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05" yWindow="-105" windowWidth="15600" windowHeight="11760"/>
  </bookViews>
  <sheets>
    <sheet name="CUENTAS POR PAGAR 31052023" sheetId="4" r:id="rId1"/>
  </sheets>
  <definedNames>
    <definedName name="_xlnm.Print_Area" localSheetId="0">'CUENTAS POR PAGAR 31052023'!$B$1:$N$44</definedName>
    <definedName name="_xlnm.Print_Titles" localSheetId="0">'CUENTAS POR PAGAR 31052023'!$1:$13</definedName>
  </definedNames>
  <calcPr calcId="145621"/>
</workbook>
</file>

<file path=xl/calcChain.xml><?xml version="1.0" encoding="utf-8"?>
<calcChain xmlns="http://schemas.openxmlformats.org/spreadsheetml/2006/main">
  <c r="L34" i="4" l="1"/>
  <c r="E34" i="4"/>
  <c r="L33" i="4" l="1"/>
  <c r="L32" i="4"/>
  <c r="L31" i="4"/>
  <c r="L30" i="4"/>
  <c r="L29" i="4"/>
  <c r="L28" i="4"/>
  <c r="L27" i="4"/>
  <c r="L26" i="4"/>
  <c r="L25" i="4"/>
  <c r="L24" i="4"/>
  <c r="L23" i="4"/>
  <c r="L22" i="4"/>
  <c r="L21" i="4"/>
  <c r="L20" i="4"/>
  <c r="L19" i="4"/>
  <c r="L18" i="4"/>
  <c r="L17" i="4"/>
  <c r="M16" i="4"/>
  <c r="L16" i="4"/>
  <c r="L15" i="4"/>
  <c r="L14" i="4"/>
  <c r="K34" i="4" l="1"/>
  <c r="F34" i="4" l="1"/>
  <c r="G34" i="4"/>
  <c r="L35" i="4" l="1"/>
  <c r="L36" i="4" s="1"/>
  <c r="H34" i="4"/>
</calcChain>
</file>

<file path=xl/sharedStrings.xml><?xml version="1.0" encoding="utf-8"?>
<sst xmlns="http://schemas.openxmlformats.org/spreadsheetml/2006/main" count="108" uniqueCount="81">
  <si>
    <t>Observaciones</t>
  </si>
  <si>
    <t>TOTAL GENERAL</t>
  </si>
  <si>
    <t>PREPARADO POR:</t>
  </si>
  <si>
    <t>REVISADO POR:</t>
  </si>
  <si>
    <t xml:space="preserve">Lic. Yenny Acosta </t>
  </si>
  <si>
    <t>Lic. Sarah de la Rosa</t>
  </si>
  <si>
    <t>Enc. Division de Contabilidad</t>
  </si>
  <si>
    <t>Enc. Departamento Financiero</t>
  </si>
  <si>
    <t>PENDIENTE</t>
  </si>
  <si>
    <t xml:space="preserve">FACTURA NCF </t>
  </si>
  <si>
    <t>PROVEEDOR</t>
  </si>
  <si>
    <t>DESCRIPCION</t>
  </si>
  <si>
    <t>VALOR FACTURADO RD$</t>
  </si>
  <si>
    <t>FECHA DE FACTURA</t>
  </si>
  <si>
    <t>FECHA DE VENCIMIENTO FACTURA</t>
  </si>
  <si>
    <t>MONTO PAGADO A LA FECHA</t>
  </si>
  <si>
    <t>MONTO PENDIENTE</t>
  </si>
  <si>
    <t>ESTADO</t>
  </si>
  <si>
    <t xml:space="preserve">  RELACION DE CUENTAS POR PAGAR</t>
  </si>
  <si>
    <t>VALOR NETO</t>
  </si>
  <si>
    <t xml:space="preserve">Cuentas Por Pagar enviadas a  proceso de Pagos. </t>
  </si>
  <si>
    <t xml:space="preserve">Nota: estas Cuentas Por Pagar corresponden a los expedientes fisicos que reposan en el Area de Contabilidad (Cuentas Por Pagar), al momento de preparar esta relación. No incluye </t>
  </si>
  <si>
    <t xml:space="preserve">   </t>
  </si>
  <si>
    <t>OFICINA NACIONAL DE LA PROPIEDAD INDUSTRIAL</t>
  </si>
  <si>
    <t>Ministerio de Industria, Comercio y Mipymes</t>
  </si>
  <si>
    <t>COMPRA DE SUMINISTRO DE OFICINA CORRESPONDIENTE AL PRIMER TRIMESTRE DEL 2023</t>
  </si>
  <si>
    <t>COMPRA DE ARTICULOS FERRETEROS CORRESPONDIENTE AL PRIMER TRIMESTRE DEL 2023</t>
  </si>
  <si>
    <t>RAMIREZ &amp; MOJICA A ENVOY PACK COURIER EXPRESS, S.R.L.</t>
  </si>
  <si>
    <t>AL 31 DE MAYO 2023</t>
  </si>
  <si>
    <t>B1500000806</t>
  </si>
  <si>
    <t>B1500002022</t>
  </si>
  <si>
    <t>B1500016602</t>
  </si>
  <si>
    <t>B1500000542</t>
  </si>
  <si>
    <t>B1500000544</t>
  </si>
  <si>
    <t>B1500000963</t>
  </si>
  <si>
    <t>B1500000055</t>
  </si>
  <si>
    <t>B1500004939</t>
  </si>
  <si>
    <t>B1500001197</t>
  </si>
  <si>
    <t xml:space="preserve">COMPRA DE EQUIPOS AUDIOVISUALES Y COMPONENTES PARA EL AREA DE COMUNICACIONES </t>
  </si>
  <si>
    <t>B1500003344</t>
  </si>
  <si>
    <t>B1500003370</t>
  </si>
  <si>
    <t>B1500001639</t>
  </si>
  <si>
    <t>B1500001611</t>
  </si>
  <si>
    <t>B1500001791</t>
  </si>
  <si>
    <t>B1500000517</t>
  </si>
  <si>
    <t>B1500000602</t>
  </si>
  <si>
    <t>B1500000351</t>
  </si>
  <si>
    <t>COMPRA DE EQUIPOS AUDIOVISUALES Y COMPONENTES PARA EL AREA DE COMUNICACIONES  DE ESTA INSTITUCION</t>
  </si>
  <si>
    <t>B1500002473</t>
  </si>
  <si>
    <t>COMPRA DE AIRE ACONDICIONADOS CON  DESINSTALACION DE EXISTENTES E INSTALACION DE NUEVOS A TODO COSTO, PARA USO DE LA INSTITUCION</t>
  </si>
  <si>
    <t>B1500002474</t>
  </si>
  <si>
    <t>B1500001946</t>
  </si>
  <si>
    <t>XIOMARI VELOZ D LUJO FIESTA, S.R.L.</t>
  </si>
  <si>
    <t>SERVICIO DE ALQUILER DE CARPA , PARA LA FERIA DE MUJERES EMPRENDEDORAS EN EL MARCO DE LA SEMANA ANIVERSARIO DE LA ONAPI EN FECHA JUEVES 11 Y VIERNES 12 DE MAYO DEL  2023</t>
  </si>
  <si>
    <t>VICTOR GARCIA AIRE ACONDICIONADO, S.R.L.</t>
  </si>
  <si>
    <t>COMPRA DE (6) AIRES ACONDICIONADOS CON  DESINSTALACION DE EXISTENTES E INSTALACION DE NUEVOS A TODO COSTO, PARA USO DE LA LA OFICINA DE SAN FRANCISCO DE MACORIS Y OFICINA PRINCIPAL</t>
  </si>
  <si>
    <t>TECHCAM COMERCIAL, S.R.L.</t>
  </si>
  <si>
    <t>SUPLIDORA REYSA, EIRL</t>
  </si>
  <si>
    <t>COMPRA DE CAFÉ Y CREMORA CORRESPONDIENTE AL TRIMESTRE ABRI-JUNIO DEL 2023,PARA USO DE LA INSTITUCION</t>
  </si>
  <si>
    <t>SOLUCIONES MECANICAS SM, S.R.L.</t>
  </si>
  <si>
    <t>COMPRA DE ARTICULOS FERRETEROS CORRESPONDIENTE AL PRIMER TRIMESTRE  DE ENERO-MARZO DEL 2023</t>
  </si>
  <si>
    <t>LABORATORIOS ORBIS, S. A.</t>
  </si>
  <si>
    <t>COMPRA DE FARDOS DE AGUA Y BOTELLONES , CORRESPONDIENTE AL TERCER TRIMESTRE JULIO-SEPTIEMBRE DEL 2023 PARA USO DE LA INSTITUCION</t>
  </si>
  <si>
    <t>COMPRA DE EQUIPOS INFORMATICOS Y ACCESORIOS CORRESPONDIENTE AL PRIMER TRIMESTRE DEL 2023</t>
  </si>
  <si>
    <t>PUBLICACIONES AHORA, C. POR A.</t>
  </si>
  <si>
    <t>SERVICIO DE IMPRESION DE BOLETIN CORRESPONDIENTE AL BOLETIN DEL 15 DE MAYO DEL 2023</t>
  </si>
  <si>
    <t>SERVICIO DE IMPRESION DE BOLETIN CORRESPONDIENTE AL BOLETIN DEL 30 DE ABRIL DEL 2023</t>
  </si>
  <si>
    <t>PROVESOL PROVEEDORES DE SOLUCIONES, S.R.L.</t>
  </si>
  <si>
    <t>OFFITEK, S.R.L.</t>
  </si>
  <si>
    <t>GRUPO VERTICAL, S.R.L.</t>
  </si>
  <si>
    <t xml:space="preserve">SERVICIO DE REMOSAMIENTO DEL MOBILIARIO DEL AREA DE COCINA EN ONAPI, OFICINA REGIONAL ESTE </t>
  </si>
  <si>
    <t>FL&amp;M COMERCIAL, S.R.L.</t>
  </si>
  <si>
    <t>DISTRIBUIDORA Y SERVICIOS DIVERSOS DISOPE, S.R.L.</t>
  </si>
  <si>
    <t>SERVICIO DE IMPRESION DE TALONARIOS PARA USO DE LA INSTITUCION</t>
  </si>
  <si>
    <t>SERVICIO DE IMPRESION LETREROS Y BROCHURE, PARA ACTIVIDAD DE LA INSTITUCION , SEMANA DE ANIVERSARIO, CONCURSO DISEÑO INDUSTRIAL, TALLER MUJERES EN LA INDUSTRIA Y CAMPAMENTO VERANO INNOVADOR 2023</t>
  </si>
  <si>
    <t>CENTRO ESPECIALIZADO DE COMPUTACION, S.R.L.</t>
  </si>
  <si>
    <t>COMPRA DE TONER  Y CALCULADORAS ELECTRICAS PARA  USO DE LA INSTITUCION, CORRESPONDIENTE AL PRIMER TRIMESTRE DEL 2023</t>
  </si>
  <si>
    <t>CANTABRIA BRAND REPRESENTATIVE, S. R. L.</t>
  </si>
  <si>
    <t>ALFA DIGITAL SIGNS AND GRAPHICS, S.R.L.</t>
  </si>
  <si>
    <t>SERVICIO DE IMPRESION DE LETREROS Y BROCHURES, PARA DIFERENTES  ACTIVIDADES  DE LA INSTITUCION: TALLER DE CAPACITACION MUJERES EN LA INDUSTRIA,CELEBRACION DEL DIA MUNDIAL DE LA PROPIEDAD INTELECTUAL, XX ANIVERSARIO DE LA OFICINA REGIONAL NORTE, ,LANZAMIENTO VERANO INNOVADOR,LANZAMIENTO DE   CONCURSO DISEÑOS INDUSTRIALES, Y LANZAMIENTO CAMPAMENTO VERANO INNOVADOR 2023</t>
  </si>
  <si>
    <t>SERVICIO DE CATERING PARA DIFERENTES ACTIVIDADES DE LA INSTITUCION: CELEBRACION DEL DIA MUNDIAL DE LA PROPIEDAD INTELECTUAL, XX ANIVERSARIO DE LA OFICINA REGIONAL NORTE, TALLER DE MARCAS NOTORIAS, FIRMA DE CONVENIO INSTITUCIONAL FUNDACION HEREDEROS DEL FUTURO,LANZAMIENTO VERANO INNOVADOR, SEMANA DE ANIVERSARIO DE LA ONAPI</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</si>
</sst>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10476]dd/mm/yyyy;@"/>
  </numFmts>
  <fonts count="34" x14ac:knownFonts="1">
    <font>
      <sz val="10"/>
      <color rgb="FF000000"/>
      <name val="Times New Roman"/>
      <charset val="204"/>
    </font>
    <font>
      <sz val="10"/>
      <name val="Times New Roman"/>
      <family val="1"/>
      <charset val="204"/>
    </font>
    <font>
      <b/>
      <sz val="14"/>
      <name val="Arial"/>
      <family val="2"/>
    </font>
    <font>
      <sz val="10"/>
      <name val="Times New Roman"/>
      <family val="1"/>
    </font>
    <font>
      <sz val="10"/>
      <color rgb="FF000000"/>
      <name val="Times New Roman"/>
      <family val="1"/>
    </font>
    <font>
      <b/>
      <sz val="15"/>
      <color rgb="FF000000"/>
      <name val="Calibri"/>
      <family val="2"/>
    </font>
    <font>
      <b/>
      <sz val="12"/>
      <color rgb="FF000000"/>
      <name val="Times New Roman"/>
      <family val="1"/>
    </font>
    <font>
      <b/>
      <sz val="12"/>
      <color rgb="FF000000"/>
      <name val="Calibri"/>
      <family val="2"/>
    </font>
    <font>
      <b/>
      <sz val="13"/>
      <name val="Times New Roman"/>
      <family val="1"/>
    </font>
    <font>
      <sz val="13"/>
      <color rgb="FF000000"/>
      <name val="Times New Roman"/>
      <family val="1"/>
    </font>
    <font>
      <b/>
      <sz val="13"/>
      <color theme="1"/>
      <name val="Times New Roman"/>
      <family val="1"/>
    </font>
    <font>
      <sz val="13"/>
      <color theme="1"/>
      <name val="Times New Roman"/>
      <family val="1"/>
    </font>
    <font>
      <b/>
      <sz val="11"/>
      <name val="Calibri"/>
      <family val="2"/>
    </font>
    <font>
      <b/>
      <sz val="14"/>
      <color theme="1"/>
      <name val="Arial"/>
      <family val="2"/>
    </font>
    <font>
      <b/>
      <sz val="13"/>
      <color theme="1"/>
      <name val="Arial"/>
      <family val="2"/>
    </font>
    <font>
      <sz val="13"/>
      <color theme="1"/>
      <name val="Arial"/>
      <family val="2"/>
    </font>
    <font>
      <sz val="13"/>
      <color rgb="FF000000"/>
      <name val="Arial"/>
      <family val="2"/>
    </font>
    <font>
      <sz val="10"/>
      <name val="Verdana"/>
      <family val="2"/>
    </font>
    <font>
      <sz val="12"/>
      <color rgb="FF000000"/>
      <name val="Times New Roman"/>
      <family val="1"/>
    </font>
    <font>
      <sz val="11"/>
      <color rgb="FF000000"/>
      <name val="Times New Roman"/>
      <family val="1"/>
    </font>
    <font>
      <sz val="18"/>
      <color theme="1"/>
      <name val="Calibri"/>
      <family val="2"/>
      <scheme val="minor"/>
    </font>
    <font>
      <b/>
      <sz val="28"/>
      <color theme="1"/>
      <name val="Times New Roman"/>
      <family val="1"/>
    </font>
    <font>
      <b/>
      <sz val="16"/>
      <color theme="1"/>
      <name val="Times New Roman"/>
      <family val="1"/>
    </font>
    <font>
      <sz val="14"/>
      <color rgb="FF000000"/>
      <name val="Times New Roman"/>
      <family val="1"/>
    </font>
    <font>
      <b/>
      <sz val="14"/>
      <color theme="1"/>
      <name val="Calibri"/>
      <family val="2"/>
      <scheme val="minor"/>
    </font>
    <font>
      <b/>
      <sz val="14"/>
      <color theme="1"/>
      <name val="Times New Roman"/>
      <family val="1"/>
    </font>
    <font>
      <sz val="14"/>
      <color theme="1"/>
      <name val="Times New Roman"/>
      <family val="1"/>
    </font>
    <font>
      <b/>
      <sz val="14"/>
      <name val="Calibri"/>
      <family val="2"/>
    </font>
    <font>
      <b/>
      <sz val="11"/>
      <color rgb="FF000000"/>
      <name val="Calibri"/>
      <family val="2"/>
    </font>
    <font>
      <sz val="12"/>
      <color theme="1"/>
      <name val="Calibri"/>
      <family val="2"/>
      <scheme val="minor"/>
    </font>
    <font>
      <b/>
      <sz val="12"/>
      <name val="Arial"/>
      <family val="2"/>
    </font>
    <font>
      <sz val="12"/>
      <name val="Times New Roman"/>
      <family val="1"/>
    </font>
    <font>
      <b/>
      <sz val="12"/>
      <color theme="1"/>
      <name val="Times New Roman"/>
      <family val="1"/>
    </font>
    <font>
      <b/>
      <sz val="12"/>
      <color theme="1"/>
      <name val="Arial"/>
      <family val="2"/>
    </font>
  </fonts>
  <fills count="5">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4" tint="0.39997558519241921"/>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7">
    <xf numFmtId="0" fontId="0" fillId="0" borderId="0"/>
    <xf numFmtId="0" fontId="1" fillId="0" borderId="0" applyNumberFormat="0" applyFill="0" applyBorder="0" applyProtection="0">
      <alignment vertical="top" wrapText="1"/>
    </xf>
    <xf numFmtId="0" fontId="4" fillId="0" borderId="0"/>
    <xf numFmtId="0" fontId="1" fillId="0" borderId="0" applyNumberFormat="0" applyFill="0" applyBorder="0" applyProtection="0">
      <alignment vertical="top" wrapText="1"/>
    </xf>
    <xf numFmtId="43" fontId="4" fillId="0" borderId="0" applyFont="0" applyFill="0" applyBorder="0" applyAlignment="0" applyProtection="0"/>
    <xf numFmtId="49" fontId="17" fillId="0" borderId="0">
      <alignment horizontal="left" vertical="center"/>
    </xf>
    <xf numFmtId="0" fontId="4" fillId="0" borderId="0"/>
  </cellStyleXfs>
  <cellXfs count="59">
    <xf numFmtId="0" fontId="0" fillId="0" borderId="0" xfId="0" applyFill="1" applyBorder="1" applyAlignment="1">
      <alignment horizontal="left" vertical="top"/>
    </xf>
    <xf numFmtId="0" fontId="2" fillId="0" borderId="0" xfId="1" applyFont="1" applyFill="1" applyBorder="1" applyAlignment="1"/>
    <xf numFmtId="4" fontId="0" fillId="0" borderId="0" xfId="0" applyNumberFormat="1" applyFill="1" applyBorder="1" applyAlignment="1">
      <alignment horizontal="left" vertical="top"/>
    </xf>
    <xf numFmtId="0" fontId="9" fillId="0" borderId="0" xfId="0" applyFont="1" applyFill="1" applyBorder="1" applyAlignment="1">
      <alignment horizontal="left" vertical="top"/>
    </xf>
    <xf numFmtId="0" fontId="10" fillId="0" borderId="0" xfId="0" applyFont="1"/>
    <xf numFmtId="0" fontId="11" fillId="0" borderId="0" xfId="0" applyFont="1"/>
    <xf numFmtId="0" fontId="13" fillId="0" borderId="0" xfId="0" applyFont="1"/>
    <xf numFmtId="0" fontId="9" fillId="0" borderId="0" xfId="0" applyFont="1" applyAlignment="1">
      <alignment horizontal="left" vertical="top"/>
    </xf>
    <xf numFmtId="0" fontId="14" fillId="0" borderId="0" xfId="0" applyFont="1"/>
    <xf numFmtId="0" fontId="15" fillId="0" borderId="0" xfId="0" applyFont="1"/>
    <xf numFmtId="0" fontId="16" fillId="0" borderId="0" xfId="0" applyFont="1" applyAlignment="1">
      <alignment horizontal="left" vertical="top"/>
    </xf>
    <xf numFmtId="0" fontId="12" fillId="0" borderId="1" xfId="0" applyFont="1" applyFill="1" applyBorder="1" applyAlignment="1">
      <alignment vertical="top" wrapText="1"/>
    </xf>
    <xf numFmtId="0" fontId="12" fillId="0" borderId="3" xfId="0" applyFont="1" applyFill="1" applyBorder="1" applyAlignment="1">
      <alignment vertical="top" wrapText="1"/>
    </xf>
    <xf numFmtId="0" fontId="12" fillId="0" borderId="0" xfId="0" applyFont="1" applyFill="1" applyBorder="1" applyAlignment="1">
      <alignment vertical="top" wrapText="1"/>
    </xf>
    <xf numFmtId="0" fontId="18" fillId="0" borderId="0" xfId="0" applyFont="1" applyFill="1" applyBorder="1" applyAlignment="1">
      <alignment horizontal="left" vertical="top"/>
    </xf>
    <xf numFmtId="0" fontId="0" fillId="0" borderId="0" xfId="0" applyFill="1" applyBorder="1" applyAlignment="1">
      <alignment horizontal="left" vertical="top"/>
    </xf>
    <xf numFmtId="0" fontId="9" fillId="0" borderId="0" xfId="0" applyFont="1" applyFill="1" applyBorder="1" applyAlignment="1">
      <alignment horizontal="left" vertical="top"/>
    </xf>
    <xf numFmtId="0" fontId="9" fillId="0" borderId="0" xfId="0" applyFont="1" applyAlignment="1">
      <alignment horizontal="left" vertical="top"/>
    </xf>
    <xf numFmtId="0" fontId="16" fillId="0" borderId="0" xfId="0" applyFont="1" applyAlignment="1">
      <alignment horizontal="left" vertical="top"/>
    </xf>
    <xf numFmtId="0" fontId="20" fillId="0" borderId="0" xfId="0" applyFont="1"/>
    <xf numFmtId="0" fontId="20" fillId="0" borderId="0" xfId="0" applyFont="1" applyFill="1"/>
    <xf numFmtId="0" fontId="23" fillId="0" borderId="0" xfId="0" applyFont="1" applyFill="1" applyBorder="1" applyAlignment="1">
      <alignment horizontal="left" vertical="top"/>
    </xf>
    <xf numFmtId="0" fontId="24" fillId="0" borderId="0" xfId="2" applyFont="1" applyFill="1" applyBorder="1"/>
    <xf numFmtId="0" fontId="25" fillId="0" borderId="0" xfId="0" applyFont="1"/>
    <xf numFmtId="0" fontId="26" fillId="0" borderId="0" xfId="0" applyFont="1"/>
    <xf numFmtId="0" fontId="27" fillId="0" borderId="0" xfId="0" applyFont="1" applyFill="1" applyBorder="1" applyAlignment="1">
      <alignment vertical="top" wrapText="1"/>
    </xf>
    <xf numFmtId="0" fontId="19" fillId="0" borderId="0" xfId="0" applyFont="1" applyFill="1" applyBorder="1" applyAlignment="1">
      <alignment horizontal="center" vertical="top"/>
    </xf>
    <xf numFmtId="4" fontId="19" fillId="0" borderId="0" xfId="0" applyNumberFormat="1" applyFont="1" applyFill="1" applyBorder="1" applyAlignment="1">
      <alignment horizontal="left" vertical="top"/>
    </xf>
    <xf numFmtId="0" fontId="19" fillId="0" borderId="0" xfId="0" applyFont="1" applyFill="1" applyBorder="1" applyAlignment="1">
      <alignment horizontal="left" vertical="top"/>
    </xf>
    <xf numFmtId="0" fontId="29" fillId="0" borderId="0" xfId="0" applyFont="1"/>
    <xf numFmtId="0" fontId="30" fillId="0" borderId="0" xfId="1" applyFont="1" applyFill="1" applyBorder="1" applyAlignment="1"/>
    <xf numFmtId="0" fontId="32" fillId="0" borderId="0" xfId="0" applyFont="1"/>
    <xf numFmtId="0" fontId="33" fillId="0" borderId="0" xfId="0" applyFont="1"/>
    <xf numFmtId="0" fontId="12" fillId="0" borderId="1" xfId="0" applyFont="1" applyFill="1" applyBorder="1" applyAlignment="1">
      <alignment horizontal="left" vertical="top" wrapText="1"/>
    </xf>
    <xf numFmtId="39" fontId="12" fillId="0" borderId="1" xfId="0" applyNumberFormat="1" applyFont="1" applyFill="1" applyBorder="1" applyAlignment="1">
      <alignment horizontal="right" vertical="top"/>
    </xf>
    <xf numFmtId="164" fontId="28" fillId="0" borderId="1" xfId="0" applyNumberFormat="1" applyFont="1" applyFill="1" applyBorder="1" applyAlignment="1">
      <alignment horizontal="right" vertical="top" wrapText="1"/>
    </xf>
    <xf numFmtId="4" fontId="28" fillId="0" borderId="1" xfId="0" applyNumberFormat="1" applyFont="1" applyFill="1" applyBorder="1" applyAlignment="1">
      <alignment horizontal="right" vertical="top"/>
    </xf>
    <xf numFmtId="0" fontId="19" fillId="3" borderId="0" xfId="0" applyFont="1" applyFill="1" applyBorder="1" applyAlignment="1">
      <alignment horizontal="center" vertical="top"/>
    </xf>
    <xf numFmtId="0" fontId="19" fillId="3" borderId="0" xfId="0" applyFont="1" applyFill="1" applyBorder="1" applyAlignment="1">
      <alignment horizontal="left" vertical="top"/>
    </xf>
    <xf numFmtId="0" fontId="3" fillId="4" borderId="1" xfId="0" applyFont="1" applyFill="1" applyBorder="1" applyAlignment="1">
      <alignment horizontal="center" vertical="top"/>
    </xf>
    <xf numFmtId="0" fontId="31" fillId="4" borderId="1" xfId="0" applyFont="1" applyFill="1" applyBorder="1" applyAlignment="1">
      <alignment horizontal="center" vertical="top"/>
    </xf>
    <xf numFmtId="0" fontId="8" fillId="4" borderId="2" xfId="0" applyFont="1" applyFill="1" applyBorder="1" applyAlignment="1">
      <alignment horizontal="center" vertical="top"/>
    </xf>
    <xf numFmtId="0" fontId="3" fillId="4" borderId="1" xfId="2" applyFont="1" applyFill="1" applyBorder="1" applyAlignment="1">
      <alignment horizontal="center" vertical="top"/>
    </xf>
    <xf numFmtId="0" fontId="8" fillId="4" borderId="1" xfId="0" applyFont="1" applyFill="1" applyBorder="1" applyAlignment="1">
      <alignment horizontal="left" vertical="top" wrapText="1"/>
    </xf>
    <xf numFmtId="0" fontId="8" fillId="4" borderId="1" xfId="0" applyFont="1" applyFill="1" applyBorder="1" applyAlignment="1">
      <alignment horizontal="center" vertical="top"/>
    </xf>
    <xf numFmtId="0" fontId="8" fillId="4" borderId="1" xfId="2" applyFont="1" applyFill="1" applyBorder="1" applyAlignment="1">
      <alignment horizontal="center" vertical="top" wrapText="1"/>
    </xf>
    <xf numFmtId="9" fontId="8" fillId="4" borderId="1" xfId="2" applyNumberFormat="1" applyFont="1" applyFill="1" applyBorder="1" applyAlignment="1">
      <alignment horizontal="center" vertical="top" wrapText="1"/>
    </xf>
    <xf numFmtId="0" fontId="8" fillId="4" borderId="1" xfId="0" applyFont="1" applyFill="1" applyBorder="1" applyAlignment="1">
      <alignment horizontal="center" vertical="top" wrapText="1"/>
    </xf>
    <xf numFmtId="0" fontId="5" fillId="4" borderId="1" xfId="0" applyFont="1" applyFill="1" applyBorder="1" applyAlignment="1">
      <alignment horizontal="left" vertical="top"/>
    </xf>
    <xf numFmtId="0" fontId="8" fillId="4" borderId="1" xfId="0" applyFont="1" applyFill="1" applyBorder="1" applyAlignment="1">
      <alignment horizontal="left" vertical="center"/>
    </xf>
    <xf numFmtId="0" fontId="7" fillId="4" borderId="1" xfId="0" applyFont="1" applyFill="1" applyBorder="1" applyAlignment="1">
      <alignment horizontal="left" vertical="top"/>
    </xf>
    <xf numFmtId="4" fontId="6" fillId="4" borderId="1" xfId="0" applyNumberFormat="1" applyFont="1" applyFill="1" applyBorder="1" applyAlignment="1">
      <alignment vertical="center"/>
    </xf>
    <xf numFmtId="4" fontId="6" fillId="4" borderId="1" xfId="0" applyNumberFormat="1" applyFont="1" applyFill="1" applyBorder="1" applyAlignment="1">
      <alignment vertical="top"/>
    </xf>
    <xf numFmtId="0" fontId="12" fillId="4" borderId="4" xfId="0" applyFont="1" applyFill="1" applyBorder="1" applyAlignment="1">
      <alignment vertical="top" wrapText="1"/>
    </xf>
    <xf numFmtId="0" fontId="12" fillId="0" borderId="4" xfId="0" applyFont="1" applyFill="1" applyBorder="1" applyAlignment="1">
      <alignment vertical="top" wrapText="1"/>
    </xf>
    <xf numFmtId="0" fontId="22" fillId="0" borderId="0" xfId="0" applyFont="1" applyBorder="1" applyAlignment="1">
      <alignment horizontal="center"/>
    </xf>
    <xf numFmtId="0" fontId="21" fillId="0" borderId="0" xfId="0" applyFont="1" applyBorder="1" applyAlignment="1">
      <alignment horizontal="center"/>
    </xf>
    <xf numFmtId="0" fontId="2" fillId="2" borderId="0" xfId="1" applyFont="1" applyFill="1" applyBorder="1" applyAlignment="1">
      <alignment horizontal="center"/>
    </xf>
    <xf numFmtId="0" fontId="2" fillId="0" borderId="0" xfId="1" applyFont="1" applyFill="1" applyBorder="1" applyAlignment="1">
      <alignment horizontal="center"/>
    </xf>
  </cellXfs>
  <cellStyles count="7">
    <cellStyle name="BodyStyle" xfId="5"/>
    <cellStyle name="Millares 2" xfId="4"/>
    <cellStyle name="Normal" xfId="0" builtinId="0"/>
    <cellStyle name="Normal 2" xfId="1"/>
    <cellStyle name="Normal 2 2" xfId="3"/>
    <cellStyle name="Normal 3" xfId="2"/>
    <cellStyle name="Normal 4" xfId="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1004599</xdr:colOff>
      <xdr:row>0</xdr:row>
      <xdr:rowOff>0</xdr:rowOff>
    </xdr:from>
    <xdr:ext cx="4274974" cy="1689129"/>
    <xdr:pic>
      <xdr:nvPicPr>
        <xdr:cNvPr id="10" name="9 Imagen" descr="C:\Users\a.pepin\Desktop\Documentos antiguos\Documentos recientes\LOGO ONAPI .png"/>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004599" y="392764"/>
          <a:ext cx="4274974" cy="1689129"/>
        </a:xfrm>
        <a:prstGeom prst="rect">
          <a:avLst/>
        </a:prstGeom>
        <a:noFill/>
        <a:ln>
          <a:noFill/>
        </a:ln>
      </xdr:spPr>
    </xdr:pic>
    <xdr:clientData/>
  </xdr:oneCellAnchor>
  <xdr:oneCellAnchor>
    <xdr:from>
      <xdr:col>9</xdr:col>
      <xdr:colOff>40822</xdr:colOff>
      <xdr:row>0</xdr:row>
      <xdr:rowOff>0</xdr:rowOff>
    </xdr:from>
    <xdr:ext cx="4503964" cy="1651950"/>
    <xdr:pic>
      <xdr:nvPicPr>
        <xdr:cNvPr id="11" name="10 Imagen" descr="https://gabinetesocial.gob.do/wp-content/uploads/2020/08/Logo-presidencia.png"/>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1838215" y="470762"/>
          <a:ext cx="4503964" cy="1651950"/>
        </a:xfrm>
        <a:prstGeom prst="rect">
          <a:avLst/>
        </a:prstGeom>
        <a:noFill/>
        <a:ln>
          <a:noFill/>
        </a:ln>
      </xdr:spPr>
    </xdr:pic>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D54"/>
  <sheetViews>
    <sheetView tabSelected="1" topLeftCell="B26" zoomScale="90" zoomScaleNormal="90" workbookViewId="0">
      <selection activeCell="L38" sqref="L38"/>
    </sheetView>
  </sheetViews>
  <sheetFormatPr baseColWidth="10" defaultColWidth="12" defaultRowHeight="15.75" x14ac:dyDescent="0.2"/>
  <cols>
    <col min="1" max="1" width="10.6640625" hidden="1" customWidth="1"/>
    <col min="2" max="2" width="22.33203125" customWidth="1"/>
    <col min="3" max="3" width="63.5" style="14" customWidth="1"/>
    <col min="4" max="4" width="76.5" customWidth="1"/>
    <col min="5" max="5" width="23.1640625" customWidth="1"/>
    <col min="6" max="8" width="23.1640625" style="15" hidden="1" customWidth="1"/>
    <col min="9" max="9" width="20.83203125" customWidth="1"/>
    <col min="10" max="11" width="23.5" customWidth="1"/>
    <col min="12" max="12" width="25.83203125" customWidth="1"/>
    <col min="13" max="13" width="43.83203125" hidden="1" customWidth="1"/>
    <col min="14" max="14" width="20.5" customWidth="1"/>
  </cols>
  <sheetData>
    <row r="1" spans="1:108" s="15" customFormat="1" ht="23.25" x14ac:dyDescent="0.35">
      <c r="C1" s="29"/>
      <c r="D1" s="19"/>
      <c r="E1" s="20"/>
    </row>
    <row r="2" spans="1:108" s="15" customFormat="1" ht="23.25" x14ac:dyDescent="0.35">
      <c r="C2" s="29"/>
      <c r="D2" s="19"/>
      <c r="E2" s="20"/>
    </row>
    <row r="3" spans="1:108" s="15" customFormat="1" ht="23.25" x14ac:dyDescent="0.35">
      <c r="C3" s="29"/>
      <c r="D3" s="19"/>
      <c r="E3" s="20"/>
    </row>
    <row r="4" spans="1:108" s="15" customFormat="1" ht="23.25" x14ac:dyDescent="0.35">
      <c r="C4" s="29"/>
      <c r="D4" s="19"/>
      <c r="E4" s="20"/>
    </row>
    <row r="5" spans="1:108" s="15" customFormat="1" ht="23.25" x14ac:dyDescent="0.35">
      <c r="C5" s="29"/>
      <c r="D5" s="19"/>
      <c r="E5" s="20"/>
    </row>
    <row r="6" spans="1:108" ht="17.25" customHeight="1" x14ac:dyDescent="0.25">
      <c r="C6" s="30"/>
      <c r="D6" s="1"/>
    </row>
    <row r="7" spans="1:108" s="15" customFormat="1" ht="33" customHeight="1" x14ac:dyDescent="0.45">
      <c r="B7" s="56" t="s">
        <v>24</v>
      </c>
      <c r="C7" s="56" t="s">
        <v>22</v>
      </c>
      <c r="D7" s="56"/>
      <c r="E7" s="56"/>
      <c r="F7" s="56"/>
      <c r="G7" s="56"/>
      <c r="H7" s="56"/>
      <c r="I7" s="56"/>
      <c r="J7" s="56"/>
      <c r="K7" s="56"/>
      <c r="L7" s="56"/>
      <c r="M7" s="56"/>
      <c r="N7" s="56"/>
    </row>
    <row r="8" spans="1:108" s="15" customFormat="1" ht="24" customHeight="1" x14ac:dyDescent="0.3">
      <c r="B8" s="55" t="s">
        <v>23</v>
      </c>
      <c r="C8" s="55"/>
      <c r="D8" s="55"/>
      <c r="E8" s="55"/>
      <c r="F8" s="55"/>
      <c r="G8" s="55"/>
      <c r="H8" s="55"/>
      <c r="I8" s="55"/>
      <c r="J8" s="55"/>
      <c r="K8" s="55"/>
      <c r="L8" s="55"/>
      <c r="M8" s="55"/>
      <c r="N8" s="55"/>
    </row>
    <row r="9" spans="1:108" ht="18.75" customHeight="1" x14ac:dyDescent="0.25">
      <c r="B9" s="58" t="s">
        <v>18</v>
      </c>
      <c r="C9" s="58"/>
      <c r="D9" s="58"/>
      <c r="E9" s="58"/>
      <c r="F9" s="58"/>
      <c r="G9" s="58"/>
      <c r="H9" s="58"/>
      <c r="I9" s="58"/>
      <c r="J9" s="58"/>
      <c r="K9" s="58"/>
      <c r="L9" s="58"/>
      <c r="M9" s="58"/>
      <c r="N9" s="58"/>
    </row>
    <row r="10" spans="1:108" ht="24" customHeight="1" x14ac:dyDescent="0.25">
      <c r="B10" s="57" t="s">
        <v>28</v>
      </c>
      <c r="C10" s="57"/>
      <c r="D10" s="57"/>
      <c r="E10" s="57"/>
      <c r="F10" s="57"/>
      <c r="G10" s="57"/>
      <c r="H10" s="57"/>
      <c r="I10" s="57"/>
      <c r="J10" s="57"/>
      <c r="K10" s="57"/>
      <c r="L10" s="57"/>
      <c r="M10" s="57"/>
      <c r="N10" s="57"/>
    </row>
    <row r="11" spans="1:108" ht="4.5" customHeight="1" x14ac:dyDescent="0.2"/>
    <row r="12" spans="1:108" ht="16.5" x14ac:dyDescent="0.2">
      <c r="B12" s="39"/>
      <c r="C12" s="40"/>
      <c r="D12" s="39"/>
      <c r="E12" s="41"/>
      <c r="F12" s="41"/>
      <c r="G12" s="41"/>
      <c r="H12" s="41"/>
      <c r="I12" s="42"/>
      <c r="J12" s="42"/>
      <c r="K12" s="39"/>
      <c r="L12" s="39"/>
      <c r="M12" s="39"/>
      <c r="N12" s="39"/>
    </row>
    <row r="13" spans="1:108" s="3" customFormat="1" ht="49.5" x14ac:dyDescent="0.2">
      <c r="B13" s="43" t="s">
        <v>9</v>
      </c>
      <c r="C13" s="44" t="s">
        <v>10</v>
      </c>
      <c r="D13" s="44" t="s">
        <v>11</v>
      </c>
      <c r="E13" s="45" t="s">
        <v>12</v>
      </c>
      <c r="F13" s="46">
        <v>0.05</v>
      </c>
      <c r="G13" s="46">
        <v>0.18</v>
      </c>
      <c r="H13" s="45" t="s">
        <v>19</v>
      </c>
      <c r="I13" s="45" t="s">
        <v>13</v>
      </c>
      <c r="J13" s="45" t="s">
        <v>14</v>
      </c>
      <c r="K13" s="47" t="s">
        <v>15</v>
      </c>
      <c r="L13" s="47" t="s">
        <v>16</v>
      </c>
      <c r="M13" s="47" t="s">
        <v>0</v>
      </c>
      <c r="N13" s="47" t="s">
        <v>17</v>
      </c>
    </row>
    <row r="14" spans="1:108" s="28" customFormat="1" ht="114.75" customHeight="1" x14ac:dyDescent="0.2">
      <c r="A14" s="26"/>
      <c r="B14" s="33" t="s">
        <v>29</v>
      </c>
      <c r="C14" s="11" t="s">
        <v>78</v>
      </c>
      <c r="D14" s="11" t="s">
        <v>79</v>
      </c>
      <c r="E14" s="34">
        <v>67024</v>
      </c>
      <c r="F14" s="34"/>
      <c r="G14" s="34"/>
      <c r="H14" s="34"/>
      <c r="I14" s="35">
        <v>45056</v>
      </c>
      <c r="J14" s="35">
        <v>45071</v>
      </c>
      <c r="K14" s="34">
        <v>0</v>
      </c>
      <c r="L14" s="36">
        <f t="shared" ref="L14:L33" si="0">E14</f>
        <v>67024</v>
      </c>
      <c r="M14" s="33"/>
      <c r="N14" s="54" t="s">
        <v>8</v>
      </c>
      <c r="O14" s="27"/>
      <c r="P14" s="27"/>
      <c r="Q14" s="27"/>
    </row>
    <row r="15" spans="1:108" s="28" customFormat="1" ht="102.75" customHeight="1" x14ac:dyDescent="0.2">
      <c r="A15" s="26"/>
      <c r="B15" s="33" t="s">
        <v>30</v>
      </c>
      <c r="C15" s="11" t="s">
        <v>77</v>
      </c>
      <c r="D15" s="11" t="s">
        <v>80</v>
      </c>
      <c r="E15" s="34">
        <v>428985</v>
      </c>
      <c r="F15" s="34"/>
      <c r="G15" s="34"/>
      <c r="H15" s="34"/>
      <c r="I15" s="35">
        <v>45069</v>
      </c>
      <c r="J15" s="35">
        <v>45099</v>
      </c>
      <c r="K15" s="34">
        <v>0</v>
      </c>
      <c r="L15" s="36">
        <f t="shared" si="0"/>
        <v>428985</v>
      </c>
      <c r="M15" s="33"/>
      <c r="N15" s="54" t="s">
        <v>8</v>
      </c>
      <c r="O15" s="27"/>
      <c r="P15" s="27"/>
      <c r="Q15" s="27"/>
    </row>
    <row r="16" spans="1:108" s="38" customFormat="1" ht="39.75" customHeight="1" x14ac:dyDescent="0.2">
      <c r="A16" s="37"/>
      <c r="B16" s="33" t="s">
        <v>31</v>
      </c>
      <c r="C16" s="11" t="s">
        <v>75</v>
      </c>
      <c r="D16" s="11" t="s">
        <v>76</v>
      </c>
      <c r="E16" s="34">
        <v>173147.39</v>
      </c>
      <c r="F16" s="34"/>
      <c r="G16" s="34"/>
      <c r="H16" s="34"/>
      <c r="I16" s="35">
        <v>45028</v>
      </c>
      <c r="J16" s="35">
        <v>45058</v>
      </c>
      <c r="K16" s="34">
        <v>0</v>
      </c>
      <c r="L16" s="36">
        <f>E16</f>
        <v>173147.39</v>
      </c>
      <c r="M16" s="36">
        <f>F16</f>
        <v>0</v>
      </c>
      <c r="N16" s="54" t="s">
        <v>8</v>
      </c>
      <c r="O16" s="27"/>
      <c r="P16" s="27"/>
      <c r="Q16" s="27"/>
      <c r="R16" s="28"/>
      <c r="S16" s="28"/>
      <c r="T16" s="28"/>
      <c r="U16" s="28"/>
      <c r="V16" s="28"/>
      <c r="W16" s="28"/>
      <c r="X16" s="28"/>
      <c r="Y16" s="28"/>
      <c r="Z16" s="28"/>
      <c r="AA16" s="28"/>
      <c r="AB16" s="28"/>
      <c r="AC16" s="28"/>
      <c r="AD16" s="28"/>
      <c r="AE16" s="28"/>
      <c r="AF16" s="28"/>
      <c r="AG16" s="28"/>
      <c r="AH16" s="28"/>
      <c r="AI16" s="28"/>
      <c r="AJ16" s="28"/>
      <c r="AK16" s="28"/>
      <c r="AL16" s="28"/>
      <c r="AM16" s="28"/>
      <c r="AN16" s="28"/>
      <c r="AO16" s="28"/>
      <c r="AP16" s="28"/>
      <c r="AQ16" s="28"/>
      <c r="AR16" s="28"/>
      <c r="AS16" s="28"/>
      <c r="AT16" s="28"/>
      <c r="AU16" s="28"/>
      <c r="AV16" s="28"/>
      <c r="AW16" s="28"/>
      <c r="AX16" s="28"/>
      <c r="AY16" s="28"/>
      <c r="AZ16" s="28"/>
      <c r="BA16" s="28"/>
      <c r="BB16" s="28"/>
      <c r="BC16" s="28"/>
      <c r="BD16" s="28"/>
      <c r="BE16" s="28"/>
      <c r="BF16" s="28"/>
      <c r="BG16" s="28"/>
      <c r="BH16" s="28"/>
      <c r="BI16" s="28"/>
      <c r="BJ16" s="28"/>
      <c r="BK16" s="28"/>
      <c r="BL16" s="28"/>
      <c r="BM16" s="28"/>
      <c r="BN16" s="28"/>
      <c r="BO16" s="28"/>
      <c r="BP16" s="28"/>
      <c r="BQ16" s="28"/>
      <c r="BR16" s="28"/>
      <c r="BS16" s="28"/>
      <c r="BT16" s="28"/>
      <c r="BU16" s="28"/>
      <c r="BV16" s="28"/>
      <c r="BW16" s="28"/>
      <c r="BX16" s="28"/>
      <c r="BY16" s="28"/>
      <c r="BZ16" s="28"/>
      <c r="CA16" s="28"/>
      <c r="CB16" s="28"/>
      <c r="CC16" s="28"/>
      <c r="CD16" s="28"/>
      <c r="CE16" s="28"/>
      <c r="CF16" s="28"/>
      <c r="CG16" s="28"/>
      <c r="CH16" s="28"/>
      <c r="CI16" s="28"/>
      <c r="CJ16" s="28"/>
      <c r="CK16" s="28"/>
      <c r="CL16" s="28"/>
      <c r="CM16" s="28"/>
      <c r="CN16" s="28"/>
      <c r="CO16" s="28"/>
      <c r="CP16" s="28"/>
      <c r="CQ16" s="28"/>
      <c r="CR16" s="28"/>
      <c r="CS16" s="28"/>
      <c r="CT16" s="28"/>
      <c r="CU16" s="28"/>
      <c r="CV16" s="28"/>
      <c r="CW16" s="28"/>
      <c r="CX16" s="28"/>
      <c r="CY16" s="28"/>
      <c r="CZ16" s="28"/>
      <c r="DA16" s="28"/>
      <c r="DB16" s="28"/>
      <c r="DC16" s="28"/>
      <c r="DD16" s="28"/>
    </row>
    <row r="17" spans="1:17" s="28" customFormat="1" ht="66.75" customHeight="1" x14ac:dyDescent="0.2">
      <c r="A17" s="26"/>
      <c r="B17" s="33" t="s">
        <v>32</v>
      </c>
      <c r="C17" s="11" t="s">
        <v>72</v>
      </c>
      <c r="D17" s="11" t="s">
        <v>74</v>
      </c>
      <c r="E17" s="34">
        <v>61950</v>
      </c>
      <c r="F17" s="34"/>
      <c r="G17" s="34"/>
      <c r="H17" s="34"/>
      <c r="I17" s="35">
        <v>45051</v>
      </c>
      <c r="J17" s="35">
        <v>45081</v>
      </c>
      <c r="K17" s="34">
        <v>0</v>
      </c>
      <c r="L17" s="36">
        <f>E17</f>
        <v>61950</v>
      </c>
      <c r="M17" s="33"/>
      <c r="N17" s="54" t="s">
        <v>8</v>
      </c>
      <c r="O17" s="27"/>
      <c r="P17" s="27"/>
      <c r="Q17" s="27"/>
    </row>
    <row r="18" spans="1:17" s="28" customFormat="1" ht="29.25" customHeight="1" x14ac:dyDescent="0.2">
      <c r="A18" s="26"/>
      <c r="B18" s="33" t="s">
        <v>33</v>
      </c>
      <c r="C18" s="11" t="s">
        <v>72</v>
      </c>
      <c r="D18" s="11" t="s">
        <v>73</v>
      </c>
      <c r="E18" s="34">
        <v>167660.29999999999</v>
      </c>
      <c r="F18" s="34"/>
      <c r="G18" s="34"/>
      <c r="H18" s="34"/>
      <c r="I18" s="35">
        <v>45054</v>
      </c>
      <c r="J18" s="35">
        <v>45084</v>
      </c>
      <c r="K18" s="34">
        <v>0</v>
      </c>
      <c r="L18" s="36">
        <f t="shared" ref="L18" si="1">E18</f>
        <v>167660.29999999999</v>
      </c>
      <c r="M18" s="33"/>
      <c r="N18" s="54" t="s">
        <v>8</v>
      </c>
      <c r="O18" s="27"/>
      <c r="P18" s="27"/>
      <c r="Q18" s="27"/>
    </row>
    <row r="19" spans="1:17" s="28" customFormat="1" ht="35.25" customHeight="1" x14ac:dyDescent="0.2">
      <c r="A19" s="26"/>
      <c r="B19" s="33" t="s">
        <v>34</v>
      </c>
      <c r="C19" s="11" t="s">
        <v>71</v>
      </c>
      <c r="D19" s="11" t="s">
        <v>26</v>
      </c>
      <c r="E19" s="34">
        <v>292185.7</v>
      </c>
      <c r="F19" s="34"/>
      <c r="G19" s="34"/>
      <c r="H19" s="34"/>
      <c r="I19" s="35">
        <v>45026</v>
      </c>
      <c r="J19" s="35">
        <v>45056</v>
      </c>
      <c r="K19" s="34">
        <v>0</v>
      </c>
      <c r="L19" s="36">
        <f t="shared" si="0"/>
        <v>292185.7</v>
      </c>
      <c r="M19" s="33"/>
      <c r="N19" s="54" t="s">
        <v>8</v>
      </c>
      <c r="O19" s="27"/>
      <c r="P19" s="27"/>
      <c r="Q19" s="27"/>
    </row>
    <row r="20" spans="1:17" s="28" customFormat="1" ht="35.25" customHeight="1" x14ac:dyDescent="0.2">
      <c r="A20" s="26"/>
      <c r="B20" s="33" t="s">
        <v>35</v>
      </c>
      <c r="C20" s="11" t="s">
        <v>69</v>
      </c>
      <c r="D20" s="11" t="s">
        <v>70</v>
      </c>
      <c r="E20" s="34">
        <v>199420</v>
      </c>
      <c r="F20" s="34"/>
      <c r="G20" s="34"/>
      <c r="H20" s="34"/>
      <c r="I20" s="35">
        <v>45063</v>
      </c>
      <c r="J20" s="35">
        <v>45093</v>
      </c>
      <c r="K20" s="34">
        <v>0</v>
      </c>
      <c r="L20" s="36">
        <f t="shared" si="0"/>
        <v>199420</v>
      </c>
      <c r="M20" s="33"/>
      <c r="N20" s="54" t="s">
        <v>8</v>
      </c>
      <c r="O20" s="27"/>
      <c r="P20" s="27"/>
      <c r="Q20" s="27"/>
    </row>
    <row r="21" spans="1:17" s="28" customFormat="1" ht="35.25" customHeight="1" x14ac:dyDescent="0.2">
      <c r="A21" s="26"/>
      <c r="B21" s="33" t="s">
        <v>36</v>
      </c>
      <c r="C21" s="11" t="s">
        <v>68</v>
      </c>
      <c r="D21" s="11" t="s">
        <v>25</v>
      </c>
      <c r="E21" s="34">
        <v>163711.87</v>
      </c>
      <c r="F21" s="34"/>
      <c r="G21" s="34"/>
      <c r="H21" s="34"/>
      <c r="I21" s="35">
        <v>45028</v>
      </c>
      <c r="J21" s="35">
        <v>45058</v>
      </c>
      <c r="K21" s="34">
        <v>0</v>
      </c>
      <c r="L21" s="36">
        <f t="shared" si="0"/>
        <v>163711.87</v>
      </c>
      <c r="M21" s="33"/>
      <c r="N21" s="54" t="s">
        <v>8</v>
      </c>
      <c r="O21" s="27"/>
      <c r="P21" s="27"/>
      <c r="Q21" s="27"/>
    </row>
    <row r="22" spans="1:17" s="28" customFormat="1" ht="35.25" customHeight="1" x14ac:dyDescent="0.2">
      <c r="A22" s="26"/>
      <c r="B22" s="33" t="s">
        <v>37</v>
      </c>
      <c r="C22" s="11" t="s">
        <v>67</v>
      </c>
      <c r="D22" s="11" t="s">
        <v>38</v>
      </c>
      <c r="E22" s="34">
        <v>431352.54</v>
      </c>
      <c r="F22" s="34"/>
      <c r="G22" s="34"/>
      <c r="H22" s="34"/>
      <c r="I22" s="35">
        <v>45048</v>
      </c>
      <c r="J22" s="35">
        <v>45078</v>
      </c>
      <c r="K22" s="34">
        <v>0</v>
      </c>
      <c r="L22" s="36">
        <f t="shared" si="0"/>
        <v>431352.54</v>
      </c>
      <c r="M22" s="33"/>
      <c r="N22" s="54" t="s">
        <v>8</v>
      </c>
      <c r="O22" s="27"/>
      <c r="P22" s="27"/>
      <c r="Q22" s="27"/>
    </row>
    <row r="23" spans="1:17" s="28" customFormat="1" ht="35.25" customHeight="1" x14ac:dyDescent="0.2">
      <c r="A23" s="26"/>
      <c r="B23" s="33" t="s">
        <v>39</v>
      </c>
      <c r="C23" s="11" t="s">
        <v>64</v>
      </c>
      <c r="D23" s="11" t="s">
        <v>66</v>
      </c>
      <c r="E23" s="34">
        <v>580000</v>
      </c>
      <c r="F23" s="34"/>
      <c r="G23" s="34"/>
      <c r="H23" s="34"/>
      <c r="I23" s="35">
        <v>45046</v>
      </c>
      <c r="J23" s="35">
        <v>45076</v>
      </c>
      <c r="K23" s="34">
        <v>0</v>
      </c>
      <c r="L23" s="36">
        <f t="shared" si="0"/>
        <v>580000</v>
      </c>
      <c r="M23" s="33"/>
      <c r="N23" s="54" t="s">
        <v>8</v>
      </c>
      <c r="O23" s="27"/>
      <c r="P23" s="27"/>
      <c r="Q23" s="27"/>
    </row>
    <row r="24" spans="1:17" s="28" customFormat="1" ht="35.25" customHeight="1" x14ac:dyDescent="0.2">
      <c r="A24" s="26"/>
      <c r="B24" s="33" t="s">
        <v>40</v>
      </c>
      <c r="C24" s="11" t="s">
        <v>64</v>
      </c>
      <c r="D24" s="11" t="s">
        <v>65</v>
      </c>
      <c r="E24" s="34">
        <v>580000</v>
      </c>
      <c r="F24" s="34"/>
      <c r="G24" s="34"/>
      <c r="H24" s="34"/>
      <c r="I24" s="35">
        <v>45061</v>
      </c>
      <c r="J24" s="35">
        <v>45092</v>
      </c>
      <c r="K24" s="34">
        <v>0</v>
      </c>
      <c r="L24" s="36">
        <f t="shared" si="0"/>
        <v>580000</v>
      </c>
      <c r="M24" s="33"/>
      <c r="N24" s="54" t="s">
        <v>8</v>
      </c>
      <c r="O24" s="27"/>
      <c r="P24" s="27"/>
      <c r="Q24" s="27"/>
    </row>
    <row r="25" spans="1:17" s="28" customFormat="1" ht="35.25" customHeight="1" x14ac:dyDescent="0.2">
      <c r="A25" s="26"/>
      <c r="B25" s="33" t="s">
        <v>41</v>
      </c>
      <c r="C25" s="11" t="s">
        <v>27</v>
      </c>
      <c r="D25" s="11" t="s">
        <v>63</v>
      </c>
      <c r="E25" s="34">
        <v>198694.31</v>
      </c>
      <c r="F25" s="34"/>
      <c r="G25" s="34"/>
      <c r="H25" s="34"/>
      <c r="I25" s="35">
        <v>45050</v>
      </c>
      <c r="J25" s="35">
        <v>45080</v>
      </c>
      <c r="K25" s="34">
        <v>0</v>
      </c>
      <c r="L25" s="36">
        <f t="shared" si="0"/>
        <v>198694.31</v>
      </c>
      <c r="M25" s="33"/>
      <c r="N25" s="54" t="s">
        <v>8</v>
      </c>
      <c r="O25" s="27"/>
      <c r="P25" s="27"/>
      <c r="Q25" s="27"/>
    </row>
    <row r="26" spans="1:17" s="28" customFormat="1" ht="35.25" customHeight="1" x14ac:dyDescent="0.2">
      <c r="A26" s="26"/>
      <c r="B26" s="33" t="s">
        <v>42</v>
      </c>
      <c r="C26" s="11" t="s">
        <v>27</v>
      </c>
      <c r="D26" s="11" t="s">
        <v>38</v>
      </c>
      <c r="E26" s="34">
        <v>78352</v>
      </c>
      <c r="F26" s="34"/>
      <c r="G26" s="34"/>
      <c r="H26" s="34"/>
      <c r="I26" s="35">
        <v>45044</v>
      </c>
      <c r="J26" s="35">
        <v>45074</v>
      </c>
      <c r="K26" s="34">
        <v>0</v>
      </c>
      <c r="L26" s="36">
        <f t="shared" si="0"/>
        <v>78352</v>
      </c>
      <c r="M26" s="33"/>
      <c r="N26" s="54" t="s">
        <v>8</v>
      </c>
      <c r="O26" s="27"/>
      <c r="P26" s="27"/>
      <c r="Q26" s="27"/>
    </row>
    <row r="27" spans="1:17" s="28" customFormat="1" ht="51.75" customHeight="1" x14ac:dyDescent="0.2">
      <c r="A27" s="26"/>
      <c r="B27" s="33" t="s">
        <v>43</v>
      </c>
      <c r="C27" s="11" t="s">
        <v>61</v>
      </c>
      <c r="D27" s="11" t="s">
        <v>62</v>
      </c>
      <c r="E27" s="34">
        <v>94250</v>
      </c>
      <c r="F27" s="34"/>
      <c r="G27" s="34"/>
      <c r="H27" s="34"/>
      <c r="I27" s="35">
        <v>45050</v>
      </c>
      <c r="J27" s="35">
        <v>45080</v>
      </c>
      <c r="K27" s="34">
        <v>0</v>
      </c>
      <c r="L27" s="36">
        <f t="shared" si="0"/>
        <v>94250</v>
      </c>
      <c r="M27" s="33"/>
      <c r="N27" s="54" t="s">
        <v>8</v>
      </c>
      <c r="O27" s="27"/>
      <c r="P27" s="27"/>
      <c r="Q27" s="27"/>
    </row>
    <row r="28" spans="1:17" s="28" customFormat="1" ht="35.25" customHeight="1" x14ac:dyDescent="0.2">
      <c r="A28" s="26"/>
      <c r="B28" s="33" t="s">
        <v>44</v>
      </c>
      <c r="C28" s="11" t="s">
        <v>59</v>
      </c>
      <c r="D28" s="11" t="s">
        <v>60</v>
      </c>
      <c r="E28" s="34">
        <v>84511.6</v>
      </c>
      <c r="F28" s="34"/>
      <c r="G28" s="34"/>
      <c r="H28" s="34"/>
      <c r="I28" s="35">
        <v>45038</v>
      </c>
      <c r="J28" s="35">
        <v>45068</v>
      </c>
      <c r="K28" s="34">
        <v>0</v>
      </c>
      <c r="L28" s="36">
        <f t="shared" si="0"/>
        <v>84511.6</v>
      </c>
      <c r="M28" s="33"/>
      <c r="N28" s="54" t="s">
        <v>8</v>
      </c>
      <c r="O28" s="27"/>
      <c r="P28" s="27"/>
      <c r="Q28" s="27"/>
    </row>
    <row r="29" spans="1:17" s="28" customFormat="1" ht="35.25" customHeight="1" x14ac:dyDescent="0.2">
      <c r="A29" s="26"/>
      <c r="B29" s="33" t="s">
        <v>45</v>
      </c>
      <c r="C29" s="11" t="s">
        <v>57</v>
      </c>
      <c r="D29" s="11" t="s">
        <v>58</v>
      </c>
      <c r="E29" s="34">
        <v>151876</v>
      </c>
      <c r="F29" s="34"/>
      <c r="G29" s="34"/>
      <c r="H29" s="34"/>
      <c r="I29" s="35">
        <v>45049</v>
      </c>
      <c r="J29" s="35">
        <v>45080</v>
      </c>
      <c r="K29" s="34">
        <v>0</v>
      </c>
      <c r="L29" s="36">
        <f t="shared" si="0"/>
        <v>151876</v>
      </c>
      <c r="M29" s="33"/>
      <c r="N29" s="54" t="s">
        <v>8</v>
      </c>
      <c r="O29" s="27"/>
      <c r="P29" s="27"/>
      <c r="Q29" s="27"/>
    </row>
    <row r="30" spans="1:17" s="28" customFormat="1" ht="35.25" customHeight="1" x14ac:dyDescent="0.2">
      <c r="A30" s="26"/>
      <c r="B30" s="33" t="s">
        <v>46</v>
      </c>
      <c r="C30" s="11" t="s">
        <v>56</v>
      </c>
      <c r="D30" s="11" t="s">
        <v>47</v>
      </c>
      <c r="E30" s="34">
        <v>69502</v>
      </c>
      <c r="F30" s="34"/>
      <c r="G30" s="34"/>
      <c r="H30" s="34"/>
      <c r="I30" s="35">
        <v>45041</v>
      </c>
      <c r="J30" s="35">
        <v>45071</v>
      </c>
      <c r="K30" s="34">
        <v>0</v>
      </c>
      <c r="L30" s="36">
        <f t="shared" si="0"/>
        <v>69502</v>
      </c>
      <c r="M30" s="33"/>
      <c r="N30" s="54" t="s">
        <v>8</v>
      </c>
      <c r="O30" s="27"/>
      <c r="P30" s="27"/>
      <c r="Q30" s="27"/>
    </row>
    <row r="31" spans="1:17" s="28" customFormat="1" ht="54.75" customHeight="1" x14ac:dyDescent="0.2">
      <c r="A31" s="26"/>
      <c r="B31" s="33" t="s">
        <v>48</v>
      </c>
      <c r="C31" s="11" t="s">
        <v>54</v>
      </c>
      <c r="D31" s="11" t="s">
        <v>55</v>
      </c>
      <c r="E31" s="34">
        <v>657000</v>
      </c>
      <c r="F31" s="34"/>
      <c r="G31" s="34"/>
      <c r="H31" s="34"/>
      <c r="I31" s="35">
        <v>45068</v>
      </c>
      <c r="J31" s="35">
        <v>45098</v>
      </c>
      <c r="K31" s="34">
        <v>0</v>
      </c>
      <c r="L31" s="36">
        <f t="shared" si="0"/>
        <v>657000</v>
      </c>
      <c r="M31" s="33"/>
      <c r="N31" s="54" t="s">
        <v>8</v>
      </c>
      <c r="O31" s="27"/>
      <c r="P31" s="27"/>
      <c r="Q31" s="27"/>
    </row>
    <row r="32" spans="1:17" s="28" customFormat="1" ht="68.25" customHeight="1" x14ac:dyDescent="0.2">
      <c r="A32" s="26"/>
      <c r="B32" s="33" t="s">
        <v>50</v>
      </c>
      <c r="C32" s="11" t="s">
        <v>54</v>
      </c>
      <c r="D32" s="11" t="s">
        <v>49</v>
      </c>
      <c r="E32" s="34">
        <v>180000</v>
      </c>
      <c r="F32" s="34"/>
      <c r="G32" s="34"/>
      <c r="H32" s="34"/>
      <c r="I32" s="35">
        <v>45068</v>
      </c>
      <c r="J32" s="35">
        <v>45098</v>
      </c>
      <c r="K32" s="34">
        <v>0</v>
      </c>
      <c r="L32" s="36">
        <f t="shared" si="0"/>
        <v>180000</v>
      </c>
      <c r="M32" s="33"/>
      <c r="N32" s="54" t="s">
        <v>8</v>
      </c>
      <c r="O32" s="27"/>
      <c r="P32" s="27"/>
      <c r="Q32" s="27"/>
    </row>
    <row r="33" spans="1:17" s="28" customFormat="1" ht="54.75" customHeight="1" x14ac:dyDescent="0.2">
      <c r="A33" s="26"/>
      <c r="B33" s="33" t="s">
        <v>51</v>
      </c>
      <c r="C33" s="11" t="s">
        <v>52</v>
      </c>
      <c r="D33" s="11" t="s">
        <v>53</v>
      </c>
      <c r="E33" s="34">
        <v>44840</v>
      </c>
      <c r="F33" s="34"/>
      <c r="G33" s="34"/>
      <c r="H33" s="34"/>
      <c r="I33" s="35">
        <v>45061</v>
      </c>
      <c r="J33" s="35">
        <v>45091</v>
      </c>
      <c r="K33" s="34">
        <v>0</v>
      </c>
      <c r="L33" s="36">
        <f t="shared" si="0"/>
        <v>44840</v>
      </c>
      <c r="M33" s="33"/>
      <c r="N33" s="54" t="s">
        <v>8</v>
      </c>
      <c r="O33" s="27"/>
      <c r="P33" s="27"/>
      <c r="Q33" s="27"/>
    </row>
    <row r="34" spans="1:17" ht="33" customHeight="1" x14ac:dyDescent="0.2">
      <c r="B34" s="48"/>
      <c r="C34" s="49" t="s">
        <v>1</v>
      </c>
      <c r="D34" s="50"/>
      <c r="E34" s="51">
        <f>SUM(E14:E33)</f>
        <v>4704462.71</v>
      </c>
      <c r="F34" s="52">
        <f>SUM(F14:F19)</f>
        <v>0</v>
      </c>
      <c r="G34" s="52">
        <f>SUM(G14:G19)</f>
        <v>0</v>
      </c>
      <c r="H34" s="52">
        <f>SUM(H14:H19)</f>
        <v>0</v>
      </c>
      <c r="I34" s="52"/>
      <c r="J34" s="52"/>
      <c r="K34" s="52">
        <f>SUM(K14:K19)</f>
        <v>0</v>
      </c>
      <c r="L34" s="52">
        <f>SUM(L14:L33)</f>
        <v>4704462.71</v>
      </c>
      <c r="M34" s="50"/>
      <c r="N34" s="53"/>
    </row>
    <row r="35" spans="1:17" hidden="1" x14ac:dyDescent="0.2">
      <c r="L35" s="2" t="e">
        <f>+K34+L34+#REF!+#REF!</f>
        <v>#REF!</v>
      </c>
      <c r="N35" s="11" t="s">
        <v>8</v>
      </c>
    </row>
    <row r="36" spans="1:17" hidden="1" x14ac:dyDescent="0.2">
      <c r="L36" s="2" t="e">
        <f>+#REF!-L35</f>
        <v>#REF!</v>
      </c>
      <c r="N36" s="11" t="s">
        <v>8</v>
      </c>
    </row>
    <row r="37" spans="1:17" hidden="1" x14ac:dyDescent="0.2">
      <c r="N37" s="12" t="s">
        <v>8</v>
      </c>
    </row>
    <row r="38" spans="1:17" x14ac:dyDescent="0.2">
      <c r="K38" s="2"/>
      <c r="N38" s="13"/>
    </row>
    <row r="39" spans="1:17" s="21" customFormat="1" ht="18.75" x14ac:dyDescent="0.3">
      <c r="B39" s="22" t="s">
        <v>21</v>
      </c>
      <c r="C39" s="31"/>
      <c r="D39" s="24"/>
      <c r="M39" s="23"/>
      <c r="N39" s="25"/>
    </row>
    <row r="40" spans="1:17" s="21" customFormat="1" ht="18.75" x14ac:dyDescent="0.3">
      <c r="B40" s="22" t="s">
        <v>20</v>
      </c>
      <c r="C40" s="31"/>
      <c r="D40" s="24"/>
      <c r="M40" s="23"/>
      <c r="N40" s="25"/>
    </row>
    <row r="41" spans="1:17" s="16" customFormat="1" ht="16.5" x14ac:dyDescent="0.25">
      <c r="B41" s="14"/>
      <c r="C41" s="31"/>
      <c r="D41" s="5"/>
      <c r="M41" s="4"/>
      <c r="N41" s="13"/>
    </row>
    <row r="42" spans="1:17" ht="18" x14ac:dyDescent="0.25">
      <c r="B42" s="6" t="s">
        <v>2</v>
      </c>
      <c r="C42" s="31"/>
      <c r="D42" s="5"/>
      <c r="E42" s="7"/>
      <c r="F42" s="17"/>
      <c r="G42" s="17"/>
      <c r="H42" s="17"/>
      <c r="I42" s="7"/>
      <c r="K42" s="6" t="s">
        <v>3</v>
      </c>
      <c r="L42" s="7"/>
      <c r="M42" s="4"/>
      <c r="N42" s="13"/>
    </row>
    <row r="43" spans="1:17" ht="16.5" x14ac:dyDescent="0.25">
      <c r="B43" s="8" t="s">
        <v>4</v>
      </c>
      <c r="C43" s="32"/>
      <c r="D43" s="9"/>
      <c r="E43" s="10"/>
      <c r="F43" s="18"/>
      <c r="G43" s="18"/>
      <c r="H43" s="18"/>
      <c r="I43" s="10"/>
      <c r="K43" s="8" t="s">
        <v>5</v>
      </c>
      <c r="L43" s="10"/>
      <c r="M43" s="8"/>
      <c r="N43" s="13"/>
    </row>
    <row r="44" spans="1:17" ht="16.5" x14ac:dyDescent="0.25">
      <c r="B44" s="8" t="s">
        <v>6</v>
      </c>
      <c r="C44" s="32"/>
      <c r="D44" s="9"/>
      <c r="E44" s="10"/>
      <c r="F44" s="18"/>
      <c r="G44" s="18"/>
      <c r="H44" s="18"/>
      <c r="I44" s="10"/>
      <c r="K44" s="8" t="s">
        <v>7</v>
      </c>
      <c r="L44" s="10"/>
      <c r="M44" s="8"/>
      <c r="N44" s="13"/>
    </row>
    <row r="45" spans="1:17" x14ac:dyDescent="0.2">
      <c r="N45" s="13"/>
    </row>
    <row r="46" spans="1:17" x14ac:dyDescent="0.2">
      <c r="N46" s="13"/>
    </row>
    <row r="47" spans="1:17" x14ac:dyDescent="0.2">
      <c r="N47" s="13"/>
    </row>
    <row r="48" spans="1:17" x14ac:dyDescent="0.2">
      <c r="N48" s="13"/>
    </row>
    <row r="49" spans="14:14" x14ac:dyDescent="0.2">
      <c r="N49" s="13"/>
    </row>
    <row r="50" spans="14:14" x14ac:dyDescent="0.2">
      <c r="N50" s="13"/>
    </row>
    <row r="51" spans="14:14" x14ac:dyDescent="0.2">
      <c r="N51" s="13"/>
    </row>
    <row r="52" spans="14:14" x14ac:dyDescent="0.2">
      <c r="N52" s="13"/>
    </row>
    <row r="53" spans="14:14" x14ac:dyDescent="0.2">
      <c r="N53" s="13"/>
    </row>
    <row r="54" spans="14:14" x14ac:dyDescent="0.2">
      <c r="N54" s="13"/>
    </row>
  </sheetData>
  <sortState ref="A11:P18">
    <sortCondition ref="C11:C18"/>
  </sortState>
  <mergeCells count="4">
    <mergeCell ref="B8:N8"/>
    <mergeCell ref="B7:N7"/>
    <mergeCell ref="B10:N10"/>
    <mergeCell ref="B9:N9"/>
  </mergeCells>
  <pageMargins left="0.25" right="0.25" top="0.75" bottom="0.75" header="0.3" footer="0.3"/>
  <pageSetup paperSize="5" scale="64" fitToHeight="0" orientation="landscape" r:id="rId1"/>
  <colBreaks count="2" manualBreakCount="2">
    <brk id="1" max="1048575" man="1"/>
    <brk id="14"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CUENTAS POR PAGAR 31052023</vt:lpstr>
      <vt:lpstr>'CUENTAS POR PAGAR 31052023'!Área_de_impresión</vt:lpstr>
      <vt:lpstr>'CUENTAS POR PAGAR 31052023'!Títulos_a_imprimir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PM Aged TB - Options - Detail</dc:title>
  <dc:creator>instalador</dc:creator>
  <cp:lastModifiedBy>Yenny Acosta Hernandez</cp:lastModifiedBy>
  <cp:lastPrinted>2023-06-02T21:07:54Z</cp:lastPrinted>
  <dcterms:created xsi:type="dcterms:W3CDTF">2018-10-25T10:48:31Z</dcterms:created>
  <dcterms:modified xsi:type="dcterms:W3CDTF">2023-06-09T22:03:18Z</dcterms:modified>
</cp:coreProperties>
</file>