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9320" windowHeight="8190"/>
  </bookViews>
  <sheets>
    <sheet name="JUNIO 2018" sheetId="2" r:id="rId1"/>
  </sheets>
  <definedNames>
    <definedName name="_xlnm.Print_Area" localSheetId="0">'JUNIO 2018'!$A$1:$H$69</definedName>
  </definedNames>
  <calcPr calcId="145621"/>
</workbook>
</file>

<file path=xl/calcChain.xml><?xml version="1.0" encoding="utf-8"?>
<calcChain xmlns="http://schemas.openxmlformats.org/spreadsheetml/2006/main">
  <c r="F11" i="2" l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D68" i="2" l="1"/>
  <c r="E21" i="2" l="1"/>
  <c r="E68" i="2" l="1"/>
  <c r="F68" i="2" s="1"/>
</calcChain>
</file>

<file path=xl/sharedStrings.xml><?xml version="1.0" encoding="utf-8"?>
<sst xmlns="http://schemas.openxmlformats.org/spreadsheetml/2006/main" count="121" uniqueCount="111">
  <si>
    <t xml:space="preserve">             OFICINA NACIONAL DE LA PROPIEDAD INDUSTRIAL</t>
  </si>
  <si>
    <t xml:space="preserve">                BANCO DE RESERVAS DE LA REPUBLICA DOMINICANA</t>
  </si>
  <si>
    <t>Fecha</t>
  </si>
  <si>
    <t>No. Ck/Transf.</t>
  </si>
  <si>
    <t>Balance</t>
  </si>
  <si>
    <t>TOTAL</t>
  </si>
  <si>
    <t xml:space="preserve">      Ministerio de Industria y Comercio y Mipymes</t>
  </si>
  <si>
    <t xml:space="preserve">                     " Año  del  Fomento de las Exportaciones "</t>
  </si>
  <si>
    <t xml:space="preserve">                  LIBRO DE BANCO</t>
  </si>
  <si>
    <t>Cuenta Bancaria No:100010102384894/SUB-CUENTA No.9995008001</t>
  </si>
  <si>
    <t xml:space="preserve">Balance Inicial RD$: </t>
  </si>
  <si>
    <t>Débito</t>
  </si>
  <si>
    <t>Crédito</t>
  </si>
  <si>
    <t>Descripción</t>
  </si>
  <si>
    <t>TRANSFERENCIA DESDE LA SUB-CUENTA 9995008000</t>
  </si>
  <si>
    <t>ORANGE DOMINICANA ,S.A.</t>
  </si>
  <si>
    <t>PUBLICACIONES AHORA ,C.POR A.</t>
  </si>
  <si>
    <t xml:space="preserve">                              Del 1ro. AL 30  DE  JUNIO -2018</t>
  </si>
  <si>
    <t>LIB 1229-1/OP-052711</t>
  </si>
  <si>
    <t>WIND TELECOM ,S.A.</t>
  </si>
  <si>
    <t>LIB 1227-1/OP-052712</t>
  </si>
  <si>
    <t>SEGUROS RESERVAS ,S.A.</t>
  </si>
  <si>
    <t>LIB 1248-1/OP-053357</t>
  </si>
  <si>
    <t>JULIO CESAR JEREZ WISKY</t>
  </si>
  <si>
    <t>LIB 1281-1/OP-053493</t>
  </si>
  <si>
    <t>IG SUPLIDORES EXPRESS,S.R.L.</t>
  </si>
  <si>
    <t>LIB 1255-1/OP-053495</t>
  </si>
  <si>
    <t>LIB 1316-1/OP-053494</t>
  </si>
  <si>
    <t>LIB 1296-1/OP-055014</t>
  </si>
  <si>
    <t>SUNIX PETROLEUM ,S.R.L.</t>
  </si>
  <si>
    <t>LIB 1312-1/OP-055459</t>
  </si>
  <si>
    <t>LIB 1309-1/OP-055457</t>
  </si>
  <si>
    <t>LIB 1323-1/OP-055458</t>
  </si>
  <si>
    <t>LIB 1350-1/OP-055955</t>
  </si>
  <si>
    <t>LIB 1343-1/OP-055962</t>
  </si>
  <si>
    <t xml:space="preserve">OFICINA TECNICA PROVINCIAL DEL SALCEDO </t>
  </si>
  <si>
    <t>LIB 1345-1/OP-055963</t>
  </si>
  <si>
    <t>LIB 1352-1/OP-055964</t>
  </si>
  <si>
    <t xml:space="preserve">RAMON EDUARDO LARA SALCEDO </t>
  </si>
  <si>
    <t>LIB 1356-1/OP-055965</t>
  </si>
  <si>
    <t>LIB 1367-1/OP-055970</t>
  </si>
  <si>
    <t>VINOS , S.A.</t>
  </si>
  <si>
    <t>LIB 1375-1/OP-055967</t>
  </si>
  <si>
    <t>CENTRO ESPECIALIZADO DE COMPUTACION (CECOMSA)</t>
  </si>
  <si>
    <t>LIB 1382-1/OP-055969</t>
  </si>
  <si>
    <t>HUNTER DEL CARIBE DOMINICANA , S.A.</t>
  </si>
  <si>
    <t>LIB 1379-1/OP-055968</t>
  </si>
  <si>
    <t>TECNOELITE , S.R.L.</t>
  </si>
  <si>
    <t>LIB 1408-1/OP-055966</t>
  </si>
  <si>
    <t>CESI ´NTERNACIONAL, S.A.</t>
  </si>
  <si>
    <t>LIB 1417-1/OP-057412</t>
  </si>
  <si>
    <t>LIB 1522-1/OP-057413</t>
  </si>
  <si>
    <t>LIB 1520-1/OP-057414</t>
  </si>
  <si>
    <t>LIB 1518-1/OP-057415</t>
  </si>
  <si>
    <t>LIB 1287-1/OP-057908</t>
  </si>
  <si>
    <t>LIB 1476-1/OP-057910</t>
  </si>
  <si>
    <t>LIB 1298-1/OP-058291</t>
  </si>
  <si>
    <t>LIB 1565-1/OP-059236</t>
  </si>
  <si>
    <t xml:space="preserve">PAGO SUELDOS JUNIO 2018, MILITAR </t>
  </si>
  <si>
    <t>LIB 1364-1/OP-059874</t>
  </si>
  <si>
    <t>LIB 1220-1/OP-052283</t>
  </si>
  <si>
    <t>LIB 1377-1/OP-061205</t>
  </si>
  <si>
    <t>TECNO-ELITE,S.R.L.</t>
  </si>
  <si>
    <t>LIB 1390-1/OP-061214</t>
  </si>
  <si>
    <t>JACUS PUBLICITARIA , E.I.R.L.</t>
  </si>
  <si>
    <t>LIB 1398-1/OP-061213</t>
  </si>
  <si>
    <t>D'TECNICA DTEC,S.R.L.</t>
  </si>
  <si>
    <t>LIB 1396-1/OP-061212</t>
  </si>
  <si>
    <t>GREYSIS TELEVISION NEW,S.R.L.</t>
  </si>
  <si>
    <t>LIB 1394-1/OP-061211</t>
  </si>
  <si>
    <t>SERVISEPTICOS , S.R.L.</t>
  </si>
  <si>
    <t>LIB 1392-1/OP-061210</t>
  </si>
  <si>
    <t>QUIMIPEST DOMINICANA , S.R.L</t>
  </si>
  <si>
    <t>LIB 1402-1/OP-061209</t>
  </si>
  <si>
    <t>INVERSIONES CORPORATIVAS  SALADILLO ,S.R.L.</t>
  </si>
  <si>
    <t>LIB 1388-1/OP-061208</t>
  </si>
  <si>
    <t>SIMPAPEL ,S.R.L.</t>
  </si>
  <si>
    <t>LIB 1386-1/OP-061207</t>
  </si>
  <si>
    <t>COMPU-OFFICE DOMINICANA , S.R.L</t>
  </si>
  <si>
    <t>LIB 1384-1/OP-061206</t>
  </si>
  <si>
    <t>LIB 1410-1/OP-061733</t>
  </si>
  <si>
    <t>EXIMEDIA ,S.R.L.</t>
  </si>
  <si>
    <t>LIB 1412-1/OP-061734</t>
  </si>
  <si>
    <t xml:space="preserve">ABEL DE JESUS REYNOSO JIMENEZ </t>
  </si>
  <si>
    <t>LIB 1414-1/OP-061735</t>
  </si>
  <si>
    <t>EVA ROSSINA GARCIA MARTINEZ</t>
  </si>
  <si>
    <t>LIB 1418-1/OP-061736</t>
  </si>
  <si>
    <t>GROOUPCH,S.R.L.</t>
  </si>
  <si>
    <t>LIB 1430-1/OP-061737</t>
  </si>
  <si>
    <t>EDESUR DOMINICANA ,S.A.</t>
  </si>
  <si>
    <t>LIB 1424-1/OP-061738</t>
  </si>
  <si>
    <t>WIND TELECOM,S.A.</t>
  </si>
  <si>
    <t>LIB 1426-1/OP-061739</t>
  </si>
  <si>
    <t>EDENORTE DOMINICANA ,S.A.</t>
  </si>
  <si>
    <t>LIB 1428-1/OP-061740</t>
  </si>
  <si>
    <t>AYUNTAMIENTO DEL DISTRITO NACIONAL (A.D.N.)</t>
  </si>
  <si>
    <t>LIB 1420-1/OP-061741</t>
  </si>
  <si>
    <t>CORPORACION DE ACUEDUCTO ALCANTARILLADO  DE STO. DGO. (CAASD)</t>
  </si>
  <si>
    <t xml:space="preserve">RETROACTIVO DE  HORAS EXTRAORDINARIAS  A COLABORADORES DEL 20/08/2017 AL 27/01/2018 </t>
  </si>
  <si>
    <t>ANTICIPOS  FINANCIEROS EMITIDOS</t>
  </si>
  <si>
    <t>PAGO DE VACACIONES 2016-2017 A EX-EMPLEADOS</t>
  </si>
  <si>
    <t>OD DOMINICANA CORP.</t>
  </si>
  <si>
    <t>INSTITUTO  TECNOLOGICO DE SANTO DOMINGO (INTEC)</t>
  </si>
  <si>
    <t>PAGO DE VIATICOS AL EXTERIOR</t>
  </si>
  <si>
    <t>PAGO SUELDOS JUNIO 2018,PERSONAL CONTRATADO</t>
  </si>
  <si>
    <t>PAGO SUELDOS JUNIO 2018,PERSONAL FIJO</t>
  </si>
  <si>
    <t>PAGO SUELDOS JUNIO 2018,PERSONAL NOMINAL</t>
  </si>
  <si>
    <t>INVERSIONES SIURIANA, S.R.L</t>
  </si>
  <si>
    <t xml:space="preserve">PAPELES CARIBE,S.A. </t>
  </si>
  <si>
    <t xml:space="preserve">AYUDA ECONOMICA COLABORADORA  </t>
  </si>
  <si>
    <t>RAMON MARCELINO TREMOLS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</si>
</sst>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0" fillId="0" borderId="0" xfId="0" applyAlignment="1">
      <alignment horizontal="center"/>
    </xf>
    <xf numFmtId="0" fontId="5" fillId="3" borderId="0" xfId="3" applyFont="1" applyFill="1" applyAlignment="1">
      <alignment horizontal="left" vertical="center"/>
    </xf>
    <xf numFmtId="164" fontId="10" fillId="0" borderId="2" xfId="5" applyNumberFormat="1" applyFont="1" applyFill="1" applyBorder="1" applyAlignment="1">
      <alignment horizontal="right" wrapText="1"/>
    </xf>
    <xf numFmtId="164" fontId="10" fillId="0" borderId="2" xfId="0" applyNumberFormat="1" applyFont="1" applyBorder="1" applyAlignment="1">
      <alignment horizontal="right"/>
    </xf>
    <xf numFmtId="4" fontId="0" fillId="0" borderId="2" xfId="0" applyNumberFormat="1" applyBorder="1"/>
    <xf numFmtId="43" fontId="0" fillId="0" borderId="2" xfId="5" applyFont="1" applyBorder="1"/>
    <xf numFmtId="0" fontId="0" fillId="0" borderId="0" xfId="0" applyBorder="1"/>
    <xf numFmtId="164" fontId="10" fillId="0" borderId="0" xfId="5" applyNumberFormat="1" applyFont="1" applyFill="1" applyBorder="1" applyAlignment="1">
      <alignment horizontal="right" wrapText="1"/>
    </xf>
    <xf numFmtId="164" fontId="11" fillId="3" borderId="0" xfId="3" applyNumberFormat="1" applyFont="1" applyFill="1" applyBorder="1" applyAlignment="1">
      <alignment horizontal="right" vertical="center" wrapText="1"/>
    </xf>
    <xf numFmtId="164" fontId="10" fillId="0" borderId="0" xfId="0" applyNumberFormat="1" applyFont="1" applyBorder="1" applyAlignment="1">
      <alignment horizontal="right"/>
    </xf>
    <xf numFmtId="39" fontId="4" fillId="2" borderId="10" xfId="3" applyNumberFormat="1" applyFont="1" applyFill="1" applyBorder="1" applyAlignment="1">
      <alignment horizontal="right" vertical="center" wrapText="1"/>
    </xf>
    <xf numFmtId="0" fontId="4" fillId="2" borderId="2" xfId="3" applyFont="1" applyFill="1" applyBorder="1" applyAlignment="1">
      <alignment horizontal="center" vertical="center" wrapText="1"/>
    </xf>
    <xf numFmtId="14" fontId="12" fillId="3" borderId="2" xfId="0" applyNumberFormat="1" applyFont="1" applyFill="1" applyBorder="1" applyAlignment="1"/>
    <xf numFmtId="14" fontId="12" fillId="3" borderId="2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14" fontId="0" fillId="0" borderId="2" xfId="0" applyNumberFormat="1" applyFont="1" applyBorder="1"/>
    <xf numFmtId="0" fontId="9" fillId="4" borderId="2" xfId="0" applyFont="1" applyFill="1" applyBorder="1" applyAlignment="1"/>
    <xf numFmtId="164" fontId="9" fillId="4" borderId="2" xfId="0" applyNumberFormat="1" applyFont="1" applyFill="1" applyBorder="1" applyAlignment="1">
      <alignment horizontal="right"/>
    </xf>
    <xf numFmtId="14" fontId="0" fillId="0" borderId="2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14" fontId="0" fillId="0" borderId="2" xfId="0" applyNumberFormat="1" applyBorder="1" applyAlignment="1">
      <alignment horizontal="left" wrapText="1"/>
    </xf>
    <xf numFmtId="14" fontId="0" fillId="0" borderId="0" xfId="0" applyNumberFormat="1" applyAlignment="1">
      <alignment horizontal="left"/>
    </xf>
    <xf numFmtId="14" fontId="0" fillId="0" borderId="12" xfId="0" applyNumberFormat="1" applyBorder="1" applyAlignment="1">
      <alignment horizontal="right" wrapText="1"/>
    </xf>
    <xf numFmtId="14" fontId="0" fillId="0" borderId="2" xfId="0" applyNumberFormat="1" applyBorder="1" applyAlignment="1">
      <alignment wrapText="1"/>
    </xf>
    <xf numFmtId="0" fontId="0" fillId="3" borderId="2" xfId="0" applyFont="1" applyFill="1" applyBorder="1"/>
    <xf numFmtId="14" fontId="0" fillId="3" borderId="2" xfId="0" applyNumberFormat="1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164" fontId="10" fillId="3" borderId="2" xfId="5" applyNumberFormat="1" applyFont="1" applyFill="1" applyBorder="1" applyAlignment="1">
      <alignment horizontal="right" wrapText="1"/>
    </xf>
    <xf numFmtId="0" fontId="0" fillId="0" borderId="11" xfId="0" applyBorder="1"/>
    <xf numFmtId="4" fontId="0" fillId="0" borderId="11" xfId="0" applyNumberFormat="1" applyBorder="1"/>
    <xf numFmtId="0" fontId="4" fillId="2" borderId="7" xfId="3" applyFont="1" applyFill="1" applyBorder="1" applyAlignment="1">
      <alignment horizontal="left" vertical="center"/>
    </xf>
    <xf numFmtId="0" fontId="4" fillId="2" borderId="6" xfId="3" applyFont="1" applyFill="1" applyBorder="1" applyAlignment="1">
      <alignment horizontal="left" vertical="center"/>
    </xf>
    <xf numFmtId="0" fontId="4" fillId="2" borderId="6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9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right" vertical="center" wrapText="1"/>
    </xf>
    <xf numFmtId="0" fontId="4" fillId="2" borderId="3" xfId="3" applyFont="1" applyFill="1" applyBorder="1" applyAlignment="1">
      <alignment horizontal="right" vertical="center" wrapText="1"/>
    </xf>
    <xf numFmtId="0" fontId="7" fillId="0" borderId="0" xfId="3" applyFont="1" applyAlignment="1">
      <alignment horizontal="center"/>
    </xf>
    <xf numFmtId="0" fontId="5" fillId="3" borderId="0" xfId="3" applyFont="1" applyFill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0" fontId="8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</cellXfs>
  <cellStyles count="6">
    <cellStyle name="Millares" xfId="5" builtinId="3"/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342900</xdr:rowOff>
    </xdr:from>
    <xdr:to>
      <xdr:col>1</xdr:col>
      <xdr:colOff>733425</xdr:colOff>
      <xdr:row>5</xdr:row>
      <xdr:rowOff>28575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342900"/>
          <a:ext cx="16478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tabSelected="1" workbookViewId="0">
      <selection activeCell="A8" sqref="A8:C8"/>
    </sheetView>
  </sheetViews>
  <sheetFormatPr baseColWidth="10" defaultRowHeight="15" x14ac:dyDescent="0.25"/>
  <cols>
    <col min="1" max="1" width="15.42578125" style="1" customWidth="1"/>
    <col min="2" max="2" width="20.7109375" style="1" customWidth="1"/>
    <col min="3" max="3" width="65.5703125" style="1" customWidth="1"/>
    <col min="4" max="4" width="17.7109375" style="1" customWidth="1"/>
    <col min="5" max="5" width="18.7109375" style="1" customWidth="1"/>
    <col min="6" max="6" width="22.42578125" style="1" customWidth="1"/>
    <col min="7" max="16384" width="11.42578125" style="1"/>
  </cols>
  <sheetData>
    <row r="1" spans="1:8" ht="37.5" x14ac:dyDescent="0.65">
      <c r="A1" s="43" t="s">
        <v>6</v>
      </c>
      <c r="B1" s="43"/>
      <c r="C1" s="43"/>
      <c r="D1" s="43"/>
      <c r="E1" s="43"/>
      <c r="F1" s="43"/>
      <c r="G1" s="43"/>
      <c r="H1" s="43"/>
    </row>
    <row r="2" spans="1:8" ht="19.5" x14ac:dyDescent="0.25">
      <c r="A2" s="44" t="s">
        <v>0</v>
      </c>
      <c r="B2" s="44"/>
      <c r="C2" s="44"/>
      <c r="D2" s="44"/>
      <c r="E2" s="44"/>
      <c r="F2" s="44"/>
      <c r="G2" s="44"/>
      <c r="H2" s="44"/>
    </row>
    <row r="3" spans="1:8" ht="19.5" x14ac:dyDescent="0.25">
      <c r="A3" s="45" t="s">
        <v>7</v>
      </c>
      <c r="B3" s="45"/>
      <c r="C3" s="45"/>
      <c r="D3" s="45"/>
      <c r="E3" s="45"/>
      <c r="F3" s="45"/>
      <c r="G3" s="45"/>
      <c r="H3" s="6"/>
    </row>
    <row r="4" spans="1:8" ht="20.25" x14ac:dyDescent="0.25">
      <c r="A4" s="46" t="s">
        <v>8</v>
      </c>
      <c r="B4" s="46"/>
      <c r="C4" s="46"/>
      <c r="D4" s="46"/>
      <c r="E4" s="46"/>
      <c r="F4" s="46"/>
      <c r="G4" s="46"/>
      <c r="H4" s="5"/>
    </row>
    <row r="5" spans="1:8" ht="18" x14ac:dyDescent="0.25">
      <c r="A5" s="47" t="s">
        <v>1</v>
      </c>
      <c r="B5" s="47"/>
      <c r="C5" s="47"/>
      <c r="D5" s="47"/>
      <c r="E5" s="47"/>
      <c r="F5" s="47"/>
      <c r="G5" s="47"/>
    </row>
    <row r="6" spans="1:8" ht="18" x14ac:dyDescent="0.25">
      <c r="A6" s="48" t="s">
        <v>17</v>
      </c>
      <c r="B6" s="48"/>
      <c r="C6" s="48"/>
      <c r="D6" s="48"/>
      <c r="E6" s="48"/>
      <c r="F6" s="48"/>
      <c r="G6" s="48"/>
    </row>
    <row r="7" spans="1:8" ht="15.75" thickBot="1" x14ac:dyDescent="0.3">
      <c r="A7" s="4"/>
      <c r="B7" s="4"/>
      <c r="C7" s="4"/>
      <c r="D7" s="4"/>
      <c r="E7" s="4"/>
      <c r="F7" s="4"/>
      <c r="G7" s="4"/>
    </row>
    <row r="8" spans="1:8" ht="16.5" x14ac:dyDescent="0.25">
      <c r="A8" s="35" t="s">
        <v>9</v>
      </c>
      <c r="B8" s="36"/>
      <c r="C8" s="36"/>
      <c r="D8" s="37"/>
      <c r="E8" s="37"/>
      <c r="F8" s="38"/>
      <c r="G8" s="2"/>
    </row>
    <row r="9" spans="1:8" ht="16.5" x14ac:dyDescent="0.25">
      <c r="A9" s="39"/>
      <c r="B9" s="40"/>
      <c r="C9" s="3"/>
      <c r="D9" s="41" t="s">
        <v>10</v>
      </c>
      <c r="E9" s="42"/>
      <c r="F9" s="15">
        <v>1191624.44</v>
      </c>
      <c r="G9" s="2"/>
    </row>
    <row r="10" spans="1:8" ht="16.5" x14ac:dyDescent="0.25">
      <c r="A10" s="16" t="s">
        <v>2</v>
      </c>
      <c r="B10" s="16" t="s">
        <v>3</v>
      </c>
      <c r="C10" s="16" t="s">
        <v>13</v>
      </c>
      <c r="D10" s="16" t="s">
        <v>11</v>
      </c>
      <c r="E10" s="16" t="s">
        <v>12</v>
      </c>
      <c r="F10" s="16" t="s">
        <v>4</v>
      </c>
      <c r="G10" s="2"/>
    </row>
    <row r="11" spans="1:8" x14ac:dyDescent="0.25">
      <c r="A11" s="27">
        <v>43255</v>
      </c>
      <c r="B11" s="19" t="s">
        <v>60</v>
      </c>
      <c r="C11" s="25" t="s">
        <v>16</v>
      </c>
      <c r="D11" s="10"/>
      <c r="E11" s="32">
        <v>420000</v>
      </c>
      <c r="F11" s="8">
        <f>+F9+D11-E11</f>
        <v>771624.44</v>
      </c>
    </row>
    <row r="12" spans="1:8" x14ac:dyDescent="0.25">
      <c r="A12" s="27">
        <v>43256</v>
      </c>
      <c r="B12" s="19" t="s">
        <v>18</v>
      </c>
      <c r="C12" s="25" t="s">
        <v>19</v>
      </c>
      <c r="D12" s="7"/>
      <c r="E12" s="32">
        <v>10220.969999999999</v>
      </c>
      <c r="F12" s="8">
        <f>+F11+D12-E12</f>
        <v>761403.47</v>
      </c>
    </row>
    <row r="13" spans="1:8" x14ac:dyDescent="0.25">
      <c r="A13" s="27">
        <v>43256</v>
      </c>
      <c r="B13" s="19" t="s">
        <v>20</v>
      </c>
      <c r="C13" s="25" t="s">
        <v>21</v>
      </c>
      <c r="D13" s="10"/>
      <c r="E13" s="32">
        <v>21012.27</v>
      </c>
      <c r="F13" s="8">
        <f t="shared" ref="F13:F67" si="0">+F12+D13-E13</f>
        <v>740391.2</v>
      </c>
    </row>
    <row r="14" spans="1:8" x14ac:dyDescent="0.25">
      <c r="A14" s="23">
        <v>43257</v>
      </c>
      <c r="B14" s="19" t="s">
        <v>22</v>
      </c>
      <c r="C14" s="25" t="s">
        <v>23</v>
      </c>
      <c r="D14" s="10"/>
      <c r="E14" s="32">
        <v>30000</v>
      </c>
      <c r="F14" s="8">
        <f t="shared" si="0"/>
        <v>710391.2</v>
      </c>
    </row>
    <row r="15" spans="1:8" x14ac:dyDescent="0.25">
      <c r="A15" s="23">
        <v>43258</v>
      </c>
      <c r="B15" s="19" t="s">
        <v>24</v>
      </c>
      <c r="C15" s="28" t="s">
        <v>25</v>
      </c>
      <c r="D15" s="10"/>
      <c r="E15" s="32">
        <v>11999.04</v>
      </c>
      <c r="F15" s="8">
        <f t="shared" si="0"/>
        <v>698392.15999999992</v>
      </c>
    </row>
    <row r="16" spans="1:8" ht="21.75" customHeight="1" x14ac:dyDescent="0.25">
      <c r="A16" s="23">
        <v>43258</v>
      </c>
      <c r="B16" s="19" t="s">
        <v>26</v>
      </c>
      <c r="C16" s="28" t="s">
        <v>97</v>
      </c>
      <c r="D16" s="9"/>
      <c r="E16" s="32">
        <v>4360</v>
      </c>
      <c r="F16" s="8">
        <f t="shared" si="0"/>
        <v>694032.15999999992</v>
      </c>
    </row>
    <row r="17" spans="1:6" ht="30" x14ac:dyDescent="0.25">
      <c r="A17" s="23">
        <v>43258</v>
      </c>
      <c r="B17" s="19" t="s">
        <v>27</v>
      </c>
      <c r="C17" s="28" t="s">
        <v>98</v>
      </c>
      <c r="D17" s="9"/>
      <c r="E17" s="32">
        <v>256911.2</v>
      </c>
      <c r="F17" s="8">
        <f t="shared" si="0"/>
        <v>437120.9599999999</v>
      </c>
    </row>
    <row r="18" spans="1:6" x14ac:dyDescent="0.25">
      <c r="A18" s="30">
        <v>43258</v>
      </c>
      <c r="B18" s="31">
        <v>18004</v>
      </c>
      <c r="C18" s="29" t="s">
        <v>14</v>
      </c>
      <c r="D18" s="32">
        <v>411802.54</v>
      </c>
      <c r="E18" s="32"/>
      <c r="F18" s="8">
        <f t="shared" si="0"/>
        <v>848923.49999999988</v>
      </c>
    </row>
    <row r="19" spans="1:6" x14ac:dyDescent="0.25">
      <c r="A19" s="30">
        <v>43258</v>
      </c>
      <c r="B19" s="31">
        <v>1012</v>
      </c>
      <c r="C19" s="29" t="s">
        <v>99</v>
      </c>
      <c r="D19" s="32"/>
      <c r="E19" s="32">
        <v>411802.54</v>
      </c>
      <c r="F19" s="8">
        <f t="shared" si="0"/>
        <v>437120.9599999999</v>
      </c>
    </row>
    <row r="20" spans="1:6" x14ac:dyDescent="0.25">
      <c r="A20" s="20">
        <v>43259</v>
      </c>
      <c r="B20" s="19">
        <v>18026</v>
      </c>
      <c r="C20" s="29" t="s">
        <v>14</v>
      </c>
      <c r="D20" s="7">
        <v>2721713.03</v>
      </c>
      <c r="E20" s="32"/>
      <c r="F20" s="8">
        <f t="shared" si="0"/>
        <v>3158833.9899999998</v>
      </c>
    </row>
    <row r="21" spans="1:6" x14ac:dyDescent="0.25">
      <c r="A21" s="20">
        <v>43263</v>
      </c>
      <c r="B21" s="19" t="s">
        <v>28</v>
      </c>
      <c r="C21" s="25" t="s">
        <v>29</v>
      </c>
      <c r="D21" s="10"/>
      <c r="E21" s="32">
        <f>1511.54+332688.46</f>
        <v>334200</v>
      </c>
      <c r="F21" s="8">
        <f t="shared" si="0"/>
        <v>2824633.9899999998</v>
      </c>
    </row>
    <row r="22" spans="1:6" x14ac:dyDescent="0.25">
      <c r="A22" s="17">
        <v>43265</v>
      </c>
      <c r="B22" s="19" t="s">
        <v>30</v>
      </c>
      <c r="C22" s="25" t="s">
        <v>101</v>
      </c>
      <c r="D22" s="9"/>
      <c r="E22" s="32">
        <v>124069.63</v>
      </c>
      <c r="F22" s="8">
        <f t="shared" si="0"/>
        <v>2700564.36</v>
      </c>
    </row>
    <row r="23" spans="1:6" ht="15" customHeight="1" x14ac:dyDescent="0.25">
      <c r="A23" s="17">
        <v>43265</v>
      </c>
      <c r="B23" s="19" t="s">
        <v>31</v>
      </c>
      <c r="C23" s="25" t="s">
        <v>101</v>
      </c>
      <c r="D23" s="10"/>
      <c r="E23" s="32">
        <v>3379.23</v>
      </c>
      <c r="F23" s="8">
        <f t="shared" si="0"/>
        <v>2697185.13</v>
      </c>
    </row>
    <row r="24" spans="1:6" ht="15" customHeight="1" x14ac:dyDescent="0.25">
      <c r="A24" s="17">
        <v>43265</v>
      </c>
      <c r="B24" s="19" t="s">
        <v>32</v>
      </c>
      <c r="C24" s="25" t="s">
        <v>101</v>
      </c>
      <c r="D24" s="9"/>
      <c r="E24" s="32">
        <v>124069.81</v>
      </c>
      <c r="F24" s="8">
        <f t="shared" si="0"/>
        <v>2573115.3199999998</v>
      </c>
    </row>
    <row r="25" spans="1:6" x14ac:dyDescent="0.25">
      <c r="A25" s="20">
        <v>43266</v>
      </c>
      <c r="B25" s="19">
        <v>18084</v>
      </c>
      <c r="C25" s="29" t="s">
        <v>14</v>
      </c>
      <c r="D25" s="7">
        <v>687865.88</v>
      </c>
      <c r="E25" s="32"/>
      <c r="F25" s="8">
        <f t="shared" si="0"/>
        <v>3260981.1999999997</v>
      </c>
    </row>
    <row r="26" spans="1:6" x14ac:dyDescent="0.25">
      <c r="A26" s="17">
        <v>43266</v>
      </c>
      <c r="B26" s="19" t="s">
        <v>33</v>
      </c>
      <c r="C26" s="25" t="s">
        <v>100</v>
      </c>
      <c r="D26" s="9"/>
      <c r="E26" s="32">
        <v>118726.81</v>
      </c>
      <c r="F26" s="8">
        <f t="shared" si="0"/>
        <v>3142254.3899999997</v>
      </c>
    </row>
    <row r="27" spans="1:6" x14ac:dyDescent="0.25">
      <c r="A27" s="17">
        <v>43266</v>
      </c>
      <c r="B27" s="19" t="s">
        <v>34</v>
      </c>
      <c r="C27" s="25" t="s">
        <v>35</v>
      </c>
      <c r="D27" s="10"/>
      <c r="E27" s="32">
        <v>548245.5</v>
      </c>
      <c r="F27" s="8">
        <f t="shared" si="0"/>
        <v>2594008.8899999997</v>
      </c>
    </row>
    <row r="28" spans="1:6" x14ac:dyDescent="0.25">
      <c r="A28" s="17">
        <v>43266</v>
      </c>
      <c r="B28" s="19" t="s">
        <v>36</v>
      </c>
      <c r="C28" s="25" t="s">
        <v>102</v>
      </c>
      <c r="D28" s="9"/>
      <c r="E28" s="32">
        <v>35000</v>
      </c>
      <c r="F28" s="8">
        <f t="shared" si="0"/>
        <v>2559008.8899999997</v>
      </c>
    </row>
    <row r="29" spans="1:6" x14ac:dyDescent="0.25">
      <c r="A29" s="17">
        <v>43266</v>
      </c>
      <c r="B29" s="19" t="s">
        <v>37</v>
      </c>
      <c r="C29" s="24" t="s">
        <v>38</v>
      </c>
      <c r="D29" s="9"/>
      <c r="E29" s="32">
        <v>45000</v>
      </c>
      <c r="F29" s="8">
        <f t="shared" si="0"/>
        <v>2514008.8899999997</v>
      </c>
    </row>
    <row r="30" spans="1:6" x14ac:dyDescent="0.25">
      <c r="A30" s="17">
        <v>43266</v>
      </c>
      <c r="B30" s="19" t="s">
        <v>39</v>
      </c>
      <c r="C30" s="24" t="s">
        <v>15</v>
      </c>
      <c r="D30" s="9"/>
      <c r="E30" s="32">
        <v>6338.43</v>
      </c>
      <c r="F30" s="8">
        <f t="shared" si="0"/>
        <v>2507670.4599999995</v>
      </c>
    </row>
    <row r="31" spans="1:6" x14ac:dyDescent="0.25">
      <c r="A31" s="17">
        <v>43266</v>
      </c>
      <c r="B31" s="19" t="s">
        <v>40</v>
      </c>
      <c r="C31" s="24" t="s">
        <v>41</v>
      </c>
      <c r="D31" s="9"/>
      <c r="E31" s="32">
        <v>277282.15000000002</v>
      </c>
      <c r="F31" s="8">
        <f t="shared" si="0"/>
        <v>2230388.3099999996</v>
      </c>
    </row>
    <row r="32" spans="1:6" x14ac:dyDescent="0.25">
      <c r="A32" s="17">
        <v>43266</v>
      </c>
      <c r="B32" s="19" t="s">
        <v>42</v>
      </c>
      <c r="C32" s="24" t="s">
        <v>43</v>
      </c>
      <c r="D32" s="7"/>
      <c r="E32" s="32">
        <v>64449.65</v>
      </c>
      <c r="F32" s="8">
        <f t="shared" si="0"/>
        <v>2165938.6599999997</v>
      </c>
    </row>
    <row r="33" spans="1:6" x14ac:dyDescent="0.25">
      <c r="A33" s="17">
        <v>43266</v>
      </c>
      <c r="B33" s="19" t="s">
        <v>44</v>
      </c>
      <c r="C33" s="24" t="s">
        <v>45</v>
      </c>
      <c r="D33" s="7"/>
      <c r="E33" s="32">
        <v>99955</v>
      </c>
      <c r="F33" s="8">
        <f t="shared" si="0"/>
        <v>2065983.6599999997</v>
      </c>
    </row>
    <row r="34" spans="1:6" x14ac:dyDescent="0.25">
      <c r="A34" s="17">
        <v>43266</v>
      </c>
      <c r="B34" s="19" t="s">
        <v>46</v>
      </c>
      <c r="C34" s="24" t="s">
        <v>47</v>
      </c>
      <c r="D34" s="7"/>
      <c r="E34" s="32">
        <v>11505</v>
      </c>
      <c r="F34" s="8">
        <f t="shared" si="0"/>
        <v>2054478.6599999997</v>
      </c>
    </row>
    <row r="35" spans="1:6" x14ac:dyDescent="0.25">
      <c r="A35" s="17">
        <v>43266</v>
      </c>
      <c r="B35" s="19" t="s">
        <v>48</v>
      </c>
      <c r="C35" s="24" t="s">
        <v>49</v>
      </c>
      <c r="D35" s="7"/>
      <c r="E35" s="32">
        <v>311500.02</v>
      </c>
      <c r="F35" s="8">
        <f t="shared" si="0"/>
        <v>1742978.6399999997</v>
      </c>
    </row>
    <row r="36" spans="1:6" x14ac:dyDescent="0.25">
      <c r="A36" s="17">
        <v>43269</v>
      </c>
      <c r="B36" s="19">
        <v>18098</v>
      </c>
      <c r="C36" s="29" t="s">
        <v>14</v>
      </c>
      <c r="D36" s="7">
        <v>16520343.49</v>
      </c>
      <c r="E36" s="32"/>
      <c r="F36" s="8">
        <f t="shared" si="0"/>
        <v>18263322.129999999</v>
      </c>
    </row>
    <row r="37" spans="1:6" x14ac:dyDescent="0.25">
      <c r="A37" s="17">
        <v>43271</v>
      </c>
      <c r="B37" s="19" t="s">
        <v>50</v>
      </c>
      <c r="C37" s="25" t="s">
        <v>103</v>
      </c>
      <c r="D37" s="10"/>
      <c r="E37" s="32">
        <v>18281.95</v>
      </c>
      <c r="F37" s="8">
        <f t="shared" si="0"/>
        <v>18245040.18</v>
      </c>
    </row>
    <row r="38" spans="1:6" x14ac:dyDescent="0.25">
      <c r="A38" s="17">
        <v>43271</v>
      </c>
      <c r="B38" s="19" t="s">
        <v>51</v>
      </c>
      <c r="C38" s="25" t="s">
        <v>104</v>
      </c>
      <c r="D38" s="9"/>
      <c r="E38" s="32">
        <v>904714.46</v>
      </c>
      <c r="F38" s="8">
        <f t="shared" si="0"/>
        <v>17340325.719999999</v>
      </c>
    </row>
    <row r="39" spans="1:6" x14ac:dyDescent="0.25">
      <c r="A39" s="17">
        <v>43271</v>
      </c>
      <c r="B39" s="19" t="s">
        <v>52</v>
      </c>
      <c r="C39" s="25" t="s">
        <v>105</v>
      </c>
      <c r="D39" s="9"/>
      <c r="E39" s="32">
        <v>14599547.34</v>
      </c>
      <c r="F39" s="8">
        <f t="shared" si="0"/>
        <v>2740778.379999999</v>
      </c>
    </row>
    <row r="40" spans="1:6" x14ac:dyDescent="0.25">
      <c r="A40" s="17">
        <v>43271</v>
      </c>
      <c r="B40" s="19" t="s">
        <v>53</v>
      </c>
      <c r="C40" s="25" t="s">
        <v>106</v>
      </c>
      <c r="D40" s="9"/>
      <c r="E40" s="32">
        <v>251389.87</v>
      </c>
      <c r="F40" s="8">
        <f t="shared" si="0"/>
        <v>2489388.5099999988</v>
      </c>
    </row>
    <row r="41" spans="1:6" x14ac:dyDescent="0.25">
      <c r="A41" s="17">
        <v>43272</v>
      </c>
      <c r="B41" s="19" t="s">
        <v>54</v>
      </c>
      <c r="C41" s="25" t="s">
        <v>107</v>
      </c>
      <c r="D41" s="10"/>
      <c r="E41" s="32">
        <v>1557067.55</v>
      </c>
      <c r="F41" s="8">
        <f t="shared" si="0"/>
        <v>932320.9599999988</v>
      </c>
    </row>
    <row r="42" spans="1:6" x14ac:dyDescent="0.25">
      <c r="A42" s="17">
        <v>43272</v>
      </c>
      <c r="B42" s="19" t="s">
        <v>55</v>
      </c>
      <c r="C42" s="25" t="s">
        <v>109</v>
      </c>
      <c r="D42" s="9"/>
      <c r="E42" s="32">
        <v>35000</v>
      </c>
      <c r="F42" s="8">
        <f t="shared" si="0"/>
        <v>897320.9599999988</v>
      </c>
    </row>
    <row r="43" spans="1:6" x14ac:dyDescent="0.25">
      <c r="A43" s="17">
        <v>43272</v>
      </c>
      <c r="B43" s="19">
        <v>18134</v>
      </c>
      <c r="C43" s="29" t="s">
        <v>14</v>
      </c>
      <c r="D43" s="7">
        <v>4477524.4400000004</v>
      </c>
      <c r="E43" s="32"/>
      <c r="F43" s="8">
        <f t="shared" si="0"/>
        <v>5374845.3999999994</v>
      </c>
    </row>
    <row r="44" spans="1:6" x14ac:dyDescent="0.25">
      <c r="A44" s="17">
        <v>43272</v>
      </c>
      <c r="B44" s="19" t="s">
        <v>56</v>
      </c>
      <c r="C44" s="25" t="s">
        <v>108</v>
      </c>
      <c r="D44" s="9"/>
      <c r="E44" s="32">
        <v>460200</v>
      </c>
      <c r="F44" s="8">
        <f t="shared" si="0"/>
        <v>4914645.3999999994</v>
      </c>
    </row>
    <row r="45" spans="1:6" x14ac:dyDescent="0.25">
      <c r="A45" s="17">
        <v>43273</v>
      </c>
      <c r="B45" s="19" t="s">
        <v>57</v>
      </c>
      <c r="C45" s="25" t="s">
        <v>58</v>
      </c>
      <c r="D45" s="10"/>
      <c r="E45" s="32">
        <v>519243</v>
      </c>
      <c r="F45" s="8">
        <f t="shared" si="0"/>
        <v>4395402.3999999994</v>
      </c>
    </row>
    <row r="46" spans="1:6" x14ac:dyDescent="0.25">
      <c r="A46" s="17">
        <v>43276</v>
      </c>
      <c r="B46" s="19" t="s">
        <v>59</v>
      </c>
      <c r="C46" s="25" t="s">
        <v>16</v>
      </c>
      <c r="D46" s="10"/>
      <c r="E46" s="32">
        <v>420000</v>
      </c>
      <c r="F46" s="8">
        <f t="shared" si="0"/>
        <v>3975402.3999999994</v>
      </c>
    </row>
    <row r="47" spans="1:6" x14ac:dyDescent="0.25">
      <c r="A47" s="17">
        <v>43277</v>
      </c>
      <c r="B47" s="19">
        <v>18214</v>
      </c>
      <c r="C47" s="29" t="s">
        <v>14</v>
      </c>
      <c r="D47" s="7">
        <v>2748063.85</v>
      </c>
      <c r="E47" s="32"/>
      <c r="F47" s="8">
        <f t="shared" si="0"/>
        <v>6723466.25</v>
      </c>
    </row>
    <row r="48" spans="1:6" x14ac:dyDescent="0.25">
      <c r="A48" s="17">
        <v>43278</v>
      </c>
      <c r="B48" s="19" t="s">
        <v>61</v>
      </c>
      <c r="C48" s="26" t="s">
        <v>62</v>
      </c>
      <c r="D48" s="10"/>
      <c r="E48" s="32">
        <v>4814.3999999999996</v>
      </c>
      <c r="F48" s="8">
        <f t="shared" si="0"/>
        <v>6718651.8499999996</v>
      </c>
    </row>
    <row r="49" spans="1:7" x14ac:dyDescent="0.25">
      <c r="A49" s="17">
        <v>43278</v>
      </c>
      <c r="B49" s="19" t="s">
        <v>63</v>
      </c>
      <c r="C49" s="25" t="s">
        <v>64</v>
      </c>
      <c r="D49" s="9"/>
      <c r="E49" s="32">
        <v>75000</v>
      </c>
      <c r="F49" s="8">
        <f t="shared" si="0"/>
        <v>6643651.8499999996</v>
      </c>
    </row>
    <row r="50" spans="1:7" x14ac:dyDescent="0.25">
      <c r="A50" s="17">
        <v>43278</v>
      </c>
      <c r="B50" s="19" t="s">
        <v>65</v>
      </c>
      <c r="C50" s="33" t="s">
        <v>66</v>
      </c>
      <c r="D50" s="9"/>
      <c r="E50" s="32">
        <v>23099.98</v>
      </c>
      <c r="F50" s="8">
        <f t="shared" si="0"/>
        <v>6620551.8699999992</v>
      </c>
    </row>
    <row r="51" spans="1:7" x14ac:dyDescent="0.25">
      <c r="A51" s="17">
        <v>43278</v>
      </c>
      <c r="B51" s="19" t="s">
        <v>67</v>
      </c>
      <c r="C51" s="24" t="s">
        <v>68</v>
      </c>
      <c r="D51" s="9"/>
      <c r="E51" s="32">
        <v>70000</v>
      </c>
      <c r="F51" s="8">
        <f t="shared" si="0"/>
        <v>6550551.8699999992</v>
      </c>
    </row>
    <row r="52" spans="1:7" x14ac:dyDescent="0.25">
      <c r="A52" s="17">
        <v>43278</v>
      </c>
      <c r="B52" s="19" t="s">
        <v>69</v>
      </c>
      <c r="C52" s="24" t="s">
        <v>70</v>
      </c>
      <c r="D52" s="9"/>
      <c r="E52" s="32">
        <v>35400</v>
      </c>
      <c r="F52" s="8">
        <f t="shared" si="0"/>
        <v>6515151.8699999992</v>
      </c>
    </row>
    <row r="53" spans="1:7" x14ac:dyDescent="0.25">
      <c r="A53" s="17">
        <v>43278</v>
      </c>
      <c r="B53" s="19" t="s">
        <v>71</v>
      </c>
      <c r="C53" s="24" t="s">
        <v>72</v>
      </c>
      <c r="D53" s="9"/>
      <c r="E53" s="32">
        <v>35400</v>
      </c>
      <c r="F53" s="8">
        <f t="shared" si="0"/>
        <v>6479751.8699999992</v>
      </c>
    </row>
    <row r="54" spans="1:7" x14ac:dyDescent="0.25">
      <c r="A54" s="17">
        <v>43278</v>
      </c>
      <c r="B54" s="19" t="s">
        <v>73</v>
      </c>
      <c r="C54" s="33" t="s">
        <v>74</v>
      </c>
      <c r="D54" s="34"/>
      <c r="E54" s="32">
        <v>26679.8</v>
      </c>
      <c r="F54" s="8">
        <f t="shared" si="0"/>
        <v>6453072.0699999994</v>
      </c>
    </row>
    <row r="55" spans="1:7" x14ac:dyDescent="0.25">
      <c r="A55" s="17">
        <v>43278</v>
      </c>
      <c r="B55" s="19" t="s">
        <v>75</v>
      </c>
      <c r="C55" s="25" t="s">
        <v>76</v>
      </c>
      <c r="D55" s="9"/>
      <c r="E55" s="32">
        <v>22089.360000000001</v>
      </c>
      <c r="F55" s="8">
        <f t="shared" si="0"/>
        <v>6430982.709999999</v>
      </c>
    </row>
    <row r="56" spans="1:7" x14ac:dyDescent="0.25">
      <c r="A56" s="17">
        <v>43278</v>
      </c>
      <c r="B56" s="19" t="s">
        <v>77</v>
      </c>
      <c r="C56" s="25" t="s">
        <v>78</v>
      </c>
      <c r="D56" s="9"/>
      <c r="E56" s="32">
        <v>672618.42</v>
      </c>
      <c r="F56" s="8">
        <f t="shared" si="0"/>
        <v>5758364.2899999991</v>
      </c>
    </row>
    <row r="57" spans="1:7" x14ac:dyDescent="0.25">
      <c r="A57" s="17">
        <v>43278</v>
      </c>
      <c r="B57" s="19" t="s">
        <v>79</v>
      </c>
      <c r="C57" s="25" t="s">
        <v>78</v>
      </c>
      <c r="D57" s="10"/>
      <c r="E57" s="32">
        <v>789340.93</v>
      </c>
      <c r="F57" s="8">
        <f t="shared" si="0"/>
        <v>4969023.3599999994</v>
      </c>
    </row>
    <row r="58" spans="1:7" x14ac:dyDescent="0.25">
      <c r="A58" s="18">
        <v>43279</v>
      </c>
      <c r="B58" s="19" t="s">
        <v>80</v>
      </c>
      <c r="C58" s="26" t="s">
        <v>81</v>
      </c>
      <c r="D58" s="10"/>
      <c r="E58" s="32">
        <v>34000</v>
      </c>
      <c r="F58" s="8">
        <f t="shared" si="0"/>
        <v>4935023.3599999994</v>
      </c>
      <c r="G58" s="14"/>
    </row>
    <row r="59" spans="1:7" x14ac:dyDescent="0.25">
      <c r="A59" s="18">
        <v>43279</v>
      </c>
      <c r="B59" s="19" t="s">
        <v>82</v>
      </c>
      <c r="C59" s="25" t="s">
        <v>83</v>
      </c>
      <c r="D59" s="10"/>
      <c r="E59" s="32">
        <v>200600</v>
      </c>
      <c r="F59" s="8">
        <f t="shared" si="0"/>
        <v>4734423.3599999994</v>
      </c>
    </row>
    <row r="60" spans="1:7" x14ac:dyDescent="0.25">
      <c r="A60" s="18">
        <v>43279</v>
      </c>
      <c r="B60" s="19" t="s">
        <v>84</v>
      </c>
      <c r="C60" s="25" t="s">
        <v>85</v>
      </c>
      <c r="D60" s="9"/>
      <c r="E60" s="32">
        <v>21830</v>
      </c>
      <c r="F60" s="8">
        <f t="shared" si="0"/>
        <v>4712593.3599999994</v>
      </c>
    </row>
    <row r="61" spans="1:7" x14ac:dyDescent="0.25">
      <c r="A61" s="18">
        <v>43279</v>
      </c>
      <c r="B61" s="19" t="s">
        <v>86</v>
      </c>
      <c r="C61" s="25" t="s">
        <v>87</v>
      </c>
      <c r="D61" s="9"/>
      <c r="E61" s="32">
        <v>24284.400000000001</v>
      </c>
      <c r="F61" s="8">
        <f t="shared" si="0"/>
        <v>4688308.959999999</v>
      </c>
    </row>
    <row r="62" spans="1:7" x14ac:dyDescent="0.25">
      <c r="A62" s="18">
        <v>43279</v>
      </c>
      <c r="B62" s="19" t="s">
        <v>88</v>
      </c>
      <c r="C62" s="33" t="s">
        <v>89</v>
      </c>
      <c r="D62" s="9"/>
      <c r="E62" s="32">
        <v>429262.97</v>
      </c>
      <c r="F62" s="8">
        <f t="shared" si="0"/>
        <v>4259045.9899999993</v>
      </c>
    </row>
    <row r="63" spans="1:7" x14ac:dyDescent="0.25">
      <c r="A63" s="18">
        <v>43279</v>
      </c>
      <c r="B63" s="19" t="s">
        <v>90</v>
      </c>
      <c r="C63" s="24" t="s">
        <v>91</v>
      </c>
      <c r="D63" s="9"/>
      <c r="E63" s="32">
        <v>10207.969999999999</v>
      </c>
      <c r="F63" s="8">
        <f t="shared" si="0"/>
        <v>4248838.0199999996</v>
      </c>
    </row>
    <row r="64" spans="1:7" x14ac:dyDescent="0.25">
      <c r="A64" s="18">
        <v>43279</v>
      </c>
      <c r="B64" s="19" t="s">
        <v>92</v>
      </c>
      <c r="C64" s="24" t="s">
        <v>93</v>
      </c>
      <c r="D64" s="9"/>
      <c r="E64" s="32">
        <v>6487.67</v>
      </c>
      <c r="F64" s="8">
        <f t="shared" si="0"/>
        <v>4242350.3499999996</v>
      </c>
    </row>
    <row r="65" spans="1:6" x14ac:dyDescent="0.25">
      <c r="A65" s="18">
        <v>43279</v>
      </c>
      <c r="B65" s="19" t="s">
        <v>94</v>
      </c>
      <c r="C65" s="24" t="s">
        <v>95</v>
      </c>
      <c r="D65" s="9"/>
      <c r="E65" s="32">
        <v>12856</v>
      </c>
      <c r="F65" s="8">
        <f t="shared" si="0"/>
        <v>4229494.3499999996</v>
      </c>
    </row>
    <row r="66" spans="1:6" x14ac:dyDescent="0.25">
      <c r="A66" s="18">
        <v>43279</v>
      </c>
      <c r="B66" s="19" t="s">
        <v>96</v>
      </c>
      <c r="C66" s="25" t="s">
        <v>110</v>
      </c>
      <c r="D66" s="9"/>
      <c r="E66" s="32">
        <v>31671.200000000001</v>
      </c>
      <c r="F66" s="8">
        <f t="shared" si="0"/>
        <v>4197823.1499999994</v>
      </c>
    </row>
    <row r="67" spans="1:6" x14ac:dyDescent="0.25">
      <c r="A67" s="18">
        <v>43280</v>
      </c>
      <c r="B67" s="19">
        <v>18273</v>
      </c>
      <c r="C67" s="29" t="s">
        <v>14</v>
      </c>
      <c r="D67" s="7">
        <v>327102.28000000003</v>
      </c>
      <c r="E67" s="32"/>
      <c r="F67" s="8">
        <f t="shared" si="0"/>
        <v>4524925.43</v>
      </c>
    </row>
    <row r="68" spans="1:6" ht="23.25" customHeight="1" x14ac:dyDescent="0.25">
      <c r="A68" s="21"/>
      <c r="B68" s="21"/>
      <c r="C68" s="21" t="s">
        <v>5</v>
      </c>
      <c r="D68" s="22">
        <f>SUM(D11:D67)</f>
        <v>27894415.510000005</v>
      </c>
      <c r="E68" s="22">
        <f>SUM(E11:E67)</f>
        <v>24561114.52</v>
      </c>
      <c r="F68" s="22">
        <f>F9+D68-E68</f>
        <v>4524925.4300000072</v>
      </c>
    </row>
    <row r="89" spans="5:5" x14ac:dyDescent="0.25">
      <c r="E89" s="11"/>
    </row>
    <row r="90" spans="5:5" x14ac:dyDescent="0.25">
      <c r="E90" s="12"/>
    </row>
    <row r="91" spans="5:5" x14ac:dyDescent="0.25">
      <c r="E91" s="12"/>
    </row>
    <row r="92" spans="5:5" x14ac:dyDescent="0.25">
      <c r="E92" s="12"/>
    </row>
    <row r="93" spans="5:5" x14ac:dyDescent="0.25">
      <c r="E93" s="12"/>
    </row>
    <row r="94" spans="5:5" x14ac:dyDescent="0.25">
      <c r="E94" s="12"/>
    </row>
    <row r="95" spans="5:5" x14ac:dyDescent="0.25">
      <c r="E95" s="12"/>
    </row>
    <row r="96" spans="5:5" x14ac:dyDescent="0.25">
      <c r="E96" s="12"/>
    </row>
    <row r="97" spans="5:5" x14ac:dyDescent="0.25">
      <c r="E97" s="12"/>
    </row>
    <row r="98" spans="5:5" x14ac:dyDescent="0.25">
      <c r="E98" s="12"/>
    </row>
    <row r="99" spans="5:5" x14ac:dyDescent="0.25">
      <c r="E99" s="12"/>
    </row>
    <row r="100" spans="5:5" x14ac:dyDescent="0.25">
      <c r="E100" s="12"/>
    </row>
    <row r="101" spans="5:5" x14ac:dyDescent="0.25">
      <c r="E101" s="12"/>
    </row>
    <row r="102" spans="5:5" x14ac:dyDescent="0.25">
      <c r="E102" s="12"/>
    </row>
    <row r="103" spans="5:5" x14ac:dyDescent="0.25">
      <c r="E103" s="12"/>
    </row>
    <row r="104" spans="5:5" x14ac:dyDescent="0.25">
      <c r="E104" s="12"/>
    </row>
    <row r="105" spans="5:5" x14ac:dyDescent="0.25">
      <c r="E105" s="12"/>
    </row>
    <row r="106" spans="5:5" x14ac:dyDescent="0.25">
      <c r="E106" s="12"/>
    </row>
    <row r="107" spans="5:5" x14ac:dyDescent="0.25">
      <c r="E107" s="13"/>
    </row>
    <row r="108" spans="5:5" x14ac:dyDescent="0.25">
      <c r="E108" s="12"/>
    </row>
    <row r="109" spans="5:5" x14ac:dyDescent="0.25">
      <c r="E109" s="12"/>
    </row>
    <row r="110" spans="5:5" x14ac:dyDescent="0.25">
      <c r="E110" s="12"/>
    </row>
    <row r="111" spans="5:5" x14ac:dyDescent="0.25">
      <c r="E111" s="12"/>
    </row>
    <row r="112" spans="5:5" x14ac:dyDescent="0.25">
      <c r="E112" s="12"/>
    </row>
    <row r="113" spans="5:5" x14ac:dyDescent="0.25">
      <c r="E113" s="12"/>
    </row>
    <row r="114" spans="5:5" x14ac:dyDescent="0.25">
      <c r="E114" s="12"/>
    </row>
    <row r="115" spans="5:5" x14ac:dyDescent="0.25">
      <c r="E115" s="12"/>
    </row>
    <row r="116" spans="5:5" x14ac:dyDescent="0.25">
      <c r="E116" s="12"/>
    </row>
    <row r="117" spans="5:5" x14ac:dyDescent="0.25">
      <c r="E117" s="12"/>
    </row>
    <row r="118" spans="5:5" x14ac:dyDescent="0.25">
      <c r="E118" s="12"/>
    </row>
    <row r="119" spans="5:5" x14ac:dyDescent="0.25">
      <c r="E119" s="12"/>
    </row>
    <row r="120" spans="5:5" x14ac:dyDescent="0.25">
      <c r="E120" s="12"/>
    </row>
    <row r="121" spans="5:5" x14ac:dyDescent="0.25">
      <c r="E121" s="12"/>
    </row>
    <row r="122" spans="5:5" x14ac:dyDescent="0.25">
      <c r="E122" s="12"/>
    </row>
    <row r="123" spans="5:5" x14ac:dyDescent="0.25">
      <c r="E123" s="12"/>
    </row>
    <row r="124" spans="5:5" x14ac:dyDescent="0.25">
      <c r="E124" s="14"/>
    </row>
    <row r="125" spans="5:5" x14ac:dyDescent="0.25">
      <c r="E125" s="12"/>
    </row>
    <row r="126" spans="5:5" x14ac:dyDescent="0.25">
      <c r="E126" s="12"/>
    </row>
    <row r="127" spans="5:5" x14ac:dyDescent="0.25">
      <c r="E127" s="12"/>
    </row>
    <row r="128" spans="5:5" x14ac:dyDescent="0.25">
      <c r="E128" s="12"/>
    </row>
    <row r="129" spans="5:5" x14ac:dyDescent="0.25">
      <c r="E129" s="14"/>
    </row>
    <row r="130" spans="5:5" x14ac:dyDescent="0.25">
      <c r="E130" s="11"/>
    </row>
    <row r="131" spans="5:5" x14ac:dyDescent="0.25">
      <c r="E131" s="11"/>
    </row>
    <row r="132" spans="5:5" x14ac:dyDescent="0.25">
      <c r="E132" s="11"/>
    </row>
  </sheetData>
  <mergeCells count="10">
    <mergeCell ref="A8:C8"/>
    <mergeCell ref="D8:F8"/>
    <mergeCell ref="A9:B9"/>
    <mergeCell ref="D9:E9"/>
    <mergeCell ref="A1:H1"/>
    <mergeCell ref="A2:H2"/>
    <mergeCell ref="A3:G3"/>
    <mergeCell ref="A4:G4"/>
    <mergeCell ref="A5:G5"/>
    <mergeCell ref="A6:G6"/>
  </mergeCells>
  <pageMargins left="0.9055118110236221" right="0.70866141732283472" top="0.74803149606299213" bottom="0.74803149606299213" header="0.31496062992125984" footer="0.31496062992125984"/>
  <pageSetup scale="5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2018</vt:lpstr>
      <vt:lpstr>'JUNIO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Nelly María Sanchez Nuñez</cp:lastModifiedBy>
  <cp:lastPrinted>2018-07-06T14:58:04Z</cp:lastPrinted>
  <dcterms:created xsi:type="dcterms:W3CDTF">2014-09-26T19:40:15Z</dcterms:created>
  <dcterms:modified xsi:type="dcterms:W3CDTF">2018-07-06T15:02:24Z</dcterms:modified>
</cp:coreProperties>
</file>