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MARZO-2018" sheetId="5" r:id="rId1"/>
  </sheets>
  <definedNames>
    <definedName name="_xlnm.Print_Area" localSheetId="0">'MARZO-2018'!$A$1:$J$77</definedName>
  </definedNames>
  <calcPr calcId="145621"/>
</workbook>
</file>

<file path=xl/calcChain.xml><?xml version="1.0" encoding="utf-8"?>
<calcChain xmlns="http://schemas.openxmlformats.org/spreadsheetml/2006/main">
  <c r="G20" i="5" l="1"/>
  <c r="G19" i="5"/>
  <c r="G18" i="5"/>
  <c r="G40" i="5" l="1"/>
  <c r="G37" i="5"/>
  <c r="G38" i="5"/>
  <c r="G39" i="5" s="1"/>
  <c r="G36" i="5"/>
  <c r="F40" i="5"/>
  <c r="E40" i="5"/>
  <c r="G35" i="5"/>
  <c r="G15" i="5"/>
  <c r="G16" i="5" s="1"/>
  <c r="E20" i="5"/>
  <c r="F20" i="5"/>
  <c r="G17" i="5" l="1"/>
</calcChain>
</file>

<file path=xl/sharedStrings.xml><?xml version="1.0" encoding="utf-8"?>
<sst xmlns="http://schemas.openxmlformats.org/spreadsheetml/2006/main" count="52" uniqueCount="38">
  <si>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</si>
  <si>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</si>
  <si>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</si>
  <si>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</si>
  <si>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</si>
  <si>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</si>
  <si>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Balance</t>
  </si>
  <si>
    <t xml:space="preserve"> 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</si>
  <si>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</si>
  <si>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</si>
  <si>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>TOTAL</t>
  </si>
  <si>
    <t>SUB-CUENTA No. 9995003001- ( CONVERSION-RD$)</t>
  </si>
  <si>
    <t>Ministerio de Industria y Comercio y Mipymes</t>
  </si>
  <si>
    <t>SUB-CUENTA No.9995003001-US$</t>
  </si>
  <si>
    <t>Débito</t>
  </si>
  <si>
    <t>Crédito</t>
  </si>
  <si>
    <t xml:space="preserve">    OFICINA NACIONAL DE LA PROPIEDAD INDUSTRIAL</t>
  </si>
  <si>
    <t xml:space="preserve">                                  "Año del  Fomento de las Exportaciones”</t>
  </si>
  <si>
    <t>CUENTA BANCARIA US$ No.100010102391041/Sub-Cuenta No.9995003001-US$</t>
  </si>
  <si>
    <t xml:space="preserve">                                       Del 1ro. Al 31 de  MARZO- 2018</t>
  </si>
  <si>
    <t xml:space="preserve">                                                         BANCO DE RESERVAS DE LA REPUBLICA DOMINICANA</t>
  </si>
  <si>
    <t xml:space="preserve">                                                                         LIBRO DE BANCO</t>
  </si>
  <si>
    <t xml:space="preserve">                                       "Año del  Fomento de las Exportaciones”</t>
  </si>
  <si>
    <t xml:space="preserve">       OFICINA NACIONAL DE LA PROPIEDAD INDUSTRIAL</t>
  </si>
  <si>
    <t xml:space="preserve">    Ministerio de Industria y Comercio y Mipymes</t>
  </si>
  <si>
    <t>Descripción</t>
  </si>
  <si>
    <t xml:space="preserve">                       Del 1ro. Al 31  MARZO  2018</t>
  </si>
  <si>
    <t>CUENTA BANCARIA US$ No.100010102391041/Sub-Cuenta US$ No.9995003001( Conversión-RD$)</t>
  </si>
  <si>
    <t>LIB-186-1 /OP-16665</t>
  </si>
  <si>
    <t>LIB-82-1 /OP-16666</t>
  </si>
  <si>
    <t>CONTRIBUCIÓN ANUAL A LA OMPI, CORRESPONDIENTE AL AÑO 2018 SEGÚN ACUERDO.</t>
  </si>
  <si>
    <t xml:space="preserve">PAGO PARA LA ADQUISICIÓN DE BASE DE DATOS PATENTE, </t>
  </si>
  <si>
    <t>QUESTEL ORBI PARA EL USO DEL CATI, MAS US$50.00 POR ,</t>
  </si>
  <si>
    <t>CONCEPTO DE TRANSFERENCIA INTERNACIONAL.</t>
  </si>
  <si>
    <t>TRANSF. RECIBIDA DE LA SUB-CUENTA US 9995003000</t>
  </si>
  <si>
    <t>TRANSF. RECIBIDA DE LA SUB-CUENTA US995003000</t>
  </si>
  <si>
    <t>Nota:</t>
  </si>
  <si>
    <t>EL Número asignado es la numeración asignada por la Tesoreria Nacional(Transferencias entre Sub-Cuentas)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</si>
</sst>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0;[Red]0"/>
    <numFmt numFmtId="166" formatCode="&quot;RD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6" fontId="3" fillId="3" borderId="0" xfId="3" applyNumberFormat="1" applyFont="1" applyFill="1" applyAlignment="1">
      <alignment vertical="center"/>
    </xf>
    <xf numFmtId="166" fontId="4" fillId="2" borderId="12" xfId="3" applyNumberFormat="1" applyFont="1" applyFill="1" applyBorder="1" applyAlignment="1">
      <alignment horizontal="center" vertical="center" wrapText="1"/>
    </xf>
    <xf numFmtId="0" fontId="10" fillId="4" borderId="17" xfId="0" applyFont="1" applyFill="1" applyBorder="1"/>
    <xf numFmtId="40" fontId="10" fillId="4" borderId="17" xfId="0" applyNumberFormat="1" applyFont="1" applyFill="1" applyBorder="1"/>
    <xf numFmtId="164" fontId="10" fillId="4" borderId="18" xfId="0" applyNumberFormat="1" applyFont="1" applyFill="1" applyBorder="1"/>
    <xf numFmtId="0" fontId="11" fillId="4" borderId="19" xfId="0" applyFont="1" applyFill="1" applyBorder="1"/>
    <xf numFmtId="166" fontId="13" fillId="4" borderId="20" xfId="0" applyNumberFormat="1" applyFont="1" applyFill="1" applyBorder="1"/>
    <xf numFmtId="0" fontId="0" fillId="0" borderId="4" xfId="0" applyBorder="1"/>
    <xf numFmtId="8" fontId="12" fillId="4" borderId="17" xfId="0" applyNumberFormat="1" applyFont="1" applyFill="1" applyBorder="1"/>
    <xf numFmtId="39" fontId="4" fillId="2" borderId="12" xfId="3" applyNumberFormat="1" applyFont="1" applyFill="1" applyBorder="1" applyAlignment="1">
      <alignment horizontal="right" vertical="center" wrapText="1"/>
    </xf>
    <xf numFmtId="14" fontId="0" fillId="0" borderId="21" xfId="0" applyNumberFormat="1" applyBorder="1" applyAlignment="1">
      <alignment horizontal="left"/>
    </xf>
    <xf numFmtId="0" fontId="0" fillId="0" borderId="4" xfId="0" applyBorder="1" applyAlignment="1">
      <alignment horizontal="right"/>
    </xf>
    <xf numFmtId="0" fontId="15" fillId="0" borderId="4" xfId="2" applyFont="1" applyFill="1" applyBorder="1" applyAlignment="1">
      <alignment horizontal="left"/>
    </xf>
    <xf numFmtId="39" fontId="0" fillId="0" borderId="4" xfId="0" applyNumberFormat="1" applyBorder="1"/>
    <xf numFmtId="14" fontId="10" fillId="4" borderId="16" xfId="0" applyNumberFormat="1" applyFont="1" applyFill="1" applyBorder="1"/>
    <xf numFmtId="0" fontId="4" fillId="2" borderId="4" xfId="3" applyFont="1" applyFill="1" applyBorder="1" applyAlignment="1">
      <alignment horizontal="center" vertical="center" wrapText="1"/>
    </xf>
    <xf numFmtId="39" fontId="4" fillId="0" borderId="4" xfId="3" applyNumberFormat="1" applyFont="1" applyFill="1" applyBorder="1" applyAlignment="1">
      <alignment horizontal="center" vertical="center" wrapText="1"/>
    </xf>
    <xf numFmtId="39" fontId="0" fillId="0" borderId="4" xfId="5" applyNumberFormat="1" applyFont="1" applyBorder="1"/>
    <xf numFmtId="39" fontId="0" fillId="0" borderId="4" xfId="0" applyNumberFormat="1" applyBorder="1" applyAlignment="1">
      <alignment horizontal="right"/>
    </xf>
    <xf numFmtId="165" fontId="1" fillId="0" borderId="4" xfId="3" applyNumberFormat="1" applyBorder="1" applyAlignment="1">
      <alignment horizontal="right" vertical="center"/>
    </xf>
    <xf numFmtId="0" fontId="4" fillId="2" borderId="21" xfId="3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39" fontId="0" fillId="0" borderId="0" xfId="0" applyNumberFormat="1" applyBorder="1"/>
    <xf numFmtId="39" fontId="15" fillId="0" borderId="15" xfId="3" applyNumberFormat="1" applyFont="1" applyFill="1" applyBorder="1" applyAlignment="1">
      <alignment horizontal="right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3</xdr:row>
      <xdr:rowOff>9525</xdr:rowOff>
    </xdr:from>
    <xdr:to>
      <xdr:col>2</xdr:col>
      <xdr:colOff>1247775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581025"/>
          <a:ext cx="21240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2</xdr:col>
      <xdr:colOff>1314450</xdr:colOff>
      <xdr:row>27</xdr:row>
      <xdr:rowOff>38100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6648450"/>
          <a:ext cx="21240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3"/>
  <sheetViews>
    <sheetView tabSelected="1" topLeftCell="D10" workbookViewId="0">
      <selection activeCell="G15" sqref="G15"/>
    </sheetView>
  </sheetViews>
  <sheetFormatPr baseColWidth="10" defaultRowHeight="15" x14ac:dyDescent="0.25"/>
  <cols>
    <col min="1" max="1" width="11.42578125" style="1"/>
    <col min="2" max="2" width="12.140625" style="1" bestFit="1" customWidth="1"/>
    <col min="3" max="3" width="20.7109375" style="1" customWidth="1"/>
    <col min="4" max="4" width="70.4257812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 x14ac:dyDescent="0.65">
      <c r="B4" s="13" t="s">
        <v>0</v>
      </c>
      <c r="C4" s="13"/>
      <c r="D4" s="15" t="s">
        <v>24</v>
      </c>
      <c r="E4" s="15"/>
      <c r="F4" s="15"/>
      <c r="G4" s="15"/>
      <c r="H4" s="13"/>
      <c r="I4" s="13"/>
    </row>
    <row r="5" spans="2:10" ht="29.25" customHeight="1" x14ac:dyDescent="0.65">
      <c r="B5" s="13"/>
      <c r="C5" s="13"/>
      <c r="D5" s="53" t="s">
        <v>23</v>
      </c>
      <c r="E5" s="53"/>
      <c r="F5" s="53"/>
      <c r="G5" s="53"/>
      <c r="H5" s="53"/>
      <c r="I5" s="53"/>
      <c r="J5" s="53"/>
    </row>
    <row r="6" spans="2:10" ht="13.5" customHeight="1" x14ac:dyDescent="0.25">
      <c r="B6" s="10"/>
      <c r="C6" s="14"/>
      <c r="D6" s="12" t="s">
        <v>22</v>
      </c>
      <c r="E6" s="10"/>
      <c r="F6" s="10"/>
      <c r="G6" s="23"/>
      <c r="H6" s="23"/>
      <c r="I6" s="23"/>
    </row>
    <row r="7" spans="2:10" ht="20.25" x14ac:dyDescent="0.25">
      <c r="B7" s="9" t="s">
        <v>21</v>
      </c>
      <c r="C7" s="9"/>
      <c r="D7" s="9"/>
      <c r="E7" s="9"/>
      <c r="F7" s="9"/>
      <c r="G7" s="9"/>
      <c r="H7" s="9"/>
      <c r="I7" s="10"/>
    </row>
    <row r="8" spans="2:10" ht="18" x14ac:dyDescent="0.25">
      <c r="B8" s="11" t="s">
        <v>20</v>
      </c>
      <c r="C8" s="11"/>
      <c r="D8" s="11"/>
      <c r="E8" s="11"/>
      <c r="F8" s="11"/>
      <c r="G8" s="11"/>
      <c r="H8" s="11"/>
      <c r="I8" s="10"/>
    </row>
    <row r="9" spans="2:10" ht="18" x14ac:dyDescent="0.25">
      <c r="B9" s="11"/>
      <c r="C9" s="11"/>
      <c r="D9" s="11" t="s">
        <v>19</v>
      </c>
      <c r="E9" s="11"/>
      <c r="F9" s="11"/>
      <c r="G9" s="11"/>
      <c r="H9" s="11"/>
      <c r="I9" s="10"/>
    </row>
    <row r="10" spans="2:10" ht="18" x14ac:dyDescent="0.25">
      <c r="B10" s="54" t="s">
        <v>13</v>
      </c>
      <c r="C10" s="54"/>
      <c r="D10" s="54"/>
      <c r="E10" s="54"/>
      <c r="F10" s="54"/>
      <c r="G10" s="54"/>
      <c r="H10" s="11"/>
      <c r="I10" s="10"/>
    </row>
    <row r="11" spans="2:10" ht="15.75" thickBot="1" x14ac:dyDescent="0.3">
      <c r="B11" s="5"/>
      <c r="C11" s="5"/>
      <c r="D11" s="5"/>
      <c r="E11" s="5"/>
      <c r="F11" s="5"/>
      <c r="G11" s="5" t="s">
        <v>7</v>
      </c>
      <c r="H11" s="5"/>
    </row>
    <row r="12" spans="2:10" ht="16.5" x14ac:dyDescent="0.25">
      <c r="B12" s="17" t="s">
        <v>18</v>
      </c>
      <c r="C12" s="16"/>
      <c r="D12" s="16"/>
      <c r="E12" s="16"/>
      <c r="F12" s="16"/>
      <c r="G12" s="18"/>
      <c r="H12" s="3"/>
    </row>
    <row r="13" spans="2:10" ht="16.5" x14ac:dyDescent="0.25">
      <c r="B13" s="49"/>
      <c r="C13" s="50"/>
      <c r="D13" s="4"/>
      <c r="E13" s="51" t="s">
        <v>2</v>
      </c>
      <c r="F13" s="52"/>
      <c r="G13" s="34">
        <v>7844.35</v>
      </c>
      <c r="H13" s="3"/>
    </row>
    <row r="14" spans="2:10" ht="16.5" x14ac:dyDescent="0.25">
      <c r="B14" s="19" t="s">
        <v>3</v>
      </c>
      <c r="C14" s="7" t="s">
        <v>4</v>
      </c>
      <c r="D14" s="8" t="s">
        <v>25</v>
      </c>
      <c r="E14" s="6" t="s">
        <v>14</v>
      </c>
      <c r="F14" s="6" t="s">
        <v>15</v>
      </c>
      <c r="G14" s="20"/>
      <c r="H14" s="3"/>
    </row>
    <row r="15" spans="2:10" ht="25.5" customHeight="1" x14ac:dyDescent="0.25">
      <c r="B15" s="35">
        <v>43161</v>
      </c>
      <c r="C15" s="44" t="s">
        <v>28</v>
      </c>
      <c r="D15" s="32" t="s">
        <v>31</v>
      </c>
      <c r="E15" s="24"/>
      <c r="F15" s="21">
        <v>2050</v>
      </c>
      <c r="G15" s="22">
        <f>+G13+E15-F15</f>
        <v>5794.35</v>
      </c>
      <c r="H15" s="2"/>
    </row>
    <row r="16" spans="2:10" ht="65.25" customHeight="1" x14ac:dyDescent="0.25">
      <c r="B16" s="35"/>
      <c r="C16" s="44"/>
      <c r="D16" s="32" t="s">
        <v>32</v>
      </c>
      <c r="E16" s="24"/>
      <c r="F16" s="21"/>
      <c r="G16" s="22">
        <f>+G15+E16-F16</f>
        <v>5794.35</v>
      </c>
      <c r="H16" s="2"/>
    </row>
    <row r="17" spans="2:10" ht="62.25" customHeight="1" x14ac:dyDescent="0.25">
      <c r="B17" s="35"/>
      <c r="C17" s="44"/>
      <c r="D17" s="32" t="s">
        <v>33</v>
      </c>
      <c r="E17" s="24"/>
      <c r="F17" s="21"/>
      <c r="G17" s="22">
        <f t="shared" ref="G17:G19" si="0">+G15+E17-F17</f>
        <v>5794.35</v>
      </c>
      <c r="H17" s="2"/>
    </row>
    <row r="18" spans="2:10" ht="62.25" customHeight="1" x14ac:dyDescent="0.25">
      <c r="B18" s="35">
        <v>43161</v>
      </c>
      <c r="C18" s="36" t="s">
        <v>29</v>
      </c>
      <c r="D18" s="32" t="s">
        <v>30</v>
      </c>
      <c r="E18" s="36"/>
      <c r="F18" s="24">
        <v>5794.35</v>
      </c>
      <c r="G18" s="22">
        <f>+G17+E18-F18</f>
        <v>0</v>
      </c>
      <c r="H18" s="2"/>
    </row>
    <row r="19" spans="2:10" ht="62.25" customHeight="1" x14ac:dyDescent="0.25">
      <c r="B19" s="35">
        <v>43187</v>
      </c>
      <c r="C19" s="36">
        <v>17280</v>
      </c>
      <c r="D19" s="37" t="s">
        <v>34</v>
      </c>
      <c r="E19" s="38">
        <v>1372.52</v>
      </c>
      <c r="F19" s="24"/>
      <c r="G19" s="22">
        <f>+G18+E19-F19</f>
        <v>1372.52</v>
      </c>
      <c r="H19" s="2"/>
    </row>
    <row r="20" spans="2:10" ht="34.5" customHeight="1" thickBot="1" x14ac:dyDescent="0.3">
      <c r="B20" s="39">
        <v>43190</v>
      </c>
      <c r="C20" s="27"/>
      <c r="D20" s="27" t="s">
        <v>10</v>
      </c>
      <c r="E20" s="28">
        <f>SUM(E15:E19)</f>
        <v>1372.52</v>
      </c>
      <c r="F20" s="28">
        <f>SUM(F15:F19)</f>
        <v>7844.35</v>
      </c>
      <c r="G20" s="29">
        <f>+G19</f>
        <v>1372.52</v>
      </c>
    </row>
    <row r="21" spans="2:10" x14ac:dyDescent="0.25">
      <c r="G21" s="1" t="s">
        <v>7</v>
      </c>
    </row>
    <row r="23" spans="2:10" ht="22.5" customHeight="1" x14ac:dyDescent="0.25"/>
    <row r="24" spans="2:10" ht="37.5" x14ac:dyDescent="0.65">
      <c r="B24" s="13" t="s">
        <v>9</v>
      </c>
      <c r="C24" s="13"/>
      <c r="D24" s="15" t="s">
        <v>12</v>
      </c>
      <c r="E24" s="15"/>
      <c r="F24" s="15"/>
      <c r="G24" s="15"/>
      <c r="H24" s="13"/>
      <c r="I24" s="13"/>
    </row>
    <row r="25" spans="2:10" ht="24.75" customHeight="1" x14ac:dyDescent="0.65">
      <c r="B25" s="13"/>
      <c r="C25" s="13"/>
      <c r="D25" s="53" t="s">
        <v>16</v>
      </c>
      <c r="E25" s="53"/>
      <c r="F25" s="53"/>
      <c r="G25" s="53"/>
      <c r="H25" s="53"/>
      <c r="I25" s="53"/>
      <c r="J25" s="53"/>
    </row>
    <row r="26" spans="2:10" ht="19.5" x14ac:dyDescent="0.25">
      <c r="B26" s="10"/>
      <c r="C26" s="14"/>
      <c r="D26" s="12" t="s">
        <v>17</v>
      </c>
      <c r="E26" s="10"/>
      <c r="F26" s="10"/>
      <c r="G26" s="23"/>
      <c r="H26" s="23"/>
      <c r="I26" s="23"/>
    </row>
    <row r="27" spans="2:10" ht="21.75" customHeight="1" x14ac:dyDescent="0.25">
      <c r="B27" s="9" t="s">
        <v>8</v>
      </c>
      <c r="C27" s="9"/>
      <c r="D27" s="9"/>
      <c r="E27" s="9"/>
      <c r="F27" s="9"/>
      <c r="G27" s="9"/>
      <c r="H27" s="9"/>
      <c r="I27" s="10"/>
    </row>
    <row r="28" spans="2:10" ht="18" x14ac:dyDescent="0.25">
      <c r="B28" s="11" t="s">
        <v>1</v>
      </c>
      <c r="C28" s="11"/>
      <c r="D28" s="11"/>
      <c r="E28" s="11"/>
      <c r="F28" s="11"/>
      <c r="G28" s="11"/>
      <c r="H28" s="11"/>
      <c r="I28" s="10"/>
    </row>
    <row r="29" spans="2:10" ht="18" x14ac:dyDescent="0.25">
      <c r="B29" s="11"/>
      <c r="C29" s="11"/>
      <c r="D29" s="11" t="s">
        <v>26</v>
      </c>
      <c r="E29" s="25"/>
      <c r="F29" s="11"/>
      <c r="G29" s="11"/>
      <c r="H29" s="11"/>
      <c r="I29" s="10"/>
    </row>
    <row r="30" spans="2:10" ht="18" x14ac:dyDescent="0.25">
      <c r="B30" s="54" t="s">
        <v>11</v>
      </c>
      <c r="C30" s="54"/>
      <c r="D30" s="54"/>
      <c r="E30" s="54"/>
      <c r="F30" s="54"/>
      <c r="G30" s="54"/>
      <c r="H30" s="11"/>
      <c r="I30" s="10"/>
    </row>
    <row r="31" spans="2:10" ht="15.75" thickBot="1" x14ac:dyDescent="0.3">
      <c r="B31" s="5"/>
      <c r="C31" s="5"/>
      <c r="D31" s="5"/>
      <c r="E31" s="5"/>
      <c r="F31" s="5"/>
      <c r="G31" s="5"/>
      <c r="H31" s="5"/>
    </row>
    <row r="32" spans="2:10" ht="16.5" x14ac:dyDescent="0.25">
      <c r="B32" s="17" t="s">
        <v>27</v>
      </c>
      <c r="C32" s="16"/>
      <c r="D32" s="16"/>
      <c r="E32" s="16"/>
      <c r="F32" s="16"/>
      <c r="G32" s="18"/>
      <c r="H32" s="3"/>
    </row>
    <row r="33" spans="2:8" ht="16.5" x14ac:dyDescent="0.25">
      <c r="B33" s="49"/>
      <c r="C33" s="50"/>
      <c r="D33" s="4"/>
      <c r="E33" s="51" t="s">
        <v>2</v>
      </c>
      <c r="F33" s="52"/>
      <c r="G33" s="26">
        <v>382168.47</v>
      </c>
      <c r="H33" s="3"/>
    </row>
    <row r="34" spans="2:8" ht="16.5" x14ac:dyDescent="0.25">
      <c r="B34" s="45" t="s">
        <v>3</v>
      </c>
      <c r="C34" s="40" t="s">
        <v>4</v>
      </c>
      <c r="D34" s="40" t="s">
        <v>5</v>
      </c>
      <c r="E34" s="40" t="s">
        <v>14</v>
      </c>
      <c r="F34" s="40" t="s">
        <v>15</v>
      </c>
      <c r="G34" s="46" t="s">
        <v>6</v>
      </c>
      <c r="H34" s="3"/>
    </row>
    <row r="35" spans="2:8" ht="16.5" x14ac:dyDescent="0.25">
      <c r="B35" s="35">
        <v>43161</v>
      </c>
      <c r="C35" s="44" t="s">
        <v>28</v>
      </c>
      <c r="D35" s="32" t="s">
        <v>31</v>
      </c>
      <c r="E35" s="41"/>
      <c r="F35" s="47">
        <v>99978.09</v>
      </c>
      <c r="G35" s="48">
        <f>+G33+E35-F35</f>
        <v>282190.38</v>
      </c>
      <c r="H35" s="3"/>
    </row>
    <row r="36" spans="2:8" ht="16.5" x14ac:dyDescent="0.25">
      <c r="B36" s="35"/>
      <c r="C36" s="44"/>
      <c r="D36" s="32" t="s">
        <v>32</v>
      </c>
      <c r="E36" s="41"/>
      <c r="F36" s="41"/>
      <c r="G36" s="48">
        <f>+G35+E36-F36</f>
        <v>282190.38</v>
      </c>
      <c r="H36" s="3"/>
    </row>
    <row r="37" spans="2:8" ht="16.5" x14ac:dyDescent="0.25">
      <c r="B37" s="35"/>
      <c r="C37" s="44"/>
      <c r="D37" s="32" t="s">
        <v>33</v>
      </c>
      <c r="E37" s="41"/>
      <c r="F37" s="41"/>
      <c r="G37" s="48">
        <f t="shared" ref="G37:G39" si="1">+G36+E37-F37</f>
        <v>282190.38</v>
      </c>
      <c r="H37" s="3"/>
    </row>
    <row r="38" spans="2:8" ht="20.25" customHeight="1" x14ac:dyDescent="0.25">
      <c r="B38" s="35">
        <v>43161</v>
      </c>
      <c r="C38" s="36" t="s">
        <v>29</v>
      </c>
      <c r="D38" s="32" t="s">
        <v>30</v>
      </c>
      <c r="E38" s="38"/>
      <c r="F38" s="38">
        <v>282279.28999999998</v>
      </c>
      <c r="G38" s="48">
        <f t="shared" si="1"/>
        <v>-88.909999999974389</v>
      </c>
      <c r="H38" s="2"/>
    </row>
    <row r="39" spans="2:8" ht="20.25" customHeight="1" thickBot="1" x14ac:dyDescent="0.3">
      <c r="B39" s="35">
        <v>43187</v>
      </c>
      <c r="C39" s="36">
        <v>17280</v>
      </c>
      <c r="D39" s="37" t="s">
        <v>35</v>
      </c>
      <c r="E39" s="42">
        <v>67526.75</v>
      </c>
      <c r="F39" s="43"/>
      <c r="G39" s="48">
        <f t="shared" si="1"/>
        <v>67437.840000000026</v>
      </c>
      <c r="H39" s="2"/>
    </row>
    <row r="40" spans="2:8" ht="29.25" customHeight="1" thickBot="1" x14ac:dyDescent="0.35">
      <c r="B40" s="39">
        <v>43190</v>
      </c>
      <c r="C40" s="30"/>
      <c r="D40" s="30" t="s">
        <v>10</v>
      </c>
      <c r="E40" s="33">
        <f>SUM(E35:E39)</f>
        <v>67526.75</v>
      </c>
      <c r="F40" s="33">
        <f>SUM(F35:F39)</f>
        <v>382257.38</v>
      </c>
      <c r="G40" s="31">
        <f>+G39</f>
        <v>67437.840000000026</v>
      </c>
    </row>
    <row r="41" spans="2:8" x14ac:dyDescent="0.25">
      <c r="G41" s="1" t="s">
        <v>7</v>
      </c>
    </row>
    <row r="43" spans="2:8" x14ac:dyDescent="0.25">
      <c r="C43" s="1" t="s">
        <v>36</v>
      </c>
      <c r="D43" s="1" t="s">
        <v>37</v>
      </c>
    </row>
  </sheetData>
  <mergeCells count="8">
    <mergeCell ref="B33:C33"/>
    <mergeCell ref="E33:F33"/>
    <mergeCell ref="D5:J5"/>
    <mergeCell ref="B10:G10"/>
    <mergeCell ref="B13:C13"/>
    <mergeCell ref="E13:F13"/>
    <mergeCell ref="D25:J25"/>
    <mergeCell ref="B30:G30"/>
  </mergeCells>
  <pageMargins left="0.7" right="0.7" top="0.75" bottom="0.75" header="0.3" footer="0.3"/>
  <pageSetup scale="42" fitToHeight="0" orientation="portrait" r:id="rId1"/>
  <rowBreaks count="1" manualBreakCount="1">
    <brk id="6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MARZO-2018</vt:lpstr>
      <vt:lpstr>'MARZO-2018'!Área_de_impresión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2018-04-03T12:48:47Z</cp:lastPrinted>
  <dcterms:created xsi:type="dcterms:W3CDTF">2015-01-16T19:10:54Z</dcterms:created>
  <dcterms:modified xsi:type="dcterms:W3CDTF">2018-04-04T18:28:48Z</dcterms:modified>
</cp:coreProperties>
</file>