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DICIEMBRE-2016" sheetId="1" r:id="rId1"/>
  </sheets>
  <definedNames>
    <definedName name="_xlnm.Print_Area" localSheetId="0">'DICIEMBRE-2016'!$A$1:$G$42</definedName>
  </definedNames>
  <calcPr fullCalcOnLoad="1"/>
</workbook>
</file>

<file path=xl/sharedStrings.xml><?xml version="1.0" encoding="utf-8"?>
<sst xmlns="http://schemas.openxmlformats.org/spreadsheetml/2006/main" count="50" uniqueCount="41">
  <si>
    <t>Ministerio de Industria y Comercio</t>
  </si>
  <si>
    <t>OFICINA NACIONAL DE LA PROPIEDAD INDUSTRIAL</t>
  </si>
  <si>
    <t>LIBRO DE BANCO</t>
  </si>
  <si>
    <t>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</si>
  <si>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</si>
  <si>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</si>
  <si>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</si>
  <si>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</si>
  <si>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</si>
  <si>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Balance</t>
  </si>
  <si>
    <t>Credito</t>
  </si>
  <si>
    <t xml:space="preserve"> </t>
  </si>
  <si>
    <r>
      <t xml:space="preserve">                                                                                                                        “</t>
    </r>
    <r>
      <rPr>
        <b/>
        <sz val="10"/>
        <color indexed="8"/>
        <rFont val="Times New Roman"/>
        <family val="1"/>
      </rPr>
      <t>Año del Fomento de la Vivienda”</t>
    </r>
  </si>
  <si>
    <t>Cuenta Bancaria No: 314-000074-1</t>
  </si>
  <si>
    <t>TOTAL</t>
  </si>
  <si>
    <t>N/CR.</t>
  </si>
  <si>
    <t>NOTA DE CREDITO ACH PROPIA</t>
  </si>
  <si>
    <t xml:space="preserve">                                  Del 1ero.  AL   31  DICIEMBRE   2016</t>
  </si>
  <si>
    <t>JEISA ILYN PAREDES MARTINEZ</t>
  </si>
  <si>
    <t>NULO</t>
  </si>
  <si>
    <t>DAMARIS DE LA CRUZ</t>
  </si>
  <si>
    <t>ROSA MARIA ACOSTA POLANCO</t>
  </si>
  <si>
    <t>COLECTOR DE IMPUESTOS INTERNOS</t>
  </si>
  <si>
    <t>ZORAIDA CATALINA PICHARDO</t>
  </si>
  <si>
    <t>EVA ROSSINA GARCIA MARTINEZ</t>
  </si>
  <si>
    <t>OVIDIO  MUÑOZ</t>
  </si>
  <si>
    <t xml:space="preserve">JESUS ALBERTO OLIVAREZ </t>
  </si>
  <si>
    <t>JOFIEL CASTILLO</t>
  </si>
  <si>
    <t>CHAVELY MERCEDES RODRIGUEZ</t>
  </si>
  <si>
    <t>HOGAR MANIA SRL</t>
  </si>
  <si>
    <t>TR-2016-116</t>
  </si>
  <si>
    <t>IVAN MANUEL NANITA BEATO</t>
  </si>
  <si>
    <t>TR-2016-117</t>
  </si>
  <si>
    <t>RAMON FELIPE ROMERO</t>
  </si>
  <si>
    <t>TR-2016-118</t>
  </si>
  <si>
    <t>JUAN FERRER PEREZ</t>
  </si>
  <si>
    <t>TR-2016-119</t>
  </si>
  <si>
    <t>JOFIELCASTILLO PAULINO</t>
  </si>
  <si>
    <t>TR-2016-120.</t>
  </si>
  <si>
    <t>C/BANCARIOS</t>
  </si>
  <si>
    <t>CARGOS BANCARIOS -CDIC.-2016</t>
  </si>
</sst>
</file>

<file path=xl/styles.xml><?xml version="1.0" encoding="utf-8"?>
<styleSheet xmlns="http://schemas.openxmlformats.org/spreadsheetml/2006/main">
  <numFmts count="1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b/>
      <sz val="10"/>
      <color indexed="8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Arial"/>
      <family val="2"/>
    </font>
    <font>
      <b/>
      <sz val="14"/>
      <color theme="1"/>
      <name val="Calibri"/>
      <family val="2"/>
    </font>
    <font>
      <b/>
      <i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7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3" fillId="33" borderId="0" xfId="53" applyFont="1" applyFill="1" applyBorder="1" applyAlignment="1" quotePrefix="1">
      <alignment vertical="center"/>
      <protection/>
    </xf>
    <xf numFmtId="0" fontId="6" fillId="33" borderId="0" xfId="53" applyFont="1" applyFill="1" applyAlignment="1">
      <alignment horizontal="center" vertical="center"/>
      <protection/>
    </xf>
    <xf numFmtId="14" fontId="2" fillId="0" borderId="0" xfId="53" applyNumberFormat="1" applyBorder="1" applyAlignment="1">
      <alignment horizontal="left" vertical="center"/>
      <protection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164" fontId="56" fillId="0" borderId="10" xfId="0" applyNumberFormat="1" applyFont="1" applyFill="1" applyBorder="1" applyAlignment="1">
      <alignment horizontal="right"/>
    </xf>
    <xf numFmtId="164" fontId="56" fillId="0" borderId="10" xfId="0" applyNumberFormat="1" applyFont="1" applyFill="1" applyBorder="1" applyAlignment="1">
      <alignment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2" xfId="53" applyFont="1" applyFill="1" applyBorder="1" applyAlignment="1">
      <alignment horizontal="center" vertical="center" wrapText="1"/>
      <protection/>
    </xf>
    <xf numFmtId="0" fontId="2" fillId="0" borderId="0" xfId="53" applyBorder="1" quotePrefix="1">
      <alignment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7" fontId="57" fillId="35" borderId="14" xfId="53" applyNumberFormat="1" applyFont="1" applyFill="1" applyBorder="1" applyAlignment="1">
      <alignment vertical="center"/>
      <protection/>
    </xf>
    <xf numFmtId="14" fontId="56" fillId="0" borderId="0" xfId="0" applyNumberFormat="1" applyFont="1" applyFill="1" applyBorder="1" applyAlignment="1">
      <alignment horizontal="left"/>
    </xf>
    <xf numFmtId="164" fontId="58" fillId="0" borderId="10" xfId="0" applyNumberFormat="1" applyFont="1" applyFill="1" applyBorder="1" applyAlignment="1">
      <alignment/>
    </xf>
    <xf numFmtId="164" fontId="11" fillId="0" borderId="10" xfId="53" applyNumberFormat="1" applyFont="1" applyFill="1" applyBorder="1" applyAlignment="1">
      <alignment horizontal="right" vertical="center" wrapText="1"/>
      <protection/>
    </xf>
    <xf numFmtId="0" fontId="0" fillId="33" borderId="10" xfId="0" applyFill="1" applyBorder="1" applyAlignment="1">
      <alignment horizontal="left"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34" borderId="16" xfId="53" applyFont="1" applyFill="1" applyBorder="1" applyAlignment="1">
      <alignment horizontal="center" vertical="center" wrapText="1"/>
      <protection/>
    </xf>
    <xf numFmtId="0" fontId="5" fillId="34" borderId="17" xfId="53" applyFont="1" applyFill="1" applyBorder="1" applyAlignment="1">
      <alignment horizontal="center" vertical="center" wrapText="1"/>
      <protection/>
    </xf>
    <xf numFmtId="164" fontId="12" fillId="0" borderId="13" xfId="53" applyNumberFormat="1" applyFont="1" applyFill="1" applyBorder="1" applyAlignment="1">
      <alignment horizontal="right" vertical="center" wrapText="1"/>
      <protection/>
    </xf>
    <xf numFmtId="14" fontId="0" fillId="33" borderId="11" xfId="0" applyNumberFormat="1" applyFill="1" applyBorder="1" applyAlignment="1">
      <alignment horizontal="left"/>
    </xf>
    <xf numFmtId="0" fontId="0" fillId="33" borderId="10" xfId="0" applyFill="1" applyBorder="1" applyAlignment="1">
      <alignment/>
    </xf>
    <xf numFmtId="164" fontId="0" fillId="33" borderId="12" xfId="0" applyNumberFormat="1" applyFill="1" applyBorder="1" applyAlignment="1">
      <alignment/>
    </xf>
    <xf numFmtId="164" fontId="59" fillId="33" borderId="10" xfId="0" applyNumberFormat="1" applyFont="1" applyFill="1" applyBorder="1" applyAlignment="1">
      <alignment/>
    </xf>
    <xf numFmtId="164" fontId="60" fillId="33" borderId="10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4" fontId="0" fillId="33" borderId="18" xfId="0" applyNumberForma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164" fontId="0" fillId="33" borderId="14" xfId="0" applyNumberFormat="1" applyFill="1" applyBorder="1" applyAlignment="1">
      <alignment/>
    </xf>
    <xf numFmtId="164" fontId="12" fillId="0" borderId="19" xfId="53" applyNumberFormat="1" applyFont="1" applyFill="1" applyBorder="1" applyAlignment="1">
      <alignment horizontal="right" vertical="center" wrapText="1"/>
      <protection/>
    </xf>
    <xf numFmtId="164" fontId="11" fillId="0" borderId="14" xfId="53" applyNumberFormat="1" applyFont="1" applyFill="1" applyBorder="1" applyAlignment="1">
      <alignment horizontal="right" vertical="center" wrapText="1"/>
      <protection/>
    </xf>
    <xf numFmtId="164" fontId="11" fillId="0" borderId="20" xfId="53" applyNumberFormat="1" applyFont="1" applyFill="1" applyBorder="1" applyAlignment="1">
      <alignment horizontal="right" vertical="center" wrapText="1"/>
      <protection/>
    </xf>
    <xf numFmtId="164" fontId="0" fillId="33" borderId="10" xfId="0" applyNumberFormat="1" applyFill="1" applyBorder="1" applyAlignment="1">
      <alignment/>
    </xf>
    <xf numFmtId="164" fontId="0" fillId="33" borderId="0" xfId="0" applyNumberFormat="1" applyFill="1" applyBorder="1" applyAlignment="1">
      <alignment/>
    </xf>
    <xf numFmtId="1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164" fontId="0" fillId="33" borderId="0" xfId="0" applyNumberFormat="1" applyFill="1" applyBorder="1" applyAlignment="1">
      <alignment horizontal="right"/>
    </xf>
    <xf numFmtId="164" fontId="11" fillId="33" borderId="0" xfId="53" applyNumberFormat="1" applyFont="1" applyFill="1" applyBorder="1" applyAlignment="1">
      <alignment horizontal="right" vertical="center" wrapText="1"/>
      <protection/>
    </xf>
    <xf numFmtId="0" fontId="0" fillId="33" borderId="0" xfId="0" applyFill="1" applyBorder="1" applyAlignment="1">
      <alignment horizontal="left"/>
    </xf>
    <xf numFmtId="164" fontId="61" fillId="33" borderId="0" xfId="0" applyNumberFormat="1" applyFont="1" applyFill="1" applyBorder="1" applyAlignment="1">
      <alignment/>
    </xf>
    <xf numFmtId="164" fontId="36" fillId="33" borderId="0" xfId="0" applyNumberFormat="1" applyFont="1" applyFill="1" applyBorder="1" applyAlignment="1">
      <alignment/>
    </xf>
    <xf numFmtId="0" fontId="59" fillId="33" borderId="0" xfId="0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164" fontId="59" fillId="33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14" fontId="0" fillId="33" borderId="10" xfId="0" applyNumberForma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/>
    </xf>
    <xf numFmtId="14" fontId="0" fillId="0" borderId="11" xfId="0" applyNumberFormat="1" applyFont="1" applyBorder="1" applyAlignment="1">
      <alignment horizontal="left"/>
    </xf>
    <xf numFmtId="164" fontId="0" fillId="0" borderId="12" xfId="0" applyNumberFormat="1" applyFont="1" applyBorder="1" applyAlignment="1">
      <alignment horizontal="right"/>
    </xf>
    <xf numFmtId="164" fontId="61" fillId="0" borderId="10" xfId="0" applyNumberFormat="1" applyFont="1" applyFill="1" applyBorder="1" applyAlignment="1">
      <alignment horizontal="right"/>
    </xf>
    <xf numFmtId="0" fontId="5" fillId="34" borderId="18" xfId="53" applyFont="1" applyFill="1" applyBorder="1" applyAlignment="1">
      <alignment horizontal="center" vertical="center" wrapText="1"/>
      <protection/>
    </xf>
    <xf numFmtId="0" fontId="5" fillId="34" borderId="13" xfId="53" applyFont="1" applyFill="1" applyBorder="1" applyAlignment="1">
      <alignment horizontal="center" vertical="center" wrapText="1"/>
      <protection/>
    </xf>
    <xf numFmtId="0" fontId="8" fillId="0" borderId="0" xfId="53" applyFont="1" applyAlignment="1">
      <alignment horizontal="center"/>
      <protection/>
    </xf>
    <xf numFmtId="0" fontId="6" fillId="33" borderId="0" xfId="53" applyFont="1" applyFill="1" applyAlignment="1">
      <alignment horizontal="center" vertical="center"/>
      <protection/>
    </xf>
    <xf numFmtId="0" fontId="9" fillId="33" borderId="0" xfId="53" applyFont="1" applyFill="1" applyAlignment="1">
      <alignment horizontal="center" vertical="center"/>
      <protection/>
    </xf>
    <xf numFmtId="0" fontId="4" fillId="33" borderId="0" xfId="53" applyFont="1" applyFill="1" applyAlignment="1">
      <alignment horizontal="center" vertical="center"/>
      <protection/>
    </xf>
    <xf numFmtId="0" fontId="5" fillId="34" borderId="21" xfId="53" applyFont="1" applyFill="1" applyBorder="1" applyAlignment="1">
      <alignment horizontal="center" vertical="center"/>
      <protection/>
    </xf>
    <xf numFmtId="0" fontId="5" fillId="34" borderId="22" xfId="53" applyFont="1" applyFill="1" applyBorder="1" applyAlignment="1">
      <alignment horizontal="center" vertical="center"/>
      <protection/>
    </xf>
    <xf numFmtId="0" fontId="5" fillId="34" borderId="23" xfId="53" applyFont="1" applyFill="1" applyBorder="1" applyAlignment="1">
      <alignment horizontal="center" vertical="center"/>
      <protection/>
    </xf>
    <xf numFmtId="14" fontId="56" fillId="0" borderId="11" xfId="0" applyNumberFormat="1" applyFont="1" applyBorder="1" applyAlignment="1">
      <alignment horizontal="left"/>
    </xf>
    <xf numFmtId="0" fontId="56" fillId="0" borderId="10" xfId="0" applyFont="1" applyBorder="1" applyAlignment="1">
      <alignment horizontal="left"/>
    </xf>
    <xf numFmtId="164" fontId="56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14" fontId="0" fillId="35" borderId="11" xfId="0" applyNumberFormat="1" applyFont="1" applyFill="1" applyBorder="1" applyAlignment="1">
      <alignment horizontal="left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164" fontId="62" fillId="35" borderId="12" xfId="0" applyNumberFormat="1" applyFont="1" applyFill="1" applyBorder="1" applyAlignment="1">
      <alignment horizontal="right"/>
    </xf>
    <xf numFmtId="164" fontId="62" fillId="35" borderId="10" xfId="0" applyNumberFormat="1" applyFont="1" applyFill="1" applyBorder="1" applyAlignment="1">
      <alignment horizontal="right"/>
    </xf>
    <xf numFmtId="164" fontId="38" fillId="35" borderId="20" xfId="53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219075</xdr:rowOff>
    </xdr:from>
    <xdr:to>
      <xdr:col>2</xdr:col>
      <xdr:colOff>514350</xdr:colOff>
      <xdr:row>4</xdr:row>
      <xdr:rowOff>133350</xdr:rowOff>
    </xdr:to>
    <xdr:pic>
      <xdr:nvPicPr>
        <xdr:cNvPr id="1" name="1 Imagen" descr="Logo ONAPI mayo 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19075"/>
          <a:ext cx="2295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tabSelected="1" zoomScalePageLayoutView="0" workbookViewId="0" topLeftCell="A19">
      <selection activeCell="F39" sqref="F39"/>
    </sheetView>
  </sheetViews>
  <sheetFormatPr defaultColWidth="11.421875" defaultRowHeight="15"/>
  <cols>
    <col min="1" max="1" width="13.140625" style="0" customWidth="1"/>
    <col min="2" max="2" width="16.28125" style="0" customWidth="1"/>
    <col min="3" max="3" width="45.8515625" style="0" customWidth="1"/>
    <col min="4" max="4" width="19.8515625" style="0" customWidth="1"/>
    <col min="5" max="5" width="18.57421875" style="0" customWidth="1"/>
    <col min="6" max="6" width="26.140625" style="0" customWidth="1"/>
    <col min="7" max="7" width="24.28125" style="0" customWidth="1"/>
  </cols>
  <sheetData>
    <row r="1" spans="1:7" ht="37.5">
      <c r="A1" s="60" t="s">
        <v>0</v>
      </c>
      <c r="B1" s="60"/>
      <c r="C1" s="60"/>
      <c r="D1" s="60"/>
      <c r="E1" s="60"/>
      <c r="F1" s="60"/>
      <c r="G1" s="60"/>
    </row>
    <row r="2" spans="1:7" ht="19.5">
      <c r="A2" s="61" t="s">
        <v>1</v>
      </c>
      <c r="B2" s="61"/>
      <c r="C2" s="61"/>
      <c r="D2" s="61"/>
      <c r="E2" s="61"/>
      <c r="F2" s="61"/>
      <c r="G2" s="61"/>
    </row>
    <row r="3" spans="1:7" ht="19.5">
      <c r="A3" s="4"/>
      <c r="B3" s="4"/>
      <c r="C3" s="8" t="s">
        <v>12</v>
      </c>
      <c r="D3" s="3"/>
      <c r="E3" s="3"/>
      <c r="F3" s="3"/>
      <c r="G3" s="3"/>
    </row>
    <row r="4" spans="1:7" ht="20.25">
      <c r="A4" s="62" t="s">
        <v>2</v>
      </c>
      <c r="B4" s="62"/>
      <c r="C4" s="62"/>
      <c r="D4" s="62"/>
      <c r="E4" s="62"/>
      <c r="F4" s="62"/>
      <c r="G4" s="62"/>
    </row>
    <row r="5" spans="1:7" ht="18">
      <c r="A5" s="63" t="s">
        <v>3</v>
      </c>
      <c r="B5" s="63"/>
      <c r="C5" s="63"/>
      <c r="D5" s="63"/>
      <c r="E5" s="63"/>
      <c r="F5" s="63"/>
      <c r="G5" s="63"/>
    </row>
    <row r="6" spans="1:7" ht="18">
      <c r="A6" s="63" t="s">
        <v>17</v>
      </c>
      <c r="B6" s="63"/>
      <c r="C6" s="63"/>
      <c r="D6" s="63"/>
      <c r="E6" s="63"/>
      <c r="F6" s="63"/>
      <c r="G6" s="2"/>
    </row>
    <row r="7" spans="1:7" ht="15.75" thickBot="1">
      <c r="A7" s="2"/>
      <c r="B7" s="2"/>
      <c r="C7" s="2"/>
      <c r="D7" s="2"/>
      <c r="E7" s="2"/>
      <c r="F7" s="2"/>
      <c r="G7" s="2" t="s">
        <v>11</v>
      </c>
    </row>
    <row r="8" spans="1:7" ht="17.25" thickBot="1">
      <c r="A8" s="64" t="s">
        <v>13</v>
      </c>
      <c r="B8" s="65"/>
      <c r="C8" s="65"/>
      <c r="D8" s="65"/>
      <c r="E8" s="65"/>
      <c r="F8" s="66"/>
      <c r="G8" s="1"/>
    </row>
    <row r="9" spans="1:7" ht="16.5">
      <c r="A9" s="58"/>
      <c r="B9" s="59"/>
      <c r="C9" s="16"/>
      <c r="D9" s="59" t="s">
        <v>4</v>
      </c>
      <c r="E9" s="59"/>
      <c r="F9" s="17">
        <v>58827.98</v>
      </c>
      <c r="G9" s="1"/>
    </row>
    <row r="10" spans="1:7" ht="33">
      <c r="A10" s="13" t="s">
        <v>5</v>
      </c>
      <c r="B10" s="12" t="s">
        <v>6</v>
      </c>
      <c r="C10" s="12" t="s">
        <v>7</v>
      </c>
      <c r="D10" s="12" t="s">
        <v>8</v>
      </c>
      <c r="E10" s="12" t="s">
        <v>10</v>
      </c>
      <c r="F10" s="14" t="s">
        <v>9</v>
      </c>
      <c r="G10" s="1"/>
    </row>
    <row r="11" spans="1:7" ht="17.25" thickBot="1">
      <c r="A11" s="22"/>
      <c r="B11" s="23"/>
      <c r="C11" s="23"/>
      <c r="D11" s="23"/>
      <c r="E11" s="23"/>
      <c r="F11" s="24"/>
      <c r="G11" s="1"/>
    </row>
    <row r="12" spans="1:7" ht="19.5" customHeight="1">
      <c r="A12" s="32">
        <v>42710</v>
      </c>
      <c r="B12" s="33" t="s">
        <v>15</v>
      </c>
      <c r="C12" s="34" t="s">
        <v>16</v>
      </c>
      <c r="D12" s="35"/>
      <c r="E12" s="25">
        <v>381093.65</v>
      </c>
      <c r="F12" s="37">
        <f>F9+E12</f>
        <v>439921.63</v>
      </c>
      <c r="G12" s="1"/>
    </row>
    <row r="13" spans="1:7" ht="19.5" customHeight="1">
      <c r="A13" s="26">
        <v>42711</v>
      </c>
      <c r="B13" s="21">
        <v>113</v>
      </c>
      <c r="C13" s="27" t="s">
        <v>18</v>
      </c>
      <c r="D13" s="28">
        <v>14671.89</v>
      </c>
      <c r="E13" s="36"/>
      <c r="F13" s="38">
        <f>F12-D13</f>
        <v>425249.74</v>
      </c>
      <c r="G13" s="1"/>
    </row>
    <row r="14" spans="1:7" ht="19.5" customHeight="1">
      <c r="A14" s="26">
        <v>42711</v>
      </c>
      <c r="B14" s="21">
        <f>B13+1</f>
        <v>114</v>
      </c>
      <c r="C14" s="27" t="s">
        <v>19</v>
      </c>
      <c r="D14" s="39">
        <v>0</v>
      </c>
      <c r="E14" s="36"/>
      <c r="F14" s="38">
        <f aca="true" t="shared" si="0" ref="F14:F39">F13-D14</f>
        <v>425249.74</v>
      </c>
      <c r="G14" s="1"/>
    </row>
    <row r="15" spans="1:7" ht="19.5" customHeight="1">
      <c r="A15" s="26">
        <v>42711</v>
      </c>
      <c r="B15" s="21">
        <f aca="true" t="shared" si="1" ref="B15:B28">B14+1</f>
        <v>115</v>
      </c>
      <c r="C15" s="27" t="s">
        <v>20</v>
      </c>
      <c r="D15" s="39">
        <v>19701.64</v>
      </c>
      <c r="E15" s="36"/>
      <c r="F15" s="38">
        <f t="shared" si="0"/>
        <v>405548.1</v>
      </c>
      <c r="G15" s="1"/>
    </row>
    <row r="16" spans="1:7" ht="19.5" customHeight="1">
      <c r="A16" s="26">
        <v>42711</v>
      </c>
      <c r="B16" s="21">
        <f t="shared" si="1"/>
        <v>116</v>
      </c>
      <c r="C16" s="27" t="s">
        <v>20</v>
      </c>
      <c r="D16" s="39">
        <v>40000</v>
      </c>
      <c r="E16" s="20"/>
      <c r="F16" s="38">
        <f t="shared" si="0"/>
        <v>365548.1</v>
      </c>
      <c r="G16" s="1"/>
    </row>
    <row r="17" spans="1:19" s="9" customFormat="1" ht="19.5" customHeight="1">
      <c r="A17" s="26">
        <v>42711</v>
      </c>
      <c r="B17" s="21">
        <f t="shared" si="1"/>
        <v>117</v>
      </c>
      <c r="C17" s="27" t="s">
        <v>21</v>
      </c>
      <c r="D17" s="39">
        <v>50000</v>
      </c>
      <c r="E17" s="10"/>
      <c r="F17" s="38">
        <f t="shared" si="0"/>
        <v>315548.1</v>
      </c>
      <c r="G17" s="1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s="9" customFormat="1" ht="19.5" customHeight="1">
      <c r="A18" s="26">
        <v>42711</v>
      </c>
      <c r="B18" s="21">
        <f t="shared" si="1"/>
        <v>118</v>
      </c>
      <c r="C18" s="27" t="s">
        <v>21</v>
      </c>
      <c r="D18" s="39">
        <v>50000</v>
      </c>
      <c r="E18" s="10"/>
      <c r="F18" s="38">
        <f t="shared" si="0"/>
        <v>265548.1</v>
      </c>
      <c r="G18" s="1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</row>
    <row r="19" spans="1:19" s="9" customFormat="1" ht="19.5" customHeight="1">
      <c r="A19" s="26">
        <v>42711</v>
      </c>
      <c r="B19" s="53">
        <f t="shared" si="1"/>
        <v>119</v>
      </c>
      <c r="C19" s="27" t="s">
        <v>21</v>
      </c>
      <c r="D19" s="54">
        <v>37200.17</v>
      </c>
      <c r="E19" s="57"/>
      <c r="F19" s="38">
        <f t="shared" si="0"/>
        <v>228347.93</v>
      </c>
      <c r="G19" s="1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</row>
    <row r="20" spans="1:19" s="9" customFormat="1" ht="19.5" customHeight="1">
      <c r="A20" s="26">
        <v>42711</v>
      </c>
      <c r="B20" s="21">
        <f t="shared" si="1"/>
        <v>120</v>
      </c>
      <c r="C20" s="27" t="s">
        <v>22</v>
      </c>
      <c r="D20" s="39">
        <v>10500</v>
      </c>
      <c r="E20" s="10"/>
      <c r="F20" s="38">
        <f t="shared" si="0"/>
        <v>217847.93</v>
      </c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s="9" customFormat="1" ht="19.5" customHeight="1">
      <c r="A21" s="26">
        <v>42711</v>
      </c>
      <c r="B21" s="21">
        <f t="shared" si="1"/>
        <v>121</v>
      </c>
      <c r="C21" s="27" t="s">
        <v>23</v>
      </c>
      <c r="D21" s="39">
        <v>31628</v>
      </c>
      <c r="E21" s="10"/>
      <c r="F21" s="38">
        <f t="shared" si="0"/>
        <v>186219.93</v>
      </c>
      <c r="G21" s="1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s="9" customFormat="1" ht="19.5" customHeight="1">
      <c r="A22" s="26">
        <v>42711</v>
      </c>
      <c r="B22" s="21">
        <f t="shared" si="1"/>
        <v>122</v>
      </c>
      <c r="C22" s="27" t="s">
        <v>19</v>
      </c>
      <c r="D22" s="39">
        <v>0</v>
      </c>
      <c r="E22" s="10"/>
      <c r="F22" s="38">
        <f t="shared" si="0"/>
        <v>186219.93</v>
      </c>
      <c r="G22" s="1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 s="9" customFormat="1" ht="19.5" customHeight="1">
      <c r="A23" s="26">
        <v>42712</v>
      </c>
      <c r="B23" s="21">
        <f t="shared" si="1"/>
        <v>123</v>
      </c>
      <c r="C23" s="27" t="s">
        <v>24</v>
      </c>
      <c r="D23" s="39">
        <v>22230</v>
      </c>
      <c r="E23" s="10"/>
      <c r="F23" s="38">
        <f t="shared" si="0"/>
        <v>163989.93</v>
      </c>
      <c r="G23" s="18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9" customFormat="1" ht="19.5" customHeight="1">
      <c r="A24" s="52">
        <v>42713</v>
      </c>
      <c r="B24" s="21">
        <f t="shared" si="1"/>
        <v>124</v>
      </c>
      <c r="C24" s="27" t="s">
        <v>25</v>
      </c>
      <c r="D24" s="39">
        <v>18146.33</v>
      </c>
      <c r="E24" s="10"/>
      <c r="F24" s="38">
        <f t="shared" si="0"/>
        <v>145843.59999999998</v>
      </c>
      <c r="G24" s="18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</row>
    <row r="25" spans="1:19" s="9" customFormat="1" ht="19.5" customHeight="1">
      <c r="A25" s="52">
        <v>42713</v>
      </c>
      <c r="B25" s="21">
        <f t="shared" si="1"/>
        <v>125</v>
      </c>
      <c r="C25" s="27" t="s">
        <v>26</v>
      </c>
      <c r="D25" s="39">
        <v>5985</v>
      </c>
      <c r="E25" s="10"/>
      <c r="F25" s="38">
        <f t="shared" si="0"/>
        <v>139858.59999999998</v>
      </c>
      <c r="G25" s="18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s="9" customFormat="1" ht="19.5" customHeight="1">
      <c r="A26" s="52">
        <v>42713</v>
      </c>
      <c r="B26" s="21">
        <f t="shared" si="1"/>
        <v>126</v>
      </c>
      <c r="C26" s="27" t="s">
        <v>27</v>
      </c>
      <c r="D26" s="39">
        <v>3125</v>
      </c>
      <c r="E26" s="10"/>
      <c r="F26" s="38">
        <f t="shared" si="0"/>
        <v>136733.59999999998</v>
      </c>
      <c r="G26" s="18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s="9" customFormat="1" ht="19.5" customHeight="1">
      <c r="A27" s="52">
        <v>42713</v>
      </c>
      <c r="B27" s="21">
        <f t="shared" si="1"/>
        <v>127</v>
      </c>
      <c r="C27" s="27" t="s">
        <v>28</v>
      </c>
      <c r="D27" s="39">
        <v>48793.4</v>
      </c>
      <c r="E27" s="10"/>
      <c r="F27" s="38">
        <f t="shared" si="0"/>
        <v>87940.19999999998</v>
      </c>
      <c r="G27" s="18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s="9" customFormat="1" ht="19.5" customHeight="1">
      <c r="A28" s="52">
        <v>42713</v>
      </c>
      <c r="B28" s="21">
        <f t="shared" si="1"/>
        <v>128</v>
      </c>
      <c r="C28" s="27" t="s">
        <v>19</v>
      </c>
      <c r="D28" s="39">
        <v>0</v>
      </c>
      <c r="E28" s="10"/>
      <c r="F28" s="38">
        <f t="shared" si="0"/>
        <v>87940.19999999998</v>
      </c>
      <c r="G28" s="18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29" spans="1:19" s="9" customFormat="1" ht="19.5" customHeight="1">
      <c r="A29" s="52">
        <v>42713</v>
      </c>
      <c r="B29" s="21">
        <f>B28+1</f>
        <v>129</v>
      </c>
      <c r="C29" s="27" t="s">
        <v>29</v>
      </c>
      <c r="D29" s="39">
        <v>24485.71</v>
      </c>
      <c r="E29" s="10"/>
      <c r="F29" s="38">
        <f t="shared" si="0"/>
        <v>63454.48999999998</v>
      </c>
      <c r="G29" s="18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</row>
    <row r="30" spans="1:19" s="9" customFormat="1" ht="19.5" customHeight="1">
      <c r="A30" s="52">
        <v>42713</v>
      </c>
      <c r="B30" s="21">
        <f>B29+1</f>
        <v>130</v>
      </c>
      <c r="C30" s="27" t="s">
        <v>19</v>
      </c>
      <c r="D30" s="39">
        <v>0</v>
      </c>
      <c r="E30" s="10"/>
      <c r="F30" s="38">
        <f t="shared" si="0"/>
        <v>63454.48999999998</v>
      </c>
      <c r="G30" s="1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19" s="9" customFormat="1" ht="19.5" customHeight="1">
      <c r="A31" s="52">
        <v>42713</v>
      </c>
      <c r="B31" s="21">
        <f>B30+1</f>
        <v>131</v>
      </c>
      <c r="C31" s="27" t="s">
        <v>29</v>
      </c>
      <c r="D31" s="39">
        <v>47804.74</v>
      </c>
      <c r="E31" s="10"/>
      <c r="F31" s="38">
        <f t="shared" si="0"/>
        <v>15649.749999999985</v>
      </c>
      <c r="G31" s="18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s="9" customFormat="1" ht="19.5" customHeight="1">
      <c r="A32" s="52">
        <v>42713</v>
      </c>
      <c r="B32" s="21">
        <f>B31+1</f>
        <v>132</v>
      </c>
      <c r="C32" s="27" t="s">
        <v>19</v>
      </c>
      <c r="D32" s="39">
        <v>0</v>
      </c>
      <c r="E32" s="11"/>
      <c r="F32" s="38">
        <f t="shared" si="0"/>
        <v>15649.749999999985</v>
      </c>
      <c r="G32" s="18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</row>
    <row r="33" spans="1:19" s="9" customFormat="1" ht="19.5" customHeight="1">
      <c r="A33" s="67">
        <v>42715</v>
      </c>
      <c r="B33" s="68" t="s">
        <v>30</v>
      </c>
      <c r="C33" s="68" t="s">
        <v>31</v>
      </c>
      <c r="D33" s="69">
        <v>3720.24</v>
      </c>
      <c r="E33" s="11"/>
      <c r="F33" s="38">
        <f t="shared" si="0"/>
        <v>11929.509999999986</v>
      </c>
      <c r="G33" s="1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</row>
    <row r="34" spans="1:19" s="9" customFormat="1" ht="19.5" customHeight="1">
      <c r="A34" s="67">
        <v>42715</v>
      </c>
      <c r="B34" s="68" t="s">
        <v>32</v>
      </c>
      <c r="C34" s="68" t="s">
        <v>33</v>
      </c>
      <c r="D34" s="69">
        <v>600</v>
      </c>
      <c r="E34" s="11"/>
      <c r="F34" s="38">
        <f t="shared" si="0"/>
        <v>11329.509999999986</v>
      </c>
      <c r="G34" s="18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s="9" customFormat="1" ht="19.5" customHeight="1">
      <c r="A35" s="67">
        <v>42715</v>
      </c>
      <c r="B35" s="68" t="s">
        <v>34</v>
      </c>
      <c r="C35" s="68" t="s">
        <v>35</v>
      </c>
      <c r="D35" s="69">
        <v>900</v>
      </c>
      <c r="E35" s="11"/>
      <c r="F35" s="38">
        <f t="shared" si="0"/>
        <v>10429.509999999986</v>
      </c>
      <c r="G35" s="18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</row>
    <row r="36" spans="1:19" s="9" customFormat="1" ht="19.5" customHeight="1">
      <c r="A36" s="67">
        <v>42715</v>
      </c>
      <c r="B36" s="68" t="s">
        <v>36</v>
      </c>
      <c r="C36" s="68" t="s">
        <v>37</v>
      </c>
      <c r="D36" s="69">
        <v>2400</v>
      </c>
      <c r="E36" s="19"/>
      <c r="F36" s="38">
        <f t="shared" si="0"/>
        <v>8029.509999999986</v>
      </c>
      <c r="G36" s="15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s="9" customFormat="1" ht="19.5" customHeight="1">
      <c r="A37" s="67">
        <v>42715</v>
      </c>
      <c r="B37" s="68" t="s">
        <v>38</v>
      </c>
      <c r="C37" s="68" t="s">
        <v>35</v>
      </c>
      <c r="D37" s="69">
        <v>1800</v>
      </c>
      <c r="E37" s="29"/>
      <c r="F37" s="38">
        <f t="shared" si="0"/>
        <v>6229.509999999986</v>
      </c>
      <c r="G37" s="5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7" s="7" customFormat="1" ht="19.5" customHeight="1">
      <c r="A38" s="55">
        <v>42715</v>
      </c>
      <c r="B38" s="70" t="s">
        <v>39</v>
      </c>
      <c r="C38" s="70" t="s">
        <v>40</v>
      </c>
      <c r="D38" s="56">
        <v>848.05</v>
      </c>
      <c r="E38" s="30"/>
      <c r="F38" s="38">
        <f t="shared" si="0"/>
        <v>5381.4599999999855</v>
      </c>
      <c r="G38" s="5"/>
    </row>
    <row r="39" spans="1:19" ht="34.5" customHeight="1">
      <c r="A39" s="71"/>
      <c r="B39" s="72"/>
      <c r="C39" s="73" t="s">
        <v>14</v>
      </c>
      <c r="D39" s="74">
        <f>SUM(D12:D38)</f>
        <v>434540.17000000004</v>
      </c>
      <c r="E39" s="75">
        <f>SUM(E12:E38)</f>
        <v>381093.65</v>
      </c>
      <c r="F39" s="76">
        <f>F9-D39+E39</f>
        <v>5381.459999999963</v>
      </c>
      <c r="G39" s="6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6" ht="19.5" customHeight="1">
      <c r="A40" s="41"/>
      <c r="B40" s="42"/>
      <c r="C40" s="42"/>
      <c r="D40" s="43"/>
      <c r="E40" s="40"/>
      <c r="F40" s="44"/>
    </row>
    <row r="41" spans="1:6" ht="19.5" customHeight="1">
      <c r="A41" s="41"/>
      <c r="B41" s="42"/>
      <c r="C41" s="42"/>
      <c r="D41" s="40"/>
      <c r="E41" s="40"/>
      <c r="F41" s="44"/>
    </row>
    <row r="42" spans="1:6" ht="19.5" customHeight="1">
      <c r="A42" s="41"/>
      <c r="B42" s="42"/>
      <c r="C42" s="42"/>
      <c r="D42" s="40"/>
      <c r="E42" s="40"/>
      <c r="F42" s="44"/>
    </row>
    <row r="43" spans="1:6" ht="19.5" customHeight="1">
      <c r="A43" s="41"/>
      <c r="B43" s="45"/>
      <c r="C43" s="45"/>
      <c r="D43" s="40"/>
      <c r="E43" s="46"/>
      <c r="F43" s="47"/>
    </row>
    <row r="44" spans="1:7" ht="19.5" customHeight="1">
      <c r="A44" s="41"/>
      <c r="B44" s="42"/>
      <c r="C44" s="42"/>
      <c r="D44" s="40"/>
      <c r="E44" s="40"/>
      <c r="F44" s="47"/>
      <c r="G44" s="51"/>
    </row>
    <row r="45" spans="1:6" ht="19.5" customHeight="1">
      <c r="A45" s="41"/>
      <c r="B45" s="42"/>
      <c r="C45" s="42"/>
      <c r="D45" s="40"/>
      <c r="E45" s="40"/>
      <c r="F45" s="47"/>
    </row>
    <row r="46" spans="1:6" ht="19.5" customHeight="1">
      <c r="A46" s="41"/>
      <c r="B46" s="42"/>
      <c r="C46" s="42"/>
      <c r="D46" s="40"/>
      <c r="E46" s="40"/>
      <c r="F46" s="40"/>
    </row>
    <row r="47" spans="1:6" ht="29.25" customHeight="1">
      <c r="A47" s="48"/>
      <c r="B47" s="49"/>
      <c r="C47" s="49"/>
      <c r="D47" s="50"/>
      <c r="E47" s="50"/>
      <c r="F47" s="50"/>
    </row>
    <row r="48" spans="1:6" ht="19.5" customHeight="1">
      <c r="A48" s="42"/>
      <c r="B48" s="42"/>
      <c r="C48" s="42"/>
      <c r="D48" s="40"/>
      <c r="E48" s="40"/>
      <c r="F48" s="40"/>
    </row>
    <row r="49" spans="1:6" ht="19.5" customHeight="1">
      <c r="A49" s="42"/>
      <c r="B49" s="42"/>
      <c r="C49" s="42"/>
      <c r="D49" s="40"/>
      <c r="E49" s="40"/>
      <c r="F49" s="40"/>
    </row>
    <row r="50" spans="1:6" ht="19.5" customHeight="1">
      <c r="A50" s="7"/>
      <c r="B50" s="7"/>
      <c r="C50" s="7"/>
      <c r="D50" s="31"/>
      <c r="E50" s="31"/>
      <c r="F50" s="31"/>
    </row>
    <row r="51" spans="1:6" ht="19.5" customHeight="1">
      <c r="A51" s="7"/>
      <c r="B51" s="7"/>
      <c r="C51" s="7"/>
      <c r="D51" s="31"/>
      <c r="E51" s="31"/>
      <c r="F51" s="31"/>
    </row>
    <row r="52" spans="1:6" ht="19.5" customHeight="1">
      <c r="A52" s="7"/>
      <c r="B52" s="7"/>
      <c r="C52" s="7"/>
      <c r="D52" s="31"/>
      <c r="E52" s="31"/>
      <c r="F52" s="31"/>
    </row>
    <row r="53" spans="1:6" ht="19.5" customHeight="1">
      <c r="A53" s="7"/>
      <c r="B53" s="7"/>
      <c r="C53" s="7"/>
      <c r="D53" s="7"/>
      <c r="E53" s="7"/>
      <c r="F53" s="7"/>
    </row>
    <row r="54" spans="1:6" ht="15">
      <c r="A54" s="7"/>
      <c r="B54" s="7"/>
      <c r="C54" s="7"/>
      <c r="D54" s="7"/>
      <c r="E54" s="7"/>
      <c r="F54" s="7"/>
    </row>
  </sheetData>
  <sheetProtection/>
  <mergeCells count="9">
    <mergeCell ref="A9:B9"/>
    <mergeCell ref="D9:E9"/>
    <mergeCell ref="A1:G1"/>
    <mergeCell ref="A2:G2"/>
    <mergeCell ref="A4:G4"/>
    <mergeCell ref="A5:G5"/>
    <mergeCell ref="A6:F6"/>
    <mergeCell ref="A8:C8"/>
    <mergeCell ref="D8:F8"/>
  </mergeCells>
  <printOptions/>
  <pageMargins left="0.7" right="0.7" top="0.75" bottom="0.75" header="0.3" footer="0.3"/>
  <pageSetup fitToHeight="1" fitToWidth="1" horizontalDpi="600" verticalDpi="600" orientation="portrait" scale="55" r:id="rId2"/>
  <rowBreaks count="1" manualBreakCount="1">
    <brk id="47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yu.mendez</dc:creator>
  <cp:keywords/>
  <dc:description/>
  <cp:lastModifiedBy>a.perez</cp:lastModifiedBy>
  <cp:lastPrinted>2017-01-04T14:06:37Z</cp:lastPrinted>
  <dcterms:created xsi:type="dcterms:W3CDTF">2014-09-26T19:29:06Z</dcterms:created>
  <dcterms:modified xsi:type="dcterms:W3CDTF">2017-01-04T14:06:53Z</dcterms:modified>
  <cp:category/>
  <cp:version/>
  <cp:contentType/>
  <cp:contentStatus/>
</cp:coreProperties>
</file>