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OCTUBRE-2016" sheetId="1" r:id="rId1"/>
  </sheets>
  <definedNames>
    <definedName name="_xlnm.Print_Area" localSheetId="0">'OCTUBRE-2016'!$A$1:$G$73</definedName>
  </definedNames>
  <calcPr fullCalcOnLoad="1"/>
</workbook>
</file>

<file path=xl/sharedStrings.xml><?xml version="1.0" encoding="utf-8"?>
<sst xmlns="http://schemas.openxmlformats.org/spreadsheetml/2006/main" count="138" uniqueCount="79">
  <si>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</si>
  <si>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</si>
  <si>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</si>
  <si>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</si>
  <si>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</si>
  <si>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</si>
  <si>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</si>
  <si>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</si>
  <si>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</si>
  <si>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</si>
  <si>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</si>
  <si>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</si>
  <si>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</si>
  <si>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Cuenta Bancaria No: 314-000074-1</t>
  </si>
  <si>
    <t>ZORAIDA CATALINA PICHARDO</t>
  </si>
  <si>
    <t>FERMIN VALENZUELA TAVERAS</t>
  </si>
  <si>
    <t>ELIS JASMIN DE OLEO</t>
  </si>
  <si>
    <t>INOCENCIO SALA MADRIGAL</t>
  </si>
  <si>
    <t>NULO</t>
  </si>
  <si>
    <t>RAMON E. MORA SEVERINO</t>
  </si>
  <si>
    <t>PAGO TARJETA</t>
  </si>
  <si>
    <t>TOTAL</t>
  </si>
  <si>
    <t xml:space="preserve">                                  Del 1ero.  AL   31  OCTUBRE   2016</t>
  </si>
  <si>
    <t>DAMARIS DE LA CRUZ</t>
  </si>
  <si>
    <t>SURGICAL SOLUTIONS INTERNACIONAL</t>
  </si>
  <si>
    <t>MOTO FRANCIS,SRL.</t>
  </si>
  <si>
    <t>SEMINARIO MENOR JESUS</t>
  </si>
  <si>
    <t>ARCADIO ZABALA TERRERO</t>
  </si>
  <si>
    <t>12/10/216</t>
  </si>
  <si>
    <t>TR-2016-072</t>
  </si>
  <si>
    <t>CARLOS J. VASQUEZ  ZACARIAS</t>
  </si>
  <si>
    <t>HADIEL C. MENDEZ HEREDIA</t>
  </si>
  <si>
    <t>JEISA ILYN  PAREDES MARTINEZ</t>
  </si>
  <si>
    <t>JOSE M. MORENO ALMONTE</t>
  </si>
  <si>
    <t xml:space="preserve">MILAGROS Y. HERNANDEZ </t>
  </si>
  <si>
    <t>RAQUEL PICAHRDO</t>
  </si>
  <si>
    <t>SONIEL M. FABIAN TOLENTINO</t>
  </si>
  <si>
    <t>TR-2016-073</t>
  </si>
  <si>
    <t>NACOL LOPEZ FELIZ</t>
  </si>
  <si>
    <t>TR-2016-075</t>
  </si>
  <si>
    <t>TR-2016-082</t>
  </si>
  <si>
    <t>VICTOR MANUEL ROSARIO NOVA</t>
  </si>
  <si>
    <t>TR-2016-083</t>
  </si>
  <si>
    <t>BRAULIO N. RUIZ TAPIA</t>
  </si>
  <si>
    <t>YDAISA CASTILLO</t>
  </si>
  <si>
    <t>HORACIO TURBIDES CUTIERREZ</t>
  </si>
  <si>
    <t>AUSTRALIA PEPIN FORZANI</t>
  </si>
  <si>
    <t>ROMAN PAREDES FORZANI</t>
  </si>
  <si>
    <t>RAMON ROMERO ALCANTARA</t>
  </si>
  <si>
    <t>TR-2016-084</t>
  </si>
  <si>
    <t>DAYANARA RIVERA REYNOSO</t>
  </si>
  <si>
    <t>YVAN MANUEL NANITA</t>
  </si>
  <si>
    <t>TR-2016-085</t>
  </si>
  <si>
    <t>ALVIN ALMONTE TEJADA</t>
  </si>
  <si>
    <t>TR-2016-086</t>
  </si>
  <si>
    <t>MIGUELITO GARCIA JIMENEZ</t>
  </si>
  <si>
    <t>TR-2016-087</t>
  </si>
  <si>
    <t>TR-2016-088</t>
  </si>
  <si>
    <t>TR-2016-089</t>
  </si>
  <si>
    <t>MARIA TERESA VELAZQUEZ</t>
  </si>
  <si>
    <t>TR-2016-090</t>
  </si>
  <si>
    <t>RAMON EDUARDO LARA</t>
  </si>
  <si>
    <t>INMACULADA GONZALEZ</t>
  </si>
  <si>
    <t>DARIO RIVERA</t>
  </si>
  <si>
    <t>YADELKY DEL CARMEN SURIEL</t>
  </si>
  <si>
    <t>TR-2016-091</t>
  </si>
  <si>
    <t>QUENIA ALT. CHEZ GOMEZ</t>
  </si>
  <si>
    <t>TR-2016-092</t>
  </si>
  <si>
    <t>RAMON E, MORA SEVERINO</t>
  </si>
  <si>
    <t>TR-2016-093</t>
  </si>
  <si>
    <t>FRANCISCO ANTONIO TIBURCIO PEÑALO</t>
  </si>
  <si>
    <t>TR-2016-094</t>
  </si>
  <si>
    <t>TR-2016-095</t>
  </si>
  <si>
    <t>INES DE LOS SANTOS REYES</t>
  </si>
  <si>
    <t>DEPOSITO</t>
  </si>
  <si>
    <t>EXCEDENTE  TR-2016-071</t>
  </si>
  <si>
    <t>C/BANCARIOS</t>
  </si>
  <si>
    <t>CARGOS BANCARIOS-OCTUBRE-2016</t>
  </si>
  <si>
    <t>PAGO DE TARJETA SHELL CARD-OCTUBRE-2016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</si>
</sst>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56" fillId="0" borderId="10" xfId="0" applyNumberFormat="1" applyFont="1" applyFill="1" applyBorder="1" applyAlignment="1">
      <alignment horizontal="right"/>
    </xf>
    <xf numFmtId="164" fontId="56" fillId="0" borderId="10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7" fillId="35" borderId="14" xfId="53" applyNumberFormat="1" applyFont="1" applyFill="1" applyBorder="1" applyAlignment="1">
      <alignment vertical="center"/>
      <protection/>
    </xf>
    <xf numFmtId="14" fontId="56" fillId="0" borderId="0" xfId="0" applyNumberFormat="1" applyFont="1" applyFill="1" applyBorder="1" applyAlignment="1">
      <alignment horizontal="left"/>
    </xf>
    <xf numFmtId="164" fontId="58" fillId="0" borderId="10" xfId="0" applyNumberFormat="1" applyFont="1" applyFill="1" applyBorder="1" applyAlignment="1">
      <alignment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14" fontId="0" fillId="0" borderId="11" xfId="0" applyNumberForma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9" fillId="0" borderId="10" xfId="0" applyNumberFormat="1" applyFont="1" applyBorder="1" applyAlignment="1">
      <alignment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164" fontId="12" fillId="0" borderId="13" xfId="53" applyNumberFormat="1" applyFont="1" applyFill="1" applyBorder="1" applyAlignment="1">
      <alignment horizontal="right" vertical="center" wrapText="1"/>
      <protection/>
    </xf>
    <xf numFmtId="164" fontId="0" fillId="0" borderId="12" xfId="0" applyNumberFormat="1" applyBorder="1" applyAlignment="1">
      <alignment horizontal="right"/>
    </xf>
    <xf numFmtId="14" fontId="0" fillId="33" borderId="11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61" fillId="33" borderId="1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4" fontId="0" fillId="33" borderId="18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0" borderId="19" xfId="0" applyNumberFormat="1" applyBorder="1" applyAlignment="1">
      <alignment horizontal="right"/>
    </xf>
    <xf numFmtId="164" fontId="58" fillId="33" borderId="10" xfId="0" applyNumberFormat="1" applyFont="1" applyFill="1" applyBorder="1" applyAlignment="1">
      <alignment/>
    </xf>
    <xf numFmtId="164" fontId="12" fillId="0" borderId="20" xfId="53" applyNumberFormat="1" applyFont="1" applyFill="1" applyBorder="1" applyAlignment="1">
      <alignment horizontal="right" vertical="center" wrapText="1"/>
      <protection/>
    </xf>
    <xf numFmtId="164" fontId="11" fillId="0" borderId="14" xfId="53" applyNumberFormat="1" applyFont="1" applyFill="1" applyBorder="1" applyAlignment="1">
      <alignment horizontal="right" vertical="center" wrapText="1"/>
      <protection/>
    </xf>
    <xf numFmtId="164" fontId="11" fillId="0" borderId="21" xfId="53" applyNumberFormat="1" applyFont="1" applyFill="1" applyBorder="1" applyAlignment="1">
      <alignment horizontal="right" vertical="center" wrapText="1"/>
      <protection/>
    </xf>
    <xf numFmtId="164" fontId="11" fillId="0" borderId="12" xfId="53" applyNumberFormat="1" applyFont="1" applyFill="1" applyBorder="1" applyAlignment="1">
      <alignment horizontal="right" vertical="center" wrapText="1"/>
      <protection/>
    </xf>
    <xf numFmtId="164" fontId="0" fillId="33" borderId="10" xfId="0" applyNumberFormat="1" applyFill="1" applyBorder="1" applyAlignment="1">
      <alignment/>
    </xf>
    <xf numFmtId="0" fontId="0" fillId="36" borderId="10" xfId="0" applyFill="1" applyBorder="1" applyAlignment="1">
      <alignment horizontal="left"/>
    </xf>
    <xf numFmtId="164" fontId="0" fillId="36" borderId="12" xfId="0" applyNumberFormat="1" applyFill="1" applyBorder="1" applyAlignment="1">
      <alignment horizontal="right"/>
    </xf>
    <xf numFmtId="14" fontId="0" fillId="36" borderId="11" xfId="0" applyNumberFormat="1" applyFill="1" applyBorder="1" applyAlignment="1">
      <alignment horizontal="left"/>
    </xf>
    <xf numFmtId="0" fontId="0" fillId="36" borderId="10" xfId="0" applyFill="1" applyBorder="1" applyAlignment="1">
      <alignment/>
    </xf>
    <xf numFmtId="164" fontId="0" fillId="36" borderId="12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164" fontId="56" fillId="36" borderId="12" xfId="0" applyNumberFormat="1" applyFont="1" applyFill="1" applyBorder="1" applyAlignment="1">
      <alignment/>
    </xf>
    <xf numFmtId="164" fontId="0" fillId="36" borderId="12" xfId="0" applyNumberFormat="1" applyFont="1" applyFill="1" applyBorder="1" applyAlignment="1">
      <alignment/>
    </xf>
    <xf numFmtId="4" fontId="0" fillId="36" borderId="12" xfId="0" applyNumberFormat="1" applyFill="1" applyBorder="1" applyAlignment="1">
      <alignment/>
    </xf>
    <xf numFmtId="14" fontId="0" fillId="36" borderId="15" xfId="0" applyNumberFormat="1" applyFill="1" applyBorder="1" applyAlignment="1">
      <alignment horizontal="left"/>
    </xf>
    <xf numFmtId="0" fontId="0" fillId="36" borderId="16" xfId="0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22" xfId="0" applyNumberFormat="1" applyBorder="1" applyAlignment="1">
      <alignment horizontal="right"/>
    </xf>
    <xf numFmtId="164" fontId="0" fillId="33" borderId="16" xfId="0" applyNumberFormat="1" applyFill="1" applyBorder="1" applyAlignment="1">
      <alignment/>
    </xf>
    <xf numFmtId="164" fontId="11" fillId="0" borderId="17" xfId="53" applyNumberFormat="1" applyFont="1" applyFill="1" applyBorder="1" applyAlignment="1">
      <alignment horizontal="right" vertical="center" wrapText="1"/>
      <protection/>
    </xf>
    <xf numFmtId="16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left"/>
    </xf>
    <xf numFmtId="164" fontId="62" fillId="33" borderId="0" xfId="0" applyNumberFormat="1" applyFont="1" applyFill="1" applyBorder="1" applyAlignment="1">
      <alignment/>
    </xf>
    <xf numFmtId="164" fontId="38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14" fontId="58" fillId="35" borderId="23" xfId="0" applyNumberFormat="1" applyFont="1" applyFill="1" applyBorder="1" applyAlignment="1">
      <alignment horizontal="left"/>
    </xf>
    <xf numFmtId="0" fontId="58" fillId="35" borderId="24" xfId="0" applyFont="1" applyFill="1" applyBorder="1" applyAlignment="1">
      <alignment horizontal="left"/>
    </xf>
    <xf numFmtId="0" fontId="54" fillId="0" borderId="0" xfId="0" applyFont="1" applyAlignment="1">
      <alignment/>
    </xf>
    <xf numFmtId="164" fontId="58" fillId="35" borderId="25" xfId="0" applyNumberFormat="1" applyFont="1" applyFill="1" applyBorder="1" applyAlignment="1">
      <alignment horizontal="right"/>
    </xf>
    <xf numFmtId="164" fontId="58" fillId="35" borderId="26" xfId="0" applyNumberFormat="1" applyFont="1" applyFill="1" applyBorder="1" applyAlignment="1">
      <alignment/>
    </xf>
    <xf numFmtId="164" fontId="13" fillId="35" borderId="27" xfId="53" applyNumberFormat="1" applyFont="1" applyFill="1" applyBorder="1" applyAlignment="1">
      <alignment horizontal="right" vertical="center" wrapText="1"/>
      <protection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8" xfId="53" applyFont="1" applyFill="1" applyBorder="1" applyAlignment="1">
      <alignment horizontal="center" vertical="center"/>
      <protection/>
    </xf>
    <xf numFmtId="0" fontId="5" fillId="34" borderId="29" xfId="53" applyFont="1" applyFill="1" applyBorder="1" applyAlignment="1">
      <alignment horizontal="center" vertical="center"/>
      <protection/>
    </xf>
    <xf numFmtId="0" fontId="5" fillId="34" borderId="30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29">
      <selection activeCell="F56" sqref="F56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85" t="s">
        <v>0</v>
      </c>
      <c r="B1" s="85"/>
      <c r="C1" s="85"/>
      <c r="D1" s="85"/>
      <c r="E1" s="85"/>
      <c r="F1" s="85"/>
      <c r="G1" s="85"/>
    </row>
    <row r="2" spans="1:7" ht="19.5">
      <c r="A2" s="86" t="s">
        <v>1</v>
      </c>
      <c r="B2" s="86"/>
      <c r="C2" s="86"/>
      <c r="D2" s="86"/>
      <c r="E2" s="86"/>
      <c r="F2" s="86"/>
      <c r="G2" s="86"/>
    </row>
    <row r="3" spans="1:7" ht="19.5">
      <c r="A3" s="4"/>
      <c r="B3" s="4"/>
      <c r="C3" s="8" t="s">
        <v>12</v>
      </c>
      <c r="D3" s="3"/>
      <c r="E3" s="3"/>
      <c r="F3" s="3"/>
      <c r="G3" s="3"/>
    </row>
    <row r="4" spans="1:7" ht="20.25">
      <c r="A4" s="87" t="s">
        <v>2</v>
      </c>
      <c r="B4" s="87"/>
      <c r="C4" s="87"/>
      <c r="D4" s="87"/>
      <c r="E4" s="87"/>
      <c r="F4" s="87"/>
      <c r="G4" s="87"/>
    </row>
    <row r="5" spans="1:7" ht="18">
      <c r="A5" s="88" t="s">
        <v>3</v>
      </c>
      <c r="B5" s="88"/>
      <c r="C5" s="88"/>
      <c r="D5" s="88"/>
      <c r="E5" s="88"/>
      <c r="F5" s="88"/>
      <c r="G5" s="88"/>
    </row>
    <row r="6" spans="1:7" ht="18">
      <c r="A6" s="88" t="s">
        <v>22</v>
      </c>
      <c r="B6" s="88"/>
      <c r="C6" s="88"/>
      <c r="D6" s="88"/>
      <c r="E6" s="88"/>
      <c r="F6" s="88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89" t="s">
        <v>13</v>
      </c>
      <c r="B8" s="90"/>
      <c r="C8" s="90"/>
      <c r="D8" s="90"/>
      <c r="E8" s="90"/>
      <c r="F8" s="91"/>
      <c r="G8" s="1"/>
    </row>
    <row r="9" spans="1:7" ht="16.5">
      <c r="A9" s="83"/>
      <c r="B9" s="84"/>
      <c r="C9" s="16"/>
      <c r="D9" s="84" t="s">
        <v>4</v>
      </c>
      <c r="E9" s="84"/>
      <c r="F9" s="17">
        <v>260792.79</v>
      </c>
      <c r="G9" s="1"/>
    </row>
    <row r="10" spans="1:7" ht="33">
      <c r="A10" s="13" t="s">
        <v>5</v>
      </c>
      <c r="B10" s="12" t="s">
        <v>6</v>
      </c>
      <c r="C10" s="12" t="s">
        <v>7</v>
      </c>
      <c r="D10" s="12" t="s">
        <v>8</v>
      </c>
      <c r="E10" s="12" t="s">
        <v>10</v>
      </c>
      <c r="F10" s="14" t="s">
        <v>9</v>
      </c>
      <c r="G10" s="1"/>
    </row>
    <row r="11" spans="1:7" ht="17.25" thickBot="1">
      <c r="A11" s="27"/>
      <c r="B11" s="28"/>
      <c r="C11" s="28"/>
      <c r="D11" s="28"/>
      <c r="E11" s="28"/>
      <c r="F11" s="29"/>
      <c r="G11" s="1"/>
    </row>
    <row r="12" spans="1:7" ht="19.5" customHeight="1">
      <c r="A12" s="38">
        <v>42646</v>
      </c>
      <c r="B12" s="39">
        <v>89</v>
      </c>
      <c r="C12" s="40" t="s">
        <v>23</v>
      </c>
      <c r="D12" s="41">
        <v>19214.1</v>
      </c>
      <c r="E12" s="30"/>
      <c r="F12" s="45">
        <f>F9-D12</f>
        <v>241578.69</v>
      </c>
      <c r="G12" s="1"/>
    </row>
    <row r="13" spans="1:7" ht="19.5" customHeight="1">
      <c r="A13" s="32">
        <v>42646</v>
      </c>
      <c r="B13" s="22">
        <v>90</v>
      </c>
      <c r="C13" s="33" t="s">
        <v>24</v>
      </c>
      <c r="D13" s="34">
        <v>7942.38</v>
      </c>
      <c r="E13" s="44"/>
      <c r="F13" s="46">
        <f>F12-D13</f>
        <v>233636.31</v>
      </c>
      <c r="G13" s="1"/>
    </row>
    <row r="14" spans="1:7" ht="19.5" customHeight="1">
      <c r="A14" s="32">
        <v>42653</v>
      </c>
      <c r="B14" s="22" t="s">
        <v>74</v>
      </c>
      <c r="C14" s="33" t="s">
        <v>75</v>
      </c>
      <c r="D14" s="34"/>
      <c r="E14" s="44">
        <v>750</v>
      </c>
      <c r="F14" s="46">
        <f>F13+E14</f>
        <v>234386.31</v>
      </c>
      <c r="G14" s="1"/>
    </row>
    <row r="15" spans="1:7" ht="19.5" customHeight="1">
      <c r="A15" s="32">
        <v>42653</v>
      </c>
      <c r="B15" s="22" t="s">
        <v>74</v>
      </c>
      <c r="C15" s="33" t="s">
        <v>75</v>
      </c>
      <c r="D15" s="34"/>
      <c r="E15" s="44">
        <v>750</v>
      </c>
      <c r="F15" s="46">
        <f>F14+E15</f>
        <v>235136.31</v>
      </c>
      <c r="G15" s="1"/>
    </row>
    <row r="16" spans="1:7" ht="19.5" customHeight="1">
      <c r="A16" s="32">
        <v>42655</v>
      </c>
      <c r="B16" s="22">
        <v>91</v>
      </c>
      <c r="C16" s="33" t="s">
        <v>25</v>
      </c>
      <c r="D16" s="34">
        <v>15393.9</v>
      </c>
      <c r="E16" s="20"/>
      <c r="F16" s="47">
        <f>F15-D16</f>
        <v>219742.41</v>
      </c>
      <c r="G16" s="1"/>
    </row>
    <row r="17" spans="1:19" s="9" customFormat="1" ht="19.5" customHeight="1">
      <c r="A17" s="21" t="s">
        <v>28</v>
      </c>
      <c r="B17" s="23" t="s">
        <v>29</v>
      </c>
      <c r="C17" s="23" t="s">
        <v>30</v>
      </c>
      <c r="D17" s="31">
        <v>3500</v>
      </c>
      <c r="E17" s="10"/>
      <c r="F17" s="47">
        <f>F16-D17</f>
        <v>216242.41</v>
      </c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9" customFormat="1" ht="19.5" customHeight="1">
      <c r="A18" s="21" t="s">
        <v>28</v>
      </c>
      <c r="B18" s="23" t="s">
        <v>29</v>
      </c>
      <c r="C18" s="23" t="s">
        <v>16</v>
      </c>
      <c r="D18" s="31">
        <v>3500</v>
      </c>
      <c r="E18" s="10"/>
      <c r="F18" s="47">
        <f aca="true" t="shared" si="0" ref="F18:F67">F17-D18</f>
        <v>212742.41</v>
      </c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9" customFormat="1" ht="19.5" customHeight="1">
      <c r="A19" s="21" t="s">
        <v>28</v>
      </c>
      <c r="B19" s="23" t="s">
        <v>29</v>
      </c>
      <c r="C19" s="23" t="s">
        <v>31</v>
      </c>
      <c r="D19" s="31">
        <v>3500</v>
      </c>
      <c r="E19" s="10"/>
      <c r="F19" s="47">
        <f t="shared" si="0"/>
        <v>209242.41</v>
      </c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9.5" customHeight="1">
      <c r="A20" s="21" t="s">
        <v>28</v>
      </c>
      <c r="B20" s="23" t="s">
        <v>29</v>
      </c>
      <c r="C20" s="23" t="s">
        <v>32</v>
      </c>
      <c r="D20" s="31">
        <v>3500</v>
      </c>
      <c r="E20" s="10"/>
      <c r="F20" s="47">
        <f t="shared" si="0"/>
        <v>205742.41</v>
      </c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9.5" customHeight="1">
      <c r="A21" s="21" t="s">
        <v>28</v>
      </c>
      <c r="B21" s="23" t="s">
        <v>29</v>
      </c>
      <c r="C21" s="23" t="s">
        <v>33</v>
      </c>
      <c r="D21" s="31">
        <v>3500</v>
      </c>
      <c r="E21" s="10"/>
      <c r="F21" s="47">
        <f t="shared" si="0"/>
        <v>202242.41</v>
      </c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19.5" customHeight="1">
      <c r="A22" s="21" t="s">
        <v>28</v>
      </c>
      <c r="B22" s="23" t="s">
        <v>29</v>
      </c>
      <c r="C22" s="23" t="s">
        <v>34</v>
      </c>
      <c r="D22" s="31">
        <v>3500</v>
      </c>
      <c r="E22" s="10"/>
      <c r="F22" s="47">
        <f t="shared" si="0"/>
        <v>198742.41</v>
      </c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19.5" customHeight="1">
      <c r="A23" s="21" t="s">
        <v>28</v>
      </c>
      <c r="B23" s="23" t="s">
        <v>29</v>
      </c>
      <c r="C23" s="23" t="s">
        <v>35</v>
      </c>
      <c r="D23" s="31">
        <v>3500</v>
      </c>
      <c r="E23" s="10"/>
      <c r="F23" s="47">
        <f t="shared" si="0"/>
        <v>195242.41</v>
      </c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19.5" customHeight="1">
      <c r="A24" s="21" t="s">
        <v>28</v>
      </c>
      <c r="B24" s="23" t="s">
        <v>29</v>
      </c>
      <c r="C24" s="23" t="s">
        <v>15</v>
      </c>
      <c r="D24" s="31">
        <v>3500</v>
      </c>
      <c r="E24" s="10"/>
      <c r="F24" s="47">
        <f t="shared" si="0"/>
        <v>191742.41</v>
      </c>
      <c r="G24" s="1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9" customFormat="1" ht="19.5" customHeight="1">
      <c r="A25" s="21" t="s">
        <v>28</v>
      </c>
      <c r="B25" s="23" t="s">
        <v>29</v>
      </c>
      <c r="C25" s="23" t="s">
        <v>36</v>
      </c>
      <c r="D25" s="31">
        <v>3500</v>
      </c>
      <c r="E25" s="10"/>
      <c r="F25" s="47">
        <f t="shared" si="0"/>
        <v>188242.41</v>
      </c>
      <c r="G25" s="1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9" customFormat="1" ht="19.5" customHeight="1">
      <c r="A26" s="21" t="s">
        <v>28</v>
      </c>
      <c r="B26" s="23" t="s">
        <v>29</v>
      </c>
      <c r="C26" s="23" t="s">
        <v>17</v>
      </c>
      <c r="D26" s="31">
        <v>3500</v>
      </c>
      <c r="E26" s="10"/>
      <c r="F26" s="47">
        <f t="shared" si="0"/>
        <v>184742.41</v>
      </c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9" customFormat="1" ht="19.5" customHeight="1">
      <c r="A27" s="21">
        <v>42646</v>
      </c>
      <c r="B27" s="23" t="s">
        <v>37</v>
      </c>
      <c r="C27" s="23" t="s">
        <v>38</v>
      </c>
      <c r="D27" s="31">
        <v>11718.11</v>
      </c>
      <c r="E27" s="10"/>
      <c r="F27" s="47">
        <f t="shared" si="0"/>
        <v>173024.3</v>
      </c>
      <c r="G27" s="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9.5" customHeight="1">
      <c r="A28" s="21">
        <v>42655</v>
      </c>
      <c r="B28" s="23" t="s">
        <v>39</v>
      </c>
      <c r="C28" s="23" t="s">
        <v>30</v>
      </c>
      <c r="D28" s="31">
        <v>3500</v>
      </c>
      <c r="E28" s="10"/>
      <c r="F28" s="47">
        <f t="shared" si="0"/>
        <v>169524.3</v>
      </c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9" customFormat="1" ht="19.5" customHeight="1">
      <c r="A29" s="21">
        <v>42655</v>
      </c>
      <c r="B29" s="23" t="s">
        <v>39</v>
      </c>
      <c r="C29" s="23" t="s">
        <v>16</v>
      </c>
      <c r="D29" s="31">
        <v>3500</v>
      </c>
      <c r="E29" s="10"/>
      <c r="F29" s="47">
        <f t="shared" si="0"/>
        <v>166024.3</v>
      </c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9" customFormat="1" ht="19.5" customHeight="1">
      <c r="A30" s="21">
        <v>42655</v>
      </c>
      <c r="B30" s="23" t="s">
        <v>39</v>
      </c>
      <c r="C30" s="23" t="s">
        <v>31</v>
      </c>
      <c r="D30" s="31">
        <v>3500</v>
      </c>
      <c r="E30" s="10"/>
      <c r="F30" s="47">
        <f t="shared" si="0"/>
        <v>162524.3</v>
      </c>
      <c r="G30" s="1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9" customFormat="1" ht="19.5" customHeight="1">
      <c r="A31" s="21" t="s">
        <v>28</v>
      </c>
      <c r="B31" s="23" t="s">
        <v>39</v>
      </c>
      <c r="C31" s="23" t="s">
        <v>32</v>
      </c>
      <c r="D31" s="31">
        <v>3500</v>
      </c>
      <c r="E31" s="11"/>
      <c r="F31" s="47">
        <f t="shared" si="0"/>
        <v>159024.3</v>
      </c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9" customFormat="1" ht="19.5" customHeight="1">
      <c r="A32" s="21" t="s">
        <v>28</v>
      </c>
      <c r="B32" s="23" t="s">
        <v>39</v>
      </c>
      <c r="C32" s="23" t="s">
        <v>33</v>
      </c>
      <c r="D32" s="31">
        <v>3500</v>
      </c>
      <c r="E32" s="11"/>
      <c r="F32" s="47">
        <f t="shared" si="0"/>
        <v>155524.3</v>
      </c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9" customFormat="1" ht="19.5" customHeight="1">
      <c r="A33" s="21" t="s">
        <v>28</v>
      </c>
      <c r="B33" s="23" t="s">
        <v>39</v>
      </c>
      <c r="C33" s="23" t="s">
        <v>34</v>
      </c>
      <c r="D33" s="31">
        <v>3500</v>
      </c>
      <c r="E33" s="11"/>
      <c r="F33" s="47">
        <f t="shared" si="0"/>
        <v>152024.3</v>
      </c>
      <c r="G33" s="1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9" customFormat="1" ht="19.5" customHeight="1">
      <c r="A34" s="21" t="s">
        <v>28</v>
      </c>
      <c r="B34" s="23" t="s">
        <v>39</v>
      </c>
      <c r="C34" s="23" t="s">
        <v>35</v>
      </c>
      <c r="D34" s="31">
        <v>3500</v>
      </c>
      <c r="E34" s="11"/>
      <c r="F34" s="47">
        <f t="shared" si="0"/>
        <v>148524.3</v>
      </c>
      <c r="G34" s="1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9" customFormat="1" ht="19.5" customHeight="1">
      <c r="A35" s="21" t="s">
        <v>28</v>
      </c>
      <c r="B35" s="23" t="s">
        <v>39</v>
      </c>
      <c r="C35" s="23" t="s">
        <v>15</v>
      </c>
      <c r="D35" s="31">
        <v>3500</v>
      </c>
      <c r="E35" s="19"/>
      <c r="F35" s="47">
        <f t="shared" si="0"/>
        <v>145024.3</v>
      </c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9" customFormat="1" ht="19.5" customHeight="1">
      <c r="A36" s="21" t="s">
        <v>28</v>
      </c>
      <c r="B36" s="23" t="s">
        <v>39</v>
      </c>
      <c r="C36" s="23" t="s">
        <v>36</v>
      </c>
      <c r="D36" s="31">
        <v>3500</v>
      </c>
      <c r="E36" s="35"/>
      <c r="F36" s="47">
        <f t="shared" si="0"/>
        <v>141524.3</v>
      </c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7" s="7" customFormat="1" ht="19.5" customHeight="1">
      <c r="A37" s="21" t="s">
        <v>28</v>
      </c>
      <c r="B37" s="23" t="s">
        <v>39</v>
      </c>
      <c r="C37" s="23" t="s">
        <v>17</v>
      </c>
      <c r="D37" s="31">
        <v>3500</v>
      </c>
      <c r="E37" s="36"/>
      <c r="F37" s="47">
        <f t="shared" si="0"/>
        <v>138024.3</v>
      </c>
      <c r="G37" s="5"/>
    </row>
    <row r="38" spans="1:19" ht="19.5" customHeight="1">
      <c r="A38" s="21">
        <v>42655</v>
      </c>
      <c r="B38" s="23" t="s">
        <v>40</v>
      </c>
      <c r="C38" s="23" t="s">
        <v>41</v>
      </c>
      <c r="D38" s="31">
        <v>2250</v>
      </c>
      <c r="E38" s="25"/>
      <c r="F38" s="47">
        <f t="shared" si="0"/>
        <v>135774.3</v>
      </c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7" ht="19.5" customHeight="1">
      <c r="A39" s="21">
        <v>42655</v>
      </c>
      <c r="B39" s="49" t="s">
        <v>42</v>
      </c>
      <c r="C39" s="23" t="s">
        <v>43</v>
      </c>
      <c r="D39" s="31">
        <v>2250</v>
      </c>
      <c r="E39" s="25"/>
      <c r="F39" s="47">
        <f t="shared" si="0"/>
        <v>133524.3</v>
      </c>
      <c r="G39" s="6"/>
    </row>
    <row r="40" spans="1:7" ht="19.5" customHeight="1">
      <c r="A40" s="21">
        <v>42655</v>
      </c>
      <c r="B40" s="49" t="s">
        <v>42</v>
      </c>
      <c r="C40" s="23" t="s">
        <v>44</v>
      </c>
      <c r="D40" s="31">
        <v>700</v>
      </c>
      <c r="E40" s="25"/>
      <c r="F40" s="47">
        <f t="shared" si="0"/>
        <v>132824.3</v>
      </c>
      <c r="G40" s="6"/>
    </row>
    <row r="41" spans="1:7" ht="19.5" customHeight="1">
      <c r="A41" s="21">
        <v>42655</v>
      </c>
      <c r="B41" s="49" t="s">
        <v>42</v>
      </c>
      <c r="C41" s="23" t="s">
        <v>45</v>
      </c>
      <c r="D41" s="31">
        <v>300</v>
      </c>
      <c r="E41" s="25"/>
      <c r="F41" s="47">
        <f t="shared" si="0"/>
        <v>132524.3</v>
      </c>
      <c r="G41" s="7"/>
    </row>
    <row r="42" spans="1:7" ht="19.5" customHeight="1">
      <c r="A42" s="21">
        <v>42655</v>
      </c>
      <c r="B42" s="49" t="s">
        <v>42</v>
      </c>
      <c r="C42" s="23" t="s">
        <v>46</v>
      </c>
      <c r="D42" s="31">
        <v>300</v>
      </c>
      <c r="E42" s="25"/>
      <c r="F42" s="47">
        <f t="shared" si="0"/>
        <v>132224.3</v>
      </c>
      <c r="G42" s="7"/>
    </row>
    <row r="43" spans="1:7" ht="19.5" customHeight="1">
      <c r="A43" s="21">
        <v>42655</v>
      </c>
      <c r="B43" s="49" t="s">
        <v>42</v>
      </c>
      <c r="C43" s="23" t="s">
        <v>47</v>
      </c>
      <c r="D43" s="31">
        <v>300</v>
      </c>
      <c r="E43" s="25"/>
      <c r="F43" s="47">
        <f t="shared" si="0"/>
        <v>131924.3</v>
      </c>
      <c r="G43" s="7"/>
    </row>
    <row r="44" spans="1:6" ht="19.5" customHeight="1">
      <c r="A44" s="21">
        <v>42655</v>
      </c>
      <c r="B44" s="49" t="s">
        <v>42</v>
      </c>
      <c r="C44" s="49" t="s">
        <v>48</v>
      </c>
      <c r="D44" s="50">
        <v>300</v>
      </c>
      <c r="E44" s="25"/>
      <c r="F44" s="47">
        <f t="shared" si="0"/>
        <v>131624.3</v>
      </c>
    </row>
    <row r="45" spans="1:6" ht="19.5" customHeight="1">
      <c r="A45" s="21">
        <v>42655</v>
      </c>
      <c r="B45" s="49" t="s">
        <v>49</v>
      </c>
      <c r="C45" s="49" t="s">
        <v>50</v>
      </c>
      <c r="D45" s="50">
        <v>4200</v>
      </c>
      <c r="E45" s="25"/>
      <c r="F45" s="47">
        <f t="shared" si="0"/>
        <v>127424.29999999999</v>
      </c>
    </row>
    <row r="46" spans="1:6" ht="19.5" customHeight="1">
      <c r="A46" s="21">
        <v>42655</v>
      </c>
      <c r="B46" s="49" t="s">
        <v>49</v>
      </c>
      <c r="C46" s="49" t="s">
        <v>51</v>
      </c>
      <c r="D46" s="50">
        <v>2850</v>
      </c>
      <c r="E46" s="25"/>
      <c r="F46" s="47">
        <f t="shared" si="0"/>
        <v>124574.29999999999</v>
      </c>
    </row>
    <row r="47" spans="1:6" ht="19.5" customHeight="1">
      <c r="A47" s="51">
        <v>42655</v>
      </c>
      <c r="B47" s="49" t="s">
        <v>52</v>
      </c>
      <c r="C47" s="49" t="s">
        <v>53</v>
      </c>
      <c r="D47" s="50">
        <v>1050</v>
      </c>
      <c r="E47" s="25"/>
      <c r="F47" s="47">
        <f t="shared" si="0"/>
        <v>123524.29999999999</v>
      </c>
    </row>
    <row r="48" spans="1:6" ht="19.5" customHeight="1">
      <c r="A48" s="51">
        <v>42655</v>
      </c>
      <c r="B48" s="49" t="s">
        <v>54</v>
      </c>
      <c r="C48" s="49" t="s">
        <v>55</v>
      </c>
      <c r="D48" s="50">
        <v>300</v>
      </c>
      <c r="E48" s="25"/>
      <c r="F48" s="47">
        <f t="shared" si="0"/>
        <v>123224.29999999999</v>
      </c>
    </row>
    <row r="49" spans="1:6" ht="19.5" customHeight="1">
      <c r="A49" s="51">
        <v>42655</v>
      </c>
      <c r="B49" s="52" t="s">
        <v>56</v>
      </c>
      <c r="C49" s="52" t="s">
        <v>53</v>
      </c>
      <c r="D49" s="50">
        <v>2100</v>
      </c>
      <c r="E49" s="25"/>
      <c r="F49" s="47">
        <f t="shared" si="0"/>
        <v>121124.29999999999</v>
      </c>
    </row>
    <row r="50" spans="1:6" ht="19.5" customHeight="1">
      <c r="A50" s="51">
        <v>42655</v>
      </c>
      <c r="B50" s="52" t="s">
        <v>57</v>
      </c>
      <c r="C50" s="52" t="s">
        <v>19</v>
      </c>
      <c r="D50" s="53">
        <v>2100</v>
      </c>
      <c r="E50" s="25"/>
      <c r="F50" s="47">
        <f t="shared" si="0"/>
        <v>119024.29999999999</v>
      </c>
    </row>
    <row r="51" spans="1:6" ht="19.5" customHeight="1">
      <c r="A51" s="32">
        <v>42656</v>
      </c>
      <c r="B51" s="22">
        <v>92</v>
      </c>
      <c r="C51" s="33" t="s">
        <v>18</v>
      </c>
      <c r="D51" s="34">
        <v>0</v>
      </c>
      <c r="E51" s="25"/>
      <c r="F51" s="47">
        <f t="shared" si="0"/>
        <v>119024.29999999999</v>
      </c>
    </row>
    <row r="52" spans="1:6" ht="19.5" customHeight="1">
      <c r="A52" s="32">
        <v>42656</v>
      </c>
      <c r="B52" s="22">
        <v>93</v>
      </c>
      <c r="C52" s="33" t="s">
        <v>14</v>
      </c>
      <c r="D52" s="34">
        <v>33968.95</v>
      </c>
      <c r="E52" s="25"/>
      <c r="F52" s="47">
        <f t="shared" si="0"/>
        <v>85055.34999999999</v>
      </c>
    </row>
    <row r="53" spans="1:6" ht="19.5" customHeight="1">
      <c r="A53" s="51">
        <v>42656</v>
      </c>
      <c r="B53" s="52" t="s">
        <v>58</v>
      </c>
      <c r="C53" s="52" t="s">
        <v>59</v>
      </c>
      <c r="D53" s="53">
        <v>2400</v>
      </c>
      <c r="E53" s="25"/>
      <c r="F53" s="47">
        <f t="shared" si="0"/>
        <v>82655.34999999999</v>
      </c>
    </row>
    <row r="54" spans="1:6" ht="19.5" customHeight="1">
      <c r="A54" s="51">
        <v>42656</v>
      </c>
      <c r="B54" s="52" t="s">
        <v>60</v>
      </c>
      <c r="C54" s="54" t="s">
        <v>61</v>
      </c>
      <c r="D54" s="55">
        <v>1500</v>
      </c>
      <c r="E54" s="25"/>
      <c r="F54" s="47">
        <f t="shared" si="0"/>
        <v>81155.34999999999</v>
      </c>
    </row>
    <row r="55" spans="1:6" ht="19.5" customHeight="1">
      <c r="A55" s="51">
        <v>42656</v>
      </c>
      <c r="B55" s="52" t="s">
        <v>60</v>
      </c>
      <c r="C55" s="54" t="s">
        <v>62</v>
      </c>
      <c r="D55" s="56">
        <v>2100</v>
      </c>
      <c r="E55" s="25"/>
      <c r="F55" s="47">
        <f t="shared" si="0"/>
        <v>79055.34999999999</v>
      </c>
    </row>
    <row r="56" spans="1:6" ht="19.5" customHeight="1">
      <c r="A56" s="51">
        <v>42656</v>
      </c>
      <c r="B56" s="52" t="s">
        <v>60</v>
      </c>
      <c r="C56" s="54" t="s">
        <v>63</v>
      </c>
      <c r="D56" s="56">
        <v>2100</v>
      </c>
      <c r="E56" s="25"/>
      <c r="F56" s="47">
        <f t="shared" si="0"/>
        <v>76955.34999999999</v>
      </c>
    </row>
    <row r="57" spans="1:6" ht="19.5" customHeight="1">
      <c r="A57" s="51">
        <v>42656</v>
      </c>
      <c r="B57" s="52" t="s">
        <v>60</v>
      </c>
      <c r="C57" s="52" t="s">
        <v>64</v>
      </c>
      <c r="D57" s="53">
        <v>750</v>
      </c>
      <c r="E57" s="25"/>
      <c r="F57" s="47">
        <f t="shared" si="0"/>
        <v>76205.34999999999</v>
      </c>
    </row>
    <row r="58" spans="1:6" ht="19.5" customHeight="1">
      <c r="A58" s="51">
        <v>42656</v>
      </c>
      <c r="B58" s="52" t="s">
        <v>65</v>
      </c>
      <c r="C58" s="52" t="s">
        <v>66</v>
      </c>
      <c r="D58" s="53">
        <v>2450</v>
      </c>
      <c r="E58" s="24"/>
      <c r="F58" s="47">
        <f t="shared" si="0"/>
        <v>73755.34999999999</v>
      </c>
    </row>
    <row r="59" spans="1:6" ht="19.5" customHeight="1">
      <c r="A59" s="51">
        <v>42656</v>
      </c>
      <c r="B59" s="52" t="s">
        <v>67</v>
      </c>
      <c r="C59" s="52" t="s">
        <v>68</v>
      </c>
      <c r="D59" s="53">
        <v>1500</v>
      </c>
      <c r="E59" s="24"/>
      <c r="F59" s="47">
        <f t="shared" si="0"/>
        <v>72255.34999999999</v>
      </c>
    </row>
    <row r="60" spans="1:6" ht="19.5" customHeight="1">
      <c r="A60" s="51">
        <v>42657</v>
      </c>
      <c r="B60" s="52" t="s">
        <v>69</v>
      </c>
      <c r="C60" s="52" t="s">
        <v>70</v>
      </c>
      <c r="D60" s="57">
        <v>1000</v>
      </c>
      <c r="E60" s="26"/>
      <c r="F60" s="47">
        <f t="shared" si="0"/>
        <v>71255.34999999999</v>
      </c>
    </row>
    <row r="61" spans="1:6" ht="19.5" customHeight="1">
      <c r="A61" s="51">
        <v>42657</v>
      </c>
      <c r="B61" s="52" t="s">
        <v>71</v>
      </c>
      <c r="C61" s="52" t="s">
        <v>41</v>
      </c>
      <c r="D61" s="53">
        <v>2250</v>
      </c>
      <c r="E61" s="36"/>
      <c r="F61" s="47">
        <f t="shared" si="0"/>
        <v>69005.34999999999</v>
      </c>
    </row>
    <row r="62" spans="1:6" ht="19.5" customHeight="1">
      <c r="A62" s="51">
        <v>42657</v>
      </c>
      <c r="B62" s="52" t="s">
        <v>71</v>
      </c>
      <c r="C62" s="52" t="s">
        <v>43</v>
      </c>
      <c r="D62" s="53">
        <v>2250</v>
      </c>
      <c r="E62" s="48"/>
      <c r="F62" s="47">
        <f t="shared" si="0"/>
        <v>66755.34999999999</v>
      </c>
    </row>
    <row r="63" spans="1:6" ht="20.25" customHeight="1">
      <c r="A63" s="58">
        <v>42657</v>
      </c>
      <c r="B63" s="59" t="s">
        <v>72</v>
      </c>
      <c r="C63" s="59" t="s">
        <v>73</v>
      </c>
      <c r="D63" s="60">
        <v>2800</v>
      </c>
      <c r="E63" s="43"/>
      <c r="F63" s="47">
        <f t="shared" si="0"/>
        <v>63955.34999999999</v>
      </c>
    </row>
    <row r="64" spans="1:6" ht="19.5" customHeight="1">
      <c r="A64" s="32">
        <v>42671</v>
      </c>
      <c r="B64" s="22">
        <v>94</v>
      </c>
      <c r="C64" s="33" t="s">
        <v>26</v>
      </c>
      <c r="D64" s="34">
        <v>4000</v>
      </c>
      <c r="E64" s="48"/>
      <c r="F64" s="47">
        <f t="shared" si="0"/>
        <v>59955.34999999999</v>
      </c>
    </row>
    <row r="65" spans="1:6" ht="19.5" customHeight="1">
      <c r="A65" s="32">
        <v>42671</v>
      </c>
      <c r="B65" s="22">
        <v>95</v>
      </c>
      <c r="C65" s="33" t="s">
        <v>27</v>
      </c>
      <c r="D65" s="34">
        <v>10381.35</v>
      </c>
      <c r="E65" s="48"/>
      <c r="F65" s="47">
        <f t="shared" si="0"/>
        <v>49573.99999999999</v>
      </c>
    </row>
    <row r="66" spans="1:6" ht="19.5" customHeight="1">
      <c r="A66" s="21">
        <v>42671</v>
      </c>
      <c r="B66" s="23" t="s">
        <v>76</v>
      </c>
      <c r="C66" s="23" t="s">
        <v>77</v>
      </c>
      <c r="D66" s="42">
        <v>619.15</v>
      </c>
      <c r="E66" s="48"/>
      <c r="F66" s="47">
        <f t="shared" si="0"/>
        <v>48954.84999999999</v>
      </c>
    </row>
    <row r="67" spans="1:6" ht="19.5" customHeight="1" thickBot="1">
      <c r="A67" s="61">
        <v>42671</v>
      </c>
      <c r="B67" s="62" t="s">
        <v>20</v>
      </c>
      <c r="C67" s="62" t="s">
        <v>78</v>
      </c>
      <c r="D67" s="63">
        <v>4422.8</v>
      </c>
      <c r="E67" s="64"/>
      <c r="F67" s="65">
        <f t="shared" si="0"/>
        <v>44532.04999999999</v>
      </c>
    </row>
    <row r="68" spans="1:6" ht="28.5" customHeight="1" thickBot="1">
      <c r="A68" s="77"/>
      <c r="B68" s="78"/>
      <c r="C68" s="78" t="s">
        <v>21</v>
      </c>
      <c r="D68" s="80">
        <f>SUM(D12:D67)</f>
        <v>217760.74</v>
      </c>
      <c r="E68" s="81">
        <f>SUM(E12:E67)</f>
        <v>1500</v>
      </c>
      <c r="F68" s="82">
        <f>F9-D68+E68</f>
        <v>44532.05000000002</v>
      </c>
    </row>
    <row r="69" spans="1:6" ht="19.5" customHeight="1">
      <c r="A69" s="67"/>
      <c r="B69" s="68"/>
      <c r="C69" s="68"/>
      <c r="D69" s="69"/>
      <c r="E69" s="66"/>
      <c r="F69" s="70"/>
    </row>
    <row r="70" spans="1:6" ht="19.5" customHeight="1">
      <c r="A70" s="67"/>
      <c r="B70" s="68"/>
      <c r="C70" s="68"/>
      <c r="D70" s="66"/>
      <c r="E70" s="66"/>
      <c r="F70" s="70"/>
    </row>
    <row r="71" spans="1:6" ht="19.5" customHeight="1">
      <c r="A71" s="67"/>
      <c r="B71" s="68"/>
      <c r="C71" s="68"/>
      <c r="D71" s="66"/>
      <c r="E71" s="66"/>
      <c r="F71" s="70"/>
    </row>
    <row r="72" spans="1:6" ht="19.5" customHeight="1">
      <c r="A72" s="67"/>
      <c r="B72" s="71"/>
      <c r="C72" s="71"/>
      <c r="D72" s="66"/>
      <c r="E72" s="72"/>
      <c r="F72" s="73"/>
    </row>
    <row r="73" spans="1:7" ht="19.5" customHeight="1">
      <c r="A73" s="67"/>
      <c r="B73" s="68"/>
      <c r="C73" s="68"/>
      <c r="D73" s="66"/>
      <c r="E73" s="66"/>
      <c r="F73" s="73"/>
      <c r="G73" s="79"/>
    </row>
    <row r="74" spans="1:6" ht="19.5" customHeight="1">
      <c r="A74" s="67"/>
      <c r="B74" s="68"/>
      <c r="C74" s="68"/>
      <c r="D74" s="66"/>
      <c r="E74" s="66"/>
      <c r="F74" s="73"/>
    </row>
    <row r="75" spans="1:6" ht="19.5" customHeight="1">
      <c r="A75" s="67"/>
      <c r="B75" s="68"/>
      <c r="C75" s="68"/>
      <c r="D75" s="66"/>
      <c r="E75" s="66"/>
      <c r="F75" s="66"/>
    </row>
    <row r="76" spans="1:6" ht="29.25" customHeight="1">
      <c r="A76" s="74"/>
      <c r="B76" s="75"/>
      <c r="C76" s="75"/>
      <c r="D76" s="76"/>
      <c r="E76" s="76"/>
      <c r="F76" s="76"/>
    </row>
    <row r="77" spans="1:6" ht="19.5" customHeight="1">
      <c r="A77" s="68"/>
      <c r="B77" s="68"/>
      <c r="C77" s="68"/>
      <c r="D77" s="66"/>
      <c r="E77" s="66"/>
      <c r="F77" s="66"/>
    </row>
    <row r="78" spans="1:6" ht="19.5" customHeight="1">
      <c r="A78" s="68"/>
      <c r="B78" s="68"/>
      <c r="C78" s="68"/>
      <c r="D78" s="66"/>
      <c r="E78" s="66"/>
      <c r="F78" s="66"/>
    </row>
    <row r="79" spans="1:6" ht="19.5" customHeight="1">
      <c r="A79" s="7"/>
      <c r="B79" s="7"/>
      <c r="C79" s="7"/>
      <c r="D79" s="37"/>
      <c r="E79" s="37"/>
      <c r="F79" s="37"/>
    </row>
    <row r="80" spans="1:6" ht="19.5" customHeight="1">
      <c r="A80" s="7"/>
      <c r="B80" s="7"/>
      <c r="C80" s="7"/>
      <c r="D80" s="37"/>
      <c r="E80" s="37"/>
      <c r="F80" s="37"/>
    </row>
    <row r="81" spans="1:6" ht="19.5" customHeight="1">
      <c r="A81" s="7"/>
      <c r="B81" s="7"/>
      <c r="C81" s="7"/>
      <c r="D81" s="37"/>
      <c r="E81" s="37"/>
      <c r="F81" s="37"/>
    </row>
    <row r="82" spans="1:6" ht="19.5" customHeight="1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48" r:id="rId2"/>
  <rowBreaks count="1" manualBreakCount="1">
    <brk id="7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2016-11-07T15:47:40Z</cp:lastPrinted>
  <dcterms:created xsi:type="dcterms:W3CDTF">2014-09-26T19:29:06Z</dcterms:created>
  <dcterms:modified xsi:type="dcterms:W3CDTF">2016-11-07T15:47:44Z</dcterms:modified>
  <cp:category/>
  <cp:version/>
  <cp:contentType/>
  <cp:contentStatus/>
</cp:coreProperties>
</file>