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MARZO-2017" sheetId="1" r:id="rId1"/>
  </sheets>
  <definedNames>
    <definedName name="_xlnm.Print_Area" localSheetId="0">'MARZO-2017'!$A$1:$F$78</definedName>
  </definedNames>
  <calcPr fullCalcOnLoad="1"/>
</workbook>
</file>

<file path=xl/sharedStrings.xml><?xml version="1.0" encoding="utf-8"?>
<sst xmlns="http://schemas.openxmlformats.org/spreadsheetml/2006/main" count="141" uniqueCount="121">
  <si>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</si>
  <si>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</si>
  <si>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</si>
  <si>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</si>
  <si>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</si>
  <si>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</si>
  <si>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</si>
  <si>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</si>
  <si>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</si>
  <si>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</si>
  <si>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</si>
  <si>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</si>
  <si>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</si>
  <si>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</si>
  <si>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 xml:space="preserve">                                  Del 1ero.  AL   31  MARZO -  2017</t>
  </si>
  <si>
    <t>CARLOS JOSE PANTALEON PEREZ</t>
  </si>
  <si>
    <t>NULO</t>
  </si>
  <si>
    <t>DOMINGO CABRERA JIMENEZ</t>
  </si>
  <si>
    <t>DAMARIS DE LA CRUZ</t>
  </si>
  <si>
    <t>ZORAIDA CATALINA PICHARDO</t>
  </si>
  <si>
    <t>ACV2 , LANADERIA,SRL.</t>
  </si>
  <si>
    <t>ROSA MARIA ACOSTA POLANCO</t>
  </si>
  <si>
    <t>TR-2017-012</t>
  </si>
  <si>
    <t>JENNIESKA AL. ALFONZO RAMIREZ</t>
  </si>
  <si>
    <t>TR-2017-013</t>
  </si>
  <si>
    <t>STEPHANY ELIZABETH BAEZ</t>
  </si>
  <si>
    <t>TR-2017-014</t>
  </si>
  <si>
    <t>TR-2017-015</t>
  </si>
  <si>
    <t>VICTOR FERMIN CORDERO GALVEZ</t>
  </si>
  <si>
    <t>TR-2017-016</t>
  </si>
  <si>
    <t>TR-2017-017-A</t>
  </si>
  <si>
    <t>LUIS DANIEL FELIZ FRANCISCO</t>
  </si>
  <si>
    <t>TR-2017-017-B</t>
  </si>
  <si>
    <t>ALVIN AMBIORIS ALMONTE</t>
  </si>
  <si>
    <t>TR-2017-017-C</t>
  </si>
  <si>
    <t>JUAN ANTONIO SOTO SANCHEZ</t>
  </si>
  <si>
    <t>TR-2017-018</t>
  </si>
  <si>
    <t>RAMON E. MORA SEVERINO</t>
  </si>
  <si>
    <t>TR-2017-019</t>
  </si>
  <si>
    <t>TR-2017-020-A</t>
  </si>
  <si>
    <t>RAMON FELIPE ROMERO</t>
  </si>
  <si>
    <t>TR-2017-020-B</t>
  </si>
  <si>
    <t>MIGUELITO GARCIA ROMERO</t>
  </si>
  <si>
    <t>TR--2017-021-A</t>
  </si>
  <si>
    <t>JOFIEL CASTILLO PAULINO</t>
  </si>
  <si>
    <t>TR-2017-021-B</t>
  </si>
  <si>
    <t>NIXON ARGENIS FELIPE PEREZ</t>
  </si>
  <si>
    <t>TR-2017-021-C</t>
  </si>
  <si>
    <t>TR-2017-021-D</t>
  </si>
  <si>
    <t>TR-2017-022-A</t>
  </si>
  <si>
    <t>AINED DORISEL TORRES LORENZO</t>
  </si>
  <si>
    <t>TR-2017-022-B</t>
  </si>
  <si>
    <t>TR-2017-022-C</t>
  </si>
  <si>
    <t>JUAN FERRER PEREZ</t>
  </si>
  <si>
    <t>TR-2017-022-D</t>
  </si>
  <si>
    <t>YDAISA CASTILLO</t>
  </si>
  <si>
    <t>TR-2017-022-E</t>
  </si>
  <si>
    <t>TR-2017-023</t>
  </si>
  <si>
    <t>MARIA TERESA VELASQUEZ</t>
  </si>
  <si>
    <t>TR-2017-024</t>
  </si>
  <si>
    <t>FRANCISCO TIBURCIO</t>
  </si>
  <si>
    <t>TR-2017-025-A</t>
  </si>
  <si>
    <t>VICTOR MANUEL ROSARIO NOVAS</t>
  </si>
  <si>
    <t>TR-2017-025-B</t>
  </si>
  <si>
    <t>BRAULIO N. RUIZ TAPIA</t>
  </si>
  <si>
    <t>TR-2017-026-A</t>
  </si>
  <si>
    <t>PARMENIO ANTONIO HERNANDEZ</t>
  </si>
  <si>
    <t>TR-2017-026-B</t>
  </si>
  <si>
    <t>FAVIO NINO DEL VILLAR</t>
  </si>
  <si>
    <t>TR-2017-027-A</t>
  </si>
  <si>
    <t>QUENIA CHEZ</t>
  </si>
  <si>
    <t>TR-2017-027-B</t>
  </si>
  <si>
    <t>ADONIS PUELLO CRUZ</t>
  </si>
  <si>
    <t>TR-2017-027-C</t>
  </si>
  <si>
    <t>INES DE LOS SANTOS</t>
  </si>
  <si>
    <t>TR-2017-027-D</t>
  </si>
  <si>
    <t>TR-2017-028-A</t>
  </si>
  <si>
    <t>TR--2017-028-B</t>
  </si>
  <si>
    <t>TR-2017-028-C</t>
  </si>
  <si>
    <t>TR-2017-028-D</t>
  </si>
  <si>
    <t>TR-2017-029-A</t>
  </si>
  <si>
    <t>NARCS TEJADA</t>
  </si>
  <si>
    <t>TR-2017-029-B</t>
  </si>
  <si>
    <t xml:space="preserve"> JUAN FERRER PEREZ</t>
  </si>
  <si>
    <t>TR-2017-029-C</t>
  </si>
  <si>
    <t>TR-2017-029-D</t>
  </si>
  <si>
    <t>DAYANARA RIVERA REYNOSO</t>
  </si>
  <si>
    <t>TR-2017-030-A</t>
  </si>
  <si>
    <t>ANA JULIA GUZMAN</t>
  </si>
  <si>
    <t>TR-2017-030-B</t>
  </si>
  <si>
    <t>OLGA INES DE JESUS CABRERA</t>
  </si>
  <si>
    <t>TR-2017-031-A</t>
  </si>
  <si>
    <t>AMAURIS RAFAEL SALCEDO CRUZ</t>
  </si>
  <si>
    <t>TR-2017-031-B</t>
  </si>
  <si>
    <t>JOSE ANTONIO VALERIO MARMOLEJOS</t>
  </si>
  <si>
    <t>TR-2017-031-C</t>
  </si>
  <si>
    <t>JUAN NORBERTO MORALES</t>
  </si>
  <si>
    <t>TR-2017-031-D</t>
  </si>
  <si>
    <t>MARCRYS MARTINEZ GONZALEZ</t>
  </si>
  <si>
    <t>TR-2017-032-A</t>
  </si>
  <si>
    <t>JOSE ALBERTO LOVERA VASQUEZ</t>
  </si>
  <si>
    <t>TR-2017-032-B</t>
  </si>
  <si>
    <t>ANGY PICAHRDO JAQUEZ POLO</t>
  </si>
  <si>
    <t>TR-2017-032-C</t>
  </si>
  <si>
    <t>JOELIKA JOANNY JAQUEZ POLO</t>
  </si>
  <si>
    <t>TR-2017-032-D</t>
  </si>
  <si>
    <t>ESCARLEN ELIANA RODRIGUEZ MOREL</t>
  </si>
  <si>
    <t>TR-2017-032-E</t>
  </si>
  <si>
    <t>CRISTOPHRT VALERIO</t>
  </si>
  <si>
    <t>TR-2017-033-A</t>
  </si>
  <si>
    <t>RAMON EDUARDO LARA</t>
  </si>
  <si>
    <t>TR-2017-033-B</t>
  </si>
  <si>
    <t>DEP.</t>
  </si>
  <si>
    <t>DEPOSITO CAJA CHICA</t>
  </si>
  <si>
    <t>C/R</t>
  </si>
  <si>
    <t>NOTA DE CREDITO ACH PROPIA</t>
  </si>
  <si>
    <t xml:space="preserve">DB </t>
  </si>
  <si>
    <t>DB AUTORIZADO TARJETA</t>
  </si>
  <si>
    <t>CARG. BANCARIOS</t>
  </si>
  <si>
    <t>CARGOS BANCARIOS  MARZO-2017</t>
  </si>
  <si>
    <t>TOTAL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</si>
</sst>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0" fillId="0" borderId="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32" fillId="33" borderId="0" xfId="0" applyNumberFormat="1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64" fontId="58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 horizontal="right"/>
    </xf>
    <xf numFmtId="164" fontId="57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60" fillId="33" borderId="10" xfId="0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164" fontId="14" fillId="33" borderId="0" xfId="53" applyNumberFormat="1" applyFont="1" applyFill="1" applyBorder="1" applyAlignment="1">
      <alignment horizontal="right" vertical="center" wrapText="1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32" fillId="33" borderId="10" xfId="53" applyFont="1" applyFill="1" applyBorder="1" applyAlignment="1">
      <alignment horizontal="left" vertical="center" wrapText="1"/>
      <protection/>
    </xf>
    <xf numFmtId="0" fontId="32" fillId="33" borderId="10" xfId="53" applyFont="1" applyFill="1" applyBorder="1" applyAlignment="1">
      <alignment horizontal="right" vertical="center" wrapText="1"/>
      <protection/>
    </xf>
    <xf numFmtId="14" fontId="32" fillId="33" borderId="10" xfId="53" applyNumberFormat="1" applyFont="1" applyFill="1" applyBorder="1" applyAlignment="1">
      <alignment horizontal="left" vertical="center" wrapText="1"/>
      <protection/>
    </xf>
    <xf numFmtId="7" fontId="61" fillId="35" borderId="12" xfId="53" applyNumberFormat="1" applyFont="1" applyFill="1" applyBorder="1" applyAlignment="1">
      <alignment vertical="center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14" fontId="32" fillId="33" borderId="16" xfId="53" applyNumberFormat="1" applyFont="1" applyFill="1" applyBorder="1" applyAlignment="1">
      <alignment horizontal="left" vertical="center" wrapText="1"/>
      <protection/>
    </xf>
    <xf numFmtId="0" fontId="32" fillId="33" borderId="16" xfId="53" applyFont="1" applyFill="1" applyBorder="1" applyAlignment="1">
      <alignment horizontal="left" vertical="center" wrapText="1"/>
      <protection/>
    </xf>
    <xf numFmtId="4" fontId="32" fillId="33" borderId="16" xfId="53" applyNumberFormat="1" applyFont="1" applyFill="1" applyBorder="1" applyAlignment="1">
      <alignment horizontal="right" vertical="center" wrapText="1"/>
      <protection/>
    </xf>
    <xf numFmtId="164" fontId="32" fillId="33" borderId="16" xfId="53" applyNumberFormat="1" applyFont="1" applyFill="1" applyBorder="1" applyAlignment="1">
      <alignment horizontal="right" vertical="center" wrapText="1"/>
      <protection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55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38" fillId="33" borderId="10" xfId="53" applyNumberFormat="1" applyFont="1" applyFill="1" applyBorder="1" applyAlignment="1">
      <alignment horizontal="right" vertical="center" wrapText="1"/>
      <protection/>
    </xf>
    <xf numFmtId="164" fontId="39" fillId="33" borderId="10" xfId="53" applyNumberFormat="1" applyFont="1" applyFill="1" applyBorder="1" applyAlignment="1">
      <alignment horizontal="right" vertical="center" wrapText="1"/>
      <protection/>
    </xf>
    <xf numFmtId="164" fontId="58" fillId="36" borderId="17" xfId="0" applyNumberFormat="1" applyFont="1" applyFill="1" applyBorder="1" applyAlignment="1">
      <alignment/>
    </xf>
    <xf numFmtId="4" fontId="58" fillId="36" borderId="18" xfId="0" applyNumberFormat="1" applyFont="1" applyFill="1" applyBorder="1" applyAlignment="1">
      <alignment horizontal="right"/>
    </xf>
    <xf numFmtId="4" fontId="38" fillId="33" borderId="16" xfId="53" applyNumberFormat="1" applyFont="1" applyFill="1" applyBorder="1" applyAlignment="1">
      <alignment horizontal="right" vertical="center" wrapText="1"/>
      <protection/>
    </xf>
    <xf numFmtId="4" fontId="38" fillId="33" borderId="10" xfId="53" applyNumberFormat="1" applyFont="1" applyFill="1" applyBorder="1" applyAlignment="1">
      <alignment horizontal="right" vertical="center" wrapText="1"/>
      <protection/>
    </xf>
    <xf numFmtId="164" fontId="55" fillId="0" borderId="10" xfId="0" applyNumberFormat="1" applyFont="1" applyBorder="1" applyAlignment="1">
      <alignment horizontal="right"/>
    </xf>
    <xf numFmtId="1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55" fillId="36" borderId="19" xfId="0" applyFont="1" applyFill="1" applyBorder="1" applyAlignment="1">
      <alignment/>
    </xf>
    <xf numFmtId="0" fontId="55" fillId="36" borderId="17" xfId="0" applyFont="1" applyFill="1" applyBorder="1" applyAlignment="1">
      <alignment/>
    </xf>
    <xf numFmtId="0" fontId="5" fillId="34" borderId="2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0" fontId="5" fillId="34" borderId="23" xfId="53" applyFont="1" applyFill="1" applyBorder="1" applyAlignment="1">
      <alignment horizontal="center" vertical="center"/>
      <protection/>
    </xf>
    <xf numFmtId="4" fontId="58" fillId="36" borderId="17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409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8"/>
  <sheetViews>
    <sheetView tabSelected="1" zoomScalePageLayoutView="0" workbookViewId="0" topLeftCell="A55">
      <selection activeCell="D63" sqref="D63:E63"/>
    </sheetView>
  </sheetViews>
  <sheetFormatPr defaultColWidth="11.421875" defaultRowHeight="15"/>
  <cols>
    <col min="1" max="1" width="13.140625" style="0" customWidth="1"/>
    <col min="2" max="2" width="18.003906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70" t="s">
        <v>0</v>
      </c>
      <c r="B1" s="70"/>
      <c r="C1" s="70"/>
      <c r="D1" s="70"/>
      <c r="E1" s="70"/>
      <c r="F1" s="70"/>
      <c r="G1" s="70"/>
    </row>
    <row r="2" spans="1:7" ht="19.5">
      <c r="A2" s="71" t="s">
        <v>1</v>
      </c>
      <c r="B2" s="71"/>
      <c r="C2" s="71"/>
      <c r="D2" s="71"/>
      <c r="E2" s="71"/>
      <c r="F2" s="71"/>
      <c r="G2" s="71"/>
    </row>
    <row r="3" spans="1:7" ht="19.5">
      <c r="A3" s="4"/>
      <c r="B3" s="4"/>
      <c r="C3" s="6" t="s">
        <v>13</v>
      </c>
      <c r="D3" s="3"/>
      <c r="E3" s="3"/>
      <c r="F3" s="3"/>
      <c r="G3" s="3"/>
    </row>
    <row r="4" spans="1:7" ht="20.25">
      <c r="A4" s="72" t="s">
        <v>2</v>
      </c>
      <c r="B4" s="72"/>
      <c r="C4" s="72"/>
      <c r="D4" s="72"/>
      <c r="E4" s="72"/>
      <c r="F4" s="72"/>
      <c r="G4" s="72"/>
    </row>
    <row r="5" spans="1:7" ht="18">
      <c r="A5" s="73" t="s">
        <v>3</v>
      </c>
      <c r="B5" s="73"/>
      <c r="C5" s="73"/>
      <c r="D5" s="73"/>
      <c r="E5" s="73"/>
      <c r="F5" s="73"/>
      <c r="G5" s="73"/>
    </row>
    <row r="6" spans="1:7" ht="18">
      <c r="A6" s="73" t="s">
        <v>14</v>
      </c>
      <c r="B6" s="73"/>
      <c r="C6" s="73"/>
      <c r="D6" s="73"/>
      <c r="E6" s="73"/>
      <c r="F6" s="73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6.5">
      <c r="A8" s="74" t="s">
        <v>12</v>
      </c>
      <c r="B8" s="75"/>
      <c r="C8" s="75"/>
      <c r="D8" s="75"/>
      <c r="E8" s="75"/>
      <c r="F8" s="76"/>
      <c r="G8" s="1"/>
    </row>
    <row r="9" spans="1:7" ht="16.5">
      <c r="A9" s="68"/>
      <c r="B9" s="69"/>
      <c r="C9" s="8"/>
      <c r="D9" s="69" t="s">
        <v>4</v>
      </c>
      <c r="E9" s="69"/>
      <c r="F9" s="34">
        <v>185566.06</v>
      </c>
      <c r="G9" s="1"/>
    </row>
    <row r="10" spans="1:10" ht="17.25" thickBot="1">
      <c r="A10" s="35" t="s">
        <v>5</v>
      </c>
      <c r="B10" s="36" t="s">
        <v>6</v>
      </c>
      <c r="C10" s="36" t="s">
        <v>7</v>
      </c>
      <c r="D10" s="36" t="s">
        <v>8</v>
      </c>
      <c r="E10" s="36" t="s">
        <v>10</v>
      </c>
      <c r="F10" s="37" t="s">
        <v>9</v>
      </c>
      <c r="G10" s="26"/>
      <c r="H10" s="5"/>
      <c r="I10" s="5"/>
      <c r="J10" s="5"/>
    </row>
    <row r="11" spans="1:10" ht="16.5">
      <c r="A11" s="38">
        <v>42795</v>
      </c>
      <c r="B11" s="39" t="s">
        <v>116</v>
      </c>
      <c r="C11" s="39" t="s">
        <v>117</v>
      </c>
      <c r="D11" s="40">
        <v>36137.43</v>
      </c>
      <c r="E11" s="39"/>
      <c r="F11" s="51">
        <f>F9-D11</f>
        <v>149428.63</v>
      </c>
      <c r="G11" s="26"/>
      <c r="H11" s="5"/>
      <c r="I11" s="5"/>
      <c r="J11" s="5"/>
    </row>
    <row r="12" spans="1:10" ht="16.5">
      <c r="A12" s="33">
        <v>42797</v>
      </c>
      <c r="B12" s="31" t="s">
        <v>112</v>
      </c>
      <c r="C12" s="31" t="s">
        <v>113</v>
      </c>
      <c r="D12" s="31"/>
      <c r="E12" s="32">
        <v>11.27</v>
      </c>
      <c r="F12" s="52">
        <f>F11+E12</f>
        <v>149439.9</v>
      </c>
      <c r="G12" s="26"/>
      <c r="H12" s="5"/>
      <c r="I12" s="5"/>
      <c r="J12" s="5"/>
    </row>
    <row r="13" spans="1:10" ht="19.5" customHeight="1">
      <c r="A13" s="54">
        <v>42808</v>
      </c>
      <c r="B13" s="56">
        <v>152</v>
      </c>
      <c r="C13" s="55" t="s">
        <v>15</v>
      </c>
      <c r="D13" s="45">
        <v>9436.68</v>
      </c>
      <c r="E13" s="7"/>
      <c r="F13" s="53">
        <f>F12-D13</f>
        <v>140003.22</v>
      </c>
      <c r="G13" s="26"/>
      <c r="H13" s="5"/>
      <c r="I13" s="5"/>
      <c r="J13" s="5"/>
    </row>
    <row r="14" spans="1:10" ht="19.5" customHeight="1">
      <c r="A14" s="54">
        <v>42808</v>
      </c>
      <c r="B14" s="56">
        <f aca="true" t="shared" si="0" ref="B14:B20">B13+1</f>
        <v>153</v>
      </c>
      <c r="C14" s="55" t="s">
        <v>16</v>
      </c>
      <c r="D14" s="45">
        <v>0</v>
      </c>
      <c r="E14" s="25"/>
      <c r="F14" s="47">
        <f>F13-D14</f>
        <v>140003.22</v>
      </c>
      <c r="G14" s="27"/>
      <c r="H14" s="5"/>
      <c r="I14" s="5"/>
      <c r="J14" s="5"/>
    </row>
    <row r="15" spans="1:10" ht="19.5" customHeight="1">
      <c r="A15" s="54">
        <v>42809</v>
      </c>
      <c r="B15" s="56">
        <f t="shared" si="0"/>
        <v>154</v>
      </c>
      <c r="C15" s="55" t="s">
        <v>17</v>
      </c>
      <c r="D15" s="45">
        <v>25169.4</v>
      </c>
      <c r="E15" s="10"/>
      <c r="F15" s="47">
        <f>F14-D15</f>
        <v>114833.82</v>
      </c>
      <c r="G15" s="12"/>
      <c r="H15" s="5"/>
      <c r="I15" s="5"/>
      <c r="J15" s="5"/>
    </row>
    <row r="16" spans="1:10" ht="19.5" customHeight="1">
      <c r="A16" s="54">
        <v>42809</v>
      </c>
      <c r="B16" s="56">
        <f t="shared" si="0"/>
        <v>155</v>
      </c>
      <c r="C16" s="55" t="s">
        <v>18</v>
      </c>
      <c r="D16" s="45">
        <v>16336.49</v>
      </c>
      <c r="E16" s="10"/>
      <c r="F16" s="47">
        <f>F15-D16</f>
        <v>98497.33</v>
      </c>
      <c r="G16" s="12"/>
      <c r="H16" s="5"/>
      <c r="I16" s="5"/>
      <c r="J16" s="5"/>
    </row>
    <row r="17" spans="1:10" ht="19.5" customHeight="1">
      <c r="A17" s="54">
        <v>42809</v>
      </c>
      <c r="B17" s="56">
        <f t="shared" si="0"/>
        <v>156</v>
      </c>
      <c r="C17" s="55" t="s">
        <v>19</v>
      </c>
      <c r="D17" s="45">
        <v>35990.96</v>
      </c>
      <c r="E17" s="10"/>
      <c r="F17" s="47">
        <f>F16-D17</f>
        <v>62506.37</v>
      </c>
      <c r="G17" s="12"/>
      <c r="H17" s="5"/>
      <c r="I17" s="5"/>
      <c r="J17" s="5"/>
    </row>
    <row r="18" spans="1:10" ht="19.5" customHeight="1">
      <c r="A18" s="57">
        <v>42811</v>
      </c>
      <c r="B18" s="61" t="s">
        <v>114</v>
      </c>
      <c r="C18" s="58" t="s">
        <v>115</v>
      </c>
      <c r="D18" s="59"/>
      <c r="E18" s="10">
        <v>290216.84</v>
      </c>
      <c r="F18" s="47">
        <f>F17+E18</f>
        <v>352723.21</v>
      </c>
      <c r="G18" s="12"/>
      <c r="H18" s="5"/>
      <c r="I18" s="5"/>
      <c r="J18" s="5"/>
    </row>
    <row r="19" spans="1:10" ht="19.5" customHeight="1">
      <c r="A19" s="57">
        <v>42816</v>
      </c>
      <c r="B19" s="61">
        <f>B17+1</f>
        <v>157</v>
      </c>
      <c r="C19" s="58" t="s">
        <v>20</v>
      </c>
      <c r="D19" s="59">
        <v>10813.8</v>
      </c>
      <c r="E19" s="20"/>
      <c r="F19" s="48">
        <f>F18-D19</f>
        <v>341909.41000000003</v>
      </c>
      <c r="G19" s="28"/>
      <c r="H19" s="5"/>
      <c r="I19" s="5"/>
      <c r="J19" s="5"/>
    </row>
    <row r="20" spans="1:19" s="7" customFormat="1" ht="19.5" customHeight="1">
      <c r="A20" s="54">
        <v>42816</v>
      </c>
      <c r="B20" s="56">
        <f t="shared" si="0"/>
        <v>158</v>
      </c>
      <c r="C20" s="55" t="s">
        <v>21</v>
      </c>
      <c r="D20" s="45">
        <v>42475.74</v>
      </c>
      <c r="E20" s="18"/>
      <c r="F20" s="47">
        <f>F19-D20</f>
        <v>299433.67000000004</v>
      </c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9.5" customHeight="1">
      <c r="A21" s="54">
        <v>42825</v>
      </c>
      <c r="B21" s="56">
        <v>159</v>
      </c>
      <c r="C21" s="55" t="s">
        <v>18</v>
      </c>
      <c r="D21" s="45">
        <v>20418.64</v>
      </c>
      <c r="E21" s="10"/>
      <c r="F21" s="47">
        <f aca="true" t="shared" si="1" ref="F21:F49">F20-D21</f>
        <v>279015.03</v>
      </c>
      <c r="G21" s="1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7" customFormat="1" ht="19.5" customHeight="1">
      <c r="A22" s="54">
        <v>42825</v>
      </c>
      <c r="B22" s="56">
        <v>160</v>
      </c>
      <c r="C22" s="55" t="s">
        <v>16</v>
      </c>
      <c r="D22" s="45">
        <v>0</v>
      </c>
      <c r="E22" s="10"/>
      <c r="F22" s="47">
        <f t="shared" si="1"/>
        <v>279015.03</v>
      </c>
      <c r="G22" s="1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7" customFormat="1" ht="19.5" customHeight="1">
      <c r="A23" s="54">
        <v>42804</v>
      </c>
      <c r="B23" s="56" t="s">
        <v>22</v>
      </c>
      <c r="C23" s="56" t="s">
        <v>23</v>
      </c>
      <c r="D23" s="43">
        <v>3100</v>
      </c>
      <c r="E23" s="15"/>
      <c r="F23" s="47">
        <f t="shared" si="1"/>
        <v>275915.03</v>
      </c>
      <c r="G23" s="1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7" customFormat="1" ht="19.5" customHeight="1">
      <c r="A24" s="54">
        <v>42804</v>
      </c>
      <c r="B24" s="56" t="s">
        <v>24</v>
      </c>
      <c r="C24" s="56" t="s">
        <v>25</v>
      </c>
      <c r="D24" s="43">
        <v>3835</v>
      </c>
      <c r="E24" s="10"/>
      <c r="F24" s="47">
        <f t="shared" si="1"/>
        <v>272080.03</v>
      </c>
      <c r="G24" s="1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7" customFormat="1" ht="19.5" customHeight="1">
      <c r="A25" s="54">
        <v>42804</v>
      </c>
      <c r="B25" s="56" t="s">
        <v>26</v>
      </c>
      <c r="C25" s="56" t="s">
        <v>16</v>
      </c>
      <c r="D25" s="43">
        <v>0</v>
      </c>
      <c r="E25" s="10"/>
      <c r="F25" s="47">
        <f t="shared" si="1"/>
        <v>272080.03</v>
      </c>
      <c r="G25" s="1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7" customFormat="1" ht="19.5" customHeight="1">
      <c r="A26" s="54">
        <v>42804</v>
      </c>
      <c r="B26" s="56" t="s">
        <v>27</v>
      </c>
      <c r="C26" s="56" t="s">
        <v>28</v>
      </c>
      <c r="D26" s="43">
        <v>1400</v>
      </c>
      <c r="E26" s="10"/>
      <c r="F26" s="47">
        <f t="shared" si="1"/>
        <v>270680.03</v>
      </c>
      <c r="G26" s="1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9.5" customHeight="1">
      <c r="A27" s="54">
        <v>42804</v>
      </c>
      <c r="B27" s="56" t="s">
        <v>29</v>
      </c>
      <c r="C27" s="56" t="s">
        <v>23</v>
      </c>
      <c r="D27" s="43">
        <v>2100</v>
      </c>
      <c r="E27" s="10"/>
      <c r="F27" s="47">
        <f t="shared" si="1"/>
        <v>268580.03</v>
      </c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7" customFormat="1" ht="19.5" customHeight="1">
      <c r="A28" s="54">
        <v>42804</v>
      </c>
      <c r="B28" s="56" t="s">
        <v>30</v>
      </c>
      <c r="C28" s="56" t="s">
        <v>31</v>
      </c>
      <c r="D28" s="43">
        <v>1000</v>
      </c>
      <c r="E28" s="10"/>
      <c r="F28" s="47">
        <f t="shared" si="1"/>
        <v>267580.03</v>
      </c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7" customFormat="1" ht="19.5" customHeight="1">
      <c r="A29" s="54">
        <v>42804</v>
      </c>
      <c r="B29" s="55" t="s">
        <v>32</v>
      </c>
      <c r="C29" s="55" t="s">
        <v>33</v>
      </c>
      <c r="D29" s="45">
        <v>1000</v>
      </c>
      <c r="E29" s="10"/>
      <c r="F29" s="47">
        <f t="shared" si="1"/>
        <v>266580.03</v>
      </c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7" customFormat="1" ht="19.5" customHeight="1">
      <c r="A30" s="54">
        <v>42804</v>
      </c>
      <c r="B30" s="55" t="s">
        <v>34</v>
      </c>
      <c r="C30" s="55" t="s">
        <v>35</v>
      </c>
      <c r="D30" s="45">
        <v>1000</v>
      </c>
      <c r="E30" s="10"/>
      <c r="F30" s="47">
        <f t="shared" si="1"/>
        <v>265580.03</v>
      </c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7" customFormat="1" ht="19.5" customHeight="1">
      <c r="A31" s="54">
        <v>42804</v>
      </c>
      <c r="B31" s="55" t="s">
        <v>36</v>
      </c>
      <c r="C31" s="55" t="s">
        <v>37</v>
      </c>
      <c r="D31" s="45">
        <v>1000</v>
      </c>
      <c r="E31" s="10"/>
      <c r="F31" s="47">
        <f t="shared" si="1"/>
        <v>264580.03</v>
      </c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7" customFormat="1" ht="19.5" customHeight="1">
      <c r="A32" s="54">
        <v>42814</v>
      </c>
      <c r="B32" s="60" t="s">
        <v>38</v>
      </c>
      <c r="C32" s="55" t="s">
        <v>37</v>
      </c>
      <c r="D32" s="45">
        <v>750</v>
      </c>
      <c r="E32" s="10"/>
      <c r="F32" s="47">
        <f t="shared" si="1"/>
        <v>263830.03</v>
      </c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7" customFormat="1" ht="19.5" customHeight="1">
      <c r="A33" s="54">
        <v>42804</v>
      </c>
      <c r="B33" s="55" t="s">
        <v>39</v>
      </c>
      <c r="C33" s="55" t="s">
        <v>40</v>
      </c>
      <c r="D33" s="45">
        <v>1800</v>
      </c>
      <c r="E33" s="10"/>
      <c r="F33" s="47">
        <f t="shared" si="1"/>
        <v>262030.03000000003</v>
      </c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7" customFormat="1" ht="19.5" customHeight="1">
      <c r="A34" s="54">
        <v>42804</v>
      </c>
      <c r="B34" s="55" t="s">
        <v>41</v>
      </c>
      <c r="C34" s="55" t="s">
        <v>42</v>
      </c>
      <c r="D34" s="45">
        <v>1500</v>
      </c>
      <c r="E34" s="10"/>
      <c r="F34" s="47">
        <f t="shared" si="1"/>
        <v>260530.03000000003</v>
      </c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7" customFormat="1" ht="19.5" customHeight="1">
      <c r="A35" s="54">
        <v>42824</v>
      </c>
      <c r="B35" s="55" t="s">
        <v>43</v>
      </c>
      <c r="C35" s="55" t="s">
        <v>44</v>
      </c>
      <c r="D35" s="45">
        <v>700</v>
      </c>
      <c r="E35" s="10"/>
      <c r="F35" s="47">
        <f t="shared" si="1"/>
        <v>259830.03000000003</v>
      </c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7" customFormat="1" ht="19.5" customHeight="1">
      <c r="A36" s="54">
        <v>42824</v>
      </c>
      <c r="B36" s="55" t="s">
        <v>45</v>
      </c>
      <c r="C36" s="55" t="s">
        <v>46</v>
      </c>
      <c r="D36" s="45">
        <v>500</v>
      </c>
      <c r="E36" s="10"/>
      <c r="F36" s="47">
        <f t="shared" si="1"/>
        <v>259330.03000000003</v>
      </c>
      <c r="G36" s="1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7" customFormat="1" ht="19.5" customHeight="1">
      <c r="A37" s="54">
        <v>42824</v>
      </c>
      <c r="B37" s="55" t="s">
        <v>47</v>
      </c>
      <c r="C37" s="55" t="s">
        <v>37</v>
      </c>
      <c r="D37" s="45">
        <v>500</v>
      </c>
      <c r="E37" s="19"/>
      <c r="F37" s="47">
        <f t="shared" si="1"/>
        <v>258830.03000000003</v>
      </c>
      <c r="G37" s="1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7" customFormat="1" ht="19.5" customHeight="1">
      <c r="A38" s="54">
        <v>42824</v>
      </c>
      <c r="B38" s="55" t="s">
        <v>48</v>
      </c>
      <c r="C38" s="55" t="s">
        <v>40</v>
      </c>
      <c r="D38" s="45">
        <v>600</v>
      </c>
      <c r="E38" s="19"/>
      <c r="F38" s="47">
        <f t="shared" si="1"/>
        <v>258230.03000000003</v>
      </c>
      <c r="G38" s="1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s="7" customFormat="1" ht="19.5" customHeight="1">
      <c r="A39" s="54">
        <v>42814</v>
      </c>
      <c r="B39" s="55" t="s">
        <v>49</v>
      </c>
      <c r="C39" s="55" t="s">
        <v>50</v>
      </c>
      <c r="D39" s="45">
        <v>2100</v>
      </c>
      <c r="E39" s="19"/>
      <c r="F39" s="47">
        <f t="shared" si="1"/>
        <v>256130.03000000003</v>
      </c>
      <c r="G39" s="1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7" customFormat="1" ht="19.5" customHeight="1">
      <c r="A40" s="54">
        <v>42814</v>
      </c>
      <c r="B40" s="55" t="s">
        <v>51</v>
      </c>
      <c r="C40" s="55" t="s">
        <v>44</v>
      </c>
      <c r="D40" s="45">
        <v>2400</v>
      </c>
      <c r="E40" s="19"/>
      <c r="F40" s="47">
        <f t="shared" si="1"/>
        <v>253730.03000000003</v>
      </c>
      <c r="G40" s="1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7" s="5" customFormat="1" ht="19.5" customHeight="1">
      <c r="A41" s="54">
        <v>42814</v>
      </c>
      <c r="B41" s="55" t="s">
        <v>52</v>
      </c>
      <c r="C41" s="55" t="s">
        <v>53</v>
      </c>
      <c r="D41" s="45">
        <v>1800</v>
      </c>
      <c r="E41" s="19"/>
      <c r="F41" s="47">
        <f t="shared" si="1"/>
        <v>251930.03000000003</v>
      </c>
      <c r="G41" s="12"/>
    </row>
    <row r="42" spans="1:19" ht="19.5" customHeight="1">
      <c r="A42" s="54">
        <v>42814</v>
      </c>
      <c r="B42" s="55" t="s">
        <v>54</v>
      </c>
      <c r="C42" s="55" t="s">
        <v>55</v>
      </c>
      <c r="D42" s="45">
        <v>2400</v>
      </c>
      <c r="E42" s="21"/>
      <c r="F42" s="47">
        <f t="shared" si="1"/>
        <v>249530.03000000003</v>
      </c>
      <c r="G42" s="1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0" ht="19.5" customHeight="1">
      <c r="A43" s="54">
        <v>42814</v>
      </c>
      <c r="B43" s="55" t="s">
        <v>56</v>
      </c>
      <c r="C43" s="55" t="s">
        <v>37</v>
      </c>
      <c r="D43" s="45">
        <v>1500</v>
      </c>
      <c r="E43" s="22"/>
      <c r="F43" s="47">
        <f t="shared" si="1"/>
        <v>248030.03000000003</v>
      </c>
      <c r="G43" s="17"/>
      <c r="H43" s="5"/>
      <c r="I43" s="5"/>
      <c r="J43" s="5"/>
    </row>
    <row r="44" spans="1:10" ht="19.5" customHeight="1">
      <c r="A44" s="54">
        <v>42814</v>
      </c>
      <c r="B44" s="55" t="s">
        <v>57</v>
      </c>
      <c r="C44" s="55" t="s">
        <v>58</v>
      </c>
      <c r="D44" s="45">
        <v>1400</v>
      </c>
      <c r="E44" s="23"/>
      <c r="F44" s="47">
        <f t="shared" si="1"/>
        <v>246630.03000000003</v>
      </c>
      <c r="G44" s="12"/>
      <c r="H44" s="5"/>
      <c r="I44" s="5"/>
      <c r="J44" s="5"/>
    </row>
    <row r="45" spans="1:10" ht="19.5" customHeight="1">
      <c r="A45" s="54">
        <v>42814</v>
      </c>
      <c r="B45" s="55" t="s">
        <v>59</v>
      </c>
      <c r="C45" s="55" t="s">
        <v>60</v>
      </c>
      <c r="D45" s="45">
        <v>1000</v>
      </c>
      <c r="E45" s="10"/>
      <c r="F45" s="47">
        <f t="shared" si="1"/>
        <v>245630.03000000003</v>
      </c>
      <c r="G45" s="12"/>
      <c r="H45" s="5"/>
      <c r="I45" s="5"/>
      <c r="J45" s="5"/>
    </row>
    <row r="46" spans="1:10" ht="19.5" customHeight="1">
      <c r="A46" s="54">
        <v>42814</v>
      </c>
      <c r="B46" s="55" t="s">
        <v>61</v>
      </c>
      <c r="C46" s="55" t="s">
        <v>62</v>
      </c>
      <c r="D46" s="45">
        <v>2250</v>
      </c>
      <c r="E46" s="10"/>
      <c r="F46" s="47">
        <f t="shared" si="1"/>
        <v>243380.03000000003</v>
      </c>
      <c r="G46" s="12"/>
      <c r="H46" s="5"/>
      <c r="I46" s="5"/>
      <c r="J46" s="5"/>
    </row>
    <row r="47" spans="1:10" ht="19.5" customHeight="1">
      <c r="A47" s="54">
        <v>42814</v>
      </c>
      <c r="B47" s="55" t="s">
        <v>63</v>
      </c>
      <c r="C47" s="55" t="s">
        <v>64</v>
      </c>
      <c r="D47" s="45">
        <v>2250</v>
      </c>
      <c r="E47" s="10"/>
      <c r="F47" s="47">
        <f t="shared" si="1"/>
        <v>241130.03000000003</v>
      </c>
      <c r="G47" s="13"/>
      <c r="H47" s="5"/>
      <c r="I47" s="5"/>
      <c r="J47" s="5"/>
    </row>
    <row r="48" spans="1:10" ht="19.5" customHeight="1">
      <c r="A48" s="57">
        <v>42815</v>
      </c>
      <c r="B48" s="58" t="s">
        <v>65</v>
      </c>
      <c r="C48" s="58" t="s">
        <v>66</v>
      </c>
      <c r="D48" s="59">
        <v>1400</v>
      </c>
      <c r="E48" s="10"/>
      <c r="F48" s="47">
        <f t="shared" si="1"/>
        <v>239730.03000000003</v>
      </c>
      <c r="G48" s="13"/>
      <c r="H48" s="5"/>
      <c r="I48" s="5"/>
      <c r="J48" s="5"/>
    </row>
    <row r="49" spans="1:10" ht="19.5" customHeight="1">
      <c r="A49" s="54">
        <v>42815</v>
      </c>
      <c r="B49" s="56" t="s">
        <v>67</v>
      </c>
      <c r="C49" s="56" t="s">
        <v>68</v>
      </c>
      <c r="D49" s="43">
        <v>1000</v>
      </c>
      <c r="E49" s="10"/>
      <c r="F49" s="47">
        <f t="shared" si="1"/>
        <v>238730.03000000003</v>
      </c>
      <c r="G49" s="13"/>
      <c r="H49" s="5"/>
      <c r="I49" s="5"/>
      <c r="J49" s="5"/>
    </row>
    <row r="50" spans="1:10" ht="19.5" customHeight="1">
      <c r="A50" s="54">
        <v>42822</v>
      </c>
      <c r="B50" s="56" t="s">
        <v>112</v>
      </c>
      <c r="C50" s="56" t="s">
        <v>113</v>
      </c>
      <c r="D50" s="43"/>
      <c r="E50" s="10">
        <v>16</v>
      </c>
      <c r="F50" s="44">
        <f>F49+E50</f>
        <v>238746.03000000003</v>
      </c>
      <c r="G50" s="13"/>
      <c r="H50" s="5"/>
      <c r="I50" s="5"/>
      <c r="J50" s="5"/>
    </row>
    <row r="51" spans="1:10" ht="19.5" customHeight="1">
      <c r="A51" s="54">
        <v>42823</v>
      </c>
      <c r="B51" s="56" t="s">
        <v>116</v>
      </c>
      <c r="C51" s="39" t="s">
        <v>117</v>
      </c>
      <c r="D51" s="41">
        <v>12317.2</v>
      </c>
      <c r="E51" s="10"/>
      <c r="F51" s="44">
        <f>F50-D51</f>
        <v>226428.83000000002</v>
      </c>
      <c r="G51" s="13"/>
      <c r="H51" s="5"/>
      <c r="I51" s="5"/>
      <c r="J51" s="5"/>
    </row>
    <row r="52" spans="1:10" ht="19.5" customHeight="1">
      <c r="A52" s="54">
        <v>42824</v>
      </c>
      <c r="B52" s="56" t="s">
        <v>69</v>
      </c>
      <c r="C52" s="56" t="s">
        <v>70</v>
      </c>
      <c r="D52" s="45">
        <v>1800</v>
      </c>
      <c r="E52" s="10"/>
      <c r="F52" s="44">
        <f>F51-D52</f>
        <v>224628.83000000002</v>
      </c>
      <c r="G52" s="11"/>
      <c r="H52" s="5"/>
      <c r="I52" s="5"/>
      <c r="J52" s="5"/>
    </row>
    <row r="53" spans="1:10" ht="19.5" customHeight="1">
      <c r="A53" s="54">
        <v>42824</v>
      </c>
      <c r="B53" s="56" t="s">
        <v>71</v>
      </c>
      <c r="C53" s="56" t="s">
        <v>72</v>
      </c>
      <c r="D53" s="45">
        <v>2400</v>
      </c>
      <c r="E53" s="20"/>
      <c r="F53" s="44">
        <f aca="true" t="shared" si="2" ref="F53:F77">F52-D53</f>
        <v>222228.83000000002</v>
      </c>
      <c r="G53" s="14"/>
      <c r="H53" s="5"/>
      <c r="I53" s="5"/>
      <c r="J53" s="5"/>
    </row>
    <row r="54" spans="1:10" ht="19.5" customHeight="1">
      <c r="A54" s="54">
        <v>42824</v>
      </c>
      <c r="B54" s="56" t="s">
        <v>73</v>
      </c>
      <c r="C54" s="56" t="s">
        <v>74</v>
      </c>
      <c r="D54" s="45">
        <v>2400</v>
      </c>
      <c r="E54" s="10"/>
      <c r="F54" s="44">
        <f t="shared" si="2"/>
        <v>219828.83000000002</v>
      </c>
      <c r="G54" s="11"/>
      <c r="H54" s="5"/>
      <c r="I54" s="5"/>
      <c r="J54" s="5"/>
    </row>
    <row r="55" spans="1:10" ht="19.5" customHeight="1">
      <c r="A55" s="54">
        <v>42824</v>
      </c>
      <c r="B55" s="56" t="s">
        <v>75</v>
      </c>
      <c r="C55" s="56" t="s">
        <v>37</v>
      </c>
      <c r="D55" s="45">
        <v>1500</v>
      </c>
      <c r="E55" s="10"/>
      <c r="F55" s="44">
        <f t="shared" si="2"/>
        <v>218328.83000000002</v>
      </c>
      <c r="G55" s="11"/>
      <c r="H55" s="5"/>
      <c r="I55" s="5"/>
      <c r="J55" s="5"/>
    </row>
    <row r="56" spans="1:10" ht="19.5" customHeight="1">
      <c r="A56" s="54">
        <v>42824</v>
      </c>
      <c r="B56" s="56" t="s">
        <v>76</v>
      </c>
      <c r="C56" s="56" t="s">
        <v>44</v>
      </c>
      <c r="D56" s="45">
        <v>1050</v>
      </c>
      <c r="E56" s="24"/>
      <c r="F56" s="44">
        <f t="shared" si="2"/>
        <v>217278.83000000002</v>
      </c>
      <c r="G56" s="9"/>
      <c r="H56" s="5"/>
      <c r="I56" s="5"/>
      <c r="J56" s="5"/>
    </row>
    <row r="57" spans="1:10" ht="19.5" customHeight="1">
      <c r="A57" s="54">
        <v>42824</v>
      </c>
      <c r="B57" s="56" t="s">
        <v>77</v>
      </c>
      <c r="C57" s="56" t="s">
        <v>46</v>
      </c>
      <c r="D57" s="45">
        <v>750</v>
      </c>
      <c r="E57" s="24"/>
      <c r="F57" s="44">
        <f t="shared" si="2"/>
        <v>216528.83000000002</v>
      </c>
      <c r="G57" s="9"/>
      <c r="H57" s="5"/>
      <c r="I57" s="5"/>
      <c r="J57" s="5"/>
    </row>
    <row r="58" spans="1:10" ht="19.5" customHeight="1">
      <c r="A58" s="54">
        <v>42824</v>
      </c>
      <c r="B58" s="56" t="s">
        <v>78</v>
      </c>
      <c r="C58" s="56" t="s">
        <v>37</v>
      </c>
      <c r="D58" s="45">
        <v>750</v>
      </c>
      <c r="E58" s="24"/>
      <c r="F58" s="44">
        <f t="shared" si="2"/>
        <v>215778.83000000002</v>
      </c>
      <c r="G58" s="9"/>
      <c r="H58" s="5"/>
      <c r="I58" s="5"/>
      <c r="J58" s="5"/>
    </row>
    <row r="59" spans="1:10" ht="19.5" customHeight="1">
      <c r="A59" s="57">
        <v>42824</v>
      </c>
      <c r="B59" s="61" t="s">
        <v>79</v>
      </c>
      <c r="C59" s="61" t="s">
        <v>40</v>
      </c>
      <c r="D59" s="59">
        <v>900</v>
      </c>
      <c r="E59" s="7"/>
      <c r="F59" s="44">
        <f t="shared" si="2"/>
        <v>214878.83000000002</v>
      </c>
      <c r="G59" s="5"/>
      <c r="H59" s="5"/>
      <c r="I59" s="5"/>
      <c r="J59" s="5"/>
    </row>
    <row r="60" spans="1:10" ht="19.5" customHeight="1">
      <c r="A60" s="57">
        <v>42824</v>
      </c>
      <c r="B60" s="56" t="s">
        <v>80</v>
      </c>
      <c r="C60" s="56" t="s">
        <v>81</v>
      </c>
      <c r="D60" s="45">
        <v>800</v>
      </c>
      <c r="E60" s="7"/>
      <c r="F60" s="44">
        <f t="shared" si="2"/>
        <v>214078.83000000002</v>
      </c>
      <c r="G60" s="5"/>
      <c r="H60" s="5"/>
      <c r="I60" s="5"/>
      <c r="J60" s="5"/>
    </row>
    <row r="61" spans="1:10" ht="19.5" customHeight="1">
      <c r="A61" s="57">
        <v>42824</v>
      </c>
      <c r="B61" s="62" t="s">
        <v>82</v>
      </c>
      <c r="C61" s="62" t="s">
        <v>83</v>
      </c>
      <c r="D61" s="42">
        <v>600</v>
      </c>
      <c r="E61" s="7"/>
      <c r="F61" s="44">
        <f t="shared" si="2"/>
        <v>213478.83000000002</v>
      </c>
      <c r="G61" s="5"/>
      <c r="H61" s="5"/>
      <c r="I61" s="5"/>
      <c r="J61" s="5"/>
    </row>
    <row r="62" spans="1:10" ht="19.5" customHeight="1">
      <c r="A62" s="57">
        <v>42824</v>
      </c>
      <c r="B62" s="62" t="s">
        <v>84</v>
      </c>
      <c r="C62" s="62" t="s">
        <v>37</v>
      </c>
      <c r="D62" s="42">
        <v>500</v>
      </c>
      <c r="E62" s="7"/>
      <c r="F62" s="44">
        <f t="shared" si="2"/>
        <v>212978.83000000002</v>
      </c>
      <c r="G62" s="5"/>
      <c r="H62" s="5"/>
      <c r="I62" s="5"/>
      <c r="J62" s="5"/>
    </row>
    <row r="63" spans="1:10" ht="19.5" customHeight="1">
      <c r="A63" s="57">
        <v>42824</v>
      </c>
      <c r="B63" s="62" t="s">
        <v>85</v>
      </c>
      <c r="C63" s="62" t="s">
        <v>86</v>
      </c>
      <c r="D63" s="42">
        <v>700</v>
      </c>
      <c r="E63" s="7"/>
      <c r="F63" s="44">
        <f t="shared" si="2"/>
        <v>212278.83000000002</v>
      </c>
      <c r="G63" s="5"/>
      <c r="H63" s="5"/>
      <c r="I63" s="5"/>
      <c r="J63" s="5"/>
    </row>
    <row r="64" spans="1:10" ht="19.5" customHeight="1">
      <c r="A64" s="57">
        <v>42824</v>
      </c>
      <c r="B64" s="62" t="s">
        <v>87</v>
      </c>
      <c r="C64" s="62" t="s">
        <v>88</v>
      </c>
      <c r="D64" s="42">
        <v>1250</v>
      </c>
      <c r="E64" s="7"/>
      <c r="F64" s="44">
        <f t="shared" si="2"/>
        <v>211028.83000000002</v>
      </c>
      <c r="G64" s="5"/>
      <c r="H64" s="5"/>
      <c r="I64" s="5"/>
      <c r="J64" s="5"/>
    </row>
    <row r="65" spans="1:10" ht="19.5" customHeight="1">
      <c r="A65" s="57">
        <v>42824</v>
      </c>
      <c r="B65" s="63" t="s">
        <v>89</v>
      </c>
      <c r="C65" s="63" t="s">
        <v>90</v>
      </c>
      <c r="D65" s="42">
        <v>1250</v>
      </c>
      <c r="E65" s="7"/>
      <c r="F65" s="44">
        <f t="shared" si="2"/>
        <v>209778.83000000002</v>
      </c>
      <c r="G65" s="5"/>
      <c r="H65" s="5"/>
      <c r="I65" s="5"/>
      <c r="J65" s="5"/>
    </row>
    <row r="66" spans="1:10" ht="19.5" customHeight="1">
      <c r="A66" s="57">
        <v>42824</v>
      </c>
      <c r="B66" s="63" t="s">
        <v>91</v>
      </c>
      <c r="C66" s="63" t="s">
        <v>92</v>
      </c>
      <c r="D66" s="42">
        <v>1000</v>
      </c>
      <c r="E66" s="7"/>
      <c r="F66" s="44">
        <f t="shared" si="2"/>
        <v>208778.83000000002</v>
      </c>
      <c r="G66" s="5"/>
      <c r="H66" s="5"/>
      <c r="I66" s="5"/>
      <c r="J66" s="5"/>
    </row>
    <row r="67" spans="1:10" ht="19.5" customHeight="1">
      <c r="A67" s="57">
        <v>42824</v>
      </c>
      <c r="B67" s="63" t="s">
        <v>93</v>
      </c>
      <c r="C67" s="63" t="s">
        <v>94</v>
      </c>
      <c r="D67" s="42">
        <v>1000</v>
      </c>
      <c r="E67" s="7"/>
      <c r="F67" s="44">
        <f t="shared" si="2"/>
        <v>207778.83000000002</v>
      </c>
      <c r="G67" s="5"/>
      <c r="H67" s="5"/>
      <c r="I67" s="5"/>
      <c r="J67" s="5"/>
    </row>
    <row r="68" spans="1:10" ht="19.5" customHeight="1">
      <c r="A68" s="57">
        <v>42824</v>
      </c>
      <c r="B68" s="63" t="s">
        <v>95</v>
      </c>
      <c r="C68" s="63" t="s">
        <v>96</v>
      </c>
      <c r="D68" s="42">
        <v>1000</v>
      </c>
      <c r="E68" s="7"/>
      <c r="F68" s="44">
        <f t="shared" si="2"/>
        <v>206778.83000000002</v>
      </c>
      <c r="G68" s="5"/>
      <c r="H68" s="5"/>
      <c r="I68" s="5"/>
      <c r="J68" s="5"/>
    </row>
    <row r="69" spans="1:10" ht="19.5" customHeight="1">
      <c r="A69" s="57">
        <v>42824</v>
      </c>
      <c r="B69" s="63" t="s">
        <v>97</v>
      </c>
      <c r="C69" s="63" t="s">
        <v>98</v>
      </c>
      <c r="D69" s="42">
        <v>1000</v>
      </c>
      <c r="E69" s="7"/>
      <c r="F69" s="44">
        <f t="shared" si="2"/>
        <v>205778.83000000002</v>
      </c>
      <c r="G69" s="5"/>
      <c r="H69" s="5"/>
      <c r="I69" s="5"/>
      <c r="J69" s="5"/>
    </row>
    <row r="70" spans="1:10" ht="19.5" customHeight="1">
      <c r="A70" s="57">
        <v>42824</v>
      </c>
      <c r="B70" s="63" t="s">
        <v>99</v>
      </c>
      <c r="C70" s="63" t="s">
        <v>100</v>
      </c>
      <c r="D70" s="42">
        <v>1250</v>
      </c>
      <c r="E70" s="7"/>
      <c r="F70" s="44">
        <f t="shared" si="2"/>
        <v>204528.83000000002</v>
      </c>
      <c r="G70" s="5"/>
      <c r="H70" s="5"/>
      <c r="I70" s="5"/>
      <c r="J70" s="5"/>
    </row>
    <row r="71" spans="1:10" ht="19.5" customHeight="1">
      <c r="A71" s="57">
        <v>42824</v>
      </c>
      <c r="B71" s="63" t="s">
        <v>101</v>
      </c>
      <c r="C71" s="63" t="s">
        <v>102</v>
      </c>
      <c r="D71" s="42">
        <v>1250</v>
      </c>
      <c r="E71" s="7"/>
      <c r="F71" s="44">
        <f t="shared" si="2"/>
        <v>203278.83000000002</v>
      </c>
      <c r="G71" s="5"/>
      <c r="H71" s="5"/>
      <c r="I71" s="5"/>
      <c r="J71" s="5"/>
    </row>
    <row r="72" spans="1:10" ht="19.5" customHeight="1">
      <c r="A72" s="57">
        <v>42824</v>
      </c>
      <c r="B72" s="63" t="s">
        <v>103</v>
      </c>
      <c r="C72" s="63" t="s">
        <v>104</v>
      </c>
      <c r="D72" s="42">
        <v>1250</v>
      </c>
      <c r="E72" s="7"/>
      <c r="F72" s="44">
        <f t="shared" si="2"/>
        <v>202028.83000000002</v>
      </c>
      <c r="G72" s="5"/>
      <c r="H72" s="5"/>
      <c r="I72" s="5"/>
      <c r="J72" s="5"/>
    </row>
    <row r="73" spans="1:10" ht="19.5" customHeight="1">
      <c r="A73" s="57">
        <v>42824</v>
      </c>
      <c r="B73" s="63" t="s">
        <v>105</v>
      </c>
      <c r="C73" s="63" t="s">
        <v>106</v>
      </c>
      <c r="D73" s="42">
        <v>1250</v>
      </c>
      <c r="E73" s="7"/>
      <c r="F73" s="44">
        <f t="shared" si="2"/>
        <v>200778.83000000002</v>
      </c>
      <c r="G73" s="5"/>
      <c r="H73" s="5"/>
      <c r="I73" s="5"/>
      <c r="J73" s="5"/>
    </row>
    <row r="74" spans="1:10" ht="19.5" customHeight="1">
      <c r="A74" s="57">
        <v>42824</v>
      </c>
      <c r="B74" s="63" t="s">
        <v>107</v>
      </c>
      <c r="C74" s="63" t="s">
        <v>108</v>
      </c>
      <c r="D74" s="42">
        <v>1250</v>
      </c>
      <c r="E74" s="7"/>
      <c r="F74" s="44">
        <f t="shared" si="2"/>
        <v>199528.83000000002</v>
      </c>
      <c r="G74" s="5"/>
      <c r="H74" s="5"/>
      <c r="I74" s="5"/>
      <c r="J74" s="5"/>
    </row>
    <row r="75" spans="1:10" ht="19.5" customHeight="1">
      <c r="A75" s="57">
        <v>42824</v>
      </c>
      <c r="B75" s="63" t="s">
        <v>109</v>
      </c>
      <c r="C75" s="63" t="s">
        <v>110</v>
      </c>
      <c r="D75" s="42">
        <v>2000</v>
      </c>
      <c r="E75" s="7"/>
      <c r="F75" s="44">
        <f t="shared" si="2"/>
        <v>197528.83000000002</v>
      </c>
      <c r="G75" s="5"/>
      <c r="H75" s="5"/>
      <c r="I75" s="5"/>
      <c r="J75" s="5"/>
    </row>
    <row r="76" spans="1:10" ht="19.5" customHeight="1">
      <c r="A76" s="57">
        <v>42824</v>
      </c>
      <c r="B76" s="46" t="s">
        <v>111</v>
      </c>
      <c r="C76" s="46" t="s">
        <v>96</v>
      </c>
      <c r="D76" s="64">
        <v>1000</v>
      </c>
      <c r="E76" s="7"/>
      <c r="F76" s="44">
        <f t="shared" si="2"/>
        <v>196528.83000000002</v>
      </c>
      <c r="G76" s="5"/>
      <c r="H76" s="5"/>
      <c r="I76" s="5"/>
      <c r="J76" s="5"/>
    </row>
    <row r="77" spans="1:10" ht="19.5" customHeight="1" thickBot="1">
      <c r="A77" s="65">
        <v>42824</v>
      </c>
      <c r="B77" s="46" t="s">
        <v>118</v>
      </c>
      <c r="C77" s="46" t="s">
        <v>119</v>
      </c>
      <c r="D77" s="46">
        <v>669.43</v>
      </c>
      <c r="E77" s="30"/>
      <c r="F77" s="44">
        <f t="shared" si="2"/>
        <v>195859.40000000002</v>
      </c>
      <c r="G77" s="5"/>
      <c r="H77" s="5"/>
      <c r="I77" s="5"/>
      <c r="J77" s="5"/>
    </row>
    <row r="78" spans="1:10" ht="27.75" customHeight="1" thickBot="1">
      <c r="A78" s="66"/>
      <c r="B78" s="67"/>
      <c r="C78" s="67" t="s">
        <v>120</v>
      </c>
      <c r="D78" s="77">
        <f>SUM(D11:D77)</f>
        <v>279950.77</v>
      </c>
      <c r="E78" s="49">
        <f>SUM(E11:E77)</f>
        <v>290244.11000000004</v>
      </c>
      <c r="F78" s="50">
        <f>F9-D78+E78</f>
        <v>195859.40000000002</v>
      </c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7:10" ht="15">
      <c r="G83" s="5"/>
      <c r="H83" s="5"/>
      <c r="I83" s="5"/>
      <c r="J83" s="5"/>
    </row>
    <row r="84" spans="7:10" ht="15">
      <c r="G84" s="5"/>
      <c r="H84" s="5"/>
      <c r="I84" s="5"/>
      <c r="J84" s="5"/>
    </row>
    <row r="85" spans="7:10" ht="15">
      <c r="G85" s="5"/>
      <c r="H85" s="5"/>
      <c r="I85" s="5"/>
      <c r="J85" s="5"/>
    </row>
    <row r="86" spans="7:10" ht="15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  <row r="218" spans="7:10" ht="15">
      <c r="G218" s="5"/>
      <c r="H218" s="5"/>
      <c r="I218" s="5"/>
      <c r="J218" s="5"/>
    </row>
    <row r="219" spans="7:10" ht="15">
      <c r="G219" s="5"/>
      <c r="H219" s="5"/>
      <c r="I219" s="5"/>
      <c r="J219" s="5"/>
    </row>
    <row r="220" spans="7:10" ht="15">
      <c r="G220" s="5"/>
      <c r="H220" s="5"/>
      <c r="I220" s="5"/>
      <c r="J220" s="5"/>
    </row>
    <row r="221" spans="7:10" ht="15">
      <c r="G221" s="5"/>
      <c r="H221" s="5"/>
      <c r="I221" s="5"/>
      <c r="J221" s="5"/>
    </row>
    <row r="222" spans="7:10" ht="15">
      <c r="G222" s="5"/>
      <c r="H222" s="5"/>
      <c r="I222" s="5"/>
      <c r="J222" s="5"/>
    </row>
    <row r="223" spans="7:10" ht="15">
      <c r="G223" s="5"/>
      <c r="H223" s="5"/>
      <c r="I223" s="5"/>
      <c r="J223" s="5"/>
    </row>
    <row r="224" spans="7:10" ht="15">
      <c r="G224" s="5"/>
      <c r="H224" s="5"/>
      <c r="I224" s="5"/>
      <c r="J224" s="5"/>
    </row>
    <row r="225" spans="7:10" ht="15">
      <c r="G225" s="5"/>
      <c r="H225" s="5"/>
      <c r="I225" s="5"/>
      <c r="J225" s="5"/>
    </row>
    <row r="226" spans="7:10" ht="15">
      <c r="G226" s="5"/>
      <c r="H226" s="5"/>
      <c r="I226" s="5"/>
      <c r="J226" s="5"/>
    </row>
    <row r="227" spans="7:10" ht="15">
      <c r="G227" s="5"/>
      <c r="H227" s="5"/>
      <c r="I227" s="5"/>
      <c r="J227" s="5"/>
    </row>
    <row r="228" spans="7:10" ht="15">
      <c r="G228" s="5"/>
      <c r="H228" s="5"/>
      <c r="I228" s="5"/>
      <c r="J228" s="5"/>
    </row>
    <row r="229" spans="7:10" ht="15">
      <c r="G229" s="5"/>
      <c r="H229" s="5"/>
      <c r="I229" s="5"/>
      <c r="J229" s="5"/>
    </row>
    <row r="230" spans="7:10" ht="15">
      <c r="G230" s="5"/>
      <c r="H230" s="5"/>
      <c r="I230" s="5"/>
      <c r="J230" s="5"/>
    </row>
    <row r="231" spans="7:10" ht="15">
      <c r="G231" s="5"/>
      <c r="H231" s="5"/>
      <c r="I231" s="5"/>
      <c r="J231" s="5"/>
    </row>
    <row r="232" spans="7:10" ht="15">
      <c r="G232" s="5"/>
      <c r="H232" s="5"/>
      <c r="I232" s="5"/>
      <c r="J232" s="5"/>
    </row>
    <row r="233" spans="7:10" ht="15">
      <c r="G233" s="5"/>
      <c r="H233" s="5"/>
      <c r="I233" s="5"/>
      <c r="J233" s="5"/>
    </row>
    <row r="234" spans="7:10" ht="15">
      <c r="G234" s="5"/>
      <c r="H234" s="5"/>
      <c r="I234" s="5"/>
      <c r="J234" s="5"/>
    </row>
    <row r="235" spans="7:10" ht="15">
      <c r="G235" s="5"/>
      <c r="H235" s="5"/>
      <c r="I235" s="5"/>
      <c r="J235" s="5"/>
    </row>
    <row r="236" spans="7:10" ht="15">
      <c r="G236" s="5"/>
      <c r="H236" s="5"/>
      <c r="I236" s="5"/>
      <c r="J236" s="5"/>
    </row>
    <row r="237" spans="7:10" ht="15">
      <c r="G237" s="5"/>
      <c r="H237" s="5"/>
      <c r="I237" s="5"/>
      <c r="J237" s="5"/>
    </row>
    <row r="238" spans="7:10" ht="15">
      <c r="G238" s="5"/>
      <c r="H238" s="5"/>
      <c r="I238" s="5"/>
      <c r="J238" s="5"/>
    </row>
    <row r="239" spans="7:10" ht="15">
      <c r="G239" s="5"/>
      <c r="H239" s="5"/>
      <c r="I239" s="5"/>
      <c r="J239" s="5"/>
    </row>
    <row r="240" spans="7:10" ht="15">
      <c r="G240" s="5"/>
      <c r="H240" s="5"/>
      <c r="I240" s="5"/>
      <c r="J240" s="5"/>
    </row>
    <row r="241" spans="7:10" ht="15">
      <c r="G241" s="5"/>
      <c r="H241" s="5"/>
      <c r="I241" s="5"/>
      <c r="J241" s="5"/>
    </row>
    <row r="242" spans="7:10" ht="15">
      <c r="G242" s="5"/>
      <c r="H242" s="5"/>
      <c r="I242" s="5"/>
      <c r="J242" s="5"/>
    </row>
    <row r="243" spans="7:10" ht="15">
      <c r="G243" s="5"/>
      <c r="H243" s="5"/>
      <c r="I243" s="5"/>
      <c r="J243" s="5"/>
    </row>
    <row r="244" spans="7:10" ht="15">
      <c r="G244" s="5"/>
      <c r="H244" s="5"/>
      <c r="I244" s="5"/>
      <c r="J244" s="5"/>
    </row>
    <row r="245" spans="7:10" ht="15">
      <c r="G245" s="5"/>
      <c r="H245" s="5"/>
      <c r="I245" s="5"/>
      <c r="J245" s="5"/>
    </row>
    <row r="246" spans="7:10" ht="15">
      <c r="G246" s="5"/>
      <c r="H246" s="5"/>
      <c r="I246" s="5"/>
      <c r="J246" s="5"/>
    </row>
    <row r="247" spans="7:10" ht="15">
      <c r="G247" s="5"/>
      <c r="H247" s="5"/>
      <c r="I247" s="5"/>
      <c r="J247" s="5"/>
    </row>
    <row r="248" spans="7:10" ht="15">
      <c r="G248" s="5"/>
      <c r="H248" s="5"/>
      <c r="I248" s="5"/>
      <c r="J248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2017-02-03T19:37:42Z</cp:lastPrinted>
  <dcterms:created xsi:type="dcterms:W3CDTF">2014-09-26T19:29:06Z</dcterms:created>
  <dcterms:modified xsi:type="dcterms:W3CDTF">2017-04-05T19:51:03Z</dcterms:modified>
  <cp:category/>
  <cp:version/>
  <cp:contentType/>
  <cp:contentStatus/>
</cp:coreProperties>
</file>