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7400" windowHeight="11760"/>
  </bookViews>
  <sheets>
    <sheet name="JULIO 2021" sheetId="2" r:id="rId1"/>
  </sheets>
  <definedNames>
    <definedName name="_xlnm._FilterDatabase" localSheetId="0" hidden="1">'JULIO 2021'!$A$20:$E$27</definedName>
    <definedName name="_xlnm.Print_Area" localSheetId="0">'JULIO 2021'!$A$1:$F$241</definedName>
    <definedName name="_xlnm.Print_Titles" localSheetId="0">'JULIO 2021'!$1:$12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0" i="2" l="1"/>
  <c r="F16" i="2"/>
  <c r="F17" i="2"/>
  <c r="F18" i="2"/>
  <c r="F19" i="2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15" i="2"/>
  <c r="F14" i="2"/>
  <c r="F13" i="2"/>
  <c r="E260" i="2"/>
  <c r="D260" i="2"/>
  <c r="E44" i="2" l="1"/>
</calcChain>
</file>

<file path=xl/sharedStrings.xml><?xml version="1.0" encoding="utf-8"?>
<sst xmlns="http://schemas.openxmlformats.org/spreadsheetml/2006/main" count="443" uniqueCount="299">
  <si>
    <t>Fecha</t>
  </si>
  <si>
    <t>No. Ck/Transf.</t>
  </si>
  <si>
    <t>Balance</t>
  </si>
  <si>
    <t xml:space="preserve">Balance Inicial RD$: </t>
  </si>
  <si>
    <t>Débito</t>
  </si>
  <si>
    <t>Crédito</t>
  </si>
  <si>
    <t>Descripción</t>
  </si>
  <si>
    <t>TOTAL GENERAL</t>
  </si>
  <si>
    <t>Ingresos</t>
  </si>
  <si>
    <t>Egresos</t>
  </si>
  <si>
    <t>RELACION DE INGRESOS Y EGRESOS</t>
  </si>
  <si>
    <t>Ministerio de Industria, Comercio y Mipymes</t>
  </si>
  <si>
    <t xml:space="preserve">Nota: Las Sub-Cuentas en US$ y EUR son expresadas en RD$ </t>
  </si>
  <si>
    <t>TRANSFERENCIA A LA SUB-CUENTA 9995008001</t>
  </si>
  <si>
    <t>TRANSFERENCIA RECIBIDA DE LA CUT</t>
  </si>
  <si>
    <t>MARINO RAMIREZ GRULLON</t>
  </si>
  <si>
    <t>DAMARIS DE LA CRUZ</t>
  </si>
  <si>
    <t>RICHARDSON FERRERAS PEREZ</t>
  </si>
  <si>
    <t>LUCIANO GUERRERO MERCEDES</t>
  </si>
  <si>
    <t>JUAN VINICIO LAFLEUR TEODORO</t>
  </si>
  <si>
    <t>ELIZABETH MARIA GORIS BISONO</t>
  </si>
  <si>
    <t xml:space="preserve">ISAIAS NOVAS NOVAS </t>
  </si>
  <si>
    <t>BRAULIO N. RUIZ TAPIA</t>
  </si>
  <si>
    <t>LISIBELL CORDERO GONZALEZ</t>
  </si>
  <si>
    <t>DANIEL CARABALLO SANCHEZ</t>
  </si>
  <si>
    <t>JUAN FERRER PEREZ</t>
  </si>
  <si>
    <t>RAFELITO FELIZ FELIZ</t>
  </si>
  <si>
    <t>VALENTIN ANTONIO VASQUEZ</t>
  </si>
  <si>
    <t>ARIEL CEBALLOS BAEZ</t>
  </si>
  <si>
    <t>INVERSIONES SIURANA, S.R.L.</t>
  </si>
  <si>
    <t>EDESUR DOMINICANA, S.A.</t>
  </si>
  <si>
    <t>ANTICIPOS FINANCIEROS RECIBIDOS</t>
  </si>
  <si>
    <t>000604</t>
  </si>
  <si>
    <t>PORTERHOUSE, S.R.L.</t>
  </si>
  <si>
    <t>ZORAIDA CATALINA PICHARDO DIAZ</t>
  </si>
  <si>
    <t>TR-2021-093</t>
  </si>
  <si>
    <t xml:space="preserve">COLECTOR DE IMPUETOS INTERNOS </t>
  </si>
  <si>
    <t>TR-2021-096-A</t>
  </si>
  <si>
    <t>TR-2021-096-B</t>
  </si>
  <si>
    <t>TR-2021-097</t>
  </si>
  <si>
    <t>TR-2021-098-A</t>
  </si>
  <si>
    <t>TR-2021-098-B</t>
  </si>
  <si>
    <t>TR-2021-098-C</t>
  </si>
  <si>
    <t xml:space="preserve">FREDDY SANTOS </t>
  </si>
  <si>
    <t>TR-2021-098-D</t>
  </si>
  <si>
    <t>TR-2021-098-E</t>
  </si>
  <si>
    <t>ALVIN AMBIORIS ALMONTE TEJADA</t>
  </si>
  <si>
    <t>TR-2021-098-F</t>
  </si>
  <si>
    <t>TR-2021-098-G</t>
  </si>
  <si>
    <t>LIDIA MEJIA VALDEZ</t>
  </si>
  <si>
    <t>TR-2021-098-H</t>
  </si>
  <si>
    <t xml:space="preserve">JUAN FRANCISCO TORIBIO </t>
  </si>
  <si>
    <t>TR-2021-098-I</t>
  </si>
  <si>
    <t>MICHELLE M. GUZMAN SOÑE</t>
  </si>
  <si>
    <t>TR-2021-098-J</t>
  </si>
  <si>
    <t>JOHANSSER PAULINO HIDALGO</t>
  </si>
  <si>
    <t>TR-2021-099</t>
  </si>
  <si>
    <t>TR-2021-100-A</t>
  </si>
  <si>
    <t>TR-2021-100-B</t>
  </si>
  <si>
    <t>TR-2021-100-C</t>
  </si>
  <si>
    <t>ROSA MARIA ACOSTA POLANCO</t>
  </si>
  <si>
    <t>TR-2021-102</t>
  </si>
  <si>
    <t>TR-2021-103-A</t>
  </si>
  <si>
    <t>TR-2021-103-B</t>
  </si>
  <si>
    <t>TR-2021-104-A</t>
  </si>
  <si>
    <t>TR-2021-104-B</t>
  </si>
  <si>
    <t>TR-2021-104-C</t>
  </si>
  <si>
    <t>TR-2021-105</t>
  </si>
  <si>
    <t>TR-2021-106</t>
  </si>
  <si>
    <t>TR-2021-107-A</t>
  </si>
  <si>
    <t>RAFAEL ROJAS PAULINO</t>
  </si>
  <si>
    <t>TR-2021-107-B</t>
  </si>
  <si>
    <t>TR-2021-108-A</t>
  </si>
  <si>
    <t>TR-2021-108-B</t>
  </si>
  <si>
    <t>MAXIMO E. VIÑAS FLORES</t>
  </si>
  <si>
    <t>TR-2021-108-C</t>
  </si>
  <si>
    <t>DANIEL DE LA CRUZ RAMOS</t>
  </si>
  <si>
    <t>TR-2021-109</t>
  </si>
  <si>
    <t>TR-2021-110</t>
  </si>
  <si>
    <t>YINET SOTO ISA</t>
  </si>
  <si>
    <t>TR-2021-111-A</t>
  </si>
  <si>
    <t>LUIS DANIEL FELIZ FRANCISCO</t>
  </si>
  <si>
    <t>TR-2021-111-B</t>
  </si>
  <si>
    <t>MARCIAL DE LEON</t>
  </si>
  <si>
    <t>TR-2021-112-A</t>
  </si>
  <si>
    <t>TR-2021-112-B</t>
  </si>
  <si>
    <t>NARCIS TEJADA</t>
  </si>
  <si>
    <t>TR-2021-112-C</t>
  </si>
  <si>
    <t>TR-2021-112-D</t>
  </si>
  <si>
    <t>LIB.1334-1/OP-059786</t>
  </si>
  <si>
    <t>LIB.1336-1/OP-059785</t>
  </si>
  <si>
    <t>LIB.1341-1/OP-060025</t>
  </si>
  <si>
    <t>MIGUEL ANGEL MENDEZ MOQUETE</t>
  </si>
  <si>
    <t>IMPUESTO SOBRE LA RENTA LEY 253-12,MIGUEL ANGEL MENDEZ MOQUETE</t>
  </si>
  <si>
    <t>LIB.1344-1/OP-060678</t>
  </si>
  <si>
    <t xml:space="preserve">CENTRO COMERCIAL CORAL MALL </t>
  </si>
  <si>
    <t>LIB.1349-1/OP-060681</t>
  </si>
  <si>
    <t>LIB.1355-1/OP-060680</t>
  </si>
  <si>
    <t>LIB.1365-1/OP-060679</t>
  </si>
  <si>
    <t>LIB.1367-1/OP-060980</t>
  </si>
  <si>
    <t>LIB.1386-1/OP-060982</t>
  </si>
  <si>
    <t>LIB.1407-1/OP-060981</t>
  </si>
  <si>
    <t>LIB.1433-1/OP-062558</t>
  </si>
  <si>
    <t>LIB.1435-1/OP-062559</t>
  </si>
  <si>
    <t>LIB.1437-1/OP-062563</t>
  </si>
  <si>
    <t>LIB.1439-1/OP-062561</t>
  </si>
  <si>
    <t>LIB.1441-1/OP-062562</t>
  </si>
  <si>
    <t>LIB.1443-1/OP-062560</t>
  </si>
  <si>
    <t>LIB.1410-1/OP-063053</t>
  </si>
  <si>
    <t>LIB.1415-1/OP-063557</t>
  </si>
  <si>
    <t>SEGURO NACIONAL DE SALUD</t>
  </si>
  <si>
    <t>LIB.1427-1/OP-064124</t>
  </si>
  <si>
    <t>ANTHURIANA DOMINICANA, S.A.</t>
  </si>
  <si>
    <t>IMPUESTO SOBRE LA RENTA LEY 253-12,ANTHURIANA DOMINICANA, S.A.</t>
  </si>
  <si>
    <t>LIB.1474-1/OP-067118</t>
  </si>
  <si>
    <t>LIB.1477-1/OP-067119</t>
  </si>
  <si>
    <t>LIB.1479-1/OP-067120</t>
  </si>
  <si>
    <t>LIB.1486-1/OP-067124</t>
  </si>
  <si>
    <t>LIB.1488-1/OP-067122</t>
  </si>
  <si>
    <t>LIB.1490-1/OP-067123</t>
  </si>
  <si>
    <t>LIB.1495-1/OP-067121</t>
  </si>
  <si>
    <t>LIB.1595-1/OP-067095</t>
  </si>
  <si>
    <t>LIB.1597-1/OP-067096</t>
  </si>
  <si>
    <t>LIB.1599-1/OP-067097</t>
  </si>
  <si>
    <t>LIB.1601-1/OP-067101</t>
  </si>
  <si>
    <t>LIB.1603-1/OP-067099</t>
  </si>
  <si>
    <t>LIB.1605-1/OP-067100</t>
  </si>
  <si>
    <t>LIB.1611-1/OP-067098</t>
  </si>
  <si>
    <t>LIB.1500-1/OP-067987</t>
  </si>
  <si>
    <t>INVERSIONES CORPORATIVAS SALADILLO, S.R.L.</t>
  </si>
  <si>
    <t>IMPUESTO SOBRE LA RENTA LEY 253-12,INVERSIONES CORPORATIVAS SALADILLO, S.R.L.</t>
  </si>
  <si>
    <t>LIB.1501-1/OP-067988</t>
  </si>
  <si>
    <t>IMPUESTO SOBRE LA RENTA LEY 253-12,INVESIONES CORPORATIVAS SALADILLO SRL</t>
  </si>
  <si>
    <t>LIB.1502-1/OP-067989</t>
  </si>
  <si>
    <t>LIB.1504-1/OP-067994</t>
  </si>
  <si>
    <t>PROLIMDES COMERCIAL, S.R.L.</t>
  </si>
  <si>
    <t>IMPUESTO SOBRE LA RENTA LEY 253-12,PROLIMDES COMERCIAL, S.R.L.</t>
  </si>
  <si>
    <t>LIB.1509-1/OP-067991</t>
  </si>
  <si>
    <t>IMPUESTO SOBRE LA RENTA LEY 253-12,EDESUR DOMINICANA, S.A.</t>
  </si>
  <si>
    <t>LIB.1511-1/OP-067992</t>
  </si>
  <si>
    <t>LIB.1513-1/OP-067993</t>
  </si>
  <si>
    <t>OFFITEK, S.R.L.</t>
  </si>
  <si>
    <t>IMPUESTO SOBRE LA RENTA LEY 253-12,OFFITEK, S.R.L.</t>
  </si>
  <si>
    <t>LIB.1523-1/OP-067990</t>
  </si>
  <si>
    <t>TCO NETWORKING, S.R.L.</t>
  </si>
  <si>
    <t>IMPUESTO SOBRE LA RENTA LEY 253-12,TCO NETWORKING, S.R.L.</t>
  </si>
  <si>
    <t>LIB.1528-1/OP-068317</t>
  </si>
  <si>
    <t>LIB.1531-1/OP-068316</t>
  </si>
  <si>
    <t>LIB.1533-1/OP-068801</t>
  </si>
  <si>
    <t>LIB.1535-1/OP-068802</t>
  </si>
  <si>
    <t>LIB.1539-1/OP-068805</t>
  </si>
  <si>
    <t>LIB.1543-1/OP-068804</t>
  </si>
  <si>
    <t>LIB.1545-1/OP-068803</t>
  </si>
  <si>
    <t>FUNDACION PARA PROGRESO DEL SUR</t>
  </si>
  <si>
    <t>IMPUESTO SOBRE LA RENTA LEY 253-12, FUNDACION PARA PROGRESO DEL SUR</t>
  </si>
  <si>
    <t>LIB.1558-1/OP-069678</t>
  </si>
  <si>
    <t>IMPUESTO SOBRE LA RENTA LEY 253-12 INVERSIONES SIURANA, S.R.L.</t>
  </si>
  <si>
    <t>LIB.1564-1/OP-069679</t>
  </si>
  <si>
    <t xml:space="preserve">SUNIX PETROLEUM, S.R.L. </t>
  </si>
  <si>
    <t xml:space="preserve">IMPUESTO SOBRE LA RENTA LEY 253-12, SUNIX PETROLEUM, S.R.L. </t>
  </si>
  <si>
    <t>LIB.1550-1/OP-069680</t>
  </si>
  <si>
    <t>IMPUESTOS SOBRE LA RENTA LEY 253-12, SUNIX PETROLEUM, S.R.L.</t>
  </si>
  <si>
    <t>LIB.1574-1/OP-071104</t>
  </si>
  <si>
    <t>DASALE CONSTRUCTIONS  SERVICES, S.R.L.</t>
  </si>
  <si>
    <t>IMPUESTO SOBRE LA RENTA LEY 253-12, DASALE CONSTRUCTIONS  SERVICES, S.R.L.</t>
  </si>
  <si>
    <t>LIB.1576-1/OP-071106</t>
  </si>
  <si>
    <t>MAXIBODEGAS EOP DEL CARIBE,S.R.L.</t>
  </si>
  <si>
    <t>IMPUESTO SOBRE LA RENTA LEY 253-12, MAXIBODEGAS EOP DEL CARIBE,S.R.L.</t>
  </si>
  <si>
    <t>LIB.1578-1/OP-071105</t>
  </si>
  <si>
    <t>GRAMONI, S.R.L.</t>
  </si>
  <si>
    <t>IMPUESTO SOBRE LA RENTA LEY 253-12, GRAMONI, S.R.L.</t>
  </si>
  <si>
    <t>LIB.1593-1/OP-072035</t>
  </si>
  <si>
    <t>LIB.1591-1/OP-072036</t>
  </si>
  <si>
    <t>MARIA ELBA CRUZ DE MONTESINO</t>
  </si>
  <si>
    <t>IMPUESTO SOBRE LA RENTA LEY 253-12, MARIA ELBA CRUZ DE MONTESIN0</t>
  </si>
  <si>
    <t>Del 1ro. AL 31 De Julio  2021</t>
  </si>
  <si>
    <t>000606</t>
  </si>
  <si>
    <t>000607</t>
  </si>
  <si>
    <t>000608</t>
  </si>
  <si>
    <t>000609</t>
  </si>
  <si>
    <t>000610</t>
  </si>
  <si>
    <t>000611</t>
  </si>
  <si>
    <t>RESTAURANT BOGA BOGA, S.R.L.</t>
  </si>
  <si>
    <t>000612</t>
  </si>
  <si>
    <t>YOVANNY MARIA TOMAS FERNANDEZ</t>
  </si>
  <si>
    <t>BANCO DE RESERVAS DE LA REPUBLICA DOMINICANA</t>
  </si>
  <si>
    <t xml:space="preserve">COLECTOR DE IMPUESTOS INTERNOS </t>
  </si>
  <si>
    <t>WILINEL ANTONIO ROJA SUAREZ</t>
  </si>
  <si>
    <t>4524000000006</t>
  </si>
  <si>
    <t>CHEQUE REINTEGRADO  A NOMBRE DE ZORAIDA CATALINA CASTILLO</t>
  </si>
  <si>
    <t>1056000070141</t>
  </si>
  <si>
    <t xml:space="preserve">VOLANTE DE DEPOSITO No.444116458 DEVOLUCION DE VIATICOS EN  TR-2021-098-H </t>
  </si>
  <si>
    <t>000613</t>
  </si>
  <si>
    <t>JOSE BELARMINIO RUIZ DILONE</t>
  </si>
  <si>
    <t>CARGOS BANCARIOS CORRESPONDIENTE AL MES DE JULIO DEL 2021 CUENTA DE ANTICIPOS FINANCIEROS</t>
  </si>
  <si>
    <t>INGRESOS POR DEDUCCION POR DESCUENTO A COLABORADORES DE LA ONAPI POR CONCEPTO DE DEPENDIENTES DE SEGURO MEDICO A COLABORADORES EN  LIB. No.1611-1</t>
  </si>
  <si>
    <t>TRANSFERENCIA DESDE  LA SUB-CUENTA 9995008000</t>
  </si>
  <si>
    <t>J REYES &amp; ASOCIADOS, S.R.L.</t>
  </si>
  <si>
    <t>IMPUESTO SOBRE LA RENTA LEY 253-12, J REYES &amp; ASOCIADOS, S.R.L.</t>
  </si>
  <si>
    <t>COMPAÑÍA DOMINICANA DE TELEFONOS, C. POR A.</t>
  </si>
  <si>
    <t>IMPUESTO SOBRE LA RENTA LEY 253-12, COMPAÑÍA DOMINICANA DE TELEFONOS, C. POR A.</t>
  </si>
  <si>
    <t>MAX COMERCIAL ,S.R.L.</t>
  </si>
  <si>
    <t>IMPUESTO SOBRE LA RENTA LEY 253-12,MAX COMERCIAL ,S.R.L.</t>
  </si>
  <si>
    <t xml:space="preserve">MERCANTIL RAMI, S.R.L. </t>
  </si>
  <si>
    <t>IMPUESTO SOBRE LA RENTA LEY 253-12,MERCANTIL RAMI, S.R.L.</t>
  </si>
  <si>
    <t>SERVICIOS E INSTALACIONES  TECNICAS, S. A.</t>
  </si>
  <si>
    <t>IMPUESTO SOBRE LA RENTA LEY 253-12,SERVICIOS E INSTALACIONES  TECNICAS, S. A.</t>
  </si>
  <si>
    <t>ANTHURIANA  DOMINICANA, S. A.</t>
  </si>
  <si>
    <t>IMPUESTO SOBRE LA RENTA LEY 253-12,ANTHURIANA  DOMINICANA, S. A.</t>
  </si>
  <si>
    <t>EDENORTE DOMINICANA ,S.A.</t>
  </si>
  <si>
    <t>IMPUESTO SOBRE LA RENTA LEY 253-12,EDENORTE DOMINICANA ,S.A.</t>
  </si>
  <si>
    <t>PAGO DE SUELDO RETROACTIVO A PERSONAL EN PERIODO PROBATORIO CORRESPONDIENTE AL MES DE  ABRIL DEL 2021</t>
  </si>
  <si>
    <t>IMPUESTO SOBRE LA RENTA LEY 253-12,PAGO DE SUELDO RETROACTIVO A PERSONAL EN PERIODO PROBATORIO CORRESPONDIENTE AL MES DE  ABRIL DEL 2021</t>
  </si>
  <si>
    <t>PAGO DE  SUELDO RETROACTIVO PERSONAL FIJO CORRESPONDIENTE AL MES DE  ABRIL  DEL 2021</t>
  </si>
  <si>
    <t>PAGO INDEMNIZACION A EX-EMPLEADOS</t>
  </si>
  <si>
    <t>DESCUENTOS DE DIAS NO TRABAJADOS EN PAGO DE INDEMNIZACION A EX-EMPLEADOS</t>
  </si>
  <si>
    <t>PAGO  DE  VACACIONES A EX-EMPLEADOS 2019,2020,2021</t>
  </si>
  <si>
    <t>DESCUENTOS DE DIAS NO TRABAJADOS EN PAGO DE VACACIONES A EX-EMPLEADOS</t>
  </si>
  <si>
    <t>PAGO DE SUELDO RETROACTIVO  AUMENTO DE SUELDOS A PERSONAL FIJO CORRESPONDIENTE AL MES DE MAYO DEL 2021</t>
  </si>
  <si>
    <t>IMPUESTO SOBRE LA RENTA LEY 253-12,PAGO DE SUELDO RETROACTIVO  AUMENTO DE SUELDOS A PERSONAL FIJO CORRESPONDIENTE AL MES DE MAYO DEL 2021</t>
  </si>
  <si>
    <t>PAGO DE SUELDO RETROACTIVO  CORRESPONDIENTE AL MES DE  MAYO DEL 2021</t>
  </si>
  <si>
    <t>IMPUESTO SOBRE LA RENTA LEY 253-12, PAGO DE SUELDO RETROACTIVO  CORRESPONDIENTE AL MES DE  MAYO DEL 2021</t>
  </si>
  <si>
    <t>ILC OFFICE SUPPLIES, S.R.L.</t>
  </si>
  <si>
    <t>IMPUESTO SOBRE LA RENTA LEY 253-12, ILC OFFICE SUPPLIES, S.R.L.</t>
  </si>
  <si>
    <t>IMPUESTO SOBRE LA RENTA LEY 253-12, COLUMBUS NETWORKS DOMINICANA, S. A.</t>
  </si>
  <si>
    <t>COLUMBUS NETWORKS DOMINICANA ,S. A.</t>
  </si>
  <si>
    <t>IMPUESTO SOBRE LA RENTA LEY 253-12, MARINO RAMIREZ GRULLON</t>
  </si>
  <si>
    <t>LIB.1451-1/OP-063558</t>
  </si>
  <si>
    <t>LIB.1417-1/OP-063559</t>
  </si>
  <si>
    <t>IMPUESTO SOBRE LA RENTA LEY 253-12,INVERSIONES SIURANA, S.R.L.</t>
  </si>
  <si>
    <t>TELERADIO AMERICA, S.A.</t>
  </si>
  <si>
    <t>IMPUESTO SOBRE LA RENTA LEY 253-12,TELERADIO AMERICA, S.A.</t>
  </si>
  <si>
    <t>INTERNATIONAL  JAKSON SERVIC, S.R.L.</t>
  </si>
  <si>
    <t>IMPUESTO SOBRE LA RENTA LEY 253-12,INTERNATIONAL  JAKSON SERVIC, S.R.L.</t>
  </si>
  <si>
    <t>LIB.1459-1/OP-065312</t>
  </si>
  <si>
    <t>LIB.1455-1/OP-065311</t>
  </si>
  <si>
    <t>LIB.1457-1/OP-065313</t>
  </si>
  <si>
    <t>LIB.1462-1/OP-066377</t>
  </si>
  <si>
    <t>PUBLICACIONES AHORA, C. POR A.</t>
  </si>
  <si>
    <t>IMPUESTO SOBRE LA RENTA LEY 253-PUBLICACIONES AHORA, C. POR A.</t>
  </si>
  <si>
    <t>IMPUESTO SOBRE LA RENTA LEY 253-12,PUBLICACIONES AHORA, C. POR A.</t>
  </si>
  <si>
    <t>COLUMBUS NETWORKS DOMINICANA, S. A.</t>
  </si>
  <si>
    <t>IMPUESTO SOBRE LA RENTA LEY 253-12,COLUMBUS NETWORKS DOMINICANA, S. A.</t>
  </si>
  <si>
    <t>IMPUESTO SOBRE LA RENTA LEY 253-12, CASA JARABACOA S. R . L.</t>
  </si>
  <si>
    <t>IMPUESTO SOBRE LA RENTA LEY 253-12,COMPU- OFFICE DOMINICANA, S.A.</t>
  </si>
  <si>
    <t>COMPU- OFFICE DOMINICANA, S.A.</t>
  </si>
  <si>
    <t>IMPUESTO SOBRE LA RENTA LEY 253-12,COMPU-OFFICE DOMINICANA, S.A.</t>
  </si>
  <si>
    <t>CASA JARABACOA, S. R . L.</t>
  </si>
  <si>
    <t>PAGO DE SUELDO PERSONAL MILITAR CORRESPONDIENTE AL MES DE JULIO 2021</t>
  </si>
  <si>
    <t>IMPUESTO SOBRE LA RENTA LEY 253-12,PAGO DE SUELDO PERSONAL MILITAR CORRESPONDIENTE AL MES DE JULIO 2021</t>
  </si>
  <si>
    <t>IMPUESTO SOBRE LA RENTA LEY 253-12, EDENORTE DOMINICANA, S. A.</t>
  </si>
  <si>
    <t>EDENORTE DOMINICANA, S. A.</t>
  </si>
  <si>
    <t>PAGO DE SUELDO  AL PERSONAL EN PERIODO PROBATORIO CORRESPONDIENTE AL MES DE JULIO DEL 2021</t>
  </si>
  <si>
    <t>IMPUESTO SOBRE LA RENTA LEY 253-12,PAGO DE SUELDO  AL PERSONAL EN PERIODO PROBATORIO CORRESPONDIENTE AL MES DE JULIO DEL 2021</t>
  </si>
  <si>
    <t>PAGO  DE SUELDO AL PERSONAL  DE CARACTER EVENTUAL CORRESPONDIENTE AL MES DE DE  JULIO DEL 2021</t>
  </si>
  <si>
    <t>IMPUESTO SOBRE LA RENTA LEY 253-12,PAGO  DE SUELDO AL PERSONAL  DE CARACTER EVENTUAL CORRESPONDIENTE AL MES DE DE  JULIO DEL 2021</t>
  </si>
  <si>
    <t xml:space="preserve">PAGO DE  PRIMA DE TRANSPORTE CORRESPONDIENTE AL MES DE  JULIO DEL 2021  </t>
  </si>
  <si>
    <t>PAGO DE SUELDO PERSONAL DE CARACTER TEMPORAL CORRESPONDIENTE AL MES DE  JULIO DEL 2021</t>
  </si>
  <si>
    <t>IMPUESTO SOBRE LA RENTA LEY 253-12,PAGO DE SUELDO PERSONAL DE CARACTER TEMPORAL CORRESPONDIENTE AL MES DE  JULIO DEL 2021</t>
  </si>
  <si>
    <t>PAGO DE  SUELDO TEMPORAL AL PERSONAL FIJO EN CARGO DE CARRERA CORRESPONDIENTE AL MES DE JULIO DEL 2021</t>
  </si>
  <si>
    <t>IMPUESTO SOBRE LA RENTA LEY 253-12,PAGO DE  SUELDO TEMPORAL AL PERSONAL FIJO EN CARGO DE CARRERA CORRESPONDIENTE AL MES DE JULIO DEL 2021</t>
  </si>
  <si>
    <t>PAGO DE SUELDO PERSONAL FIJO CORRESPONDIENTE AL MES DE JULIO DEL 2021</t>
  </si>
  <si>
    <t>IMPUESTO SOBRE LA RENTA LEY 253-12,PAGO DE SUELDO PERSONAL FIJO CORRESPONDIENTE AL MES DE JULIO DEL 2021</t>
  </si>
  <si>
    <t>ALTICE DOMINICANA, S. A.</t>
  </si>
  <si>
    <t>IMPUESTO SOBRE LA RENTA LEY 253-12,ALTICE DOMINICANA, S. A.</t>
  </si>
  <si>
    <t>IMPUESTO SOBRE LA RENTA LEY 253-12,ALTICE DOMINICANA, S .A.</t>
  </si>
  <si>
    <t>PROLIMPISO, S. A.</t>
  </si>
  <si>
    <t>IMPUESTO SOBRE LA RENTA LEY 253-12 PROLIMPISO, S. A.</t>
  </si>
  <si>
    <t>ALFA DIGITAL SINGS &amp; GRAPHICS, S.R.L.</t>
  </si>
  <si>
    <t>IMPUESTO SOBRE LA RENTA LEY 253-12,ALFA DIGITAL SINGS  &amp; GRAPHICS, S.R.L.</t>
  </si>
  <si>
    <t>RAMIREZ&amp;  MOJICA ENVOY PACK COURIER EXPRESS, S.R.L.</t>
  </si>
  <si>
    <t>IMPUESTO SOBRE LA RENTA LEY 253-12,RAMIREZ &amp;  MOJICA ENVOY PACK COURIER EXPRESS, S.R.L.</t>
  </si>
  <si>
    <t>CENTROEXPERT STE,S.R.L.</t>
  </si>
  <si>
    <t>IMPUESTO SOBRE LA RENTA LEY 253-12, CENTROEXPERT STE,S.R.L.</t>
  </si>
  <si>
    <t>BROTHERS RSR  SUPPLY OFFICE, S.R.L.</t>
  </si>
  <si>
    <t>IMPUESTO SOBRE LA RENTA LEY 253-12, BROTHERS RSR  SUPPLY OFFICE, S.R.L.</t>
  </si>
  <si>
    <t>EDITORA EL NUEVO DIARIO, S. A.</t>
  </si>
  <si>
    <t>IMPUESTO SOBRE LA RENTA LEY 253-12, EDITORA EL NUEVO DIARIO, S. A.</t>
  </si>
  <si>
    <t>GTB RADIOFUSORES, S.R.L.</t>
  </si>
  <si>
    <t>IMPUESTO SOBRE LA RENTA LEY 253-12, GTB RADIOFUSORES, S.R.L.</t>
  </si>
  <si>
    <t>INTERNATIONAL JAKSON SERVIC, S.R.L.</t>
  </si>
  <si>
    <t>IMPUESTO SOBRE LA RENTA LEY 253-12, INTERNATIONAL JAKSON SERVIC, S.R.L.</t>
  </si>
  <si>
    <t>LIB.1568-1/OP-071470</t>
  </si>
  <si>
    <t>LIB.1588-1/OP-071469</t>
  </si>
  <si>
    <t>01277</t>
  </si>
  <si>
    <t>ANTICIPOS FINANCIEROS EMITIDOS</t>
  </si>
  <si>
    <t>INGRESOS POR DEDUCCIONES RECIBIDAS POR DESUENTOS DE DIAS NO TRABAJADOS EN PAGOS DE VACACIONES A EX-EMPLEADOS EN LIB. No.1443-1</t>
  </si>
  <si>
    <t>INGRESOS POR DEDUCCIONES RECIBIDAS POR DESUENTOS DE DIAS NO TRABAJADOS EN PAGOS DE VACACIONES A EX-EMPLEADOS EN LIB. No.1441-1</t>
  </si>
  <si>
    <t>ASIGNACION PRESUPUESTARIA DEL MINISTERIO DE INDUSTRIA Y COMERCIO Y MIPYMES CORRESPONDIENTE AL MES DE JUNIO DEL 2021</t>
  </si>
  <si>
    <t>ASIGNACION PRESUPUESTARIA DEL MINISTERIO DE INDUSTRIA Y COMERCIO Y MIPYMES CORRESPONDIENTE AL MES DE JULIO DEL 2021</t>
  </si>
  <si>
    <t>INGENIERIA Y SERVICIOS VERDE ROSADO Y BLANCO,S.R.L.</t>
  </si>
  <si>
    <t>IMPUESTO SOBRE LA RENTA LEY 253-12,INGENIERIA Y SERVICIOS VERDE ROSADO Y BLANCO,S.R.L.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</si>
  <si>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</si>
  <si>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</si>
  <si>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</si>
  <si>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</si>
  <si>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</si>
  <si>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</si>
  <si>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Al momento de preparar rsta relación existe un monto por Recaudaciones en la Cuenta Unica de Tesoro  de la Tesoreria Nacional en Tránsito de RD$3.3 Millones Aprox.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</si>
</sst>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28"/>
      <name val="Edwardian Script ITC"/>
      <family val="4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28"/>
      <color theme="0"/>
      <name val="Edwardian Script ITC"/>
      <family val="4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Arial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0" fillId="0" borderId="0" xfId="0"/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left"/>
    </xf>
    <xf numFmtId="0" fontId="2" fillId="4" borderId="12" xfId="5" applyFont="1" applyFill="1" applyBorder="1"/>
    <xf numFmtId="4" fontId="7" fillId="4" borderId="12" xfId="0" applyNumberFormat="1" applyFont="1" applyFill="1" applyBorder="1"/>
    <xf numFmtId="0" fontId="8" fillId="0" borderId="0" xfId="0" applyFont="1" applyFill="1"/>
    <xf numFmtId="4" fontId="0" fillId="0" borderId="0" xfId="0" applyNumberFormat="1"/>
    <xf numFmtId="4" fontId="8" fillId="0" borderId="0" xfId="0" applyNumberFormat="1" applyFont="1" applyFill="1"/>
    <xf numFmtId="0" fontId="0" fillId="0" borderId="0" xfId="0" applyAlignment="1">
      <alignment horizontal="left"/>
    </xf>
    <xf numFmtId="0" fontId="1" fillId="3" borderId="0" xfId="3" applyFill="1" applyAlignment="1">
      <alignment horizontal="left" vertical="center"/>
    </xf>
    <xf numFmtId="0" fontId="4" fillId="2" borderId="2" xfId="3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/>
    </xf>
    <xf numFmtId="0" fontId="4" fillId="2" borderId="8" xfId="3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horizontal="left" vertical="center" wrapText="1"/>
    </xf>
    <xf numFmtId="0" fontId="11" fillId="3" borderId="0" xfId="3" applyFont="1" applyFill="1" applyAlignment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3" fillId="3" borderId="0" xfId="3" applyFont="1" applyFill="1" applyAlignment="1">
      <alignment horizontal="left" vertical="center"/>
    </xf>
    <xf numFmtId="0" fontId="12" fillId="3" borderId="0" xfId="3" applyFont="1" applyFill="1" applyBorder="1" applyAlignment="1">
      <alignment vertical="center"/>
    </xf>
    <xf numFmtId="0" fontId="14" fillId="3" borderId="0" xfId="3" applyFont="1" applyFill="1" applyAlignment="1">
      <alignment vertical="center"/>
    </xf>
    <xf numFmtId="0" fontId="15" fillId="3" borderId="0" xfId="3" applyFont="1" applyFill="1" applyAlignment="1">
      <alignment vertical="center"/>
    </xf>
    <xf numFmtId="4" fontId="10" fillId="3" borderId="0" xfId="0" applyNumberFormat="1" applyFont="1" applyFill="1"/>
    <xf numFmtId="39" fontId="10" fillId="3" borderId="0" xfId="0" applyNumberFormat="1" applyFont="1" applyFill="1"/>
    <xf numFmtId="43" fontId="10" fillId="3" borderId="0" xfId="0" applyNumberFormat="1" applyFont="1" applyFill="1"/>
    <xf numFmtId="0" fontId="8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/>
    <xf numFmtId="4" fontId="7" fillId="4" borderId="13" xfId="0" applyNumberFormat="1" applyFont="1" applyFill="1" applyBorder="1"/>
    <xf numFmtId="4" fontId="6" fillId="0" borderId="0" xfId="3" applyNumberFormat="1" applyFont="1" applyFill="1" applyBorder="1" applyAlignment="1">
      <alignment horizontal="right" vertical="center" wrapText="1"/>
    </xf>
    <xf numFmtId="39" fontId="8" fillId="0" borderId="0" xfId="0" applyNumberFormat="1" applyFont="1" applyFill="1"/>
    <xf numFmtId="40" fontId="7" fillId="5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4" fontId="6" fillId="0" borderId="9" xfId="3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4" fontId="6" fillId="0" borderId="2" xfId="0" applyNumberFormat="1" applyFont="1" applyFill="1" applyBorder="1" applyAlignment="1"/>
    <xf numFmtId="4" fontId="0" fillId="0" borderId="0" xfId="0" applyNumberFormat="1" applyBorder="1" applyAlignment="1">
      <alignment horizontal="center" wrapText="1"/>
    </xf>
    <xf numFmtId="39" fontId="10" fillId="0" borderId="0" xfId="0" applyNumberFormat="1" applyFont="1" applyFill="1"/>
    <xf numFmtId="14" fontId="0" fillId="0" borderId="0" xfId="0" applyNumberForma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/>
    <xf numFmtId="4" fontId="8" fillId="0" borderId="0" xfId="0" applyNumberFormat="1" applyFont="1" applyFill="1" applyBorder="1"/>
    <xf numFmtId="0" fontId="0" fillId="0" borderId="0" xfId="0" applyFont="1" applyFill="1"/>
    <xf numFmtId="14" fontId="1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6" fillId="0" borderId="0" xfId="0" applyFont="1" applyFill="1" applyBorder="1"/>
    <xf numFmtId="164" fontId="16" fillId="0" borderId="0" xfId="0" applyNumberFormat="1" applyFont="1" applyFill="1" applyBorder="1"/>
    <xf numFmtId="4" fontId="10" fillId="0" borderId="0" xfId="0" applyNumberFormat="1" applyFont="1" applyFill="1"/>
    <xf numFmtId="4" fontId="0" fillId="0" borderId="0" xfId="0" applyNumberFormat="1" applyFont="1" applyFill="1"/>
    <xf numFmtId="39" fontId="0" fillId="0" borderId="0" xfId="0" applyNumberFormat="1" applyFont="1" applyFill="1"/>
    <xf numFmtId="0" fontId="6" fillId="0" borderId="15" xfId="0" applyFont="1" applyFill="1" applyBorder="1"/>
    <xf numFmtId="49" fontId="6" fillId="0" borderId="2" xfId="0" applyNumberFormat="1" applyFont="1" applyFill="1" applyBorder="1" applyAlignment="1">
      <alignment horizontal="right" wrapText="1"/>
    </xf>
    <xf numFmtId="14" fontId="16" fillId="0" borderId="8" xfId="0" applyNumberFormat="1" applyFont="1" applyFill="1" applyBorder="1" applyAlignment="1">
      <alignment horizontal="left" wrapText="1"/>
    </xf>
    <xf numFmtId="4" fontId="6" fillId="0" borderId="2" xfId="0" applyNumberFormat="1" applyFont="1" applyFill="1" applyBorder="1"/>
    <xf numFmtId="0" fontId="16" fillId="0" borderId="2" xfId="0" applyFont="1" applyFill="1" applyBorder="1"/>
    <xf numFmtId="4" fontId="16" fillId="0" borderId="2" xfId="0" applyNumberFormat="1" applyFont="1" applyFill="1" applyBorder="1"/>
    <xf numFmtId="4" fontId="6" fillId="0" borderId="0" xfId="0" applyNumberFormat="1" applyFont="1" applyFill="1" applyBorder="1"/>
    <xf numFmtId="4" fontId="16" fillId="0" borderId="2" xfId="0" applyNumberFormat="1" applyFont="1" applyFill="1" applyBorder="1" applyAlignment="1">
      <alignment horizontal="right" wrapText="1"/>
    </xf>
    <xf numFmtId="4" fontId="16" fillId="0" borderId="2" xfId="0" applyNumberFormat="1" applyFont="1" applyFill="1" applyBorder="1" applyAlignment="1">
      <alignment horizontal="right"/>
    </xf>
    <xf numFmtId="14" fontId="16" fillId="0" borderId="8" xfId="0" applyNumberFormat="1" applyFont="1" applyBorder="1" applyAlignment="1">
      <alignment horizontal="left" wrapText="1"/>
    </xf>
    <xf numFmtId="43" fontId="16" fillId="0" borderId="2" xfId="0" applyNumberFormat="1" applyFont="1" applyBorder="1" applyAlignment="1">
      <alignment wrapText="1"/>
    </xf>
    <xf numFmtId="0" fontId="16" fillId="0" borderId="2" xfId="0" applyFont="1" applyBorder="1"/>
    <xf numFmtId="0" fontId="6" fillId="0" borderId="0" xfId="0" applyFont="1" applyFill="1" applyBorder="1"/>
    <xf numFmtId="14" fontId="16" fillId="0" borderId="1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right"/>
    </xf>
    <xf numFmtId="14" fontId="16" fillId="0" borderId="10" xfId="0" applyNumberFormat="1" applyFont="1" applyBorder="1" applyAlignment="1">
      <alignment horizontal="left" wrapText="1"/>
    </xf>
    <xf numFmtId="0" fontId="16" fillId="0" borderId="0" xfId="0" applyFont="1" applyBorder="1"/>
    <xf numFmtId="4" fontId="16" fillId="0" borderId="0" xfId="0" applyNumberFormat="1" applyFont="1" applyFill="1" applyBorder="1"/>
    <xf numFmtId="14" fontId="16" fillId="0" borderId="4" xfId="0" applyNumberFormat="1" applyFont="1" applyFill="1" applyBorder="1" applyAlignment="1">
      <alignment horizontal="left" wrapText="1"/>
    </xf>
    <xf numFmtId="14" fontId="16" fillId="0" borderId="2" xfId="0" applyNumberFormat="1" applyFont="1" applyFill="1" applyBorder="1" applyAlignment="1">
      <alignment horizontal="left" wrapText="1"/>
    </xf>
    <xf numFmtId="14" fontId="16" fillId="0" borderId="2" xfId="0" applyNumberFormat="1" applyFont="1" applyBorder="1" applyAlignment="1">
      <alignment horizontal="left" wrapText="1"/>
    </xf>
    <xf numFmtId="4" fontId="16" fillId="3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4" fontId="16" fillId="0" borderId="15" xfId="0" applyNumberFormat="1" applyFont="1" applyFill="1" applyBorder="1" applyAlignment="1">
      <alignment horizontal="right" wrapText="1"/>
    </xf>
    <xf numFmtId="0" fontId="16" fillId="0" borderId="2" xfId="0" applyFont="1" applyBorder="1" applyAlignment="1">
      <alignment horizontal="right"/>
    </xf>
    <xf numFmtId="0" fontId="6" fillId="0" borderId="2" xfId="2" applyFont="1" applyFill="1" applyBorder="1" applyAlignment="1">
      <alignment horizontal="left"/>
    </xf>
    <xf numFmtId="49" fontId="6" fillId="0" borderId="2" xfId="2" applyNumberFormat="1" applyFont="1" applyFill="1" applyBorder="1" applyAlignment="1">
      <alignment horizontal="right"/>
    </xf>
    <xf numFmtId="49" fontId="16" fillId="0" borderId="2" xfId="2" applyNumberFormat="1" applyFont="1" applyFill="1" applyBorder="1" applyAlignment="1">
      <alignment horizontal="right"/>
    </xf>
    <xf numFmtId="0" fontId="16" fillId="0" borderId="2" xfId="2" applyFont="1" applyFill="1" applyBorder="1" applyAlignment="1">
      <alignment horizontal="left"/>
    </xf>
    <xf numFmtId="39" fontId="6" fillId="0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4" fontId="19" fillId="0" borderId="0" xfId="0" applyNumberFormat="1" applyFont="1" applyAlignment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right" vertical="center" wrapText="1"/>
    </xf>
    <xf numFmtId="0" fontId="9" fillId="3" borderId="0" xfId="3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9" fillId="3" borderId="0" xfId="3" applyFont="1" applyFill="1" applyAlignment="1">
      <alignment horizontal="center" vertical="center"/>
    </xf>
    <xf numFmtId="0" fontId="4" fillId="2" borderId="6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0" fillId="6" borderId="0" xfId="0" applyFill="1"/>
  </cellXfs>
  <cellStyles count="6">
    <cellStyle name="Millares 2" xfId="1"/>
    <cellStyle name="Normal" xfId="0" builtinId="0"/>
    <cellStyle name="Normal 2" xfId="2"/>
    <cellStyle name="Normal 3" xfId="3"/>
    <cellStyle name="Normal 5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78316</xdr:rowOff>
    </xdr:from>
    <xdr:to>
      <xdr:col>2</xdr:col>
      <xdr:colOff>6147653</xdr:colOff>
      <xdr:row>4</xdr:row>
      <xdr:rowOff>21166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78316"/>
          <a:ext cx="456650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69"/>
  <sheetViews>
    <sheetView tabSelected="1" zoomScale="90" zoomScaleNormal="90" zoomScaleSheetLayoutView="89" workbookViewId="0">
      <selection activeCell="B2" sqref="B2"/>
    </sheetView>
  </sheetViews>
  <sheetFormatPr baseColWidth="10" defaultColWidth="11.42578125" defaultRowHeight="15" x14ac:dyDescent="0.25"/>
  <cols>
    <col min="1" max="1" width="15.42578125" style="14" customWidth="1"/>
    <col min="2" max="2" width="23.7109375" style="14" customWidth="1"/>
    <col min="3" max="3" width="93.85546875" style="1" customWidth="1"/>
    <col min="4" max="4" width="19.5703125" style="1" customWidth="1"/>
    <col min="5" max="5" width="16" style="1" customWidth="1"/>
    <col min="6" max="6" width="22.42578125" style="1" customWidth="1"/>
    <col min="7" max="7" width="26.5703125" style="21" customWidth="1"/>
    <col min="8" max="8" width="14.5703125" style="21" bestFit="1" customWidth="1"/>
    <col min="9" max="9" width="20.85546875" style="21" customWidth="1"/>
    <col min="10" max="10" width="16.5703125" style="1" customWidth="1"/>
    <col min="11" max="11" width="13.42578125" style="1" bestFit="1" customWidth="1"/>
    <col min="12" max="16384" width="11.42578125" style="1"/>
  </cols>
  <sheetData>
    <row r="5" spans="1:12" ht="37.5" x14ac:dyDescent="0.65">
      <c r="A5" s="96" t="s">
        <v>11</v>
      </c>
      <c r="B5" s="96"/>
      <c r="C5" s="96"/>
      <c r="D5" s="96"/>
      <c r="E5" s="96"/>
      <c r="F5" s="96"/>
      <c r="G5" s="20"/>
      <c r="H5" s="20"/>
    </row>
    <row r="6" spans="1:12" ht="18" x14ac:dyDescent="0.25">
      <c r="A6" s="97" t="s">
        <v>10</v>
      </c>
      <c r="B6" s="97"/>
      <c r="C6" s="97"/>
      <c r="D6" s="97"/>
      <c r="E6" s="97"/>
      <c r="F6" s="97"/>
      <c r="G6" s="23"/>
      <c r="H6" s="22"/>
    </row>
    <row r="7" spans="1:12" ht="15.75" x14ac:dyDescent="0.25">
      <c r="A7" s="95" t="s">
        <v>175</v>
      </c>
      <c r="B7" s="95"/>
      <c r="C7" s="95"/>
      <c r="D7" s="95"/>
      <c r="E7" s="95"/>
      <c r="F7" s="95"/>
      <c r="G7" s="24"/>
      <c r="H7" s="22"/>
    </row>
    <row r="8" spans="1:12" ht="15.75" thickBot="1" x14ac:dyDescent="0.3">
      <c r="A8" s="15"/>
      <c r="B8" s="15"/>
      <c r="C8" s="3"/>
      <c r="D8" s="3"/>
      <c r="E8" s="3"/>
      <c r="F8" s="3"/>
      <c r="G8" s="25"/>
    </row>
    <row r="9" spans="1:12" ht="16.5" x14ac:dyDescent="0.25">
      <c r="A9" s="98"/>
      <c r="B9" s="99"/>
      <c r="C9" s="99"/>
      <c r="D9" s="100"/>
      <c r="E9" s="100"/>
      <c r="F9" s="101"/>
      <c r="G9" s="26"/>
      <c r="H9" s="27"/>
      <c r="I9" s="27"/>
    </row>
    <row r="10" spans="1:12" ht="16.5" x14ac:dyDescent="0.25">
      <c r="A10" s="92"/>
      <c r="B10" s="93"/>
      <c r="C10" s="2"/>
      <c r="D10" s="94" t="s">
        <v>3</v>
      </c>
      <c r="E10" s="94"/>
      <c r="F10" s="35">
        <v>279534629.85000002</v>
      </c>
      <c r="G10" s="33"/>
      <c r="H10" s="27"/>
      <c r="I10" s="27"/>
    </row>
    <row r="11" spans="1:12" ht="31.5" customHeight="1" x14ac:dyDescent="0.25">
      <c r="A11" s="18" t="s">
        <v>0</v>
      </c>
      <c r="B11" s="16" t="s">
        <v>1</v>
      </c>
      <c r="C11" s="4" t="s">
        <v>6</v>
      </c>
      <c r="D11" s="5" t="s">
        <v>8</v>
      </c>
      <c r="E11" s="5" t="s">
        <v>9</v>
      </c>
      <c r="F11" s="7" t="s">
        <v>2</v>
      </c>
      <c r="G11" s="26"/>
      <c r="H11" s="27"/>
      <c r="I11" s="27"/>
    </row>
    <row r="12" spans="1:12" ht="24.75" customHeight="1" x14ac:dyDescent="0.25">
      <c r="A12" s="19"/>
      <c r="B12" s="16"/>
      <c r="C12" s="4"/>
      <c r="D12" s="6" t="s">
        <v>4</v>
      </c>
      <c r="E12" s="6" t="s">
        <v>5</v>
      </c>
      <c r="F12" s="7"/>
      <c r="G12" s="26"/>
      <c r="H12" s="41"/>
      <c r="I12" s="28"/>
      <c r="J12" s="12"/>
      <c r="L12" s="12"/>
    </row>
    <row r="13" spans="1:12" s="11" customFormat="1" ht="15.75" customHeight="1" x14ac:dyDescent="0.25">
      <c r="A13" s="57">
        <v>44378</v>
      </c>
      <c r="B13" s="56" t="s">
        <v>176</v>
      </c>
      <c r="C13" s="80" t="s">
        <v>34</v>
      </c>
      <c r="D13" s="39"/>
      <c r="E13" s="58">
        <v>45114.1</v>
      </c>
      <c r="F13" s="37">
        <f>+F10+D13-E13</f>
        <v>279489515.75</v>
      </c>
      <c r="G13" s="42"/>
      <c r="H13" s="43"/>
      <c r="I13" s="44"/>
      <c r="J13" s="30"/>
      <c r="K13" s="31"/>
    </row>
    <row r="14" spans="1:12" s="11" customFormat="1" ht="15.75" customHeight="1" x14ac:dyDescent="0.25">
      <c r="A14" s="57">
        <v>44378</v>
      </c>
      <c r="B14" s="56" t="s">
        <v>32</v>
      </c>
      <c r="C14" s="80" t="s">
        <v>189</v>
      </c>
      <c r="D14" s="58">
        <v>45114.1</v>
      </c>
      <c r="E14" s="58"/>
      <c r="F14" s="37">
        <f>+F13+D14-E14</f>
        <v>279534629.85000002</v>
      </c>
      <c r="G14" s="42"/>
      <c r="H14" s="43"/>
      <c r="I14" s="44"/>
      <c r="J14" s="30"/>
      <c r="K14" s="31"/>
    </row>
    <row r="15" spans="1:12" s="11" customFormat="1" ht="15.75" customHeight="1" x14ac:dyDescent="0.25">
      <c r="A15" s="57">
        <v>44378</v>
      </c>
      <c r="B15" s="81" t="s">
        <v>35</v>
      </c>
      <c r="C15" s="80" t="s">
        <v>36</v>
      </c>
      <c r="D15" s="58"/>
      <c r="E15" s="58">
        <v>20664.669999999998</v>
      </c>
      <c r="F15" s="37">
        <f>+F14+D15-E15</f>
        <v>279513965.18000001</v>
      </c>
      <c r="G15" s="42"/>
      <c r="H15" s="43"/>
      <c r="I15" s="44"/>
      <c r="J15" s="30"/>
      <c r="K15" s="31"/>
    </row>
    <row r="16" spans="1:12" s="11" customFormat="1" ht="15.75" customHeight="1" x14ac:dyDescent="0.25">
      <c r="A16" s="57">
        <v>44378</v>
      </c>
      <c r="B16" s="81" t="s">
        <v>37</v>
      </c>
      <c r="C16" s="80" t="s">
        <v>28</v>
      </c>
      <c r="D16" s="39"/>
      <c r="E16" s="58">
        <v>750</v>
      </c>
      <c r="F16" s="37">
        <f t="shared" ref="F16:F79" si="0">+F15+D16-E16</f>
        <v>279513215.18000001</v>
      </c>
      <c r="G16" s="42"/>
      <c r="H16" s="43"/>
      <c r="I16" s="44"/>
      <c r="J16" s="30"/>
      <c r="K16" s="31"/>
    </row>
    <row r="17" spans="1:11" s="11" customFormat="1" ht="15.75" customHeight="1" x14ac:dyDescent="0.25">
      <c r="A17" s="57">
        <v>44378</v>
      </c>
      <c r="B17" s="81" t="s">
        <v>38</v>
      </c>
      <c r="C17" s="80" t="s">
        <v>184</v>
      </c>
      <c r="D17" s="39"/>
      <c r="E17" s="58">
        <v>750</v>
      </c>
      <c r="F17" s="37">
        <f t="shared" si="0"/>
        <v>279512465.18000001</v>
      </c>
      <c r="G17" s="45"/>
      <c r="H17" s="43"/>
      <c r="I17" s="44"/>
      <c r="J17" s="30"/>
      <c r="K17" s="46"/>
    </row>
    <row r="18" spans="1:11" s="11" customFormat="1" ht="15.75" customHeight="1" x14ac:dyDescent="0.25">
      <c r="A18" s="57">
        <v>44378</v>
      </c>
      <c r="B18" s="81" t="s">
        <v>39</v>
      </c>
      <c r="C18" s="80" t="s">
        <v>26</v>
      </c>
      <c r="D18" s="39"/>
      <c r="E18" s="58">
        <v>350</v>
      </c>
      <c r="F18" s="37">
        <f t="shared" si="0"/>
        <v>279512115.18000001</v>
      </c>
      <c r="G18" s="45"/>
      <c r="H18" s="43"/>
      <c r="I18" s="44"/>
      <c r="J18" s="30"/>
      <c r="K18" s="46"/>
    </row>
    <row r="19" spans="1:11" s="11" customFormat="1" ht="15.75" customHeight="1" x14ac:dyDescent="0.25">
      <c r="A19" s="57">
        <v>44378</v>
      </c>
      <c r="B19" s="81" t="s">
        <v>40</v>
      </c>
      <c r="C19" s="80" t="s">
        <v>25</v>
      </c>
      <c r="D19" s="39"/>
      <c r="E19" s="58">
        <v>1500</v>
      </c>
      <c r="F19" s="37">
        <f t="shared" si="0"/>
        <v>279510615.18000001</v>
      </c>
      <c r="G19" s="45"/>
      <c r="H19" s="43"/>
      <c r="I19" s="44"/>
      <c r="J19" s="30"/>
      <c r="K19" s="46"/>
    </row>
    <row r="20" spans="1:11" s="47" customFormat="1" x14ac:dyDescent="0.25">
      <c r="A20" s="57">
        <v>44378</v>
      </c>
      <c r="B20" s="82" t="s">
        <v>41</v>
      </c>
      <c r="C20" s="83" t="s">
        <v>24</v>
      </c>
      <c r="D20" s="59"/>
      <c r="E20" s="60">
        <v>1500</v>
      </c>
      <c r="F20" s="37">
        <f t="shared" si="0"/>
        <v>279509115.18000001</v>
      </c>
      <c r="H20" s="48"/>
      <c r="I20" s="49"/>
      <c r="J20" s="50"/>
      <c r="K20" s="51"/>
    </row>
    <row r="21" spans="1:11" s="11" customFormat="1" x14ac:dyDescent="0.25">
      <c r="A21" s="57">
        <v>44378</v>
      </c>
      <c r="B21" s="81" t="s">
        <v>42</v>
      </c>
      <c r="C21" s="80" t="s">
        <v>43</v>
      </c>
      <c r="D21" s="39"/>
      <c r="E21" s="58">
        <v>1350</v>
      </c>
      <c r="F21" s="37">
        <f t="shared" si="0"/>
        <v>279507765.18000001</v>
      </c>
      <c r="G21" s="45"/>
      <c r="H21" s="52"/>
      <c r="I21" s="52"/>
      <c r="J21" s="13"/>
    </row>
    <row r="22" spans="1:11" s="11" customFormat="1" x14ac:dyDescent="0.25">
      <c r="A22" s="57">
        <v>44378</v>
      </c>
      <c r="B22" s="81" t="s">
        <v>44</v>
      </c>
      <c r="C22" s="80" t="s">
        <v>19</v>
      </c>
      <c r="D22" s="39"/>
      <c r="E22" s="58">
        <v>1350</v>
      </c>
      <c r="F22" s="37">
        <f t="shared" si="0"/>
        <v>279506415.18000001</v>
      </c>
      <c r="G22" s="45"/>
      <c r="H22" s="52"/>
      <c r="I22" s="52"/>
      <c r="J22" s="13"/>
    </row>
    <row r="23" spans="1:11" s="11" customFormat="1" x14ac:dyDescent="0.25">
      <c r="A23" s="57">
        <v>44378</v>
      </c>
      <c r="B23" s="81" t="s">
        <v>45</v>
      </c>
      <c r="C23" s="80" t="s">
        <v>46</v>
      </c>
      <c r="D23" s="39"/>
      <c r="E23" s="58">
        <v>1500</v>
      </c>
      <c r="F23" s="37">
        <f t="shared" si="0"/>
        <v>279504915.18000001</v>
      </c>
      <c r="G23" s="45"/>
      <c r="H23" s="52"/>
      <c r="I23" s="52"/>
      <c r="J23" s="13"/>
    </row>
    <row r="24" spans="1:11" s="11" customFormat="1" x14ac:dyDescent="0.25">
      <c r="A24" s="57">
        <v>44378</v>
      </c>
      <c r="B24" s="81" t="s">
        <v>47</v>
      </c>
      <c r="C24" s="80" t="s">
        <v>23</v>
      </c>
      <c r="D24" s="39"/>
      <c r="E24" s="58">
        <v>2200</v>
      </c>
      <c r="F24" s="37">
        <f t="shared" si="0"/>
        <v>279502715.18000001</v>
      </c>
      <c r="G24" s="45"/>
      <c r="H24" s="52"/>
      <c r="I24" s="52"/>
      <c r="J24" s="13"/>
    </row>
    <row r="25" spans="1:11" s="11" customFormat="1" x14ac:dyDescent="0.25">
      <c r="A25" s="57">
        <v>44378</v>
      </c>
      <c r="B25" s="81" t="s">
        <v>48</v>
      </c>
      <c r="C25" s="80" t="s">
        <v>49</v>
      </c>
      <c r="D25" s="39"/>
      <c r="E25" s="58">
        <v>2200</v>
      </c>
      <c r="F25" s="37">
        <f t="shared" si="0"/>
        <v>279500515.18000001</v>
      </c>
      <c r="G25" s="45"/>
      <c r="H25" s="52"/>
      <c r="I25" s="52"/>
      <c r="J25" s="13"/>
    </row>
    <row r="26" spans="1:11" s="11" customFormat="1" x14ac:dyDescent="0.25">
      <c r="A26" s="57">
        <v>44378</v>
      </c>
      <c r="B26" s="81" t="s">
        <v>50</v>
      </c>
      <c r="C26" s="80" t="s">
        <v>51</v>
      </c>
      <c r="D26" s="39"/>
      <c r="E26" s="58">
        <v>2200</v>
      </c>
      <c r="F26" s="37">
        <f t="shared" si="0"/>
        <v>279498315.18000001</v>
      </c>
      <c r="G26" s="45"/>
      <c r="H26" s="52"/>
      <c r="I26" s="52"/>
      <c r="J26" s="13"/>
    </row>
    <row r="27" spans="1:11" s="11" customFormat="1" x14ac:dyDescent="0.25">
      <c r="A27" s="57">
        <v>44378</v>
      </c>
      <c r="B27" s="81" t="s">
        <v>52</v>
      </c>
      <c r="C27" s="80" t="s">
        <v>53</v>
      </c>
      <c r="D27" s="39"/>
      <c r="E27" s="58">
        <v>2450</v>
      </c>
      <c r="F27" s="37">
        <f t="shared" si="0"/>
        <v>279495865.18000001</v>
      </c>
      <c r="G27" s="45"/>
      <c r="H27" s="52"/>
      <c r="I27" s="52"/>
      <c r="J27" s="13"/>
    </row>
    <row r="28" spans="1:11" s="11" customFormat="1" x14ac:dyDescent="0.25">
      <c r="A28" s="57">
        <v>44378</v>
      </c>
      <c r="B28" s="81" t="s">
        <v>54</v>
      </c>
      <c r="C28" s="80" t="s">
        <v>20</v>
      </c>
      <c r="D28" s="39"/>
      <c r="E28" s="58">
        <v>2200</v>
      </c>
      <c r="F28" s="37">
        <f t="shared" si="0"/>
        <v>279493665.18000001</v>
      </c>
      <c r="G28" s="45"/>
      <c r="H28" s="53"/>
      <c r="I28" s="53"/>
      <c r="J28" s="13"/>
    </row>
    <row r="29" spans="1:11" s="11" customFormat="1" x14ac:dyDescent="0.25">
      <c r="A29" s="57">
        <v>44378</v>
      </c>
      <c r="B29" s="38">
        <v>2524564</v>
      </c>
      <c r="C29" s="39" t="s">
        <v>14</v>
      </c>
      <c r="D29" s="58">
        <v>1747917.85</v>
      </c>
      <c r="E29" s="61"/>
      <c r="F29" s="37">
        <f t="shared" si="0"/>
        <v>281241583.03000003</v>
      </c>
      <c r="G29" s="42"/>
      <c r="H29" s="34"/>
      <c r="I29" s="34"/>
    </row>
    <row r="30" spans="1:11" s="11" customFormat="1" x14ac:dyDescent="0.25">
      <c r="A30" s="57">
        <v>44378</v>
      </c>
      <c r="B30" s="38">
        <v>31684</v>
      </c>
      <c r="C30" s="39" t="s">
        <v>13</v>
      </c>
      <c r="D30" s="58"/>
      <c r="E30" s="58">
        <v>106200</v>
      </c>
      <c r="F30" s="37">
        <f t="shared" si="0"/>
        <v>281135383.03000003</v>
      </c>
      <c r="G30" s="42"/>
      <c r="H30" s="34"/>
      <c r="I30" s="34"/>
    </row>
    <row r="31" spans="1:11" s="11" customFormat="1" ht="15.75" customHeight="1" x14ac:dyDescent="0.25">
      <c r="A31" s="57">
        <v>44378</v>
      </c>
      <c r="B31" s="38">
        <v>31684</v>
      </c>
      <c r="C31" s="39" t="s">
        <v>196</v>
      </c>
      <c r="D31" s="62">
        <v>106200</v>
      </c>
      <c r="E31" s="62"/>
      <c r="F31" s="37">
        <f t="shared" si="0"/>
        <v>281241583.03000003</v>
      </c>
      <c r="G31" s="42"/>
      <c r="H31" s="34"/>
      <c r="I31" s="34"/>
      <c r="J31" s="34"/>
    </row>
    <row r="32" spans="1:11" s="11" customFormat="1" ht="15.75" customHeight="1" x14ac:dyDescent="0.25">
      <c r="A32" s="57">
        <v>44379</v>
      </c>
      <c r="B32" s="81" t="s">
        <v>190</v>
      </c>
      <c r="C32" s="80" t="s">
        <v>191</v>
      </c>
      <c r="D32" s="58">
        <v>2200</v>
      </c>
      <c r="E32" s="39"/>
      <c r="F32" s="37">
        <f t="shared" si="0"/>
        <v>281243783.03000003</v>
      </c>
      <c r="G32" s="45"/>
      <c r="H32" s="52"/>
      <c r="I32" s="52"/>
      <c r="J32" s="13"/>
    </row>
    <row r="33" spans="1:10" s="11" customFormat="1" ht="15.75" customHeight="1" x14ac:dyDescent="0.25">
      <c r="A33" s="57">
        <v>44379</v>
      </c>
      <c r="B33" s="38">
        <v>2524564</v>
      </c>
      <c r="C33" s="39" t="s">
        <v>14</v>
      </c>
      <c r="D33" s="40">
        <v>1967157.95</v>
      </c>
      <c r="E33" s="39"/>
      <c r="F33" s="37">
        <f t="shared" si="0"/>
        <v>283210940.98000002</v>
      </c>
      <c r="G33" s="42"/>
      <c r="H33" s="34"/>
      <c r="I33" s="34"/>
      <c r="J33" s="34"/>
    </row>
    <row r="34" spans="1:10" s="11" customFormat="1" ht="15.75" customHeight="1" x14ac:dyDescent="0.25">
      <c r="A34" s="57">
        <v>44379</v>
      </c>
      <c r="B34" s="38">
        <v>31701</v>
      </c>
      <c r="C34" s="39" t="s">
        <v>13</v>
      </c>
      <c r="D34" s="39"/>
      <c r="E34" s="58">
        <v>1320562.1399999999</v>
      </c>
      <c r="F34" s="37">
        <f t="shared" si="0"/>
        <v>281890378.84000003</v>
      </c>
      <c r="G34" s="42"/>
      <c r="H34" s="34"/>
      <c r="I34" s="34"/>
    </row>
    <row r="35" spans="1:10" s="11" customFormat="1" ht="15.75" customHeight="1" x14ac:dyDescent="0.25">
      <c r="A35" s="57">
        <v>44379</v>
      </c>
      <c r="B35" s="38">
        <v>31721</v>
      </c>
      <c r="C35" s="39" t="s">
        <v>13</v>
      </c>
      <c r="D35" s="39"/>
      <c r="E35" s="40">
        <v>341792.82</v>
      </c>
      <c r="F35" s="37">
        <f t="shared" si="0"/>
        <v>281548586.02000004</v>
      </c>
      <c r="G35" s="42"/>
      <c r="H35" s="34"/>
      <c r="I35" s="34"/>
    </row>
    <row r="36" spans="1:10" s="11" customFormat="1" ht="15.75" customHeight="1" x14ac:dyDescent="0.25">
      <c r="A36" s="57">
        <v>44379</v>
      </c>
      <c r="B36" s="38" t="s">
        <v>89</v>
      </c>
      <c r="C36" s="36" t="s">
        <v>199</v>
      </c>
      <c r="D36" s="39"/>
      <c r="E36" s="63">
        <v>279699.05</v>
      </c>
      <c r="F36" s="37">
        <f t="shared" si="0"/>
        <v>281268886.97000003</v>
      </c>
      <c r="G36" s="42"/>
      <c r="H36" s="34"/>
      <c r="I36" s="34"/>
      <c r="J36" s="34"/>
    </row>
    <row r="37" spans="1:10" s="11" customFormat="1" ht="15.75" customHeight="1" x14ac:dyDescent="0.25">
      <c r="A37" s="57">
        <v>44379</v>
      </c>
      <c r="B37" s="38" t="s">
        <v>89</v>
      </c>
      <c r="C37" s="36" t="s">
        <v>200</v>
      </c>
      <c r="D37" s="39"/>
      <c r="E37" s="63">
        <v>11223.97</v>
      </c>
      <c r="F37" s="37">
        <f t="shared" si="0"/>
        <v>281257663</v>
      </c>
      <c r="G37" s="42"/>
      <c r="H37" s="42"/>
      <c r="I37" s="34"/>
    </row>
    <row r="38" spans="1:10" s="11" customFormat="1" ht="15.75" customHeight="1" x14ac:dyDescent="0.25">
      <c r="A38" s="57">
        <v>44379</v>
      </c>
      <c r="B38" s="38" t="s">
        <v>90</v>
      </c>
      <c r="C38" s="36" t="s">
        <v>197</v>
      </c>
      <c r="D38" s="39"/>
      <c r="E38" s="63">
        <v>48714.3</v>
      </c>
      <c r="F38" s="37">
        <f t="shared" si="0"/>
        <v>281208948.69999999</v>
      </c>
      <c r="G38" s="42"/>
      <c r="H38" s="42"/>
      <c r="I38" s="42"/>
    </row>
    <row r="39" spans="1:10" s="11" customFormat="1" ht="15.75" customHeight="1" x14ac:dyDescent="0.25">
      <c r="A39" s="57">
        <v>44379</v>
      </c>
      <c r="B39" s="38" t="s">
        <v>90</v>
      </c>
      <c r="C39" s="36" t="s">
        <v>198</v>
      </c>
      <c r="D39" s="39"/>
      <c r="E39" s="63">
        <v>2155.5</v>
      </c>
      <c r="F39" s="37">
        <f t="shared" si="0"/>
        <v>281206793.19999999</v>
      </c>
      <c r="G39" s="42"/>
      <c r="H39" s="42"/>
      <c r="I39" s="42"/>
    </row>
    <row r="40" spans="1:10" s="11" customFormat="1" ht="15.75" customHeight="1" x14ac:dyDescent="0.25">
      <c r="A40" s="57">
        <v>44379</v>
      </c>
      <c r="B40" s="38">
        <v>31701</v>
      </c>
      <c r="C40" s="39" t="s">
        <v>196</v>
      </c>
      <c r="D40" s="63">
        <v>1320562.1399999999</v>
      </c>
      <c r="E40" s="39"/>
      <c r="F40" s="37">
        <f t="shared" si="0"/>
        <v>282527355.33999997</v>
      </c>
      <c r="G40" s="42"/>
      <c r="H40" s="42"/>
      <c r="I40" s="42"/>
    </row>
    <row r="41" spans="1:10" s="11" customFormat="1" ht="15.75" customHeight="1" x14ac:dyDescent="0.25">
      <c r="A41" s="57">
        <v>44379</v>
      </c>
      <c r="B41" s="38">
        <v>31721</v>
      </c>
      <c r="C41" s="39" t="s">
        <v>196</v>
      </c>
      <c r="D41" s="63">
        <v>341792.82</v>
      </c>
      <c r="E41" s="39"/>
      <c r="F41" s="37">
        <f t="shared" si="0"/>
        <v>282869148.15999997</v>
      </c>
      <c r="G41" s="42"/>
      <c r="H41" s="42"/>
      <c r="I41" s="42"/>
    </row>
    <row r="42" spans="1:10" s="11" customFormat="1" ht="18.75" customHeight="1" x14ac:dyDescent="0.25">
      <c r="A42" s="57">
        <v>44382</v>
      </c>
      <c r="B42" s="38">
        <v>2524564</v>
      </c>
      <c r="C42" s="39" t="s">
        <v>14</v>
      </c>
      <c r="D42" s="40">
        <v>1556290.74</v>
      </c>
      <c r="E42" s="39"/>
      <c r="F42" s="37">
        <f t="shared" si="0"/>
        <v>284425438.89999998</v>
      </c>
      <c r="G42" s="42"/>
      <c r="H42" s="42"/>
      <c r="I42" s="42"/>
    </row>
    <row r="43" spans="1:10" s="11" customFormat="1" ht="15.75" customHeight="1" x14ac:dyDescent="0.25">
      <c r="A43" s="57">
        <v>44382</v>
      </c>
      <c r="B43" s="38" t="s">
        <v>91</v>
      </c>
      <c r="C43" s="36" t="s">
        <v>92</v>
      </c>
      <c r="D43" s="39"/>
      <c r="E43" s="63">
        <v>85500</v>
      </c>
      <c r="F43" s="37">
        <f t="shared" si="0"/>
        <v>284339938.89999998</v>
      </c>
      <c r="G43" s="42"/>
      <c r="H43" s="42"/>
      <c r="I43" s="42"/>
    </row>
    <row r="44" spans="1:10" s="11" customFormat="1" ht="18.75" customHeight="1" x14ac:dyDescent="0.25">
      <c r="A44" s="57">
        <v>44382</v>
      </c>
      <c r="B44" s="38" t="s">
        <v>91</v>
      </c>
      <c r="C44" s="36" t="s">
        <v>93</v>
      </c>
      <c r="D44" s="39"/>
      <c r="E44" s="63">
        <f>4500+16200</f>
        <v>20700</v>
      </c>
      <c r="F44" s="37">
        <f t="shared" si="0"/>
        <v>284319238.89999998</v>
      </c>
      <c r="G44" s="42"/>
      <c r="H44" s="42"/>
      <c r="I44" s="42"/>
    </row>
    <row r="45" spans="1:10" s="11" customFormat="1" ht="21.75" customHeight="1" x14ac:dyDescent="0.25">
      <c r="A45" s="57">
        <v>44383</v>
      </c>
      <c r="B45" s="81" t="s">
        <v>177</v>
      </c>
      <c r="C45" s="80" t="s">
        <v>55</v>
      </c>
      <c r="D45" s="39"/>
      <c r="E45" s="58">
        <v>18399.990000000002</v>
      </c>
      <c r="F45" s="37">
        <f t="shared" si="0"/>
        <v>284300838.90999997</v>
      </c>
      <c r="G45" s="45"/>
      <c r="H45" s="52"/>
      <c r="I45" s="52"/>
      <c r="J45" s="13"/>
    </row>
    <row r="46" spans="1:10" s="11" customFormat="1" ht="15.75" customHeight="1" x14ac:dyDescent="0.25">
      <c r="A46" s="57">
        <v>44383</v>
      </c>
      <c r="B46" s="81" t="s">
        <v>178</v>
      </c>
      <c r="C46" s="80" t="s">
        <v>33</v>
      </c>
      <c r="D46" s="39"/>
      <c r="E46" s="58">
        <v>4598.16</v>
      </c>
      <c r="F46" s="37">
        <f t="shared" si="0"/>
        <v>284296240.74999994</v>
      </c>
      <c r="G46" s="42">
        <v>100832168.42</v>
      </c>
      <c r="H46" s="42"/>
      <c r="I46" s="54"/>
    </row>
    <row r="47" spans="1:10" s="11" customFormat="1" ht="15.75" customHeight="1" x14ac:dyDescent="0.25">
      <c r="A47" s="57">
        <v>44383</v>
      </c>
      <c r="B47" s="38">
        <v>2524564</v>
      </c>
      <c r="C47" s="39" t="s">
        <v>14</v>
      </c>
      <c r="D47" s="40">
        <v>1738492.9</v>
      </c>
      <c r="E47" s="39"/>
      <c r="F47" s="37">
        <f t="shared" si="0"/>
        <v>286034733.64999992</v>
      </c>
      <c r="G47" s="42"/>
      <c r="H47" s="42"/>
      <c r="I47" s="42"/>
    </row>
    <row r="48" spans="1:10" s="11" customFormat="1" ht="15.75" customHeight="1" x14ac:dyDescent="0.25">
      <c r="A48" s="57">
        <v>44383</v>
      </c>
      <c r="B48" s="38">
        <v>31746</v>
      </c>
      <c r="C48" s="39" t="s">
        <v>13</v>
      </c>
      <c r="D48" s="39"/>
      <c r="E48" s="40">
        <v>106200</v>
      </c>
      <c r="F48" s="37">
        <f t="shared" si="0"/>
        <v>285928533.64999992</v>
      </c>
      <c r="G48" s="42"/>
      <c r="H48" s="42"/>
      <c r="I48" s="42"/>
    </row>
    <row r="49" spans="1:9" s="11" customFormat="1" ht="17.25" customHeight="1" x14ac:dyDescent="0.25">
      <c r="A49" s="57">
        <v>44383</v>
      </c>
      <c r="B49" s="38">
        <v>31746</v>
      </c>
      <c r="C49" s="39" t="s">
        <v>196</v>
      </c>
      <c r="D49" s="63">
        <v>106200</v>
      </c>
      <c r="E49" s="39"/>
      <c r="F49" s="37">
        <f t="shared" si="0"/>
        <v>286034733.64999992</v>
      </c>
      <c r="G49" s="42"/>
      <c r="H49" s="42"/>
      <c r="I49" s="42"/>
    </row>
    <row r="50" spans="1:9" s="11" customFormat="1" ht="15.75" customHeight="1" x14ac:dyDescent="0.25">
      <c r="A50" s="57">
        <v>44383</v>
      </c>
      <c r="B50" s="38" t="s">
        <v>94</v>
      </c>
      <c r="C50" s="36" t="s">
        <v>95</v>
      </c>
      <c r="D50" s="39"/>
      <c r="E50" s="63">
        <v>65856.929999999993</v>
      </c>
      <c r="F50" s="37">
        <f t="shared" si="0"/>
        <v>285968876.71999991</v>
      </c>
      <c r="G50" s="42"/>
      <c r="H50" s="42"/>
      <c r="I50" s="42"/>
    </row>
    <row r="51" spans="1:9" s="11" customFormat="1" ht="15.75" customHeight="1" x14ac:dyDescent="0.25">
      <c r="A51" s="57">
        <v>44383</v>
      </c>
      <c r="B51" s="38" t="s">
        <v>96</v>
      </c>
      <c r="C51" s="36" t="s">
        <v>201</v>
      </c>
      <c r="D51" s="39"/>
      <c r="E51" s="63">
        <v>73158.37</v>
      </c>
      <c r="F51" s="37">
        <f t="shared" si="0"/>
        <v>285895718.3499999</v>
      </c>
      <c r="G51" s="42"/>
      <c r="H51" s="42"/>
      <c r="I51" s="42"/>
    </row>
    <row r="52" spans="1:9" s="11" customFormat="1" ht="15.75" customHeight="1" x14ac:dyDescent="0.25">
      <c r="A52" s="57">
        <v>44383</v>
      </c>
      <c r="B52" s="38" t="s">
        <v>96</v>
      </c>
      <c r="C52" s="36" t="s">
        <v>202</v>
      </c>
      <c r="D52" s="39"/>
      <c r="E52" s="63">
        <v>3237.1</v>
      </c>
      <c r="F52" s="37">
        <f t="shared" si="0"/>
        <v>285892481.24999988</v>
      </c>
      <c r="G52" s="42"/>
      <c r="H52" s="42"/>
      <c r="I52" s="42"/>
    </row>
    <row r="53" spans="1:9" s="11" customFormat="1" ht="15.75" customHeight="1" x14ac:dyDescent="0.25">
      <c r="A53" s="57">
        <v>44383</v>
      </c>
      <c r="B53" s="38" t="s">
        <v>97</v>
      </c>
      <c r="C53" s="36" t="s">
        <v>203</v>
      </c>
      <c r="D53" s="39"/>
      <c r="E53" s="63">
        <v>3830.7</v>
      </c>
      <c r="F53" s="37">
        <f t="shared" si="0"/>
        <v>285888650.54999989</v>
      </c>
      <c r="G53" s="42"/>
      <c r="H53" s="42"/>
      <c r="I53" s="42"/>
    </row>
    <row r="54" spans="1:9" s="11" customFormat="1" ht="15.75" customHeight="1" x14ac:dyDescent="0.25">
      <c r="A54" s="57">
        <v>44383</v>
      </c>
      <c r="B54" s="38" t="s">
        <v>97</v>
      </c>
      <c r="C54" s="36" t="s">
        <v>204</v>
      </c>
      <c r="D54" s="39"/>
      <c r="E54" s="63">
        <v>169.5</v>
      </c>
      <c r="F54" s="37">
        <f t="shared" si="0"/>
        <v>285888481.04999989</v>
      </c>
      <c r="G54" s="42"/>
      <c r="H54" s="42"/>
      <c r="I54" s="42"/>
    </row>
    <row r="55" spans="1:9" s="11" customFormat="1" ht="15.75" customHeight="1" x14ac:dyDescent="0.25">
      <c r="A55" s="57">
        <v>44383</v>
      </c>
      <c r="B55" s="38" t="s">
        <v>98</v>
      </c>
      <c r="C55" s="36" t="s">
        <v>205</v>
      </c>
      <c r="D55" s="39"/>
      <c r="E55" s="63">
        <v>5380</v>
      </c>
      <c r="F55" s="37">
        <f t="shared" si="0"/>
        <v>285883101.04999989</v>
      </c>
      <c r="G55" s="42"/>
      <c r="H55" s="42"/>
      <c r="I55" s="42"/>
    </row>
    <row r="56" spans="1:9" s="11" customFormat="1" ht="14.25" customHeight="1" x14ac:dyDescent="0.25">
      <c r="A56" s="57">
        <v>44383</v>
      </c>
      <c r="B56" s="38" t="s">
        <v>98</v>
      </c>
      <c r="C56" s="36" t="s">
        <v>206</v>
      </c>
      <c r="D56" s="39"/>
      <c r="E56" s="63">
        <v>520</v>
      </c>
      <c r="F56" s="37">
        <f t="shared" si="0"/>
        <v>285882581.04999989</v>
      </c>
      <c r="G56" s="42"/>
      <c r="H56" s="42"/>
      <c r="I56" s="42"/>
    </row>
    <row r="57" spans="1:9" s="11" customFormat="1" ht="14.25" customHeight="1" x14ac:dyDescent="0.25">
      <c r="A57" s="57">
        <v>44383</v>
      </c>
      <c r="B57" s="38" t="s">
        <v>99</v>
      </c>
      <c r="C57" s="36" t="s">
        <v>207</v>
      </c>
      <c r="D57" s="39"/>
      <c r="E57" s="63">
        <v>7091.39</v>
      </c>
      <c r="F57" s="37">
        <f t="shared" si="0"/>
        <v>285875489.65999991</v>
      </c>
      <c r="G57" s="42"/>
      <c r="H57" s="42"/>
      <c r="I57" s="42"/>
    </row>
    <row r="58" spans="1:9" s="11" customFormat="1" x14ac:dyDescent="0.25">
      <c r="A58" s="57">
        <v>44383</v>
      </c>
      <c r="B58" s="38" t="s">
        <v>99</v>
      </c>
      <c r="C58" s="36" t="s">
        <v>208</v>
      </c>
      <c r="D58" s="39"/>
      <c r="E58" s="63">
        <v>357.61</v>
      </c>
      <c r="F58" s="37">
        <f t="shared" si="0"/>
        <v>285875132.04999989</v>
      </c>
      <c r="G58" s="42"/>
      <c r="H58" s="42"/>
      <c r="I58" s="42"/>
    </row>
    <row r="59" spans="1:9" s="11" customFormat="1" x14ac:dyDescent="0.25">
      <c r="A59" s="57">
        <v>44383</v>
      </c>
      <c r="B59" s="38" t="s">
        <v>100</v>
      </c>
      <c r="C59" s="36" t="s">
        <v>290</v>
      </c>
      <c r="D59" s="39"/>
      <c r="E59" s="63">
        <v>105555.6</v>
      </c>
      <c r="F59" s="37">
        <f t="shared" si="0"/>
        <v>285769576.44999987</v>
      </c>
      <c r="G59" s="42"/>
      <c r="H59" s="42"/>
      <c r="I59" s="42"/>
    </row>
    <row r="60" spans="1:9" s="11" customFormat="1" x14ac:dyDescent="0.25">
      <c r="A60" s="57">
        <v>44383</v>
      </c>
      <c r="B60" s="38" t="s">
        <v>100</v>
      </c>
      <c r="C60" s="36" t="s">
        <v>291</v>
      </c>
      <c r="D60" s="39"/>
      <c r="E60" s="63">
        <v>10202.4</v>
      </c>
      <c r="F60" s="37">
        <f t="shared" si="0"/>
        <v>285759374.04999989</v>
      </c>
      <c r="G60" s="42"/>
      <c r="H60" s="42"/>
      <c r="I60" s="42"/>
    </row>
    <row r="61" spans="1:9" s="11" customFormat="1" x14ac:dyDescent="0.25">
      <c r="A61" s="57">
        <v>44383</v>
      </c>
      <c r="B61" s="38" t="s">
        <v>101</v>
      </c>
      <c r="C61" s="36" t="s">
        <v>209</v>
      </c>
      <c r="D61" s="39"/>
      <c r="E61" s="63">
        <v>13174.8</v>
      </c>
      <c r="F61" s="37">
        <f t="shared" si="0"/>
        <v>285746199.24999988</v>
      </c>
      <c r="G61" s="42"/>
      <c r="H61" s="42"/>
      <c r="I61" s="42"/>
    </row>
    <row r="62" spans="1:9" s="11" customFormat="1" x14ac:dyDescent="0.25">
      <c r="A62" s="57">
        <v>44383</v>
      </c>
      <c r="B62" s="38" t="s">
        <v>101</v>
      </c>
      <c r="C62" s="36" t="s">
        <v>210</v>
      </c>
      <c r="D62" s="39"/>
      <c r="E62" s="63">
        <v>693.42</v>
      </c>
      <c r="F62" s="37">
        <f t="shared" si="0"/>
        <v>285745505.82999986</v>
      </c>
      <c r="G62" s="42"/>
      <c r="H62" s="42"/>
      <c r="I62" s="42"/>
    </row>
    <row r="63" spans="1:9" s="11" customFormat="1" x14ac:dyDescent="0.25">
      <c r="A63" s="57">
        <v>44384</v>
      </c>
      <c r="B63" s="38">
        <v>2524564</v>
      </c>
      <c r="C63" s="39" t="s">
        <v>14</v>
      </c>
      <c r="D63" s="40">
        <v>1531287.66</v>
      </c>
      <c r="E63" s="39"/>
      <c r="F63" s="37">
        <f t="shared" si="0"/>
        <v>287276793.48999989</v>
      </c>
      <c r="G63" s="42"/>
      <c r="H63" s="42"/>
      <c r="I63" s="42"/>
    </row>
    <row r="64" spans="1:9" s="11" customFormat="1" x14ac:dyDescent="0.25">
      <c r="A64" s="57">
        <v>44384</v>
      </c>
      <c r="B64" s="38">
        <v>31764</v>
      </c>
      <c r="C64" s="39" t="s">
        <v>13</v>
      </c>
      <c r="D64" s="39"/>
      <c r="E64" s="40">
        <v>289227.82</v>
      </c>
      <c r="F64" s="37">
        <f t="shared" si="0"/>
        <v>286987565.6699999</v>
      </c>
      <c r="G64" s="42"/>
      <c r="H64" s="42"/>
      <c r="I64" s="42"/>
    </row>
    <row r="65" spans="1:10" s="11" customFormat="1" x14ac:dyDescent="0.25">
      <c r="A65" s="57">
        <v>44384</v>
      </c>
      <c r="B65" s="38">
        <v>31764</v>
      </c>
      <c r="C65" s="39" t="s">
        <v>196</v>
      </c>
      <c r="D65" s="63">
        <v>289227.82</v>
      </c>
      <c r="E65" s="39"/>
      <c r="F65" s="37">
        <f t="shared" si="0"/>
        <v>287276793.48999989</v>
      </c>
      <c r="G65" s="42"/>
      <c r="H65" s="42"/>
      <c r="I65" s="42"/>
    </row>
    <row r="66" spans="1:10" s="11" customFormat="1" x14ac:dyDescent="0.25">
      <c r="A66" s="57">
        <v>44385</v>
      </c>
      <c r="B66" s="38">
        <v>2524564</v>
      </c>
      <c r="C66" s="39" t="s">
        <v>14</v>
      </c>
      <c r="D66" s="40">
        <v>1502838.55</v>
      </c>
      <c r="E66" s="39"/>
      <c r="F66" s="37">
        <f t="shared" si="0"/>
        <v>288779632.0399999</v>
      </c>
      <c r="G66" s="42"/>
      <c r="H66" s="42"/>
      <c r="I66" s="42"/>
    </row>
    <row r="67" spans="1:10" s="11" customFormat="1" x14ac:dyDescent="0.25">
      <c r="A67" s="57">
        <v>44385</v>
      </c>
      <c r="B67" s="38">
        <v>31791</v>
      </c>
      <c r="C67" s="39" t="s">
        <v>13</v>
      </c>
      <c r="D67" s="39"/>
      <c r="E67" s="40">
        <v>632836.16</v>
      </c>
      <c r="F67" s="37">
        <f t="shared" si="0"/>
        <v>288146795.87999988</v>
      </c>
      <c r="G67" s="42"/>
      <c r="H67" s="42"/>
      <c r="I67" s="42"/>
    </row>
    <row r="68" spans="1:10" s="11" customFormat="1" x14ac:dyDescent="0.25">
      <c r="A68" s="57">
        <v>44385</v>
      </c>
      <c r="B68" s="38">
        <v>31791</v>
      </c>
      <c r="C68" s="39" t="s">
        <v>196</v>
      </c>
      <c r="D68" s="63">
        <v>632836.16</v>
      </c>
      <c r="E68" s="39"/>
      <c r="F68" s="37">
        <f t="shared" si="0"/>
        <v>288779632.0399999</v>
      </c>
      <c r="G68" s="42"/>
      <c r="H68" s="42"/>
      <c r="I68" s="42"/>
    </row>
    <row r="69" spans="1:10" s="11" customFormat="1" x14ac:dyDescent="0.25">
      <c r="A69" s="57">
        <v>44386</v>
      </c>
      <c r="B69" s="81" t="s">
        <v>179</v>
      </c>
      <c r="C69" s="80" t="s">
        <v>16</v>
      </c>
      <c r="D69" s="39"/>
      <c r="E69" s="84">
        <v>18063.16</v>
      </c>
      <c r="F69" s="37">
        <f t="shared" si="0"/>
        <v>288761568.87999988</v>
      </c>
      <c r="G69" s="42"/>
      <c r="H69" s="42"/>
      <c r="I69" s="54"/>
    </row>
    <row r="70" spans="1:10" s="11" customFormat="1" x14ac:dyDescent="0.25">
      <c r="A70" s="57">
        <v>44386</v>
      </c>
      <c r="B70" s="38">
        <v>2524564</v>
      </c>
      <c r="C70" s="39" t="s">
        <v>14</v>
      </c>
      <c r="D70" s="40">
        <v>1669463.21</v>
      </c>
      <c r="E70" s="39"/>
      <c r="F70" s="37">
        <f t="shared" si="0"/>
        <v>290431032.08999985</v>
      </c>
      <c r="G70" s="42"/>
      <c r="H70" s="42"/>
      <c r="I70" s="42"/>
    </row>
    <row r="71" spans="1:10" s="11" customFormat="1" x14ac:dyDescent="0.25">
      <c r="A71" s="57">
        <v>44386</v>
      </c>
      <c r="B71" s="38">
        <v>31806</v>
      </c>
      <c r="C71" s="39" t="s">
        <v>13</v>
      </c>
      <c r="D71" s="39"/>
      <c r="E71" s="40">
        <v>873085.07</v>
      </c>
      <c r="F71" s="37">
        <f t="shared" si="0"/>
        <v>289557947.01999986</v>
      </c>
      <c r="G71" s="45"/>
      <c r="H71" s="52"/>
      <c r="I71" s="52"/>
      <c r="J71" s="13"/>
    </row>
    <row r="72" spans="1:10" s="11" customFormat="1" x14ac:dyDescent="0.25">
      <c r="A72" s="57">
        <v>44386</v>
      </c>
      <c r="B72" s="38">
        <v>31806</v>
      </c>
      <c r="C72" s="39" t="s">
        <v>196</v>
      </c>
      <c r="D72" s="63">
        <v>873085.07</v>
      </c>
      <c r="E72" s="39"/>
      <c r="F72" s="37">
        <f t="shared" si="0"/>
        <v>290431032.08999985</v>
      </c>
      <c r="G72" s="42"/>
      <c r="H72" s="42"/>
      <c r="I72" s="42"/>
    </row>
    <row r="73" spans="1:10" s="11" customFormat="1" x14ac:dyDescent="0.25">
      <c r="A73" s="57">
        <v>44389</v>
      </c>
      <c r="B73" s="38">
        <v>2524564</v>
      </c>
      <c r="C73" s="39" t="s">
        <v>14</v>
      </c>
      <c r="D73" s="40">
        <v>1961271.6</v>
      </c>
      <c r="E73" s="39"/>
      <c r="F73" s="37">
        <f t="shared" si="0"/>
        <v>292392303.68999988</v>
      </c>
      <c r="G73" s="42"/>
      <c r="H73" s="42"/>
      <c r="I73" s="42"/>
    </row>
    <row r="74" spans="1:10" s="11" customFormat="1" x14ac:dyDescent="0.25">
      <c r="A74" s="57">
        <v>44389</v>
      </c>
      <c r="B74" s="38">
        <v>31826</v>
      </c>
      <c r="C74" s="39" t="s">
        <v>13</v>
      </c>
      <c r="D74" s="39"/>
      <c r="E74" s="40">
        <v>763173.15</v>
      </c>
      <c r="F74" s="37">
        <f t="shared" si="0"/>
        <v>291629130.5399999</v>
      </c>
      <c r="G74" s="45"/>
      <c r="H74" s="52"/>
      <c r="I74" s="52"/>
      <c r="J74" s="13"/>
    </row>
    <row r="75" spans="1:10" s="11" customFormat="1" ht="30.75" customHeight="1" x14ac:dyDescent="0.25">
      <c r="A75" s="57">
        <v>44389</v>
      </c>
      <c r="B75" s="38" t="s">
        <v>102</v>
      </c>
      <c r="C75" s="36" t="s">
        <v>211</v>
      </c>
      <c r="D75" s="39"/>
      <c r="E75" s="63">
        <v>43275.64</v>
      </c>
      <c r="F75" s="37">
        <f t="shared" si="0"/>
        <v>291585854.89999992</v>
      </c>
      <c r="G75" s="42"/>
      <c r="H75" s="42"/>
      <c r="I75" s="42"/>
    </row>
    <row r="76" spans="1:10" s="11" customFormat="1" ht="30.75" customHeight="1" x14ac:dyDescent="0.25">
      <c r="A76" s="57">
        <v>44389</v>
      </c>
      <c r="B76" s="38" t="s">
        <v>102</v>
      </c>
      <c r="C76" s="36" t="s">
        <v>212</v>
      </c>
      <c r="D76" s="39"/>
      <c r="E76" s="63">
        <v>8604.86</v>
      </c>
      <c r="F76" s="37">
        <f t="shared" si="0"/>
        <v>291577250.0399999</v>
      </c>
      <c r="G76" s="42"/>
      <c r="H76" s="42"/>
      <c r="I76" s="42"/>
    </row>
    <row r="77" spans="1:10" s="11" customFormat="1" ht="15" customHeight="1" x14ac:dyDescent="0.25">
      <c r="A77" s="57">
        <v>44389</v>
      </c>
      <c r="B77" s="38" t="s">
        <v>103</v>
      </c>
      <c r="C77" s="36" t="s">
        <v>213</v>
      </c>
      <c r="D77" s="39"/>
      <c r="E77" s="63">
        <v>67828.740000000005</v>
      </c>
      <c r="F77" s="37">
        <f t="shared" si="0"/>
        <v>291509421.29999989</v>
      </c>
      <c r="G77" s="42"/>
      <c r="H77" s="42"/>
      <c r="I77" s="42"/>
    </row>
    <row r="78" spans="1:10" s="11" customFormat="1" ht="15" customHeight="1" x14ac:dyDescent="0.25">
      <c r="A78" s="57">
        <v>44389</v>
      </c>
      <c r="B78" s="38" t="s">
        <v>104</v>
      </c>
      <c r="C78" s="36" t="s">
        <v>220</v>
      </c>
      <c r="D78" s="39"/>
      <c r="E78" s="63">
        <v>27492.57</v>
      </c>
      <c r="F78" s="37">
        <f t="shared" si="0"/>
        <v>291481928.7299999</v>
      </c>
      <c r="G78" s="42"/>
      <c r="H78" s="42"/>
      <c r="I78" s="42"/>
    </row>
    <row r="79" spans="1:10" s="11" customFormat="1" ht="33" customHeight="1" x14ac:dyDescent="0.25">
      <c r="A79" s="57">
        <v>44389</v>
      </c>
      <c r="B79" s="38" t="s">
        <v>104</v>
      </c>
      <c r="C79" s="36" t="s">
        <v>221</v>
      </c>
      <c r="D79" s="39"/>
      <c r="E79" s="63">
        <v>75307.63</v>
      </c>
      <c r="F79" s="37">
        <f t="shared" si="0"/>
        <v>291406621.0999999</v>
      </c>
      <c r="G79" s="42"/>
      <c r="H79" s="42"/>
      <c r="I79" s="42"/>
    </row>
    <row r="80" spans="1:10" s="11" customFormat="1" ht="27.75" customHeight="1" x14ac:dyDescent="0.25">
      <c r="A80" s="57">
        <v>44389</v>
      </c>
      <c r="B80" s="38" t="s">
        <v>105</v>
      </c>
      <c r="C80" s="36" t="s">
        <v>218</v>
      </c>
      <c r="D80" s="39"/>
      <c r="E80" s="63">
        <v>195517.62</v>
      </c>
      <c r="F80" s="37">
        <f t="shared" ref="F80:F143" si="1">+F79+D80-E80</f>
        <v>291211103.4799999</v>
      </c>
      <c r="G80" s="42"/>
      <c r="H80" s="42"/>
      <c r="I80" s="42"/>
    </row>
    <row r="81" spans="1:12" s="11" customFormat="1" ht="28.5" customHeight="1" x14ac:dyDescent="0.25">
      <c r="A81" s="57">
        <v>44389</v>
      </c>
      <c r="B81" s="38" t="s">
        <v>105</v>
      </c>
      <c r="C81" s="36" t="s">
        <v>219</v>
      </c>
      <c r="D81" s="39"/>
      <c r="E81" s="63">
        <v>18422.7</v>
      </c>
      <c r="F81" s="37">
        <f t="shared" si="1"/>
        <v>291192680.77999991</v>
      </c>
      <c r="G81" s="42"/>
      <c r="H81" s="42"/>
      <c r="I81" s="42"/>
    </row>
    <row r="82" spans="1:12" s="11" customFormat="1" ht="15" customHeight="1" x14ac:dyDescent="0.25">
      <c r="A82" s="57">
        <v>44389</v>
      </c>
      <c r="B82" s="38" t="s">
        <v>106</v>
      </c>
      <c r="C82" s="36" t="s">
        <v>214</v>
      </c>
      <c r="D82" s="39"/>
      <c r="E82" s="63">
        <v>348125</v>
      </c>
      <c r="F82" s="37">
        <f t="shared" si="1"/>
        <v>290844555.77999991</v>
      </c>
      <c r="G82" s="42"/>
      <c r="H82" s="42"/>
      <c r="I82" s="42"/>
    </row>
    <row r="83" spans="1:12" s="11" customFormat="1" ht="15" customHeight="1" x14ac:dyDescent="0.25">
      <c r="A83" s="57">
        <v>44389</v>
      </c>
      <c r="B83" s="38" t="s">
        <v>106</v>
      </c>
      <c r="C83" s="36" t="s">
        <v>215</v>
      </c>
      <c r="D83" s="39"/>
      <c r="E83" s="63">
        <v>43375</v>
      </c>
      <c r="F83" s="37">
        <f t="shared" si="1"/>
        <v>290801180.77999991</v>
      </c>
      <c r="G83" s="42"/>
      <c r="H83" s="42"/>
      <c r="I83" s="42"/>
    </row>
    <row r="84" spans="1:12" s="11" customFormat="1" ht="15" customHeight="1" x14ac:dyDescent="0.25">
      <c r="A84" s="57">
        <v>44389</v>
      </c>
      <c r="B84" s="38" t="s">
        <v>107</v>
      </c>
      <c r="C84" s="36" t="s">
        <v>216</v>
      </c>
      <c r="D84" s="39"/>
      <c r="E84" s="63">
        <v>871940.67</v>
      </c>
      <c r="F84" s="37">
        <f t="shared" si="1"/>
        <v>289929240.1099999</v>
      </c>
      <c r="G84" s="42"/>
      <c r="H84" s="42"/>
      <c r="I84" s="42"/>
    </row>
    <row r="85" spans="1:12" s="11" customFormat="1" ht="15" customHeight="1" x14ac:dyDescent="0.25">
      <c r="A85" s="57">
        <v>44389</v>
      </c>
      <c r="B85" s="38" t="s">
        <v>107</v>
      </c>
      <c r="C85" s="36" t="s">
        <v>217</v>
      </c>
      <c r="D85" s="39"/>
      <c r="E85" s="63">
        <v>68664.53</v>
      </c>
      <c r="F85" s="37">
        <f t="shared" si="1"/>
        <v>289860575.57999992</v>
      </c>
      <c r="G85" s="42"/>
      <c r="H85" s="42"/>
      <c r="I85" s="42"/>
    </row>
    <row r="86" spans="1:12" s="11" customFormat="1" ht="15" customHeight="1" x14ac:dyDescent="0.25">
      <c r="A86" s="57">
        <v>44389</v>
      </c>
      <c r="B86" s="38">
        <v>31826</v>
      </c>
      <c r="C86" s="39" t="s">
        <v>196</v>
      </c>
      <c r="D86" s="63">
        <v>763173.15</v>
      </c>
      <c r="E86" s="39"/>
      <c r="F86" s="37">
        <f t="shared" si="1"/>
        <v>290623748.7299999</v>
      </c>
      <c r="G86" s="42"/>
      <c r="H86" s="42"/>
      <c r="I86" s="42"/>
    </row>
    <row r="87" spans="1:12" s="11" customFormat="1" ht="15" customHeight="1" x14ac:dyDescent="0.25">
      <c r="A87" s="64">
        <v>44389</v>
      </c>
      <c r="B87" s="38">
        <v>67112</v>
      </c>
      <c r="C87" s="36" t="s">
        <v>286</v>
      </c>
      <c r="D87" s="65">
        <v>68664.53</v>
      </c>
      <c r="E87" s="66"/>
      <c r="F87" s="37">
        <f t="shared" si="1"/>
        <v>290692413.25999987</v>
      </c>
      <c r="G87" s="21"/>
      <c r="H87" s="21"/>
      <c r="I87" s="21"/>
      <c r="J87" s="1"/>
      <c r="K87" s="1"/>
      <c r="L87" s="1"/>
    </row>
    <row r="88" spans="1:12" s="11" customFormat="1" ht="31.5" customHeight="1" x14ac:dyDescent="0.25">
      <c r="A88" s="64">
        <v>44389</v>
      </c>
      <c r="B88" s="38">
        <v>67113</v>
      </c>
      <c r="C88" s="36" t="s">
        <v>287</v>
      </c>
      <c r="D88" s="65">
        <v>43375</v>
      </c>
      <c r="E88" s="66"/>
      <c r="F88" s="37">
        <f t="shared" si="1"/>
        <v>290735788.25999987</v>
      </c>
      <c r="G88" s="21"/>
      <c r="H88" s="21"/>
      <c r="I88" s="21"/>
      <c r="J88" s="1"/>
      <c r="K88" s="1"/>
      <c r="L88" s="1"/>
    </row>
    <row r="89" spans="1:12" s="11" customFormat="1" ht="29.25" customHeight="1" x14ac:dyDescent="0.25">
      <c r="A89" s="57">
        <v>44390</v>
      </c>
      <c r="B89" s="81" t="s">
        <v>56</v>
      </c>
      <c r="C89" s="80" t="s">
        <v>17</v>
      </c>
      <c r="D89" s="67"/>
      <c r="E89" s="58">
        <v>3350</v>
      </c>
      <c r="F89" s="37">
        <f t="shared" si="1"/>
        <v>290732438.25999987</v>
      </c>
      <c r="G89" s="42"/>
      <c r="H89" s="42"/>
      <c r="I89" s="42"/>
    </row>
    <row r="90" spans="1:12" s="11" customFormat="1" ht="15" customHeight="1" x14ac:dyDescent="0.25">
      <c r="A90" s="57">
        <v>44390</v>
      </c>
      <c r="B90" s="81" t="s">
        <v>57</v>
      </c>
      <c r="C90" s="80" t="s">
        <v>43</v>
      </c>
      <c r="D90" s="39"/>
      <c r="E90" s="61">
        <v>3300</v>
      </c>
      <c r="F90" s="37">
        <f t="shared" si="1"/>
        <v>290729138.25999987</v>
      </c>
      <c r="G90" s="42"/>
      <c r="H90" s="42"/>
      <c r="I90" s="42"/>
    </row>
    <row r="91" spans="1:12" s="11" customFormat="1" ht="15" customHeight="1" x14ac:dyDescent="0.25">
      <c r="A91" s="57">
        <v>44390</v>
      </c>
      <c r="B91" s="81" t="s">
        <v>58</v>
      </c>
      <c r="C91" s="80" t="s">
        <v>18</v>
      </c>
      <c r="D91" s="67"/>
      <c r="E91" s="58">
        <v>1800</v>
      </c>
      <c r="F91" s="37">
        <f t="shared" si="1"/>
        <v>290727338.25999987</v>
      </c>
      <c r="G91" s="42"/>
      <c r="H91" s="42"/>
      <c r="I91" s="54"/>
    </row>
    <row r="92" spans="1:12" s="11" customFormat="1" ht="15" customHeight="1" x14ac:dyDescent="0.25">
      <c r="A92" s="57">
        <v>44390</v>
      </c>
      <c r="B92" s="81" t="s">
        <v>59</v>
      </c>
      <c r="C92" s="80" t="s">
        <v>19</v>
      </c>
      <c r="D92" s="39"/>
      <c r="E92" s="58">
        <v>1500</v>
      </c>
      <c r="F92" s="37">
        <f t="shared" si="1"/>
        <v>290725838.25999987</v>
      </c>
      <c r="G92" s="42"/>
      <c r="H92" s="54"/>
      <c r="I92" s="54"/>
    </row>
    <row r="93" spans="1:12" s="11" customFormat="1" ht="19.5" customHeight="1" x14ac:dyDescent="0.25">
      <c r="A93" s="68">
        <v>44390</v>
      </c>
      <c r="B93" s="38">
        <v>2524564</v>
      </c>
      <c r="C93" s="39" t="s">
        <v>14</v>
      </c>
      <c r="D93" s="40">
        <v>1732971.18</v>
      </c>
      <c r="E93" s="39"/>
      <c r="F93" s="37">
        <f t="shared" si="1"/>
        <v>292458809.43999988</v>
      </c>
      <c r="G93" s="45"/>
      <c r="H93" s="52"/>
      <c r="I93" s="52"/>
      <c r="J93" s="13"/>
    </row>
    <row r="94" spans="1:12" s="11" customFormat="1" ht="16.5" customHeight="1" x14ac:dyDescent="0.25">
      <c r="A94" s="68">
        <v>44390</v>
      </c>
      <c r="B94" s="38">
        <v>31843</v>
      </c>
      <c r="C94" s="39" t="s">
        <v>13</v>
      </c>
      <c r="D94" s="67"/>
      <c r="E94" s="40">
        <v>448603.56</v>
      </c>
      <c r="F94" s="37">
        <f t="shared" si="1"/>
        <v>292010205.87999988</v>
      </c>
      <c r="G94" s="45"/>
      <c r="H94" s="52"/>
      <c r="I94" s="52"/>
      <c r="J94" s="13"/>
    </row>
    <row r="95" spans="1:12" s="11" customFormat="1" x14ac:dyDescent="0.25">
      <c r="A95" s="68">
        <v>44390</v>
      </c>
      <c r="B95" s="38">
        <v>31843</v>
      </c>
      <c r="C95" s="39" t="s">
        <v>196</v>
      </c>
      <c r="D95" s="63">
        <v>448603.56</v>
      </c>
      <c r="E95" s="67"/>
      <c r="F95" s="37">
        <f t="shared" si="1"/>
        <v>292458809.43999988</v>
      </c>
      <c r="G95" s="42"/>
      <c r="H95" s="42"/>
      <c r="I95" s="42"/>
    </row>
    <row r="96" spans="1:12" s="11" customFormat="1" x14ac:dyDescent="0.25">
      <c r="A96" s="68">
        <v>44390</v>
      </c>
      <c r="B96" s="38" t="s">
        <v>108</v>
      </c>
      <c r="C96" s="36" t="s">
        <v>222</v>
      </c>
      <c r="D96" s="67"/>
      <c r="E96" s="63">
        <v>836089.94</v>
      </c>
      <c r="F96" s="37">
        <f t="shared" si="1"/>
        <v>291622719.49999988</v>
      </c>
      <c r="G96" s="42"/>
      <c r="H96" s="42"/>
      <c r="I96" s="42"/>
    </row>
    <row r="97" spans="1:12" s="11" customFormat="1" x14ac:dyDescent="0.25">
      <c r="A97" s="68">
        <v>44390</v>
      </c>
      <c r="B97" s="38" t="s">
        <v>108</v>
      </c>
      <c r="C97" s="36" t="s">
        <v>223</v>
      </c>
      <c r="D97" s="39"/>
      <c r="E97" s="69">
        <v>36995.129999999997</v>
      </c>
      <c r="F97" s="37">
        <f t="shared" si="1"/>
        <v>291585724.36999989</v>
      </c>
      <c r="G97" s="42"/>
      <c r="H97" s="42"/>
      <c r="I97" s="42"/>
    </row>
    <row r="98" spans="1:12" s="11" customFormat="1" x14ac:dyDescent="0.25">
      <c r="A98" s="68">
        <v>44391</v>
      </c>
      <c r="B98" s="38">
        <v>2524564</v>
      </c>
      <c r="C98" s="39" t="s">
        <v>14</v>
      </c>
      <c r="D98" s="40">
        <v>1811284.11</v>
      </c>
      <c r="E98" s="39"/>
      <c r="F98" s="37">
        <f t="shared" si="1"/>
        <v>293397008.4799999</v>
      </c>
      <c r="G98" s="45"/>
      <c r="H98" s="52"/>
      <c r="I98" s="52"/>
      <c r="J98" s="13"/>
    </row>
    <row r="99" spans="1:12" s="11" customFormat="1" x14ac:dyDescent="0.25">
      <c r="A99" s="68">
        <v>44391</v>
      </c>
      <c r="B99" s="38" t="s">
        <v>109</v>
      </c>
      <c r="C99" s="36" t="s">
        <v>225</v>
      </c>
      <c r="D99" s="39"/>
      <c r="E99" s="63">
        <v>476831.1</v>
      </c>
      <c r="F99" s="37">
        <f t="shared" si="1"/>
        <v>292920177.37999988</v>
      </c>
      <c r="G99" s="42"/>
      <c r="H99" s="42"/>
      <c r="I99" s="42"/>
    </row>
    <row r="100" spans="1:12" s="11" customFormat="1" x14ac:dyDescent="0.25">
      <c r="A100" s="68">
        <v>44391</v>
      </c>
      <c r="B100" s="38" t="s">
        <v>109</v>
      </c>
      <c r="C100" s="36" t="s">
        <v>224</v>
      </c>
      <c r="D100" s="39"/>
      <c r="E100" s="63">
        <v>20438.05</v>
      </c>
      <c r="F100" s="37">
        <f t="shared" si="1"/>
        <v>292899739.32999986</v>
      </c>
      <c r="G100" s="42"/>
      <c r="H100" s="42"/>
      <c r="I100" s="42"/>
    </row>
    <row r="101" spans="1:12" s="11" customFormat="1" x14ac:dyDescent="0.25">
      <c r="A101" s="68">
        <v>44391</v>
      </c>
      <c r="B101" s="38" t="s">
        <v>227</v>
      </c>
      <c r="C101" s="36" t="s">
        <v>15</v>
      </c>
      <c r="D101" s="39"/>
      <c r="E101" s="63">
        <v>47500</v>
      </c>
      <c r="F101" s="37">
        <f t="shared" si="1"/>
        <v>292852239.32999986</v>
      </c>
      <c r="G101" s="42"/>
      <c r="H101" s="42"/>
      <c r="I101" s="42"/>
    </row>
    <row r="102" spans="1:12" s="11" customFormat="1" x14ac:dyDescent="0.25">
      <c r="A102" s="68">
        <v>44391</v>
      </c>
      <c r="B102" s="38" t="s">
        <v>227</v>
      </c>
      <c r="C102" s="36" t="s">
        <v>226</v>
      </c>
      <c r="D102" s="39"/>
      <c r="E102" s="63">
        <v>11500</v>
      </c>
      <c r="F102" s="37">
        <f t="shared" si="1"/>
        <v>292840739.32999986</v>
      </c>
      <c r="G102" s="42"/>
      <c r="H102" s="42"/>
      <c r="I102" s="42"/>
    </row>
    <row r="103" spans="1:12" s="11" customFormat="1" x14ac:dyDescent="0.25">
      <c r="A103" s="68">
        <v>44391</v>
      </c>
      <c r="B103" s="38" t="s">
        <v>228</v>
      </c>
      <c r="C103" s="36" t="s">
        <v>110</v>
      </c>
      <c r="D103" s="39"/>
      <c r="E103" s="63">
        <v>206904</v>
      </c>
      <c r="F103" s="37">
        <f t="shared" si="1"/>
        <v>292633835.32999986</v>
      </c>
      <c r="G103" s="42"/>
      <c r="H103" s="42"/>
      <c r="I103" s="42"/>
    </row>
    <row r="104" spans="1:12" s="11" customFormat="1" ht="30" x14ac:dyDescent="0.25">
      <c r="A104" s="70">
        <v>44391</v>
      </c>
      <c r="B104" s="38">
        <v>67773</v>
      </c>
      <c r="C104" s="36" t="s">
        <v>288</v>
      </c>
      <c r="D104" s="65">
        <v>4523096</v>
      </c>
      <c r="E104" s="71"/>
      <c r="F104" s="37">
        <f t="shared" si="1"/>
        <v>297156931.32999986</v>
      </c>
      <c r="G104" s="21"/>
      <c r="H104" s="21"/>
      <c r="I104" s="21"/>
      <c r="J104" s="1"/>
      <c r="K104" s="1"/>
      <c r="L104" s="1"/>
    </row>
    <row r="105" spans="1:12" s="11" customFormat="1" x14ac:dyDescent="0.25">
      <c r="A105" s="68">
        <v>44392</v>
      </c>
      <c r="B105" s="38">
        <v>2524564</v>
      </c>
      <c r="C105" s="39" t="s">
        <v>14</v>
      </c>
      <c r="D105" s="72">
        <v>1711333.56</v>
      </c>
      <c r="E105" s="39"/>
      <c r="F105" s="37">
        <f t="shared" si="1"/>
        <v>298868264.88999987</v>
      </c>
      <c r="G105" s="45"/>
      <c r="H105" s="52"/>
      <c r="I105" s="52"/>
      <c r="J105" s="13"/>
    </row>
    <row r="106" spans="1:12" s="11" customFormat="1" x14ac:dyDescent="0.25">
      <c r="A106" s="68">
        <v>44392</v>
      </c>
      <c r="B106" s="38">
        <v>31888</v>
      </c>
      <c r="C106" s="39" t="s">
        <v>13</v>
      </c>
      <c r="D106" s="39"/>
      <c r="E106" s="72">
        <v>263533.33</v>
      </c>
      <c r="F106" s="37">
        <f t="shared" si="1"/>
        <v>298604731.55999988</v>
      </c>
      <c r="G106" s="45"/>
      <c r="H106" s="52"/>
      <c r="I106" s="52"/>
      <c r="J106" s="13"/>
    </row>
    <row r="107" spans="1:12" s="11" customFormat="1" x14ac:dyDescent="0.25">
      <c r="A107" s="68">
        <v>44392</v>
      </c>
      <c r="B107" s="38" t="s">
        <v>111</v>
      </c>
      <c r="C107" s="36" t="s">
        <v>29</v>
      </c>
      <c r="D107" s="67"/>
      <c r="E107" s="63">
        <v>429594.93</v>
      </c>
      <c r="F107" s="37">
        <f t="shared" si="1"/>
        <v>298175136.62999988</v>
      </c>
      <c r="G107" s="42"/>
      <c r="H107" s="42"/>
      <c r="I107" s="42"/>
    </row>
    <row r="108" spans="1:12" s="11" customFormat="1" x14ac:dyDescent="0.25">
      <c r="A108" s="68">
        <v>44392</v>
      </c>
      <c r="B108" s="38" t="s">
        <v>111</v>
      </c>
      <c r="C108" s="36" t="s">
        <v>229</v>
      </c>
      <c r="D108" s="39"/>
      <c r="E108" s="69">
        <v>19008.63</v>
      </c>
      <c r="F108" s="37">
        <f t="shared" si="1"/>
        <v>298156127.99999988</v>
      </c>
      <c r="G108" s="42"/>
      <c r="H108" s="42"/>
      <c r="I108" s="42"/>
    </row>
    <row r="109" spans="1:12" s="11" customFormat="1" x14ac:dyDescent="0.25">
      <c r="A109" s="73">
        <v>44392</v>
      </c>
      <c r="B109" s="38">
        <v>31888</v>
      </c>
      <c r="C109" s="39" t="s">
        <v>196</v>
      </c>
      <c r="D109" s="63">
        <v>263533.33</v>
      </c>
      <c r="E109" s="39"/>
      <c r="F109" s="37">
        <f t="shared" si="1"/>
        <v>298419661.32999986</v>
      </c>
      <c r="G109" s="42"/>
      <c r="H109" s="42"/>
      <c r="I109" s="42"/>
    </row>
    <row r="110" spans="1:12" s="11" customFormat="1" x14ac:dyDescent="0.25">
      <c r="A110" s="74">
        <v>44393</v>
      </c>
      <c r="B110" s="81" t="s">
        <v>62</v>
      </c>
      <c r="C110" s="80" t="s">
        <v>21</v>
      </c>
      <c r="D110" s="39"/>
      <c r="E110" s="58">
        <v>6000</v>
      </c>
      <c r="F110" s="37">
        <f t="shared" si="1"/>
        <v>298413661.32999986</v>
      </c>
      <c r="G110" s="42"/>
      <c r="H110" s="42"/>
      <c r="I110" s="42"/>
    </row>
    <row r="111" spans="1:12" s="11" customFormat="1" x14ac:dyDescent="0.25">
      <c r="A111" s="74">
        <v>44393</v>
      </c>
      <c r="B111" s="81" t="s">
        <v>63</v>
      </c>
      <c r="C111" s="80" t="s">
        <v>22</v>
      </c>
      <c r="D111" s="39"/>
      <c r="E111" s="58">
        <v>6000</v>
      </c>
      <c r="F111" s="37">
        <f t="shared" si="1"/>
        <v>298407661.32999986</v>
      </c>
      <c r="G111" s="42"/>
      <c r="H111" s="42"/>
      <c r="I111" s="42"/>
    </row>
    <row r="112" spans="1:12" s="11" customFormat="1" x14ac:dyDescent="0.25">
      <c r="A112" s="74">
        <v>44393</v>
      </c>
      <c r="B112" s="38">
        <v>2524564</v>
      </c>
      <c r="C112" s="39" t="s">
        <v>14</v>
      </c>
      <c r="D112" s="60">
        <v>1689590.89</v>
      </c>
      <c r="E112" s="39"/>
      <c r="F112" s="37">
        <f t="shared" si="1"/>
        <v>300097252.21999985</v>
      </c>
      <c r="G112" s="45"/>
      <c r="H112" s="52"/>
      <c r="I112" s="52"/>
      <c r="J112" s="13"/>
    </row>
    <row r="113" spans="1:10" s="11" customFormat="1" x14ac:dyDescent="0.25">
      <c r="A113" s="74">
        <v>44393</v>
      </c>
      <c r="B113" s="38">
        <v>31897</v>
      </c>
      <c r="C113" s="39" t="s">
        <v>13</v>
      </c>
      <c r="D113" s="39"/>
      <c r="E113" s="60">
        <v>21734867.5</v>
      </c>
      <c r="F113" s="37">
        <f t="shared" si="1"/>
        <v>278362384.71999985</v>
      </c>
      <c r="G113" s="45"/>
      <c r="H113" s="52"/>
      <c r="I113" s="52"/>
      <c r="J113" s="13"/>
    </row>
    <row r="114" spans="1:10" s="11" customFormat="1" x14ac:dyDescent="0.25">
      <c r="A114" s="74">
        <v>44393</v>
      </c>
      <c r="B114" s="38">
        <v>31909</v>
      </c>
      <c r="C114" s="39" t="s">
        <v>13</v>
      </c>
      <c r="D114" s="39"/>
      <c r="E114" s="60">
        <v>903276.49</v>
      </c>
      <c r="F114" s="37">
        <f t="shared" si="1"/>
        <v>277459108.22999984</v>
      </c>
      <c r="G114" s="45"/>
      <c r="H114" s="52"/>
      <c r="I114" s="52"/>
      <c r="J114" s="13"/>
    </row>
    <row r="115" spans="1:10" s="11" customFormat="1" x14ac:dyDescent="0.25">
      <c r="A115" s="74">
        <v>44393</v>
      </c>
      <c r="B115" s="38">
        <v>31897</v>
      </c>
      <c r="C115" s="39" t="s">
        <v>196</v>
      </c>
      <c r="D115" s="63">
        <v>21734867.5</v>
      </c>
      <c r="E115" s="39"/>
      <c r="F115" s="37">
        <f t="shared" si="1"/>
        <v>299193975.72999984</v>
      </c>
      <c r="G115" s="42"/>
      <c r="H115" s="42"/>
      <c r="I115" s="42"/>
    </row>
    <row r="116" spans="1:10" s="11" customFormat="1" x14ac:dyDescent="0.25">
      <c r="A116" s="74">
        <v>44393</v>
      </c>
      <c r="B116" s="38">
        <v>31909</v>
      </c>
      <c r="C116" s="39" t="s">
        <v>196</v>
      </c>
      <c r="D116" s="63">
        <v>903276.49</v>
      </c>
      <c r="E116" s="39"/>
      <c r="F116" s="37">
        <f t="shared" si="1"/>
        <v>300097252.21999985</v>
      </c>
      <c r="G116" s="42"/>
      <c r="H116" s="42"/>
      <c r="I116" s="42"/>
    </row>
    <row r="117" spans="1:10" s="11" customFormat="1" x14ac:dyDescent="0.25">
      <c r="A117" s="74">
        <v>44396</v>
      </c>
      <c r="B117" s="81" t="s">
        <v>180</v>
      </c>
      <c r="C117" s="80" t="s">
        <v>60</v>
      </c>
      <c r="D117" s="39"/>
      <c r="E117" s="58">
        <v>37035.29</v>
      </c>
      <c r="F117" s="37">
        <f t="shared" si="1"/>
        <v>300060216.92999983</v>
      </c>
      <c r="G117" s="42"/>
      <c r="H117" s="42"/>
      <c r="I117" s="42"/>
    </row>
    <row r="118" spans="1:10" s="11" customFormat="1" x14ac:dyDescent="0.25">
      <c r="A118" s="74">
        <v>44396</v>
      </c>
      <c r="B118" s="81" t="s">
        <v>181</v>
      </c>
      <c r="C118" s="80" t="s">
        <v>182</v>
      </c>
      <c r="D118" s="39"/>
      <c r="E118" s="58">
        <v>20973.96</v>
      </c>
      <c r="F118" s="37">
        <f t="shared" si="1"/>
        <v>300039242.96999985</v>
      </c>
      <c r="G118" s="42"/>
      <c r="H118" s="42"/>
      <c r="I118" s="54"/>
    </row>
    <row r="119" spans="1:10" s="11" customFormat="1" x14ac:dyDescent="0.25">
      <c r="A119" s="74">
        <v>44396</v>
      </c>
      <c r="B119" s="38">
        <v>2524564</v>
      </c>
      <c r="C119" s="39" t="s">
        <v>14</v>
      </c>
      <c r="D119" s="60">
        <v>1873699.76</v>
      </c>
      <c r="E119" s="39"/>
      <c r="F119" s="37">
        <f t="shared" si="1"/>
        <v>301912942.72999984</v>
      </c>
      <c r="G119" s="45"/>
      <c r="H119" s="52"/>
      <c r="I119" s="52"/>
      <c r="J119" s="13"/>
    </row>
    <row r="120" spans="1:10" s="11" customFormat="1" x14ac:dyDescent="0.25">
      <c r="A120" s="74">
        <v>44396</v>
      </c>
      <c r="B120" s="38" t="s">
        <v>234</v>
      </c>
      <c r="C120" s="36" t="s">
        <v>230</v>
      </c>
      <c r="D120" s="39"/>
      <c r="E120" s="63">
        <v>161400</v>
      </c>
      <c r="F120" s="37">
        <f t="shared" si="1"/>
        <v>301751542.72999984</v>
      </c>
      <c r="G120" s="42"/>
      <c r="H120" s="42"/>
      <c r="I120" s="42"/>
    </row>
    <row r="121" spans="1:10" s="11" customFormat="1" x14ac:dyDescent="0.25">
      <c r="A121" s="74">
        <v>44396</v>
      </c>
      <c r="B121" s="38" t="s">
        <v>234</v>
      </c>
      <c r="C121" s="36" t="s">
        <v>231</v>
      </c>
      <c r="D121" s="39"/>
      <c r="E121" s="63">
        <v>15600</v>
      </c>
      <c r="F121" s="37">
        <f t="shared" si="1"/>
        <v>301735942.72999984</v>
      </c>
      <c r="G121" s="42"/>
      <c r="H121" s="42"/>
      <c r="I121" s="42"/>
    </row>
    <row r="122" spans="1:10" s="11" customFormat="1" x14ac:dyDescent="0.25">
      <c r="A122" s="74">
        <v>44396</v>
      </c>
      <c r="B122" s="38" t="s">
        <v>235</v>
      </c>
      <c r="C122" s="36" t="s">
        <v>232</v>
      </c>
      <c r="D122" s="39"/>
      <c r="E122" s="63">
        <v>25106.66</v>
      </c>
      <c r="F122" s="37">
        <f t="shared" si="1"/>
        <v>301710836.06999981</v>
      </c>
      <c r="G122" s="42"/>
      <c r="H122" s="42"/>
      <c r="I122" s="42"/>
    </row>
    <row r="123" spans="1:10" s="11" customFormat="1" x14ac:dyDescent="0.25">
      <c r="A123" s="74">
        <v>44396</v>
      </c>
      <c r="B123" s="38" t="s">
        <v>235</v>
      </c>
      <c r="C123" s="36" t="s">
        <v>233</v>
      </c>
      <c r="D123" s="39"/>
      <c r="E123" s="63">
        <v>2426.67</v>
      </c>
      <c r="F123" s="37">
        <f t="shared" si="1"/>
        <v>301708409.3999998</v>
      </c>
      <c r="G123" s="42"/>
      <c r="H123" s="42"/>
      <c r="I123" s="42"/>
    </row>
    <row r="124" spans="1:10" s="11" customFormat="1" x14ac:dyDescent="0.25">
      <c r="A124" s="74">
        <v>44396</v>
      </c>
      <c r="B124" s="38" t="s">
        <v>236</v>
      </c>
      <c r="C124" s="36" t="s">
        <v>15</v>
      </c>
      <c r="D124" s="39"/>
      <c r="E124" s="63">
        <v>47500</v>
      </c>
      <c r="F124" s="37">
        <f t="shared" si="1"/>
        <v>301660909.3999998</v>
      </c>
      <c r="G124" s="42"/>
      <c r="H124" s="42"/>
      <c r="I124" s="42"/>
    </row>
    <row r="125" spans="1:10" s="11" customFormat="1" x14ac:dyDescent="0.25">
      <c r="A125" s="74">
        <v>44396</v>
      </c>
      <c r="B125" s="38" t="s">
        <v>236</v>
      </c>
      <c r="C125" s="36" t="s">
        <v>226</v>
      </c>
      <c r="D125" s="39"/>
      <c r="E125" s="63">
        <v>11500</v>
      </c>
      <c r="F125" s="37">
        <f t="shared" si="1"/>
        <v>301649409.3999998</v>
      </c>
      <c r="G125" s="42"/>
      <c r="H125" s="42"/>
      <c r="I125" s="42"/>
    </row>
    <row r="126" spans="1:10" s="11" customFormat="1" x14ac:dyDescent="0.25">
      <c r="A126" s="74">
        <v>44397</v>
      </c>
      <c r="B126" s="38">
        <v>2524564</v>
      </c>
      <c r="C126" s="39" t="s">
        <v>14</v>
      </c>
      <c r="D126" s="60">
        <v>1920977.82</v>
      </c>
      <c r="E126" s="39"/>
      <c r="F126" s="37">
        <f t="shared" si="1"/>
        <v>303570387.21999979</v>
      </c>
      <c r="G126" s="45"/>
      <c r="H126" s="52"/>
      <c r="I126" s="52"/>
      <c r="J126" s="13"/>
    </row>
    <row r="127" spans="1:10" s="11" customFormat="1" x14ac:dyDescent="0.25">
      <c r="A127" s="74">
        <v>44397</v>
      </c>
      <c r="B127" s="38">
        <v>31946</v>
      </c>
      <c r="C127" s="39" t="s">
        <v>13</v>
      </c>
      <c r="D127" s="39"/>
      <c r="E127" s="62">
        <v>3111860.29</v>
      </c>
      <c r="F127" s="37">
        <f t="shared" si="1"/>
        <v>300458526.92999977</v>
      </c>
      <c r="G127" s="45"/>
      <c r="H127" s="52"/>
      <c r="I127" s="52"/>
      <c r="J127" s="13"/>
    </row>
    <row r="128" spans="1:10" s="11" customFormat="1" x14ac:dyDescent="0.25">
      <c r="A128" s="74">
        <v>44397</v>
      </c>
      <c r="B128" s="38">
        <v>31946</v>
      </c>
      <c r="C128" s="39" t="s">
        <v>196</v>
      </c>
      <c r="D128" s="63">
        <v>3111860.29</v>
      </c>
      <c r="E128" s="39"/>
      <c r="F128" s="37">
        <f t="shared" si="1"/>
        <v>303570387.21999979</v>
      </c>
      <c r="G128" s="42"/>
      <c r="H128" s="42"/>
      <c r="I128" s="42"/>
    </row>
    <row r="129" spans="1:10" s="11" customFormat="1" x14ac:dyDescent="0.25">
      <c r="A129" s="74">
        <v>44397</v>
      </c>
      <c r="B129" s="38" t="s">
        <v>237</v>
      </c>
      <c r="C129" s="36" t="s">
        <v>112</v>
      </c>
      <c r="D129" s="39"/>
      <c r="E129" s="63">
        <v>6298.24</v>
      </c>
      <c r="F129" s="37">
        <f t="shared" si="1"/>
        <v>303564088.97999978</v>
      </c>
      <c r="G129" s="42"/>
      <c r="H129" s="42"/>
      <c r="I129" s="42"/>
    </row>
    <row r="130" spans="1:10" s="11" customFormat="1" x14ac:dyDescent="0.25">
      <c r="A130" s="74">
        <v>44397</v>
      </c>
      <c r="B130" s="38" t="s">
        <v>237</v>
      </c>
      <c r="C130" s="36" t="s">
        <v>113</v>
      </c>
      <c r="D130" s="39"/>
      <c r="E130" s="63">
        <v>608.76</v>
      </c>
      <c r="F130" s="37">
        <f t="shared" si="1"/>
        <v>303563480.21999979</v>
      </c>
      <c r="G130" s="42"/>
      <c r="H130" s="42"/>
      <c r="I130" s="42"/>
    </row>
    <row r="131" spans="1:10" s="11" customFormat="1" x14ac:dyDescent="0.25">
      <c r="A131" s="74">
        <v>44398</v>
      </c>
      <c r="B131" s="38">
        <v>31965</v>
      </c>
      <c r="C131" s="39" t="s">
        <v>13</v>
      </c>
      <c r="D131" s="39"/>
      <c r="E131" s="62">
        <v>507133.65</v>
      </c>
      <c r="F131" s="37">
        <f t="shared" si="1"/>
        <v>303056346.56999981</v>
      </c>
      <c r="G131" s="45"/>
      <c r="H131" s="52"/>
      <c r="I131" s="52"/>
      <c r="J131" s="13"/>
    </row>
    <row r="132" spans="1:10" s="11" customFormat="1" x14ac:dyDescent="0.25">
      <c r="A132" s="74">
        <v>44398</v>
      </c>
      <c r="B132" s="38">
        <v>2524564</v>
      </c>
      <c r="C132" s="39" t="s">
        <v>14</v>
      </c>
      <c r="D132" s="60">
        <v>1439795.38</v>
      </c>
      <c r="E132" s="39"/>
      <c r="F132" s="37">
        <f t="shared" si="1"/>
        <v>304496141.94999981</v>
      </c>
      <c r="G132" s="45"/>
      <c r="H132" s="52"/>
      <c r="I132" s="52"/>
      <c r="J132" s="13"/>
    </row>
    <row r="133" spans="1:10" s="11" customFormat="1" x14ac:dyDescent="0.25">
      <c r="A133" s="74">
        <v>44398</v>
      </c>
      <c r="B133" s="38">
        <v>31965</v>
      </c>
      <c r="C133" s="39" t="s">
        <v>196</v>
      </c>
      <c r="D133" s="63">
        <v>507133.65</v>
      </c>
      <c r="E133" s="39"/>
      <c r="F133" s="37">
        <f t="shared" si="1"/>
        <v>305003275.59999979</v>
      </c>
      <c r="G133" s="42"/>
      <c r="H133" s="42"/>
      <c r="I133" s="42"/>
    </row>
    <row r="134" spans="1:10" s="11" customFormat="1" x14ac:dyDescent="0.25">
      <c r="A134" s="74">
        <v>44399</v>
      </c>
      <c r="B134" s="81" t="s">
        <v>64</v>
      </c>
      <c r="C134" s="80" t="s">
        <v>43</v>
      </c>
      <c r="D134" s="39"/>
      <c r="E134" s="58">
        <v>3300</v>
      </c>
      <c r="F134" s="37">
        <f t="shared" si="1"/>
        <v>304999975.59999979</v>
      </c>
      <c r="G134" s="42"/>
      <c r="H134" s="42"/>
      <c r="I134" s="42"/>
    </row>
    <row r="135" spans="1:10" s="11" customFormat="1" x14ac:dyDescent="0.25">
      <c r="A135" s="74">
        <v>44399</v>
      </c>
      <c r="B135" s="81" t="s">
        <v>65</v>
      </c>
      <c r="C135" s="80" t="s">
        <v>18</v>
      </c>
      <c r="D135" s="39"/>
      <c r="E135" s="58">
        <v>1500</v>
      </c>
      <c r="F135" s="37">
        <f t="shared" si="1"/>
        <v>304998475.59999979</v>
      </c>
      <c r="G135" s="42"/>
      <c r="H135" s="42"/>
      <c r="I135" s="42"/>
    </row>
    <row r="136" spans="1:10" s="11" customFormat="1" x14ac:dyDescent="0.25">
      <c r="A136" s="74">
        <v>44399</v>
      </c>
      <c r="B136" s="81" t="s">
        <v>66</v>
      </c>
      <c r="C136" s="80" t="s">
        <v>19</v>
      </c>
      <c r="D136" s="39"/>
      <c r="E136" s="58">
        <v>1800</v>
      </c>
      <c r="F136" s="37">
        <f t="shared" si="1"/>
        <v>304996675.59999979</v>
      </c>
      <c r="G136" s="42"/>
      <c r="H136" s="42"/>
      <c r="I136" s="42"/>
    </row>
    <row r="137" spans="1:10" s="11" customFormat="1" x14ac:dyDescent="0.25">
      <c r="A137" s="74">
        <v>44399</v>
      </c>
      <c r="B137" s="81" t="s">
        <v>67</v>
      </c>
      <c r="C137" s="80" t="s">
        <v>27</v>
      </c>
      <c r="D137" s="39"/>
      <c r="E137" s="58">
        <v>1750</v>
      </c>
      <c r="F137" s="37">
        <f t="shared" si="1"/>
        <v>304994925.59999979</v>
      </c>
      <c r="G137" s="42"/>
      <c r="H137" s="42"/>
      <c r="I137" s="42"/>
    </row>
    <row r="138" spans="1:10" s="11" customFormat="1" x14ac:dyDescent="0.25">
      <c r="A138" s="74">
        <v>44399</v>
      </c>
      <c r="B138" s="38">
        <v>2524564</v>
      </c>
      <c r="C138" s="39" t="s">
        <v>14</v>
      </c>
      <c r="D138" s="60">
        <v>1703463.83</v>
      </c>
      <c r="E138" s="39"/>
      <c r="F138" s="37">
        <f t="shared" si="1"/>
        <v>306698389.42999977</v>
      </c>
      <c r="G138" s="42"/>
      <c r="H138" s="42"/>
      <c r="I138" s="42"/>
    </row>
    <row r="139" spans="1:10" s="11" customFormat="1" ht="30" x14ac:dyDescent="0.25">
      <c r="A139" s="74">
        <v>44399</v>
      </c>
      <c r="B139" s="38">
        <v>70743</v>
      </c>
      <c r="C139" s="36" t="s">
        <v>195</v>
      </c>
      <c r="D139" s="60">
        <v>34101</v>
      </c>
      <c r="E139" s="39"/>
      <c r="F139" s="37">
        <f t="shared" si="1"/>
        <v>306732490.42999977</v>
      </c>
      <c r="G139" s="45"/>
      <c r="H139" s="52"/>
      <c r="I139" s="52"/>
      <c r="J139" s="13"/>
    </row>
    <row r="140" spans="1:10" s="11" customFormat="1" x14ac:dyDescent="0.25">
      <c r="A140" s="74">
        <v>44399</v>
      </c>
      <c r="B140" s="38">
        <v>31985</v>
      </c>
      <c r="C140" s="39" t="s">
        <v>13</v>
      </c>
      <c r="D140" s="39"/>
      <c r="E140" s="62">
        <v>706930.72</v>
      </c>
      <c r="F140" s="37">
        <f t="shared" si="1"/>
        <v>306025559.70999974</v>
      </c>
      <c r="G140" s="45"/>
      <c r="H140" s="42"/>
      <c r="I140" s="42"/>
    </row>
    <row r="141" spans="1:10" s="11" customFormat="1" x14ac:dyDescent="0.25">
      <c r="A141" s="74">
        <v>44399</v>
      </c>
      <c r="B141" s="38" t="s">
        <v>114</v>
      </c>
      <c r="C141" s="36" t="s">
        <v>238</v>
      </c>
      <c r="D141" s="39"/>
      <c r="E141" s="63">
        <v>551000</v>
      </c>
      <c r="F141" s="37">
        <f t="shared" si="1"/>
        <v>305474559.70999974</v>
      </c>
      <c r="G141" s="42"/>
      <c r="H141" s="42"/>
      <c r="I141" s="42"/>
    </row>
    <row r="142" spans="1:10" s="11" customFormat="1" x14ac:dyDescent="0.25">
      <c r="A142" s="74">
        <v>44399</v>
      </c>
      <c r="B142" s="38" t="s">
        <v>114</v>
      </c>
      <c r="C142" s="36" t="s">
        <v>239</v>
      </c>
      <c r="D142" s="39"/>
      <c r="E142" s="63">
        <v>29000</v>
      </c>
      <c r="F142" s="37">
        <f t="shared" si="1"/>
        <v>305445559.70999974</v>
      </c>
      <c r="G142" s="42"/>
      <c r="H142" s="42"/>
      <c r="I142" s="42"/>
    </row>
    <row r="143" spans="1:10" s="11" customFormat="1" x14ac:dyDescent="0.25">
      <c r="A143" s="74">
        <v>44399</v>
      </c>
      <c r="B143" s="38" t="s">
        <v>115</v>
      </c>
      <c r="C143" s="36" t="s">
        <v>238</v>
      </c>
      <c r="D143" s="39"/>
      <c r="E143" s="63">
        <v>551000</v>
      </c>
      <c r="F143" s="37">
        <f t="shared" si="1"/>
        <v>304894559.70999974</v>
      </c>
      <c r="G143" s="42"/>
      <c r="H143" s="42"/>
      <c r="I143" s="42"/>
    </row>
    <row r="144" spans="1:10" s="11" customFormat="1" x14ac:dyDescent="0.25">
      <c r="A144" s="74">
        <v>44399</v>
      </c>
      <c r="B144" s="38" t="s">
        <v>115</v>
      </c>
      <c r="C144" s="36" t="s">
        <v>240</v>
      </c>
      <c r="D144" s="39"/>
      <c r="E144" s="63">
        <v>29000</v>
      </c>
      <c r="F144" s="37">
        <f t="shared" ref="F144:F207" si="2">+F143+D144-E144</f>
        <v>304865559.70999974</v>
      </c>
      <c r="G144" s="42"/>
      <c r="H144" s="42"/>
      <c r="I144" s="42"/>
    </row>
    <row r="145" spans="1:9" s="11" customFormat="1" x14ac:dyDescent="0.25">
      <c r="A145" s="74">
        <v>44399</v>
      </c>
      <c r="B145" s="38" t="s">
        <v>116</v>
      </c>
      <c r="C145" s="36" t="s">
        <v>241</v>
      </c>
      <c r="D145" s="39"/>
      <c r="E145" s="63">
        <v>477345.95</v>
      </c>
      <c r="F145" s="37">
        <f t="shared" si="2"/>
        <v>304388213.75999975</v>
      </c>
      <c r="G145" s="42"/>
      <c r="H145" s="42"/>
      <c r="I145" s="42"/>
    </row>
    <row r="146" spans="1:9" s="11" customFormat="1" ht="30" customHeight="1" x14ac:dyDescent="0.25">
      <c r="A146" s="74">
        <v>44399</v>
      </c>
      <c r="B146" s="38" t="s">
        <v>116</v>
      </c>
      <c r="C146" s="36" t="s">
        <v>242</v>
      </c>
      <c r="D146" s="39"/>
      <c r="E146" s="63">
        <v>20445.419999999998</v>
      </c>
      <c r="F146" s="37">
        <f t="shared" si="2"/>
        <v>304367768.33999974</v>
      </c>
      <c r="G146" s="42"/>
      <c r="H146" s="42"/>
      <c r="I146" s="42"/>
    </row>
    <row r="147" spans="1:9" s="11" customFormat="1" x14ac:dyDescent="0.25">
      <c r="A147" s="74">
        <v>44399</v>
      </c>
      <c r="B147" s="38" t="s">
        <v>117</v>
      </c>
      <c r="C147" s="36" t="s">
        <v>247</v>
      </c>
      <c r="D147" s="39"/>
      <c r="E147" s="63">
        <v>140408.49</v>
      </c>
      <c r="F147" s="37">
        <f t="shared" si="2"/>
        <v>304227359.84999973</v>
      </c>
      <c r="G147" s="42"/>
      <c r="H147" s="42"/>
      <c r="I147" s="42"/>
    </row>
    <row r="148" spans="1:9" s="11" customFormat="1" x14ac:dyDescent="0.25">
      <c r="A148" s="74">
        <v>44399</v>
      </c>
      <c r="B148" s="38" t="s">
        <v>117</v>
      </c>
      <c r="C148" s="36" t="s">
        <v>243</v>
      </c>
      <c r="D148" s="39"/>
      <c r="E148" s="63">
        <v>6212.77</v>
      </c>
      <c r="F148" s="37">
        <f t="shared" si="2"/>
        <v>304221147.07999974</v>
      </c>
      <c r="G148" s="42"/>
      <c r="H148" s="42"/>
      <c r="I148" s="42"/>
    </row>
    <row r="149" spans="1:9" s="11" customFormat="1" x14ac:dyDescent="0.25">
      <c r="A149" s="74">
        <v>44399</v>
      </c>
      <c r="B149" s="38" t="s">
        <v>118</v>
      </c>
      <c r="C149" s="36" t="s">
        <v>245</v>
      </c>
      <c r="D149" s="39"/>
      <c r="E149" s="63">
        <v>746207.03</v>
      </c>
      <c r="F149" s="37">
        <f t="shared" si="2"/>
        <v>303474940.04999977</v>
      </c>
      <c r="G149" s="42"/>
      <c r="H149" s="42"/>
      <c r="I149" s="42"/>
    </row>
    <row r="150" spans="1:9" s="11" customFormat="1" ht="30" customHeight="1" x14ac:dyDescent="0.25">
      <c r="A150" s="74">
        <v>44399</v>
      </c>
      <c r="B150" s="38" t="s">
        <v>118</v>
      </c>
      <c r="C150" s="36" t="s">
        <v>244</v>
      </c>
      <c r="D150" s="39"/>
      <c r="E150" s="63">
        <v>33018.01</v>
      </c>
      <c r="F150" s="37">
        <f t="shared" si="2"/>
        <v>303441922.03999978</v>
      </c>
      <c r="G150" s="42"/>
      <c r="H150" s="42"/>
      <c r="I150" s="42"/>
    </row>
    <row r="151" spans="1:9" s="11" customFormat="1" x14ac:dyDescent="0.25">
      <c r="A151" s="74">
        <v>44399</v>
      </c>
      <c r="B151" s="38" t="s">
        <v>119</v>
      </c>
      <c r="C151" s="36" t="s">
        <v>245</v>
      </c>
      <c r="D151" s="39"/>
      <c r="E151" s="63">
        <v>105556.12</v>
      </c>
      <c r="F151" s="37">
        <f t="shared" si="2"/>
        <v>303336365.91999978</v>
      </c>
      <c r="G151" s="42"/>
      <c r="H151" s="42"/>
      <c r="I151" s="42"/>
    </row>
    <row r="152" spans="1:9" s="11" customFormat="1" x14ac:dyDescent="0.25">
      <c r="A152" s="74">
        <v>44399</v>
      </c>
      <c r="B152" s="38" t="s">
        <v>119</v>
      </c>
      <c r="C152" s="36" t="s">
        <v>246</v>
      </c>
      <c r="D152" s="39"/>
      <c r="E152" s="63">
        <v>4670.63</v>
      </c>
      <c r="F152" s="37">
        <f t="shared" si="2"/>
        <v>303331695.28999978</v>
      </c>
      <c r="G152" s="42"/>
      <c r="H152" s="42"/>
      <c r="I152" s="42"/>
    </row>
    <row r="153" spans="1:9" s="11" customFormat="1" x14ac:dyDescent="0.25">
      <c r="A153" s="74">
        <v>44399</v>
      </c>
      <c r="B153" s="38" t="s">
        <v>120</v>
      </c>
      <c r="C153" s="36" t="s">
        <v>251</v>
      </c>
      <c r="D153" s="39"/>
      <c r="E153" s="63">
        <v>11373.75</v>
      </c>
      <c r="F153" s="37">
        <f t="shared" si="2"/>
        <v>303320321.53999978</v>
      </c>
      <c r="G153" s="42"/>
      <c r="H153" s="42"/>
      <c r="I153" s="42"/>
    </row>
    <row r="154" spans="1:9" s="11" customFormat="1" ht="21.75" customHeight="1" x14ac:dyDescent="0.25">
      <c r="A154" s="74">
        <v>44399</v>
      </c>
      <c r="B154" s="38" t="s">
        <v>120</v>
      </c>
      <c r="C154" s="36" t="s">
        <v>250</v>
      </c>
      <c r="D154" s="39"/>
      <c r="E154" s="63">
        <v>598.62</v>
      </c>
      <c r="F154" s="37">
        <f t="shared" si="2"/>
        <v>303319722.91999978</v>
      </c>
      <c r="G154" s="42"/>
      <c r="H154" s="42"/>
      <c r="I154" s="42"/>
    </row>
    <row r="155" spans="1:9" s="11" customFormat="1" x14ac:dyDescent="0.25">
      <c r="A155" s="74">
        <v>44399</v>
      </c>
      <c r="B155" s="38" t="s">
        <v>121</v>
      </c>
      <c r="C155" s="36" t="s">
        <v>248</v>
      </c>
      <c r="D155" s="39"/>
      <c r="E155" s="63">
        <v>740151.71</v>
      </c>
      <c r="F155" s="37">
        <f t="shared" si="2"/>
        <v>302579571.2099998</v>
      </c>
      <c r="G155" s="42"/>
      <c r="H155" s="42"/>
      <c r="I155" s="42"/>
    </row>
    <row r="156" spans="1:9" s="11" customFormat="1" ht="30" x14ac:dyDescent="0.25">
      <c r="A156" s="74">
        <v>44399</v>
      </c>
      <c r="B156" s="38" t="s">
        <v>121</v>
      </c>
      <c r="C156" s="36" t="s">
        <v>249</v>
      </c>
      <c r="D156" s="39"/>
      <c r="E156" s="63">
        <v>27330.19</v>
      </c>
      <c r="F156" s="37">
        <f t="shared" si="2"/>
        <v>302552241.0199998</v>
      </c>
      <c r="G156" s="45"/>
      <c r="H156" s="42"/>
      <c r="I156" s="42"/>
    </row>
    <row r="157" spans="1:9" s="11" customFormat="1" ht="30" x14ac:dyDescent="0.25">
      <c r="A157" s="74">
        <v>44399</v>
      </c>
      <c r="B157" s="38" t="s">
        <v>122</v>
      </c>
      <c r="C157" s="36" t="s">
        <v>252</v>
      </c>
      <c r="D157" s="39"/>
      <c r="E157" s="63">
        <v>50732.17</v>
      </c>
      <c r="F157" s="37">
        <f t="shared" si="2"/>
        <v>302501508.84999979</v>
      </c>
      <c r="G157" s="45"/>
      <c r="H157" s="42"/>
      <c r="I157" s="42"/>
    </row>
    <row r="158" spans="1:9" s="11" customFormat="1" ht="30" x14ac:dyDescent="0.25">
      <c r="A158" s="74">
        <v>44399</v>
      </c>
      <c r="B158" s="38" t="s">
        <v>122</v>
      </c>
      <c r="C158" s="36" t="s">
        <v>253</v>
      </c>
      <c r="D158" s="39"/>
      <c r="E158" s="63">
        <v>1148.33</v>
      </c>
      <c r="F158" s="37">
        <f t="shared" si="2"/>
        <v>302500360.5199998</v>
      </c>
      <c r="G158" s="45"/>
      <c r="H158" s="42"/>
      <c r="I158" s="42"/>
    </row>
    <row r="159" spans="1:9" s="11" customFormat="1" ht="30" x14ac:dyDescent="0.25">
      <c r="A159" s="74">
        <v>44399</v>
      </c>
      <c r="B159" s="38" t="s">
        <v>123</v>
      </c>
      <c r="C159" s="36" t="s">
        <v>254</v>
      </c>
      <c r="D159" s="39"/>
      <c r="E159" s="63">
        <v>36000</v>
      </c>
      <c r="F159" s="37">
        <f t="shared" si="2"/>
        <v>302464360.5199998</v>
      </c>
      <c r="G159" s="45"/>
      <c r="H159" s="42"/>
      <c r="I159" s="42"/>
    </row>
    <row r="160" spans="1:9" s="11" customFormat="1" ht="30" x14ac:dyDescent="0.25">
      <c r="A160" s="74">
        <v>44399</v>
      </c>
      <c r="B160" s="38" t="s">
        <v>123</v>
      </c>
      <c r="C160" s="36" t="s">
        <v>255</v>
      </c>
      <c r="D160" s="39"/>
      <c r="E160" s="63">
        <v>4000</v>
      </c>
      <c r="F160" s="37">
        <f t="shared" si="2"/>
        <v>302460360.5199998</v>
      </c>
      <c r="G160" s="45"/>
      <c r="H160" s="42"/>
      <c r="I160" s="42"/>
    </row>
    <row r="161" spans="1:10" s="11" customFormat="1" x14ac:dyDescent="0.25">
      <c r="A161" s="74">
        <v>44399</v>
      </c>
      <c r="B161" s="38" t="s">
        <v>124</v>
      </c>
      <c r="C161" s="36" t="s">
        <v>256</v>
      </c>
      <c r="D161" s="39"/>
      <c r="E161" s="63">
        <v>27000</v>
      </c>
      <c r="F161" s="37">
        <f t="shared" si="2"/>
        <v>302433360.5199998</v>
      </c>
      <c r="G161" s="45"/>
      <c r="H161" s="42"/>
      <c r="I161" s="42"/>
    </row>
    <row r="162" spans="1:10" s="11" customFormat="1" x14ac:dyDescent="0.25">
      <c r="A162" s="74">
        <v>44399</v>
      </c>
      <c r="B162" s="38" t="s">
        <v>125</v>
      </c>
      <c r="C162" s="36" t="s">
        <v>257</v>
      </c>
      <c r="D162" s="39"/>
      <c r="E162" s="63">
        <v>763612.8</v>
      </c>
      <c r="F162" s="37">
        <f t="shared" si="2"/>
        <v>301669747.71999979</v>
      </c>
      <c r="G162" s="45"/>
      <c r="H162" s="42"/>
      <c r="I162" s="42"/>
    </row>
    <row r="163" spans="1:10" s="11" customFormat="1" ht="30" x14ac:dyDescent="0.25">
      <c r="A163" s="74">
        <v>44399</v>
      </c>
      <c r="B163" s="38" t="s">
        <v>125</v>
      </c>
      <c r="C163" s="36" t="s">
        <v>258</v>
      </c>
      <c r="D163" s="39"/>
      <c r="E163" s="63">
        <v>44834.21</v>
      </c>
      <c r="F163" s="37">
        <f t="shared" si="2"/>
        <v>301624913.50999981</v>
      </c>
      <c r="G163" s="45"/>
      <c r="H163" s="42"/>
      <c r="I163" s="42"/>
    </row>
    <row r="164" spans="1:10" s="11" customFormat="1" ht="30" x14ac:dyDescent="0.25">
      <c r="A164" s="74">
        <v>44399</v>
      </c>
      <c r="B164" s="38" t="s">
        <v>126</v>
      </c>
      <c r="C164" s="36" t="s">
        <v>259</v>
      </c>
      <c r="D164" s="39"/>
      <c r="E164" s="63">
        <v>93549.98</v>
      </c>
      <c r="F164" s="37">
        <f t="shared" si="2"/>
        <v>301531363.52999979</v>
      </c>
      <c r="G164" s="45"/>
      <c r="H164" s="42"/>
      <c r="I164" s="42"/>
    </row>
    <row r="165" spans="1:10" s="11" customFormat="1" ht="30" x14ac:dyDescent="0.25">
      <c r="A165" s="74">
        <v>44399</v>
      </c>
      <c r="B165" s="38" t="s">
        <v>126</v>
      </c>
      <c r="C165" s="36" t="s">
        <v>260</v>
      </c>
      <c r="D165" s="39"/>
      <c r="E165" s="63">
        <v>20570.990000000002</v>
      </c>
      <c r="F165" s="37">
        <f t="shared" si="2"/>
        <v>301510792.53999978</v>
      </c>
      <c r="G165" s="42"/>
      <c r="H165" s="42"/>
      <c r="I165" s="42"/>
    </row>
    <row r="166" spans="1:10" s="11" customFormat="1" x14ac:dyDescent="0.25">
      <c r="A166" s="74">
        <v>44399</v>
      </c>
      <c r="B166" s="38" t="s">
        <v>127</v>
      </c>
      <c r="C166" s="36" t="s">
        <v>261</v>
      </c>
      <c r="D166" s="39"/>
      <c r="E166" s="63">
        <v>20103353.579999998</v>
      </c>
      <c r="F166" s="37">
        <f t="shared" si="2"/>
        <v>281407438.9599998</v>
      </c>
      <c r="G166" s="42"/>
      <c r="H166" s="42"/>
      <c r="I166" s="42"/>
    </row>
    <row r="167" spans="1:10" s="11" customFormat="1" ht="30" x14ac:dyDescent="0.25">
      <c r="A167" s="74">
        <v>44399</v>
      </c>
      <c r="B167" s="38" t="s">
        <v>127</v>
      </c>
      <c r="C167" s="36" t="s">
        <v>262</v>
      </c>
      <c r="D167" s="39"/>
      <c r="E167" s="63">
        <v>713243.53</v>
      </c>
      <c r="F167" s="37">
        <f t="shared" si="2"/>
        <v>280694195.42999983</v>
      </c>
      <c r="G167" s="42"/>
      <c r="H167" s="42"/>
      <c r="I167" s="42"/>
    </row>
    <row r="168" spans="1:10" s="11" customFormat="1" x14ac:dyDescent="0.25">
      <c r="A168" s="74">
        <v>44399</v>
      </c>
      <c r="B168" s="38">
        <v>31985</v>
      </c>
      <c r="C168" s="39" t="s">
        <v>196</v>
      </c>
      <c r="D168" s="63">
        <v>706930.72</v>
      </c>
      <c r="E168" s="39"/>
      <c r="F168" s="37">
        <f t="shared" si="2"/>
        <v>281401126.14999986</v>
      </c>
      <c r="G168" s="42"/>
      <c r="H168" s="42"/>
      <c r="I168" s="42"/>
    </row>
    <row r="169" spans="1:10" s="11" customFormat="1" x14ac:dyDescent="0.25">
      <c r="A169" s="74">
        <v>44400</v>
      </c>
      <c r="B169" s="81" t="s">
        <v>61</v>
      </c>
      <c r="C169" s="80" t="s">
        <v>185</v>
      </c>
      <c r="D169" s="39"/>
      <c r="E169" s="58">
        <v>10709.9</v>
      </c>
      <c r="F169" s="37">
        <f t="shared" si="2"/>
        <v>281390416.24999988</v>
      </c>
      <c r="G169" s="42"/>
      <c r="H169" s="54"/>
      <c r="I169" s="54"/>
      <c r="J169" s="34"/>
    </row>
    <row r="170" spans="1:10" s="11" customFormat="1" x14ac:dyDescent="0.25">
      <c r="A170" s="74">
        <v>44400</v>
      </c>
      <c r="B170" s="81" t="s">
        <v>69</v>
      </c>
      <c r="C170" s="80" t="s">
        <v>70</v>
      </c>
      <c r="D170" s="39"/>
      <c r="E170" s="58">
        <v>1700</v>
      </c>
      <c r="F170" s="37">
        <f t="shared" si="2"/>
        <v>281388716.24999988</v>
      </c>
      <c r="G170" s="42"/>
      <c r="H170" s="42"/>
      <c r="I170" s="42"/>
    </row>
    <row r="171" spans="1:10" s="11" customFormat="1" x14ac:dyDescent="0.25">
      <c r="A171" s="74">
        <v>44400</v>
      </c>
      <c r="B171" s="81" t="s">
        <v>71</v>
      </c>
      <c r="C171" s="80" t="s">
        <v>26</v>
      </c>
      <c r="D171" s="39"/>
      <c r="E171" s="58">
        <v>1700</v>
      </c>
      <c r="F171" s="37">
        <f t="shared" si="2"/>
        <v>281387016.24999988</v>
      </c>
      <c r="G171" s="42"/>
      <c r="H171" s="54"/>
      <c r="I171" s="54"/>
      <c r="J171" s="34"/>
    </row>
    <row r="172" spans="1:10" s="11" customFormat="1" x14ac:dyDescent="0.25">
      <c r="A172" s="74">
        <v>44400</v>
      </c>
      <c r="B172" s="38">
        <v>2524564</v>
      </c>
      <c r="C172" s="39" t="s">
        <v>14</v>
      </c>
      <c r="D172" s="60">
        <v>1936585.81</v>
      </c>
      <c r="E172" s="39"/>
      <c r="F172" s="37">
        <f t="shared" si="2"/>
        <v>283323602.05999988</v>
      </c>
      <c r="G172" s="45"/>
      <c r="H172" s="42"/>
      <c r="I172" s="42"/>
    </row>
    <row r="173" spans="1:10" s="11" customFormat="1" x14ac:dyDescent="0.25">
      <c r="A173" s="74">
        <v>44400</v>
      </c>
      <c r="B173" s="38">
        <v>32005</v>
      </c>
      <c r="C173" s="39" t="s">
        <v>13</v>
      </c>
      <c r="D173" s="39"/>
      <c r="E173" s="62">
        <v>2012845.14</v>
      </c>
      <c r="F173" s="37">
        <f t="shared" si="2"/>
        <v>281310756.9199999</v>
      </c>
      <c r="G173" s="42"/>
      <c r="H173" s="42"/>
      <c r="I173" s="42"/>
    </row>
    <row r="174" spans="1:10" s="11" customFormat="1" x14ac:dyDescent="0.25">
      <c r="A174" s="74">
        <v>44400</v>
      </c>
      <c r="B174" s="38">
        <v>32005</v>
      </c>
      <c r="C174" s="39" t="s">
        <v>196</v>
      </c>
      <c r="D174" s="63">
        <v>2012845.14</v>
      </c>
      <c r="E174" s="39"/>
      <c r="F174" s="37">
        <f t="shared" si="2"/>
        <v>283323602.05999988</v>
      </c>
      <c r="G174" s="42"/>
      <c r="H174" s="42"/>
      <c r="I174" s="42"/>
    </row>
    <row r="175" spans="1:10" s="11" customFormat="1" x14ac:dyDescent="0.25">
      <c r="A175" s="74">
        <v>44400</v>
      </c>
      <c r="B175" s="38" t="s">
        <v>128</v>
      </c>
      <c r="C175" s="36" t="s">
        <v>129</v>
      </c>
      <c r="D175" s="39"/>
      <c r="E175" s="63">
        <v>14690</v>
      </c>
      <c r="F175" s="37">
        <f t="shared" si="2"/>
        <v>283308912.05999988</v>
      </c>
      <c r="G175" s="42"/>
      <c r="H175" s="42"/>
      <c r="I175" s="42"/>
    </row>
    <row r="176" spans="1:10" s="11" customFormat="1" x14ac:dyDescent="0.25">
      <c r="A176" s="74">
        <v>44400</v>
      </c>
      <c r="B176" s="38" t="s">
        <v>128</v>
      </c>
      <c r="C176" s="36" t="s">
        <v>130</v>
      </c>
      <c r="D176" s="39"/>
      <c r="E176" s="63">
        <v>650</v>
      </c>
      <c r="F176" s="37">
        <f t="shared" si="2"/>
        <v>283308262.05999988</v>
      </c>
      <c r="G176" s="45"/>
      <c r="H176" s="52"/>
      <c r="I176" s="52"/>
      <c r="J176" s="13"/>
    </row>
    <row r="177" spans="1:10" s="11" customFormat="1" x14ac:dyDescent="0.25">
      <c r="A177" s="74">
        <v>44400</v>
      </c>
      <c r="B177" s="38" t="s">
        <v>131</v>
      </c>
      <c r="C177" s="36" t="s">
        <v>129</v>
      </c>
      <c r="D177" s="39"/>
      <c r="E177" s="63">
        <v>125034.5</v>
      </c>
      <c r="F177" s="37">
        <f t="shared" si="2"/>
        <v>283183227.55999988</v>
      </c>
      <c r="G177" s="45"/>
      <c r="H177" s="52"/>
      <c r="I177" s="52"/>
      <c r="J177" s="13"/>
    </row>
    <row r="178" spans="1:10" s="11" customFormat="1" x14ac:dyDescent="0.25">
      <c r="A178" s="74">
        <v>44400</v>
      </c>
      <c r="B178" s="38" t="s">
        <v>131</v>
      </c>
      <c r="C178" s="36" t="s">
        <v>132</v>
      </c>
      <c r="D178" s="39"/>
      <c r="E178" s="63">
        <v>5532.5</v>
      </c>
      <c r="F178" s="37">
        <f t="shared" si="2"/>
        <v>283177695.05999988</v>
      </c>
      <c r="G178" s="45"/>
      <c r="H178" s="52"/>
      <c r="I178" s="52"/>
      <c r="J178" s="13"/>
    </row>
    <row r="179" spans="1:10" s="11" customFormat="1" x14ac:dyDescent="0.25">
      <c r="A179" s="74">
        <v>44400</v>
      </c>
      <c r="B179" s="38" t="s">
        <v>133</v>
      </c>
      <c r="C179" s="36" t="s">
        <v>268</v>
      </c>
      <c r="D179" s="39"/>
      <c r="E179" s="63">
        <v>125676.8</v>
      </c>
      <c r="F179" s="37">
        <f t="shared" si="2"/>
        <v>283052018.25999987</v>
      </c>
      <c r="G179" s="45"/>
      <c r="H179" s="52"/>
      <c r="I179" s="52"/>
      <c r="J179" s="13"/>
    </row>
    <row r="180" spans="1:10" s="11" customFormat="1" x14ac:dyDescent="0.25">
      <c r="A180" s="74">
        <v>44400</v>
      </c>
      <c r="B180" s="38" t="s">
        <v>133</v>
      </c>
      <c r="C180" s="36" t="s">
        <v>269</v>
      </c>
      <c r="D180" s="39"/>
      <c r="E180" s="63">
        <v>12147.2</v>
      </c>
      <c r="F180" s="37">
        <f t="shared" si="2"/>
        <v>283039871.05999988</v>
      </c>
      <c r="G180" s="45"/>
      <c r="H180" s="52"/>
      <c r="I180" s="52"/>
      <c r="J180" s="13"/>
    </row>
    <row r="181" spans="1:10" s="11" customFormat="1" x14ac:dyDescent="0.25">
      <c r="A181" s="74">
        <v>44400</v>
      </c>
      <c r="B181" s="38" t="s">
        <v>134</v>
      </c>
      <c r="C181" s="36" t="s">
        <v>135</v>
      </c>
      <c r="D181" s="39"/>
      <c r="E181" s="63">
        <v>106687</v>
      </c>
      <c r="F181" s="37">
        <f t="shared" si="2"/>
        <v>282933184.05999988</v>
      </c>
      <c r="G181" s="45"/>
      <c r="H181" s="52"/>
      <c r="I181" s="52"/>
      <c r="J181" s="13"/>
    </row>
    <row r="182" spans="1:10" s="11" customFormat="1" x14ac:dyDescent="0.25">
      <c r="A182" s="74">
        <v>44400</v>
      </c>
      <c r="B182" s="38" t="s">
        <v>134</v>
      </c>
      <c r="C182" s="36" t="s">
        <v>136</v>
      </c>
      <c r="D182" s="39"/>
      <c r="E182" s="63">
        <v>4795</v>
      </c>
      <c r="F182" s="37">
        <f t="shared" si="2"/>
        <v>282928389.05999988</v>
      </c>
      <c r="G182" s="45"/>
      <c r="H182" s="52"/>
      <c r="I182" s="52"/>
      <c r="J182" s="13"/>
    </row>
    <row r="183" spans="1:10" s="11" customFormat="1" x14ac:dyDescent="0.25">
      <c r="A183" s="74">
        <v>44400</v>
      </c>
      <c r="B183" s="38" t="s">
        <v>137</v>
      </c>
      <c r="C183" s="36" t="s">
        <v>30</v>
      </c>
      <c r="D183" s="39"/>
      <c r="E183" s="63">
        <v>418247.2</v>
      </c>
      <c r="F183" s="37">
        <f t="shared" si="2"/>
        <v>282510141.8599999</v>
      </c>
      <c r="G183" s="45"/>
      <c r="H183" s="52"/>
      <c r="I183" s="52"/>
      <c r="J183" s="13"/>
    </row>
    <row r="184" spans="1:10" s="11" customFormat="1" x14ac:dyDescent="0.25">
      <c r="A184" s="74">
        <v>44400</v>
      </c>
      <c r="B184" s="38" t="s">
        <v>137</v>
      </c>
      <c r="C184" s="36" t="s">
        <v>138</v>
      </c>
      <c r="D184" s="39"/>
      <c r="E184" s="63">
        <v>22013.02</v>
      </c>
      <c r="F184" s="37">
        <f t="shared" si="2"/>
        <v>282488128.83999991</v>
      </c>
      <c r="G184" s="45"/>
      <c r="H184" s="52"/>
      <c r="I184" s="52"/>
      <c r="J184" s="13"/>
    </row>
    <row r="185" spans="1:10" s="11" customFormat="1" x14ac:dyDescent="0.25">
      <c r="A185" s="74">
        <v>44400</v>
      </c>
      <c r="B185" s="38" t="s">
        <v>139</v>
      </c>
      <c r="C185" s="36" t="s">
        <v>270</v>
      </c>
      <c r="D185" s="39"/>
      <c r="E185" s="63">
        <v>5876</v>
      </c>
      <c r="F185" s="37">
        <f t="shared" si="2"/>
        <v>282482252.83999991</v>
      </c>
      <c r="G185" s="45"/>
      <c r="H185" s="52"/>
      <c r="I185" s="52"/>
      <c r="J185" s="13"/>
    </row>
    <row r="186" spans="1:10" s="11" customFormat="1" x14ac:dyDescent="0.25">
      <c r="A186" s="74">
        <v>44400</v>
      </c>
      <c r="B186" s="38" t="s">
        <v>139</v>
      </c>
      <c r="C186" s="36" t="s">
        <v>271</v>
      </c>
      <c r="D186" s="39"/>
      <c r="E186" s="63">
        <v>260</v>
      </c>
      <c r="F186" s="37">
        <f t="shared" si="2"/>
        <v>282481992.83999991</v>
      </c>
      <c r="G186" s="45"/>
      <c r="H186" s="52"/>
      <c r="I186" s="52"/>
      <c r="J186" s="13"/>
    </row>
    <row r="187" spans="1:10" s="11" customFormat="1" x14ac:dyDescent="0.25">
      <c r="A187" s="74">
        <v>44400</v>
      </c>
      <c r="B187" s="38" t="s">
        <v>140</v>
      </c>
      <c r="C187" s="36" t="s">
        <v>141</v>
      </c>
      <c r="D187" s="39"/>
      <c r="E187" s="63">
        <v>45138.41</v>
      </c>
      <c r="F187" s="37">
        <f t="shared" si="2"/>
        <v>282436854.42999989</v>
      </c>
      <c r="G187" s="45"/>
      <c r="H187" s="52"/>
      <c r="I187" s="52"/>
      <c r="J187" s="13"/>
    </row>
    <row r="188" spans="1:10" s="11" customFormat="1" x14ac:dyDescent="0.25">
      <c r="A188" s="74">
        <v>44400</v>
      </c>
      <c r="B188" s="38" t="s">
        <v>140</v>
      </c>
      <c r="C188" s="36" t="s">
        <v>142</v>
      </c>
      <c r="D188" s="39"/>
      <c r="E188" s="63">
        <v>1997.28</v>
      </c>
      <c r="F188" s="37">
        <f t="shared" si="2"/>
        <v>282434857.14999992</v>
      </c>
      <c r="G188" s="45"/>
      <c r="H188" s="52"/>
      <c r="I188" s="52"/>
      <c r="J188" s="13"/>
    </row>
    <row r="189" spans="1:10" s="11" customFormat="1" x14ac:dyDescent="0.25">
      <c r="A189" s="75">
        <v>44400</v>
      </c>
      <c r="B189" s="38" t="s">
        <v>143</v>
      </c>
      <c r="C189" s="36" t="s">
        <v>144</v>
      </c>
      <c r="D189" s="39"/>
      <c r="E189" s="63">
        <v>13025.39</v>
      </c>
      <c r="F189" s="37">
        <f t="shared" si="2"/>
        <v>282421831.75999993</v>
      </c>
      <c r="G189" s="21"/>
      <c r="H189" s="27"/>
      <c r="I189" s="27"/>
      <c r="J189" s="13"/>
    </row>
    <row r="190" spans="1:10" s="11" customFormat="1" x14ac:dyDescent="0.25">
      <c r="A190" s="75">
        <v>44400</v>
      </c>
      <c r="B190" s="38" t="s">
        <v>143</v>
      </c>
      <c r="C190" s="36" t="s">
        <v>145</v>
      </c>
      <c r="D190" s="39"/>
      <c r="E190" s="63">
        <v>576.35</v>
      </c>
      <c r="F190" s="37">
        <f t="shared" si="2"/>
        <v>282421255.40999991</v>
      </c>
      <c r="G190" s="21"/>
      <c r="H190" s="27"/>
      <c r="I190" s="27"/>
      <c r="J190" s="13"/>
    </row>
    <row r="191" spans="1:10" s="11" customFormat="1" x14ac:dyDescent="0.25">
      <c r="A191" s="75">
        <v>44400</v>
      </c>
      <c r="B191" s="38" t="s">
        <v>146</v>
      </c>
      <c r="C191" s="36" t="s">
        <v>263</v>
      </c>
      <c r="D191" s="39"/>
      <c r="E191" s="63">
        <v>48558.03</v>
      </c>
      <c r="F191" s="37">
        <f t="shared" si="2"/>
        <v>282372697.37999994</v>
      </c>
      <c r="G191" s="21"/>
      <c r="H191" s="27"/>
      <c r="I191" s="27"/>
      <c r="J191" s="13"/>
    </row>
    <row r="192" spans="1:10" s="11" customFormat="1" x14ac:dyDescent="0.25">
      <c r="A192" s="75">
        <v>44400</v>
      </c>
      <c r="B192" s="38" t="s">
        <v>146</v>
      </c>
      <c r="C192" s="36" t="s">
        <v>264</v>
      </c>
      <c r="D192" s="39"/>
      <c r="E192" s="63">
        <v>1943.21</v>
      </c>
      <c r="F192" s="37">
        <f t="shared" si="2"/>
        <v>282370754.16999996</v>
      </c>
      <c r="G192" s="21"/>
      <c r="H192" s="27"/>
      <c r="I192" s="27"/>
      <c r="J192" s="13"/>
    </row>
    <row r="193" spans="1:12" s="11" customFormat="1" ht="19.5" customHeight="1" x14ac:dyDescent="0.25">
      <c r="A193" s="75">
        <v>44400</v>
      </c>
      <c r="B193" s="38" t="s">
        <v>147</v>
      </c>
      <c r="C193" s="36" t="s">
        <v>263</v>
      </c>
      <c r="D193" s="39"/>
      <c r="E193" s="63">
        <v>102837.12</v>
      </c>
      <c r="F193" s="37">
        <f t="shared" si="2"/>
        <v>282267917.04999995</v>
      </c>
      <c r="G193" s="21"/>
      <c r="H193" s="27"/>
      <c r="I193" s="27"/>
      <c r="J193" s="13"/>
    </row>
    <row r="194" spans="1:12" s="11" customFormat="1" x14ac:dyDescent="0.25">
      <c r="A194" s="75">
        <v>44400</v>
      </c>
      <c r="B194" s="38" t="s">
        <v>147</v>
      </c>
      <c r="C194" s="36" t="s">
        <v>265</v>
      </c>
      <c r="D194" s="39"/>
      <c r="E194" s="63">
        <v>4117.58</v>
      </c>
      <c r="F194" s="37">
        <f t="shared" si="2"/>
        <v>282263799.46999997</v>
      </c>
      <c r="G194" s="21"/>
      <c r="H194" s="27"/>
      <c r="I194" s="27"/>
      <c r="J194" s="13"/>
    </row>
    <row r="195" spans="1:12" s="11" customFormat="1" x14ac:dyDescent="0.25">
      <c r="A195" s="74">
        <v>44403</v>
      </c>
      <c r="B195" s="81" t="s">
        <v>183</v>
      </c>
      <c r="C195" s="80" t="s">
        <v>16</v>
      </c>
      <c r="D195" s="39"/>
      <c r="E195" s="58">
        <v>19528.060000000001</v>
      </c>
      <c r="F195" s="37">
        <f t="shared" si="2"/>
        <v>282244271.40999997</v>
      </c>
      <c r="G195" s="42"/>
      <c r="H195" s="42"/>
      <c r="I195" s="54"/>
      <c r="J195" s="34"/>
    </row>
    <row r="196" spans="1:12" s="11" customFormat="1" x14ac:dyDescent="0.25">
      <c r="A196" s="74">
        <v>44403</v>
      </c>
      <c r="B196" s="38">
        <v>2524564</v>
      </c>
      <c r="C196" s="39" t="s">
        <v>14</v>
      </c>
      <c r="D196" s="62">
        <v>1845347.58</v>
      </c>
      <c r="E196" s="39"/>
      <c r="F196" s="37">
        <f t="shared" si="2"/>
        <v>284089618.98999995</v>
      </c>
      <c r="G196" s="42"/>
      <c r="H196" s="42"/>
      <c r="I196" s="42"/>
      <c r="J196" s="34"/>
      <c r="K196" s="34"/>
      <c r="L196" s="34"/>
    </row>
    <row r="197" spans="1:12" s="11" customFormat="1" x14ac:dyDescent="0.25">
      <c r="A197" s="74">
        <v>44403</v>
      </c>
      <c r="B197" s="38">
        <v>32031</v>
      </c>
      <c r="C197" s="39" t="s">
        <v>13</v>
      </c>
      <c r="D197" s="39"/>
      <c r="E197" s="62">
        <v>970539.97</v>
      </c>
      <c r="F197" s="37">
        <f t="shared" si="2"/>
        <v>283119079.01999992</v>
      </c>
      <c r="G197" s="42"/>
      <c r="H197" s="42"/>
      <c r="I197" s="42"/>
    </row>
    <row r="198" spans="1:12" s="11" customFormat="1" x14ac:dyDescent="0.25">
      <c r="A198" s="74">
        <v>44403</v>
      </c>
      <c r="B198" s="38">
        <v>32046</v>
      </c>
      <c r="C198" s="39" t="s">
        <v>13</v>
      </c>
      <c r="D198" s="39"/>
      <c r="E198" s="62">
        <v>307222.42</v>
      </c>
      <c r="F198" s="37">
        <f t="shared" si="2"/>
        <v>282811856.5999999</v>
      </c>
      <c r="G198" s="42"/>
      <c r="H198" s="42"/>
      <c r="I198" s="42"/>
    </row>
    <row r="199" spans="1:12" s="11" customFormat="1" x14ac:dyDescent="0.25">
      <c r="A199" s="75">
        <v>44403</v>
      </c>
      <c r="B199" s="38" t="s">
        <v>148</v>
      </c>
      <c r="C199" s="36" t="s">
        <v>266</v>
      </c>
      <c r="D199" s="39"/>
      <c r="E199" s="63">
        <v>25148.15</v>
      </c>
      <c r="F199" s="37">
        <f t="shared" si="2"/>
        <v>282786708.44999993</v>
      </c>
      <c r="G199" s="21"/>
      <c r="H199" s="27"/>
      <c r="I199" s="27"/>
      <c r="J199" s="13"/>
    </row>
    <row r="200" spans="1:12" s="11" customFormat="1" x14ac:dyDescent="0.25">
      <c r="A200" s="75">
        <v>44403</v>
      </c>
      <c r="B200" s="38" t="s">
        <v>148</v>
      </c>
      <c r="C200" s="36" t="s">
        <v>267</v>
      </c>
      <c r="D200" s="39"/>
      <c r="E200" s="63">
        <v>1112.75</v>
      </c>
      <c r="F200" s="37">
        <f t="shared" si="2"/>
        <v>282785595.69999993</v>
      </c>
      <c r="G200" s="21"/>
      <c r="H200" s="27"/>
      <c r="I200" s="27"/>
      <c r="J200" s="13"/>
    </row>
    <row r="201" spans="1:12" s="11" customFormat="1" x14ac:dyDescent="0.25">
      <c r="A201" s="75">
        <v>44403</v>
      </c>
      <c r="B201" s="38" t="s">
        <v>149</v>
      </c>
      <c r="C201" s="36" t="s">
        <v>272</v>
      </c>
      <c r="D201" s="39"/>
      <c r="E201" s="76">
        <v>928772.6</v>
      </c>
      <c r="F201" s="37">
        <f t="shared" si="2"/>
        <v>281856823.0999999</v>
      </c>
      <c r="G201" s="21"/>
      <c r="H201" s="27"/>
      <c r="I201" s="27"/>
      <c r="J201" s="13"/>
    </row>
    <row r="202" spans="1:12" s="11" customFormat="1" x14ac:dyDescent="0.25">
      <c r="A202" s="75">
        <v>44403</v>
      </c>
      <c r="B202" s="38" t="s">
        <v>149</v>
      </c>
      <c r="C202" s="36" t="s">
        <v>273</v>
      </c>
      <c r="D202" s="39"/>
      <c r="E202" s="76">
        <v>41096.14</v>
      </c>
      <c r="F202" s="37">
        <f t="shared" si="2"/>
        <v>281815726.95999992</v>
      </c>
      <c r="G202" s="21"/>
      <c r="H202" s="27"/>
      <c r="I202" s="27"/>
      <c r="J202" s="13"/>
    </row>
    <row r="203" spans="1:12" s="11" customFormat="1" x14ac:dyDescent="0.25">
      <c r="A203" s="75">
        <v>44403</v>
      </c>
      <c r="B203" s="38" t="s">
        <v>150</v>
      </c>
      <c r="C203" s="36" t="s">
        <v>274</v>
      </c>
      <c r="D203" s="39"/>
      <c r="E203" s="63">
        <v>9322.5</v>
      </c>
      <c r="F203" s="37">
        <f t="shared" si="2"/>
        <v>281806404.45999992</v>
      </c>
      <c r="G203" s="21"/>
      <c r="H203" s="27"/>
      <c r="I203" s="27"/>
      <c r="J203" s="13"/>
    </row>
    <row r="204" spans="1:12" s="11" customFormat="1" x14ac:dyDescent="0.25">
      <c r="A204" s="75">
        <v>44403</v>
      </c>
      <c r="B204" s="38" t="s">
        <v>150</v>
      </c>
      <c r="C204" s="36" t="s">
        <v>275</v>
      </c>
      <c r="D204" s="39"/>
      <c r="E204" s="63">
        <v>412.5</v>
      </c>
      <c r="F204" s="37">
        <f t="shared" si="2"/>
        <v>281805991.95999992</v>
      </c>
      <c r="G204" s="21"/>
      <c r="H204" s="27"/>
      <c r="I204" s="27"/>
      <c r="J204" s="13"/>
    </row>
    <row r="205" spans="1:12" s="11" customFormat="1" x14ac:dyDescent="0.25">
      <c r="A205" s="75">
        <v>44403</v>
      </c>
      <c r="B205" s="38" t="s">
        <v>151</v>
      </c>
      <c r="C205" s="36" t="s">
        <v>276</v>
      </c>
      <c r="D205" s="39"/>
      <c r="E205" s="63">
        <v>69708.66</v>
      </c>
      <c r="F205" s="37">
        <f t="shared" si="2"/>
        <v>281736283.29999989</v>
      </c>
      <c r="G205" s="21"/>
      <c r="H205" s="27"/>
      <c r="I205" s="27"/>
      <c r="J205" s="13"/>
    </row>
    <row r="206" spans="1:12" s="11" customFormat="1" x14ac:dyDescent="0.25">
      <c r="A206" s="75">
        <v>44403</v>
      </c>
      <c r="B206" s="38" t="s">
        <v>151</v>
      </c>
      <c r="C206" s="36" t="s">
        <v>277</v>
      </c>
      <c r="D206" s="39"/>
      <c r="E206" s="63">
        <v>6737.64</v>
      </c>
      <c r="F206" s="37">
        <f t="shared" si="2"/>
        <v>281729545.65999991</v>
      </c>
      <c r="G206" s="21"/>
      <c r="H206" s="27"/>
      <c r="I206" s="27"/>
      <c r="J206" s="13"/>
    </row>
    <row r="207" spans="1:12" s="11" customFormat="1" x14ac:dyDescent="0.25">
      <c r="A207" s="75">
        <v>44403</v>
      </c>
      <c r="B207" s="38" t="s">
        <v>152</v>
      </c>
      <c r="C207" s="36" t="s">
        <v>153</v>
      </c>
      <c r="D207" s="39"/>
      <c r="E207" s="63">
        <v>95000</v>
      </c>
      <c r="F207" s="37">
        <f t="shared" si="2"/>
        <v>281634545.65999991</v>
      </c>
      <c r="G207" s="21"/>
      <c r="H207" s="27"/>
      <c r="I207" s="27"/>
      <c r="J207" s="13"/>
    </row>
    <row r="208" spans="1:12" s="11" customFormat="1" x14ac:dyDescent="0.25">
      <c r="A208" s="75">
        <v>44403</v>
      </c>
      <c r="B208" s="38" t="s">
        <v>152</v>
      </c>
      <c r="C208" s="36" t="s">
        <v>154</v>
      </c>
      <c r="D208" s="39"/>
      <c r="E208" s="63">
        <v>5000</v>
      </c>
      <c r="F208" s="37">
        <f t="shared" ref="F208:F259" si="3">+F207+D208-E208</f>
        <v>281629545.65999991</v>
      </c>
      <c r="G208" s="21"/>
      <c r="H208" s="27"/>
      <c r="I208" s="27"/>
      <c r="J208" s="13"/>
    </row>
    <row r="209" spans="1:12" s="11" customFormat="1" x14ac:dyDescent="0.25">
      <c r="A209" s="75">
        <v>44403</v>
      </c>
      <c r="B209" s="38">
        <v>32031</v>
      </c>
      <c r="C209" s="39" t="s">
        <v>196</v>
      </c>
      <c r="D209" s="63">
        <v>970539.97</v>
      </c>
      <c r="E209" s="39"/>
      <c r="F209" s="37">
        <f t="shared" si="3"/>
        <v>282600085.62999994</v>
      </c>
      <c r="G209" s="21"/>
      <c r="H209" s="27"/>
      <c r="I209" s="27"/>
      <c r="J209" s="13"/>
    </row>
    <row r="210" spans="1:12" s="11" customFormat="1" x14ac:dyDescent="0.25">
      <c r="A210" s="75">
        <v>44403</v>
      </c>
      <c r="B210" s="38">
        <v>32046</v>
      </c>
      <c r="C210" s="39" t="s">
        <v>196</v>
      </c>
      <c r="D210" s="63">
        <v>307222.42</v>
      </c>
      <c r="E210" s="39"/>
      <c r="F210" s="37">
        <f t="shared" si="3"/>
        <v>282907308.04999995</v>
      </c>
      <c r="G210" s="21"/>
      <c r="H210" s="27"/>
      <c r="I210" s="27"/>
      <c r="J210" s="13"/>
    </row>
    <row r="211" spans="1:12" s="11" customFormat="1" x14ac:dyDescent="0.25">
      <c r="A211" s="74">
        <v>44404</v>
      </c>
      <c r="B211" s="81" t="s">
        <v>68</v>
      </c>
      <c r="C211" s="80" t="s">
        <v>186</v>
      </c>
      <c r="D211" s="39"/>
      <c r="E211" s="58">
        <v>6533.52</v>
      </c>
      <c r="F211" s="37">
        <f t="shared" si="3"/>
        <v>282900774.52999997</v>
      </c>
      <c r="G211" s="42"/>
      <c r="H211" s="42"/>
      <c r="I211" s="54"/>
      <c r="J211" s="13"/>
    </row>
    <row r="212" spans="1:12" s="11" customFormat="1" x14ac:dyDescent="0.25">
      <c r="A212" s="74">
        <v>44404</v>
      </c>
      <c r="B212" s="81" t="s">
        <v>72</v>
      </c>
      <c r="C212" s="80" t="s">
        <v>187</v>
      </c>
      <c r="D212" s="39"/>
      <c r="E212" s="58">
        <v>2200</v>
      </c>
      <c r="F212" s="37">
        <f t="shared" si="3"/>
        <v>282898574.52999997</v>
      </c>
      <c r="G212" s="42"/>
      <c r="H212" s="42"/>
      <c r="I212" s="42"/>
    </row>
    <row r="213" spans="1:12" s="11" customFormat="1" x14ac:dyDescent="0.25">
      <c r="A213" s="74">
        <v>44404</v>
      </c>
      <c r="B213" s="81" t="s">
        <v>73</v>
      </c>
      <c r="C213" s="80" t="s">
        <v>74</v>
      </c>
      <c r="D213" s="39"/>
      <c r="E213" s="58">
        <v>3500</v>
      </c>
      <c r="F213" s="37">
        <f t="shared" si="3"/>
        <v>282895074.52999997</v>
      </c>
      <c r="G213" s="42"/>
      <c r="H213" s="54"/>
      <c r="I213" s="54"/>
      <c r="J213" s="34"/>
    </row>
    <row r="214" spans="1:12" s="11" customFormat="1" x14ac:dyDescent="0.25">
      <c r="A214" s="74">
        <v>44404</v>
      </c>
      <c r="B214" s="81" t="s">
        <v>75</v>
      </c>
      <c r="C214" s="80" t="s">
        <v>76</v>
      </c>
      <c r="D214" s="39"/>
      <c r="E214" s="58">
        <v>2200</v>
      </c>
      <c r="F214" s="37">
        <f t="shared" si="3"/>
        <v>282892874.52999997</v>
      </c>
      <c r="G214" s="42"/>
      <c r="H214" s="42"/>
      <c r="I214" s="54"/>
      <c r="J214" s="34"/>
    </row>
    <row r="215" spans="1:12" s="11" customFormat="1" x14ac:dyDescent="0.25">
      <c r="A215" s="74">
        <v>44404</v>
      </c>
      <c r="B215" s="81" t="s">
        <v>77</v>
      </c>
      <c r="C215" s="80" t="s">
        <v>17</v>
      </c>
      <c r="D215" s="39"/>
      <c r="E215" s="58">
        <v>5200</v>
      </c>
      <c r="F215" s="37">
        <f t="shared" si="3"/>
        <v>282887674.52999997</v>
      </c>
      <c r="G215" s="42"/>
      <c r="H215" s="42"/>
      <c r="I215" s="42"/>
    </row>
    <row r="216" spans="1:12" s="11" customFormat="1" x14ac:dyDescent="0.25">
      <c r="A216" s="74">
        <v>44404</v>
      </c>
      <c r="B216" s="81" t="s">
        <v>188</v>
      </c>
      <c r="C216" s="80" t="s">
        <v>31</v>
      </c>
      <c r="D216" s="58">
        <v>307222.42</v>
      </c>
      <c r="E216" s="58"/>
      <c r="F216" s="37">
        <f t="shared" si="3"/>
        <v>283194896.94999999</v>
      </c>
      <c r="G216" s="42"/>
      <c r="H216" s="42"/>
      <c r="I216" s="42"/>
    </row>
    <row r="217" spans="1:12" s="11" customFormat="1" x14ac:dyDescent="0.25">
      <c r="A217" s="74">
        <v>44404</v>
      </c>
      <c r="B217" s="38">
        <v>2524564</v>
      </c>
      <c r="C217" s="39" t="s">
        <v>14</v>
      </c>
      <c r="D217" s="62">
        <v>1559414.19</v>
      </c>
      <c r="E217" s="39"/>
      <c r="F217" s="37">
        <f t="shared" si="3"/>
        <v>284754311.13999999</v>
      </c>
      <c r="G217" s="42"/>
      <c r="H217" s="42"/>
      <c r="I217" s="42"/>
      <c r="J217" s="34"/>
      <c r="K217" s="34"/>
    </row>
    <row r="218" spans="1:12" s="11" customFormat="1" x14ac:dyDescent="0.25">
      <c r="A218" s="74">
        <v>44404</v>
      </c>
      <c r="B218" s="38">
        <v>32062</v>
      </c>
      <c r="C218" s="39" t="s">
        <v>13</v>
      </c>
      <c r="D218" s="39"/>
      <c r="E218" s="62">
        <v>129485.33</v>
      </c>
      <c r="F218" s="37">
        <f t="shared" si="3"/>
        <v>284624825.81</v>
      </c>
      <c r="G218" s="42"/>
      <c r="H218" s="42"/>
      <c r="I218" s="42"/>
      <c r="J218" s="34"/>
      <c r="K218" s="34"/>
    </row>
    <row r="219" spans="1:12" s="11" customFormat="1" x14ac:dyDescent="0.25">
      <c r="A219" s="75">
        <v>44404</v>
      </c>
      <c r="B219" s="38">
        <v>32062</v>
      </c>
      <c r="C219" s="39" t="s">
        <v>196</v>
      </c>
      <c r="D219" s="63">
        <v>129485.33</v>
      </c>
      <c r="E219" s="66"/>
      <c r="F219" s="37">
        <f t="shared" si="3"/>
        <v>284754311.13999999</v>
      </c>
      <c r="G219" s="27">
        <v>216</v>
      </c>
      <c r="H219" s="21"/>
      <c r="I219" s="21"/>
      <c r="J219" s="1"/>
      <c r="K219" s="1"/>
      <c r="L219" s="1"/>
    </row>
    <row r="220" spans="1:12" s="11" customFormat="1" x14ac:dyDescent="0.25">
      <c r="A220" s="75">
        <v>44404</v>
      </c>
      <c r="B220" s="38" t="s">
        <v>155</v>
      </c>
      <c r="C220" s="36" t="s">
        <v>29</v>
      </c>
      <c r="D220" s="66"/>
      <c r="E220" s="63">
        <v>498009.32</v>
      </c>
      <c r="F220" s="37">
        <f t="shared" si="3"/>
        <v>284256301.81999999</v>
      </c>
      <c r="G220" s="21"/>
      <c r="H220" s="21"/>
      <c r="I220" s="21"/>
      <c r="J220" s="1"/>
      <c r="K220" s="1"/>
      <c r="L220" s="1"/>
    </row>
    <row r="221" spans="1:12" s="11" customFormat="1" x14ac:dyDescent="0.25">
      <c r="A221" s="75">
        <v>44404</v>
      </c>
      <c r="B221" s="38" t="s">
        <v>155</v>
      </c>
      <c r="C221" s="36" t="s">
        <v>156</v>
      </c>
      <c r="D221" s="66"/>
      <c r="E221" s="63">
        <v>22035.82</v>
      </c>
      <c r="F221" s="37">
        <f t="shared" si="3"/>
        <v>284234266</v>
      </c>
      <c r="G221" s="29"/>
      <c r="H221" s="21"/>
      <c r="I221" s="21"/>
      <c r="J221" s="1"/>
      <c r="K221" s="1"/>
      <c r="L221" s="1"/>
    </row>
    <row r="222" spans="1:12" s="11" customFormat="1" x14ac:dyDescent="0.25">
      <c r="A222" s="75">
        <v>44404</v>
      </c>
      <c r="B222" s="38" t="s">
        <v>157</v>
      </c>
      <c r="C222" s="36" t="s">
        <v>158</v>
      </c>
      <c r="D222" s="66"/>
      <c r="E222" s="76">
        <v>670347.56999999995</v>
      </c>
      <c r="F222" s="37">
        <f t="shared" si="3"/>
        <v>283563918.43000001</v>
      </c>
      <c r="G222" s="29"/>
      <c r="H222" s="21"/>
      <c r="I222" s="21"/>
      <c r="J222" s="1"/>
      <c r="K222" s="1"/>
      <c r="L222" s="1"/>
    </row>
    <row r="223" spans="1:12" s="11" customFormat="1" x14ac:dyDescent="0.25">
      <c r="A223" s="75">
        <v>44404</v>
      </c>
      <c r="B223" s="38" t="s">
        <v>157</v>
      </c>
      <c r="C223" s="36" t="s">
        <v>159</v>
      </c>
      <c r="D223" s="66"/>
      <c r="E223" s="76">
        <v>2852.43</v>
      </c>
      <c r="F223" s="37">
        <f t="shared" si="3"/>
        <v>283561066</v>
      </c>
      <c r="G223" s="29"/>
      <c r="H223" s="21"/>
      <c r="I223" s="21"/>
      <c r="J223" s="1"/>
      <c r="K223" s="1"/>
      <c r="L223" s="1"/>
    </row>
    <row r="224" spans="1:12" s="11" customFormat="1" x14ac:dyDescent="0.25">
      <c r="A224" s="75">
        <v>44404</v>
      </c>
      <c r="B224" s="38" t="s">
        <v>160</v>
      </c>
      <c r="C224" s="36" t="s">
        <v>158</v>
      </c>
      <c r="D224" s="66"/>
      <c r="E224" s="63">
        <v>3484.83</v>
      </c>
      <c r="F224" s="37">
        <f t="shared" si="3"/>
        <v>283557581.17000002</v>
      </c>
      <c r="G224" s="29"/>
      <c r="H224" s="21"/>
      <c r="I224" s="21"/>
      <c r="J224" s="1"/>
      <c r="K224" s="1"/>
      <c r="L224" s="1"/>
    </row>
    <row r="225" spans="1:12" s="11" customFormat="1" x14ac:dyDescent="0.25">
      <c r="A225" s="75">
        <v>44404</v>
      </c>
      <c r="B225" s="38" t="s">
        <v>160</v>
      </c>
      <c r="C225" s="36" t="s">
        <v>161</v>
      </c>
      <c r="D225" s="66"/>
      <c r="E225" s="63">
        <v>816115.17</v>
      </c>
      <c r="F225" s="37">
        <f t="shared" si="3"/>
        <v>282741466</v>
      </c>
      <c r="G225" s="21"/>
      <c r="H225" s="21"/>
      <c r="I225" s="21"/>
      <c r="J225" s="1"/>
      <c r="K225" s="1"/>
      <c r="L225" s="1"/>
    </row>
    <row r="226" spans="1:12" s="11" customFormat="1" x14ac:dyDescent="0.25">
      <c r="A226" s="75">
        <v>44404</v>
      </c>
      <c r="B226" s="77" t="s">
        <v>284</v>
      </c>
      <c r="C226" s="36" t="s">
        <v>285</v>
      </c>
      <c r="D226" s="66"/>
      <c r="E226" s="63">
        <v>307222.42</v>
      </c>
      <c r="F226" s="37">
        <f t="shared" si="3"/>
        <v>282434243.57999998</v>
      </c>
      <c r="G226" s="21"/>
      <c r="H226" s="21"/>
      <c r="I226" s="21"/>
      <c r="J226" s="1"/>
      <c r="K226" s="1"/>
      <c r="L226" s="1"/>
    </row>
    <row r="227" spans="1:12" s="11" customFormat="1" ht="30" x14ac:dyDescent="0.25">
      <c r="A227" s="75">
        <v>44404</v>
      </c>
      <c r="B227" s="38">
        <v>72813</v>
      </c>
      <c r="C227" s="36" t="s">
        <v>289</v>
      </c>
      <c r="D227" s="65">
        <v>4523096</v>
      </c>
      <c r="E227" s="66"/>
      <c r="F227" s="37">
        <f t="shared" si="3"/>
        <v>286957339.57999998</v>
      </c>
      <c r="G227" s="21"/>
      <c r="H227" s="21"/>
      <c r="I227" s="21"/>
      <c r="J227" s="1"/>
      <c r="K227" s="1"/>
      <c r="L227" s="1"/>
    </row>
    <row r="228" spans="1:12" s="11" customFormat="1" x14ac:dyDescent="0.25">
      <c r="A228" s="74">
        <v>44405</v>
      </c>
      <c r="B228" s="81" t="s">
        <v>78</v>
      </c>
      <c r="C228" s="80" t="s">
        <v>79</v>
      </c>
      <c r="D228" s="39"/>
      <c r="E228" s="58">
        <v>1550</v>
      </c>
      <c r="F228" s="37">
        <f t="shared" si="3"/>
        <v>286955789.57999998</v>
      </c>
      <c r="G228" s="42"/>
      <c r="H228" s="42"/>
      <c r="I228" s="42"/>
    </row>
    <row r="229" spans="1:12" s="11" customFormat="1" x14ac:dyDescent="0.25">
      <c r="A229" s="74">
        <v>44405</v>
      </c>
      <c r="B229" s="81" t="s">
        <v>80</v>
      </c>
      <c r="C229" s="80" t="s">
        <v>81</v>
      </c>
      <c r="D229" s="39"/>
      <c r="E229" s="58">
        <v>4400</v>
      </c>
      <c r="F229" s="37">
        <f t="shared" si="3"/>
        <v>286951389.57999998</v>
      </c>
      <c r="G229" s="42"/>
      <c r="H229" s="34"/>
      <c r="I229" s="34"/>
      <c r="J229" s="34"/>
    </row>
    <row r="230" spans="1:12" s="11" customFormat="1" x14ac:dyDescent="0.25">
      <c r="A230" s="74">
        <v>44405</v>
      </c>
      <c r="B230" s="81" t="s">
        <v>82</v>
      </c>
      <c r="C230" s="80" t="s">
        <v>83</v>
      </c>
      <c r="D230" s="39"/>
      <c r="E230" s="58">
        <v>1700</v>
      </c>
      <c r="F230" s="37">
        <f t="shared" si="3"/>
        <v>286949689.57999998</v>
      </c>
      <c r="G230" s="42"/>
      <c r="H230" s="34"/>
      <c r="I230" s="34"/>
      <c r="J230" s="34"/>
    </row>
    <row r="231" spans="1:12" x14ac:dyDescent="0.25">
      <c r="A231" s="74">
        <v>44405</v>
      </c>
      <c r="B231" s="81" t="s">
        <v>84</v>
      </c>
      <c r="C231" s="80" t="s">
        <v>23</v>
      </c>
      <c r="D231" s="39"/>
      <c r="E231" s="58">
        <v>13250</v>
      </c>
      <c r="F231" s="37">
        <f t="shared" si="3"/>
        <v>286936439.57999998</v>
      </c>
      <c r="G231" s="45"/>
      <c r="H231" s="13"/>
      <c r="I231" s="13"/>
      <c r="J231" s="13"/>
      <c r="K231" s="11"/>
      <c r="L231" s="11"/>
    </row>
    <row r="232" spans="1:12" x14ac:dyDescent="0.25">
      <c r="A232" s="74">
        <v>44405</v>
      </c>
      <c r="B232" s="81" t="s">
        <v>85</v>
      </c>
      <c r="C232" s="80" t="s">
        <v>86</v>
      </c>
      <c r="D232" s="39"/>
      <c r="E232" s="58">
        <v>13250</v>
      </c>
      <c r="F232" s="37">
        <f t="shared" si="3"/>
        <v>286923189.57999998</v>
      </c>
      <c r="G232" s="45"/>
      <c r="H232" s="52"/>
      <c r="I232" s="52"/>
      <c r="J232" s="13"/>
      <c r="K232" s="11"/>
      <c r="L232" s="11"/>
    </row>
    <row r="233" spans="1:12" x14ac:dyDescent="0.25">
      <c r="A233" s="74">
        <v>44405</v>
      </c>
      <c r="B233" s="81" t="s">
        <v>87</v>
      </c>
      <c r="C233" s="80" t="s">
        <v>25</v>
      </c>
      <c r="D233" s="39"/>
      <c r="E233" s="58">
        <v>9400</v>
      </c>
      <c r="F233" s="37">
        <f t="shared" si="3"/>
        <v>286913789.57999998</v>
      </c>
      <c r="G233" s="42"/>
      <c r="H233" s="42"/>
      <c r="I233" s="42"/>
      <c r="J233" s="11"/>
      <c r="K233" s="11"/>
      <c r="L233" s="11"/>
    </row>
    <row r="234" spans="1:12" x14ac:dyDescent="0.25">
      <c r="A234" s="74">
        <v>44405</v>
      </c>
      <c r="B234" s="81" t="s">
        <v>88</v>
      </c>
      <c r="C234" s="80" t="s">
        <v>76</v>
      </c>
      <c r="D234" s="39"/>
      <c r="E234" s="58">
        <v>8900</v>
      </c>
      <c r="F234" s="37">
        <f t="shared" si="3"/>
        <v>286904889.57999998</v>
      </c>
      <c r="G234" s="42"/>
      <c r="H234" s="42"/>
      <c r="I234" s="54"/>
      <c r="J234" s="11"/>
      <c r="K234" s="11"/>
      <c r="L234" s="11"/>
    </row>
    <row r="235" spans="1:12" x14ac:dyDescent="0.25">
      <c r="A235" s="74">
        <v>44405</v>
      </c>
      <c r="B235" s="81" t="s">
        <v>192</v>
      </c>
      <c r="C235" s="36" t="s">
        <v>193</v>
      </c>
      <c r="D235" s="58"/>
      <c r="E235" s="58">
        <v>24700</v>
      </c>
      <c r="F235" s="37">
        <f t="shared" si="3"/>
        <v>286880189.57999998</v>
      </c>
      <c r="G235" s="42"/>
      <c r="H235" s="42"/>
      <c r="I235" s="42"/>
      <c r="J235" s="13"/>
      <c r="K235" s="11"/>
      <c r="L235" s="11"/>
    </row>
    <row r="236" spans="1:12" x14ac:dyDescent="0.25">
      <c r="A236" s="74">
        <v>44405</v>
      </c>
      <c r="B236" s="38">
        <v>2524564</v>
      </c>
      <c r="C236" s="39" t="s">
        <v>14</v>
      </c>
      <c r="D236" s="62">
        <v>1779232.06</v>
      </c>
      <c r="E236" s="39"/>
      <c r="F236" s="37">
        <f t="shared" si="3"/>
        <v>288659421.63999999</v>
      </c>
      <c r="G236" s="42"/>
      <c r="H236" s="42"/>
      <c r="I236" s="42"/>
      <c r="J236" s="34"/>
      <c r="K236" s="34"/>
      <c r="L236" s="11"/>
    </row>
    <row r="237" spans="1:12" x14ac:dyDescent="0.25">
      <c r="A237" s="74">
        <v>44405</v>
      </c>
      <c r="B237" s="38">
        <v>32081</v>
      </c>
      <c r="C237" s="39" t="s">
        <v>13</v>
      </c>
      <c r="D237" s="39"/>
      <c r="E237" s="78">
        <v>577087.37</v>
      </c>
      <c r="F237" s="37">
        <f t="shared" si="3"/>
        <v>288082334.26999998</v>
      </c>
      <c r="G237" s="42"/>
      <c r="H237" s="42"/>
      <c r="I237" s="42"/>
      <c r="J237" s="34"/>
      <c r="K237" s="34"/>
      <c r="L237" s="11"/>
    </row>
    <row r="238" spans="1:12" x14ac:dyDescent="0.25">
      <c r="A238" s="75">
        <v>44405</v>
      </c>
      <c r="B238" s="79">
        <v>32081</v>
      </c>
      <c r="C238" s="55" t="s">
        <v>196</v>
      </c>
      <c r="D238" s="69">
        <v>577087.37</v>
      </c>
      <c r="E238" s="66"/>
      <c r="F238" s="37">
        <f t="shared" si="3"/>
        <v>288659421.63999999</v>
      </c>
    </row>
    <row r="239" spans="1:12" x14ac:dyDescent="0.25">
      <c r="A239" s="75">
        <v>44405</v>
      </c>
      <c r="B239" s="38" t="s">
        <v>162</v>
      </c>
      <c r="C239" s="36" t="s">
        <v>163</v>
      </c>
      <c r="D239" s="66"/>
      <c r="E239" s="63">
        <v>64560</v>
      </c>
      <c r="F239" s="37">
        <f t="shared" si="3"/>
        <v>288594861.63999999</v>
      </c>
    </row>
    <row r="240" spans="1:12" x14ac:dyDescent="0.25">
      <c r="A240" s="75">
        <v>44405</v>
      </c>
      <c r="B240" s="38" t="s">
        <v>162</v>
      </c>
      <c r="C240" s="36" t="s">
        <v>164</v>
      </c>
      <c r="D240" s="66"/>
      <c r="E240" s="63">
        <v>6240</v>
      </c>
      <c r="F240" s="37">
        <f t="shared" si="3"/>
        <v>288588621.63999999</v>
      </c>
    </row>
    <row r="241" spans="1:12" x14ac:dyDescent="0.25">
      <c r="A241" s="75">
        <v>44405</v>
      </c>
      <c r="B241" s="38" t="s">
        <v>165</v>
      </c>
      <c r="C241" s="36" t="s">
        <v>166</v>
      </c>
      <c r="D241" s="66"/>
      <c r="E241" s="76">
        <v>748615.39</v>
      </c>
      <c r="F241" s="37">
        <f t="shared" si="3"/>
        <v>287840006.25</v>
      </c>
    </row>
    <row r="242" spans="1:12" x14ac:dyDescent="0.25">
      <c r="A242" s="75">
        <v>44405</v>
      </c>
      <c r="B242" s="38" t="s">
        <v>165</v>
      </c>
      <c r="C242" s="36" t="s">
        <v>167</v>
      </c>
      <c r="D242" s="66"/>
      <c r="E242" s="76">
        <v>33124.58</v>
      </c>
      <c r="F242" s="37">
        <f t="shared" si="3"/>
        <v>287806881.67000002</v>
      </c>
    </row>
    <row r="243" spans="1:12" x14ac:dyDescent="0.25">
      <c r="A243" s="75">
        <v>44405</v>
      </c>
      <c r="B243" s="38" t="s">
        <v>168</v>
      </c>
      <c r="C243" s="36" t="s">
        <v>169</v>
      </c>
      <c r="D243" s="66"/>
      <c r="E243" s="63">
        <v>107600</v>
      </c>
      <c r="F243" s="37">
        <f t="shared" si="3"/>
        <v>287699281.67000002</v>
      </c>
    </row>
    <row r="244" spans="1:12" x14ac:dyDescent="0.25">
      <c r="A244" s="75">
        <v>44405</v>
      </c>
      <c r="B244" s="38" t="s">
        <v>168</v>
      </c>
      <c r="C244" s="36" t="s">
        <v>170</v>
      </c>
      <c r="D244" s="66"/>
      <c r="E244" s="63">
        <v>10400</v>
      </c>
      <c r="F244" s="37">
        <f t="shared" si="3"/>
        <v>287688881.67000002</v>
      </c>
    </row>
    <row r="245" spans="1:12" x14ac:dyDescent="0.25">
      <c r="A245" s="74">
        <v>44406</v>
      </c>
      <c r="B245" s="38">
        <v>2524564</v>
      </c>
      <c r="C245" s="39" t="s">
        <v>14</v>
      </c>
      <c r="D245" s="62">
        <v>1570186.45</v>
      </c>
      <c r="E245" s="39"/>
      <c r="F245" s="37">
        <f t="shared" si="3"/>
        <v>289259068.12</v>
      </c>
      <c r="G245" s="42"/>
      <c r="H245" s="42"/>
      <c r="I245" s="42"/>
      <c r="J245" s="11"/>
      <c r="K245" s="11"/>
      <c r="L245" s="11"/>
    </row>
    <row r="246" spans="1:12" x14ac:dyDescent="0.25">
      <c r="A246" s="74">
        <v>44406</v>
      </c>
      <c r="B246" s="38">
        <v>32096</v>
      </c>
      <c r="C246" s="39" t="s">
        <v>13</v>
      </c>
      <c r="D246" s="39"/>
      <c r="E246" s="62">
        <v>64156.480000000003</v>
      </c>
      <c r="F246" s="37">
        <f t="shared" si="3"/>
        <v>289194911.63999999</v>
      </c>
      <c r="G246" s="42"/>
      <c r="H246" s="42"/>
      <c r="I246" s="42"/>
      <c r="J246" s="11"/>
      <c r="K246" s="11"/>
      <c r="L246" s="11"/>
    </row>
    <row r="247" spans="1:12" x14ac:dyDescent="0.25">
      <c r="A247" s="75">
        <v>44406</v>
      </c>
      <c r="B247" s="79">
        <v>32096</v>
      </c>
      <c r="C247" s="39" t="s">
        <v>196</v>
      </c>
      <c r="D247" s="63">
        <v>64156.480000000003</v>
      </c>
      <c r="E247" s="66"/>
      <c r="F247" s="37">
        <f t="shared" si="3"/>
        <v>289259068.12</v>
      </c>
    </row>
    <row r="248" spans="1:12" x14ac:dyDescent="0.25">
      <c r="A248" s="75">
        <v>44406</v>
      </c>
      <c r="B248" s="38" t="s">
        <v>282</v>
      </c>
      <c r="C248" s="36" t="s">
        <v>278</v>
      </c>
      <c r="D248" s="66"/>
      <c r="E248" s="63">
        <v>25106.66</v>
      </c>
      <c r="F248" s="37">
        <f t="shared" si="3"/>
        <v>289233961.45999998</v>
      </c>
    </row>
    <row r="249" spans="1:12" x14ac:dyDescent="0.25">
      <c r="A249" s="75">
        <v>44406</v>
      </c>
      <c r="B249" s="38" t="s">
        <v>282</v>
      </c>
      <c r="C249" s="36" t="s">
        <v>279</v>
      </c>
      <c r="D249" s="66"/>
      <c r="E249" s="63">
        <v>2426.67</v>
      </c>
      <c r="F249" s="37">
        <f t="shared" si="3"/>
        <v>289231534.78999996</v>
      </c>
    </row>
    <row r="250" spans="1:12" x14ac:dyDescent="0.25">
      <c r="A250" s="75">
        <v>44406</v>
      </c>
      <c r="B250" s="38" t="s">
        <v>283</v>
      </c>
      <c r="C250" s="36" t="s">
        <v>280</v>
      </c>
      <c r="D250" s="66"/>
      <c r="E250" s="76">
        <v>92966.399999999994</v>
      </c>
      <c r="F250" s="37">
        <f t="shared" si="3"/>
        <v>289138568.38999999</v>
      </c>
    </row>
    <row r="251" spans="1:12" x14ac:dyDescent="0.25">
      <c r="A251" s="75">
        <v>44406</v>
      </c>
      <c r="B251" s="38" t="s">
        <v>283</v>
      </c>
      <c r="C251" s="36" t="s">
        <v>281</v>
      </c>
      <c r="D251" s="66"/>
      <c r="E251" s="76">
        <v>8985.6</v>
      </c>
      <c r="F251" s="37">
        <f t="shared" si="3"/>
        <v>289129582.78999996</v>
      </c>
    </row>
    <row r="252" spans="1:12" x14ac:dyDescent="0.25">
      <c r="A252" s="74">
        <v>44407</v>
      </c>
      <c r="B252" s="38">
        <v>2524564</v>
      </c>
      <c r="C252" s="39" t="s">
        <v>14</v>
      </c>
      <c r="D252" s="62">
        <v>1807498.27</v>
      </c>
      <c r="E252" s="39"/>
      <c r="F252" s="37">
        <f t="shared" si="3"/>
        <v>290937081.05999994</v>
      </c>
      <c r="G252" s="42"/>
      <c r="H252" s="42"/>
      <c r="I252" s="42"/>
      <c r="J252" s="11"/>
      <c r="K252" s="11"/>
      <c r="L252" s="11"/>
    </row>
    <row r="253" spans="1:12" x14ac:dyDescent="0.25">
      <c r="A253" s="74">
        <v>44407</v>
      </c>
      <c r="B253" s="38">
        <v>32116</v>
      </c>
      <c r="C253" s="39" t="s">
        <v>13</v>
      </c>
      <c r="D253" s="39"/>
      <c r="E253" s="62">
        <v>994299.5</v>
      </c>
      <c r="F253" s="37">
        <f t="shared" si="3"/>
        <v>289942781.55999994</v>
      </c>
      <c r="G253" s="42"/>
      <c r="H253" s="42"/>
      <c r="I253" s="42"/>
      <c r="J253" s="11"/>
      <c r="K253" s="11"/>
      <c r="L253" s="11"/>
    </row>
    <row r="254" spans="1:12" x14ac:dyDescent="0.25">
      <c r="A254" s="75">
        <v>44407</v>
      </c>
      <c r="B254" s="38" t="s">
        <v>171</v>
      </c>
      <c r="C254" s="36" t="s">
        <v>241</v>
      </c>
      <c r="D254" s="66"/>
      <c r="E254" s="63">
        <v>477345.95</v>
      </c>
      <c r="F254" s="37">
        <f t="shared" si="3"/>
        <v>289465435.60999995</v>
      </c>
    </row>
    <row r="255" spans="1:12" x14ac:dyDescent="0.25">
      <c r="A255" s="75">
        <v>44407</v>
      </c>
      <c r="B255" s="38" t="s">
        <v>171</v>
      </c>
      <c r="C255" s="36" t="s">
        <v>242</v>
      </c>
      <c r="D255" s="66"/>
      <c r="E255" s="63">
        <v>20445.419999999998</v>
      </c>
      <c r="F255" s="37">
        <f t="shared" si="3"/>
        <v>289444990.18999994</v>
      </c>
    </row>
    <row r="256" spans="1:12" x14ac:dyDescent="0.25">
      <c r="A256" s="75">
        <v>44407</v>
      </c>
      <c r="B256" s="38" t="s">
        <v>172</v>
      </c>
      <c r="C256" s="36" t="s">
        <v>173</v>
      </c>
      <c r="D256" s="66"/>
      <c r="E256" s="76">
        <v>72307.199999999997</v>
      </c>
      <c r="F256" s="37">
        <f t="shared" si="3"/>
        <v>289372682.98999995</v>
      </c>
    </row>
    <row r="257" spans="1:12" x14ac:dyDescent="0.25">
      <c r="A257" s="75">
        <v>44407</v>
      </c>
      <c r="B257" s="38" t="s">
        <v>172</v>
      </c>
      <c r="C257" s="36" t="s">
        <v>174</v>
      </c>
      <c r="D257" s="66"/>
      <c r="E257" s="76">
        <v>6988.8</v>
      </c>
      <c r="F257" s="37">
        <f t="shared" si="3"/>
        <v>289365694.18999994</v>
      </c>
    </row>
    <row r="258" spans="1:12" x14ac:dyDescent="0.25">
      <c r="A258" s="75">
        <v>44407</v>
      </c>
      <c r="B258" s="38">
        <v>32116</v>
      </c>
      <c r="C258" s="39" t="s">
        <v>196</v>
      </c>
      <c r="D258" s="63">
        <v>994299.5</v>
      </c>
      <c r="E258" s="66"/>
      <c r="F258" s="37">
        <f t="shared" si="3"/>
        <v>290359993.68999994</v>
      </c>
    </row>
    <row r="259" spans="1:12" ht="30" x14ac:dyDescent="0.25">
      <c r="A259" s="74">
        <v>44408</v>
      </c>
      <c r="B259" s="38"/>
      <c r="C259" s="36" t="s">
        <v>194</v>
      </c>
      <c r="D259" s="58"/>
      <c r="E259" s="58">
        <v>868.55</v>
      </c>
      <c r="F259" s="37">
        <f t="shared" si="3"/>
        <v>290359125.13999993</v>
      </c>
      <c r="G259" s="42"/>
      <c r="H259" s="34"/>
      <c r="I259" s="34"/>
      <c r="J259" s="13"/>
      <c r="K259" s="11"/>
      <c r="L259" s="11"/>
    </row>
    <row r="260" spans="1:12" ht="15.75" thickBot="1" x14ac:dyDescent="0.3">
      <c r="A260" s="8"/>
      <c r="B260" s="17"/>
      <c r="C260" s="9" t="s">
        <v>7</v>
      </c>
      <c r="D260" s="10">
        <f>SUM(D13:D259)</f>
        <v>84767889.310000002</v>
      </c>
      <c r="E260" s="10">
        <f>SUM(E13:E259)</f>
        <v>73943394.019999996</v>
      </c>
      <c r="F260" s="32">
        <f>+F10+D260-E260</f>
        <v>290359125.14000005</v>
      </c>
    </row>
    <row r="261" spans="1:12" x14ac:dyDescent="0.25">
      <c r="A261" s="1" t="s">
        <v>12</v>
      </c>
      <c r="B261" s="1"/>
    </row>
    <row r="262" spans="1:12" x14ac:dyDescent="0.25">
      <c r="A262" s="102" t="s">
        <v>298</v>
      </c>
      <c r="B262" s="1"/>
      <c r="F262" s="12"/>
    </row>
    <row r="266" spans="1:12" x14ac:dyDescent="0.25">
      <c r="A266" s="1"/>
      <c r="B266" s="1"/>
      <c r="G266" s="29"/>
    </row>
    <row r="267" spans="1:12" ht="23.25" x14ac:dyDescent="0.35">
      <c r="A267" s="85" t="s">
        <v>292</v>
      </c>
      <c r="B267" s="85"/>
      <c r="C267" s="86"/>
      <c r="D267" s="87" t="s">
        <v>293</v>
      </c>
      <c r="E267" s="87"/>
      <c r="F267" s="88"/>
      <c r="G267" s="29"/>
    </row>
    <row r="268" spans="1:12" ht="23.25" x14ac:dyDescent="0.35">
      <c r="A268" s="89" t="s">
        <v>294</v>
      </c>
      <c r="B268" s="89"/>
      <c r="C268" s="86"/>
      <c r="D268" s="90" t="s">
        <v>295</v>
      </c>
      <c r="E268" s="90"/>
      <c r="F268" s="91"/>
    </row>
    <row r="269" spans="1:12" ht="23.25" x14ac:dyDescent="0.35">
      <c r="A269" s="89" t="s">
        <v>296</v>
      </c>
      <c r="B269" s="89"/>
      <c r="C269" s="86"/>
      <c r="D269" s="90" t="s">
        <v>297</v>
      </c>
      <c r="E269" s="90"/>
      <c r="F269" s="91"/>
    </row>
  </sheetData>
  <sortState ref="A13:L259">
    <sortCondition ref="A13:A259"/>
  </sortState>
  <mergeCells count="7">
    <mergeCell ref="A10:B10"/>
    <mergeCell ref="D10:E10"/>
    <mergeCell ref="A7:F7"/>
    <mergeCell ref="A5:F5"/>
    <mergeCell ref="A6:F6"/>
    <mergeCell ref="A9:C9"/>
    <mergeCell ref="D9:F9"/>
  </mergeCells>
  <pageMargins left="1.2" right="0.70866141732283472" top="0.47244094488188981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2021</vt:lpstr>
      <vt:lpstr>'JULIO 2021'!Área_de_impresión</vt:lpstr>
      <vt:lpstr>'JULIO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Luis Daniel Feliz Francisco</cp:lastModifiedBy>
  <cp:lastPrinted>2021-07-06T15:24:38Z</cp:lastPrinted>
  <dcterms:created xsi:type="dcterms:W3CDTF">2014-09-26T19:40:15Z</dcterms:created>
  <dcterms:modified xsi:type="dcterms:W3CDTF">2021-08-10T13:42:32Z</dcterms:modified>
</cp:coreProperties>
</file>