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7400" windowHeight="11760"/>
  </bookViews>
  <sheets>
    <sheet name="ABRIL 2021" sheetId="2" r:id="rId1"/>
  </sheets>
  <definedNames>
    <definedName name="_xlnm._FilterDatabase" localSheetId="0" hidden="1">'ABRIL 2021'!$A$26:$E$29</definedName>
    <definedName name="_xlnm.Print_Area" localSheetId="0">'ABRIL 2021'!$A$1:$F$261</definedName>
    <definedName name="_xlnm.Print_Titles" localSheetId="0">'ABRIL 2021'!$1:$15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1" i="2" l="1"/>
  <c r="E251" i="2" l="1"/>
  <c r="F251" i="2" l="1"/>
  <c r="F16" i="2" l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l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</calcChain>
</file>

<file path=xl/sharedStrings.xml><?xml version="1.0" encoding="utf-8"?>
<sst xmlns="http://schemas.openxmlformats.org/spreadsheetml/2006/main" count="420" uniqueCount="290">
  <si>
    <t>Fecha</t>
  </si>
  <si>
    <t>No. Ck/Transf.</t>
  </si>
  <si>
    <t>Balance</t>
  </si>
  <si>
    <t xml:space="preserve">Balance Inicial RD$: </t>
  </si>
  <si>
    <t>Débito</t>
  </si>
  <si>
    <t>Crédito</t>
  </si>
  <si>
    <t>Descripción</t>
  </si>
  <si>
    <t>TOTAL GENERAL</t>
  </si>
  <si>
    <t>Ingresos</t>
  </si>
  <si>
    <t>Egresos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</si>
  <si>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</si>
  <si>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</si>
  <si>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</si>
  <si>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</si>
  <si>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</si>
  <si>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</si>
  <si>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 xml:space="preserve"> </t>
  </si>
  <si>
    <t>BANCO DE RESERVAS DE LA REPUBLICA DOMINICANA</t>
  </si>
  <si>
    <t>RELACION DE INGRESOS Y EGRESOS</t>
  </si>
  <si>
    <t xml:space="preserve">Nota: Las Sub-Cuentas en US$ y EUR son expresadas en RD$ </t>
  </si>
  <si>
    <t>TRANSFERENCIA A LA SUB-CUENTA 9995008001</t>
  </si>
  <si>
    <t>TRANSFERENCIA RECIBIDA DE LA CUT</t>
  </si>
  <si>
    <t>Del 1ro. AL 30 De Abril  2021</t>
  </si>
  <si>
    <t>573</t>
  </si>
  <si>
    <t>JESUS ALBERTO OLIVAREZ POLANCO</t>
  </si>
  <si>
    <t>574</t>
  </si>
  <si>
    <t>TR-2021-041</t>
  </si>
  <si>
    <t>RAFELITO FELIZ FELIZ</t>
  </si>
  <si>
    <t>TR-2021-042</t>
  </si>
  <si>
    <t>RICHARDSON FERRERAS PEREZ</t>
  </si>
  <si>
    <t>TR-2021-43</t>
  </si>
  <si>
    <t>TR-2021-44-A</t>
  </si>
  <si>
    <t>TR-2021-44-B</t>
  </si>
  <si>
    <t>TR-2021-44-C</t>
  </si>
  <si>
    <t>TR-2021-44-D</t>
  </si>
  <si>
    <t>TR-2021-44-E</t>
  </si>
  <si>
    <t>TR-2021-44-F</t>
  </si>
  <si>
    <t>TR-2021-44-G</t>
  </si>
  <si>
    <t>TR-2021-44-H</t>
  </si>
  <si>
    <t>TR-2021-44-I</t>
  </si>
  <si>
    <t>TR-2021-44-J</t>
  </si>
  <si>
    <t>TR-2021-44-K</t>
  </si>
  <si>
    <t>JUAN FRANCISCO TORIBIO</t>
  </si>
  <si>
    <t>MICHELLE M. GUZMAN SOÑE</t>
  </si>
  <si>
    <t>VIRGILIO COLLADO CABRERA</t>
  </si>
  <si>
    <t>LIDIA MEJIA VALDEZ</t>
  </si>
  <si>
    <t>LISIBELL CORDERO GONZALEZ</t>
  </si>
  <si>
    <t>DANIEL CARABALLO SANCHEZ</t>
  </si>
  <si>
    <t>JUAN FERRER PEREZ</t>
  </si>
  <si>
    <t xml:space="preserve">DAVID COLLADO RAPOSO </t>
  </si>
  <si>
    <t xml:space="preserve">FREDDY SANTOS </t>
  </si>
  <si>
    <t xml:space="preserve">LUCIANO GUERRERO MERCEDES </t>
  </si>
  <si>
    <t xml:space="preserve">DANIEL DE LA CRUZ RAMOS </t>
  </si>
  <si>
    <t>TR-2021-045</t>
  </si>
  <si>
    <t>DARIO RIVERA</t>
  </si>
  <si>
    <t>TR-2021-048-A</t>
  </si>
  <si>
    <t>TR-2021-048-B</t>
  </si>
  <si>
    <t>TR-2021-048-C</t>
  </si>
  <si>
    <t>TR-2021-048-D</t>
  </si>
  <si>
    <t>TR-2021-048-E</t>
  </si>
  <si>
    <t>EDWIN ANTONIO GUZMAN</t>
  </si>
  <si>
    <t>CENDIC AQUILINO BLANCO GARCIA</t>
  </si>
  <si>
    <t>GABRIEL E. CRUZ MARTINEZ</t>
  </si>
  <si>
    <t xml:space="preserve">ISCAR URBAEZ BAEZ </t>
  </si>
  <si>
    <t>JOSE CUEBA DURAN</t>
  </si>
  <si>
    <t>HERALD VALDEZ RODRIGUEZ</t>
  </si>
  <si>
    <t>TR-2021-049-A</t>
  </si>
  <si>
    <t>ISAIAS NOVAS NOVAS</t>
  </si>
  <si>
    <t>TR-2021-049-B</t>
  </si>
  <si>
    <t xml:space="preserve">BRAULIO N. RUIZ TAPIA </t>
  </si>
  <si>
    <t>TR-2021-050</t>
  </si>
  <si>
    <t xml:space="preserve">COLECTOR DE IMPUESTOS INTERNOS </t>
  </si>
  <si>
    <t>TR-2021-051-A</t>
  </si>
  <si>
    <t>TR-2021-051-B</t>
  </si>
  <si>
    <t>TR-2021-051-C</t>
  </si>
  <si>
    <t>FELIX THOMAS REYNA LANTIGUA</t>
  </si>
  <si>
    <t>TR-2021-052-A</t>
  </si>
  <si>
    <t>TR-2021-052-B</t>
  </si>
  <si>
    <t>TR-2021-052-C</t>
  </si>
  <si>
    <t>TR-2021-052-D</t>
  </si>
  <si>
    <t>TR-2021-052-E</t>
  </si>
  <si>
    <t>TR-2021-052-F</t>
  </si>
  <si>
    <t>TR-2021-052-G</t>
  </si>
  <si>
    <t>TR-2021-052-H</t>
  </si>
  <si>
    <t>TR-2021-052-I</t>
  </si>
  <si>
    <t>TR-2021-052-J</t>
  </si>
  <si>
    <t>JUAN FELIX INFANTE GARCIA</t>
  </si>
  <si>
    <t>JUAN GONZALEZ VALDEZ</t>
  </si>
  <si>
    <t>RIKY ISMAEL MERCADO LOPEZ</t>
  </si>
  <si>
    <t>RAFAEL ROJAS PAULINO</t>
  </si>
  <si>
    <t>TR-2021-053</t>
  </si>
  <si>
    <t>TR-2021-054</t>
  </si>
  <si>
    <t>TR-2021-055-A</t>
  </si>
  <si>
    <t>TR-2021-055-B</t>
  </si>
  <si>
    <t>TR-2021-055-C</t>
  </si>
  <si>
    <t>TR-2021-056</t>
  </si>
  <si>
    <t>TR-2021-058-A</t>
  </si>
  <si>
    <t>TR-2021-058-B</t>
  </si>
  <si>
    <t>TR-2021-058-C</t>
  </si>
  <si>
    <t>TR-2021-058-D</t>
  </si>
  <si>
    <t>TR-2021-058-E</t>
  </si>
  <si>
    <t>ANA Y. PEREZ UREÑA</t>
  </si>
  <si>
    <t>OLIVIA CHANTAL R. GONELL NUÑEZ</t>
  </si>
  <si>
    <t>GISELL ANGELICA PEÑA DIAZ</t>
  </si>
  <si>
    <t>VIVIANA KARINA UREÑA CAMACHO</t>
  </si>
  <si>
    <t>RHINA MARIA MARRERO ROJAS</t>
  </si>
  <si>
    <t>GENESIS DILENIA PEGUERO REYES</t>
  </si>
  <si>
    <t>QUENIA CHEZ</t>
  </si>
  <si>
    <t>TR-2021-059</t>
  </si>
  <si>
    <t>TR-2021-060-A</t>
  </si>
  <si>
    <t>TR-2021-060-B</t>
  </si>
  <si>
    <t>TR-2021-060-C</t>
  </si>
  <si>
    <t>LUIS GUILLERMO GOMEZ COSSIO</t>
  </si>
  <si>
    <t xml:space="preserve">MAXIMO E. VIÑAS FLORES </t>
  </si>
  <si>
    <t>LIB.613-1/OP-025828</t>
  </si>
  <si>
    <t>LIB.611-1/OP-025829</t>
  </si>
  <si>
    <t>SYNTES, S.R.L.</t>
  </si>
  <si>
    <t>IMPUESTO SOBRE LA RENTA LEY 253-12,SYNTES, S.R.L.</t>
  </si>
  <si>
    <t>LIB.619-1/OP-026241</t>
  </si>
  <si>
    <t xml:space="preserve">MARINO RAMIREZ GRULLON </t>
  </si>
  <si>
    <t xml:space="preserve">IMPUESTO SOBRE LA RENTA LEY 253-12,MARINO RAMIREZ GRULLON </t>
  </si>
  <si>
    <t>LIB.623-1/OP-026240</t>
  </si>
  <si>
    <t>LIB.624-1/OP-026293</t>
  </si>
  <si>
    <t>LIB 658-1/OP-027518</t>
  </si>
  <si>
    <t xml:space="preserve">SEGURO NACIONAL DE SALUD </t>
  </si>
  <si>
    <t>LIB.663-1/OP-028547</t>
  </si>
  <si>
    <t>LIB.675-1/OP-028780</t>
  </si>
  <si>
    <t>PAGO DE SUELDOS RETROACTIVOS PERSONAL FIJO CORRESPONDIENTE AL MES DE  ENERO DEL  2021</t>
  </si>
  <si>
    <t>LIB.677-1/OP-028782</t>
  </si>
  <si>
    <t>PAGO DE SUELDOS RETROACTIVOS PERSONAL FIJO CORRESPONDIENTE AL MES DE  FEBRERO DEL  2021</t>
  </si>
  <si>
    <t>IMPUESTO SOBRE LA RENTA LEY 253-12,PAGO DE SUELDOS RETROACTIVOS PERSONAL FIJO CORRESPONDIENTE AL MES DE  FEBRERO DEL  2021</t>
  </si>
  <si>
    <t>LIB.679-1/OP-028781</t>
  </si>
  <si>
    <t>LIB.683-1/OP-031534</t>
  </si>
  <si>
    <t>IMPUESTO SOBRE LA RENTA LEY 253-12,COLUMBUS NETWORKS DOMINICANA, S. A.</t>
  </si>
  <si>
    <t>LIB.687-1/OP-031533</t>
  </si>
  <si>
    <t>LIB.736-1/OP-031405</t>
  </si>
  <si>
    <t>PAGO  DE SUELDO PERSONAL  MILITAR CORRESPONDIENTE AL MES DE ABRIL DEL 2021</t>
  </si>
  <si>
    <t>IMPUESTO SOBRE LA RENTA LEY 253-12, PAGO  DE SUELDO PERSONAL  MILITAR CORRESPONDIENTE AL MES DE ABRIL DEL 2021</t>
  </si>
  <si>
    <t>LIB.738-1/OP-031406</t>
  </si>
  <si>
    <t>PAGO DE SUELDO PERSONAL DE   CARÁCTER EVENTUAL CORRESPONDIENTE AL MES DE  ABRIL DEL 2021</t>
  </si>
  <si>
    <t>IMPUESTO SOBRE LA RENTA LEY 253-12, PAGO DE SUELDO PERSONAL DE   CARÁCTER EVENTUAL CORRESPONDIENTE AL MES DE  ABRIL DEL 2021</t>
  </si>
  <si>
    <t>LIB.740-1/OP-031410</t>
  </si>
  <si>
    <t>PAGO DE SUELDO  DE PERSONAL EN PERIODO PROBATORIO CORRESPONDIENTE AL MES DE ABRIL DEL 2021</t>
  </si>
  <si>
    <t>LIB.742-1/OP-031408</t>
  </si>
  <si>
    <t>PAGO DE SUELDO PERSONAL FIJO CORRESPONDIENTE AL MES DE  ABRIL DEL 2021</t>
  </si>
  <si>
    <t>LIB.744-1/OP.031409</t>
  </si>
  <si>
    <t>PAGO DE SUELDO DE PERSONAL DE  CARÁCTER TEMPORAL CORRESPONDIENTE AL MES DE  ABRIL DEL 2021</t>
  </si>
  <si>
    <t>IMPUESTO SOBRE LA RENTA LEY 253-12, PAGO DE SUELDO DE PERSONAL DE  CARÁCTER TEMPORAL CORRESPONDIENTE AL MES DE  ABRIL DEL 2021</t>
  </si>
  <si>
    <t>LIB.759-1/OP.031407</t>
  </si>
  <si>
    <t xml:space="preserve"> PAGO DE PRIMA DE  TRANSPORTE CORRESPONDIENTE AL MES DE ABRIL DEL 2021</t>
  </si>
  <si>
    <t>LIB.696-1/OP-032998</t>
  </si>
  <si>
    <t>LIB.698-1/OP-033001</t>
  </si>
  <si>
    <t>LIB.700-1/OP-033000</t>
  </si>
  <si>
    <t>LIB.714-1/OP-032999</t>
  </si>
  <si>
    <t>VICTOR MANUEL AQUINO BELTRE</t>
  </si>
  <si>
    <t xml:space="preserve">IMPUESTO SOBRE LA RENTA LEY 253-12, VICTOR MANUEL AQUINO BELTRE </t>
  </si>
  <si>
    <t>TR-2021-057-A</t>
  </si>
  <si>
    <t>TR-2021-057-B</t>
  </si>
  <si>
    <t>TR-2021-057-C</t>
  </si>
  <si>
    <t>LIB.722-1/OP-033709</t>
  </si>
  <si>
    <t>INTERNATIONAL JAKSON SERVIC, S.R.L.</t>
  </si>
  <si>
    <t>IMPUESTO SOBRE LA RENTA LEY 253-12,INTERNATIONAL JAKSON SERVIC, S.R.L.</t>
  </si>
  <si>
    <t>LIB.724-1/OP-033712</t>
  </si>
  <si>
    <t>HUNTER DEL CARIBE  DOMINICANA, S. A.</t>
  </si>
  <si>
    <t>LIB.726-1/OP-033711</t>
  </si>
  <si>
    <t>DOS-GARCIA, S.R.L.</t>
  </si>
  <si>
    <t>IMPUESTO SOBRE LA RENTA LEY 253-12, DOS-GARCIA, S.R.L.</t>
  </si>
  <si>
    <t>LIB.730-1/OP-033710</t>
  </si>
  <si>
    <t>NEW IMAGE SOLUTIONS AND MARKETING, S.R.L.</t>
  </si>
  <si>
    <t>LIB.761-1/OP-033630</t>
  </si>
  <si>
    <t>PAGO DE SUELDO TEMPORAL FIJO EN CARGOS DE CARRERA CORRESPONDIENTE AL MES DE  ABRIL  DEL 2021</t>
  </si>
  <si>
    <t>IMPUESTO SOBRE LA RENTA LEY 253-12, PAGO DE SUELDO TEMPORAL FIJO EN CARGOS DE CARRERA CORRESPONDIENTE AL MES DE  ABRIL  DEL 2021</t>
  </si>
  <si>
    <t>LIB.732-1/OP-034236</t>
  </si>
  <si>
    <t>LIB.734-1/OP-034237</t>
  </si>
  <si>
    <t>LIB.746-1/OP-034240</t>
  </si>
  <si>
    <t>LIB.749-1/OP-034239</t>
  </si>
  <si>
    <t>RAMIREZ &amp; MOJICA ENVOY PACK COURIER EXPRESS, S.R.L.</t>
  </si>
  <si>
    <t xml:space="preserve">IMPUESTO SOBRE LA RENTA LEY 253-12,RAMIREZ &amp; MOJIA ENVOY PACK COURIER EXPRESS, S.R.L. </t>
  </si>
  <si>
    <t>LIB.757-1/OP-034238</t>
  </si>
  <si>
    <t>SUPLIDORA REYSA,EIRL</t>
  </si>
  <si>
    <t>IMPUESTO SOBRE LA RENTA LEY 253-12,SUPLIDORA REYSA,EIRL</t>
  </si>
  <si>
    <t>LIB.769-1/OP-034644</t>
  </si>
  <si>
    <t>LIB.774-1/OP-034647</t>
  </si>
  <si>
    <t>LIB.782-1/OP-034646</t>
  </si>
  <si>
    <t>PROLIMDES COMERCIAL, S.R.L.</t>
  </si>
  <si>
    <t>IMPUESTO SOBRE LA RENTA LEY 253-12, PROLIMDES COMERIAL, S.R.L.</t>
  </si>
  <si>
    <t>LIB.787-1/OP-034645</t>
  </si>
  <si>
    <t>LIB.793-1/OP-035176</t>
  </si>
  <si>
    <t>LIB.798-1/OP-035177</t>
  </si>
  <si>
    <t>LIB.795-1/OP-035178</t>
  </si>
  <si>
    <t>LIB.803-1/OP-035485</t>
  </si>
  <si>
    <t>CENTRO COMERCIAL CORAL MALL</t>
  </si>
  <si>
    <t>LIB.805-1/OP-035489</t>
  </si>
  <si>
    <t>LIB.810-1/OP-035487</t>
  </si>
  <si>
    <t>IMPUESTO SOBRE LA RENTA LEY 253-12,INVERSIONES SIURIANA,S.R.L.</t>
  </si>
  <si>
    <t>LIB.828-1/OP-035486</t>
  </si>
  <si>
    <t>LIB.827-1/OP-035488</t>
  </si>
  <si>
    <t>LIB.787-1/OP-035483</t>
  </si>
  <si>
    <t>LIB.787-1/OP-035484</t>
  </si>
  <si>
    <t>SECRETARIA GENERAL IBEROAMERICANA(SEGI)-PAGO DE CUOTA IBEPI  AÑO 2021</t>
  </si>
  <si>
    <t>PORTERHOUSE, S.R.L.</t>
  </si>
  <si>
    <t>RESTAURANTE BOGA BOGA, S.R.L.</t>
  </si>
  <si>
    <t>REVERSION DE TRANSFERENCIA No.034/2021</t>
  </si>
  <si>
    <t>TR-2021-034</t>
  </si>
  <si>
    <t>923161325</t>
  </si>
  <si>
    <t>TR-2021-038</t>
  </si>
  <si>
    <t>TR-2021-039-A</t>
  </si>
  <si>
    <t>TR-2021-039-B</t>
  </si>
  <si>
    <t>TR-2021-046-A</t>
  </si>
  <si>
    <t>TR-2021-046-B</t>
  </si>
  <si>
    <t>TR-2021-046-C</t>
  </si>
  <si>
    <t>JUAN VINICIO LAFLEUR TEODORO</t>
  </si>
  <si>
    <t>TR-2021-040</t>
  </si>
  <si>
    <t>4524000040131</t>
  </si>
  <si>
    <t>4524000040132</t>
  </si>
  <si>
    <t>REVERSION DE TRANSFERENCIA No.040/2021</t>
  </si>
  <si>
    <t>4524000000112</t>
  </si>
  <si>
    <t>4524000000113</t>
  </si>
  <si>
    <t>TR-2021-047</t>
  </si>
  <si>
    <t>TR-2021-048-H</t>
  </si>
  <si>
    <t>TR-2021-048-I</t>
  </si>
  <si>
    <t>4524000000002</t>
  </si>
  <si>
    <t>ANTICIPOS FINANCIEROS RECIBIDOS</t>
  </si>
  <si>
    <t>ROGELIO MARTINEZ</t>
  </si>
  <si>
    <t>CHEQUE NULO</t>
  </si>
  <si>
    <t>JOSE BELARMINIO RUIZ DILONE</t>
  </si>
  <si>
    <t>HUMANO SEGUROS, S. A.</t>
  </si>
  <si>
    <t>LISBETH CLASE REYNOSO</t>
  </si>
  <si>
    <t>TR-2021-058-H</t>
  </si>
  <si>
    <t>TR-2021-058-I</t>
  </si>
  <si>
    <t>NOTA DE CREDITO -PARTIDA EN VERIFICACION EN BANCO DE RESERVAS DE  LA REPUBLICA DOMINICANA</t>
  </si>
  <si>
    <t>LORENA HERASME RAMOS</t>
  </si>
  <si>
    <t>DAMARIS DE LA CRUZ</t>
  </si>
  <si>
    <t>ROSA MARIA ACOSTA</t>
  </si>
  <si>
    <t>CARGOS BANCARIOS CORRESPONDIENTE AL MES DE ABRIL DEL 2021 CUENTA DE ANTICIPOS FINANCIEROS</t>
  </si>
  <si>
    <t>INGRESOS POR DEDUCCION RECIBIDAS POR CONCEPTO DE DESCUENTO A COLABORADORES POR SEGURO MEDICO PLAN COMPLEMENTARIO EN LIB. No.742-1</t>
  </si>
  <si>
    <t>SERVICIOS E INSTALACIONES TECNICAS, S. A.</t>
  </si>
  <si>
    <t>IMPUESTO SOBRE LA RENTA LEY 253-12,SERVICIOS E INSTALACIONES TECNICAS ,S .A.</t>
  </si>
  <si>
    <t>AENOR DOMINICANA, S.R.L.</t>
  </si>
  <si>
    <t>IMPUESTO SOBRE LA RENTA LEY 253-12,AENOR DOMINICANA, S.R.L.</t>
  </si>
  <si>
    <t>COLUMBUS NETWORKS DOMINICANA, S. A.</t>
  </si>
  <si>
    <t>COMPAÑÍA DOMINICANA DE TELEFONOS, C. POR A.</t>
  </si>
  <si>
    <t>IMPUESTO SOBRE LA RENTA LEY 253-12,COMPAÑÍA DOMINICANA DE TELEFONOS, C. POR A.</t>
  </si>
  <si>
    <t>ALTICE DOMINICANA, S.A.</t>
  </si>
  <si>
    <t>IMPUESTO SOBRE LA RENTA LEY 253-12,ALTICE DOMINICANA, S.A.</t>
  </si>
  <si>
    <t>ALTICE DOMINICANA, S. A.</t>
  </si>
  <si>
    <t>IMPUESTO SOBRE LA RENTA LEY 253-12,ALTICE DOMINICANA,S. A.</t>
  </si>
  <si>
    <t>EDENORTE DOMINICANA, S. A.</t>
  </si>
  <si>
    <t>IMPUESTO SOBRE LA RENTA LEY 253-12, EDENORTE DOMINICANA, S. A.</t>
  </si>
  <si>
    <t>IMPUESTO SOBRE LA RENTA LEY 253-12,HUNTER DEL CARIBE  DOMINICANA, S. A.</t>
  </si>
  <si>
    <t>IMPUESTO SOBRE LA RENTA LEY 253-12,  NEW IMAGE SOLUTIONS AND MARKETING, S.R.L.</t>
  </si>
  <si>
    <t>VELEZ IMPORT, S.R.L.</t>
  </si>
  <si>
    <t>IMPUESTO SOBRE LA RENTA LEY 253-12,VELEZ IMPORT, S.R.L.</t>
  </si>
  <si>
    <t>MUEBLES OMAR, S. A.</t>
  </si>
  <si>
    <t>IMPUESTO SOBRE LA RENTA LEY 253-12,MUEBLES OMAR, S. A.</t>
  </si>
  <si>
    <t>ESPARTIMP, S.R.L.</t>
  </si>
  <si>
    <t>IMPUESTO SOBRE LA RENTA LEY 253-12, ESPARTIMP, S.R.L.</t>
  </si>
  <si>
    <t>IMPUESTO SOBRE LA RENTA LEY 253-12 ,ALTICE DOMINICANA, S. A.</t>
  </si>
  <si>
    <t>CENTROXPERT STE, S.R.L.</t>
  </si>
  <si>
    <t>IMPUESTO SOBRE LA RENTA LEY 253-12, CENTROXPERT STE, S.R.L.</t>
  </si>
  <si>
    <t>SYSEG,SOLUCIONES Y SERVICIOS EN GENERAL, EIRL</t>
  </si>
  <si>
    <t xml:space="preserve">IMPUESTO SOBRE LA RENTA LEY 253-12,SYSEG,SOLUCIONES Y SEVICIOS EN GENERAL, EIRL </t>
  </si>
  <si>
    <t>IMPUESTO SOBRE LA RENTA LEY 253-12 ,PROLIMDES COMERCIAL, S.R.L.</t>
  </si>
  <si>
    <t>SIALAP SOLUCIONES, S.R.L.</t>
  </si>
  <si>
    <t>IMPUESTO SOBRE LA RENTA LEY 253-12,SIALAP SOLUCIONES, S.R.L.</t>
  </si>
  <si>
    <t>PADRON OFFICE SUPPLY, S.R.L.</t>
  </si>
  <si>
    <t>IMPUESTO SOBRE LA RENTA LEY 253-12,PADRON OFFICE SUPPLY, S.R.L.</t>
  </si>
  <si>
    <t>EDESUR DOMINICANA, S. A.</t>
  </si>
  <si>
    <t>IMPUESTO SOBRE LA RENTA LEY 253-12,EDESUR DOMINICANA, S. A.</t>
  </si>
  <si>
    <t>INVERSIONES SIURIANA, S.R.L.</t>
  </si>
  <si>
    <t>GL PROMOCIONES, S.R.L.</t>
  </si>
  <si>
    <t>IMPUESTO SOBRE LA RENTA LEY 253-12,GL PROMOCIONES, S.R.L.</t>
  </si>
  <si>
    <t>SERVICIOS E INSTALACIONES TECNICAS, S.R.L.</t>
  </si>
  <si>
    <t>IMPUESTO SOBRE LA RENTA LEY 253-12,SERVICIOS E INSTALACIONES TECNICAS, S.R.L.</t>
  </si>
  <si>
    <t>PAGO DE SUELDO RETROACTIVO DE  PERSONAL CARÁCTER TEMPORAL CORRESPONDIENTE AL MES DE FEBRERO  DEL 2021</t>
  </si>
  <si>
    <t>IMPUESTO SOBRE LA RENTA LEY 253-12, PAGO DE SUELDO RETROACTIVO DE  PERSONAL CARÁCTER TEMPORAL CORRESPONDIENTE AL MES DE FEBRERO  DEL 2021</t>
  </si>
  <si>
    <t>PAGO DE SUELDO RETROACTIVO PERSONAL FIJO DEL MES DE NOVIEMBRE DEL 2021</t>
  </si>
  <si>
    <t>PAGO DE SUELDO RETROACTIVO PERSONAL FIJO DEL MES DE DICIEMBRE DEL 2021</t>
  </si>
  <si>
    <t>ASIGNACION PRESUPUESTARIA DEL MINISTERIO DE INDUSTRIA Y COMERCIO Y MIPYMES CORRESPONDIENTE AL MES DE ABRIL DEL 2021</t>
  </si>
  <si>
    <t>OFICINA ESPAÑOLA DE PATENTES ACUERDO PCT</t>
  </si>
  <si>
    <t>LIB.164-1/OP-026078</t>
  </si>
  <si>
    <t>Existe un monto por Recaudaciones en la Cuenta Unica de Tesoro  de la Tesoreria Nacional en Tránsito de  más de RD$3 Millones Aprox.</t>
  </si>
  <si>
    <t>PUBLICACIONES AHORA, C. POR A.</t>
  </si>
  <si>
    <t>IMPUESTO SOBRE LA RENTA LEY 253-12,PUBLICACIONES AHORA, C. POR A.</t>
  </si>
  <si>
    <t>REVERSION DE CARGOS BANCARIOS TRANSFERENCIA No.034/2021</t>
  </si>
  <si>
    <t>REVERSION DE CARGOS BANCARIOS TRANSFERENCIA No.040/2021</t>
  </si>
  <si>
    <t>DYNATEC DOMINICANA, S.R.L.</t>
  </si>
  <si>
    <t>DEVOLUCION POR  SUBSIDIO  DE MATERNIDAD Y  ENFERMEDAD COMUN MARZO DEL 2021</t>
  </si>
  <si>
    <t>TRANSFERENCIA DESDE  LA SUB-CUENTA 9995008000</t>
  </si>
  <si>
    <t>ANTICIPOS FINANCIEROS EMITIDOS A LA CUENTA DE ANTICIPOS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</si>
</sst>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3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0" fillId="0" borderId="0" xfId="0"/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2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14" fontId="7" fillId="4" borderId="11" xfId="0" applyNumberFormat="1" applyFont="1" applyFill="1" applyBorder="1" applyAlignment="1">
      <alignment horizontal="left"/>
    </xf>
    <xf numFmtId="0" fontId="2" fillId="4" borderId="12" xfId="5" applyFont="1" applyFill="1" applyBorder="1"/>
    <xf numFmtId="4" fontId="7" fillId="4" borderId="12" xfId="0" applyNumberFormat="1" applyFont="1" applyFill="1" applyBorder="1"/>
    <xf numFmtId="0" fontId="8" fillId="0" borderId="0" xfId="0" applyFont="1"/>
    <xf numFmtId="0" fontId="10" fillId="0" borderId="0" xfId="0" applyFont="1"/>
    <xf numFmtId="43" fontId="0" fillId="0" borderId="0" xfId="0" applyNumberFormat="1"/>
    <xf numFmtId="0" fontId="11" fillId="0" borderId="0" xfId="0" applyFont="1" applyFill="1"/>
    <xf numFmtId="4" fontId="0" fillId="0" borderId="0" xfId="0" applyNumberFormat="1"/>
    <xf numFmtId="4" fontId="11" fillId="0" borderId="0" xfId="0" applyNumberFormat="1" applyFont="1" applyFill="1"/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3" borderId="0" xfId="3" applyFill="1" applyAlignment="1">
      <alignment horizontal="left" vertical="center"/>
    </xf>
    <xf numFmtId="0" fontId="4" fillId="2" borderId="2" xfId="3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2" borderId="8" xfId="3" applyFont="1" applyFill="1" applyBorder="1" applyAlignment="1">
      <alignment horizontal="left" vertical="center" wrapText="1"/>
    </xf>
    <xf numFmtId="0" fontId="4" fillId="2" borderId="10" xfId="3" applyFont="1" applyFill="1" applyBorder="1" applyAlignment="1">
      <alignment horizontal="left" vertical="center" wrapText="1"/>
    </xf>
    <xf numFmtId="4" fontId="9" fillId="0" borderId="0" xfId="0" applyNumberFormat="1" applyFont="1" applyAlignment="1"/>
    <xf numFmtId="0" fontId="6" fillId="0" borderId="2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1" fillId="0" borderId="2" xfId="0" applyFont="1" applyFill="1" applyBorder="1" applyAlignment="1">
      <alignment wrapText="1"/>
    </xf>
    <xf numFmtId="4" fontId="11" fillId="0" borderId="2" xfId="0" applyNumberFormat="1" applyFont="1" applyBorder="1"/>
    <xf numFmtId="0" fontId="6" fillId="0" borderId="0" xfId="0" applyFont="1" applyFill="1" applyBorder="1"/>
    <xf numFmtId="164" fontId="6" fillId="0" borderId="0" xfId="0" applyNumberFormat="1" applyFont="1" applyBorder="1"/>
    <xf numFmtId="0" fontId="17" fillId="3" borderId="0" xfId="0" applyFont="1" applyFill="1"/>
    <xf numFmtId="0" fontId="17" fillId="3" borderId="0" xfId="0" applyFont="1" applyFill="1" applyAlignment="1">
      <alignment horizontal="left"/>
    </xf>
    <xf numFmtId="0" fontId="18" fillId="3" borderId="0" xfId="3" applyFont="1" applyFill="1" applyAlignment="1">
      <alignment vertical="center"/>
    </xf>
    <xf numFmtId="0" fontId="19" fillId="3" borderId="0" xfId="3" applyFont="1" applyFill="1" applyAlignment="1">
      <alignment horizontal="left" vertical="center"/>
    </xf>
    <xf numFmtId="0" fontId="18" fillId="3" borderId="0" xfId="3" applyFont="1" applyFill="1" applyBorder="1" applyAlignment="1">
      <alignment vertical="center"/>
    </xf>
    <xf numFmtId="0" fontId="20" fillId="3" borderId="0" xfId="3" applyFont="1" applyFill="1" applyAlignment="1">
      <alignment vertical="center"/>
    </xf>
    <xf numFmtId="0" fontId="21" fillId="3" borderId="0" xfId="3" applyFont="1" applyFill="1" applyAlignment="1">
      <alignment vertical="center"/>
    </xf>
    <xf numFmtId="4" fontId="17" fillId="3" borderId="0" xfId="0" applyNumberFormat="1" applyFont="1" applyFill="1"/>
    <xf numFmtId="39" fontId="17" fillId="3" borderId="0" xfId="0" applyNumberFormat="1" applyFont="1" applyFill="1"/>
    <xf numFmtId="43" fontId="17" fillId="3" borderId="0" xfId="0" applyNumberFormat="1" applyFont="1" applyFill="1"/>
    <xf numFmtId="14" fontId="0" fillId="0" borderId="0" xfId="0" applyNumberFormat="1" applyBorder="1" applyAlignment="1">
      <alignment horizontal="lef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/>
    <xf numFmtId="4" fontId="11" fillId="0" borderId="0" xfId="0" applyNumberFormat="1" applyFont="1" applyBorder="1"/>
    <xf numFmtId="14" fontId="6" fillId="0" borderId="0" xfId="0" applyNumberFormat="1" applyFont="1" applyFill="1" applyBorder="1" applyAlignment="1">
      <alignment horizontal="left"/>
    </xf>
    <xf numFmtId="4" fontId="7" fillId="4" borderId="13" xfId="0" applyNumberFormat="1" applyFont="1" applyFill="1" applyBorder="1"/>
    <xf numFmtId="14" fontId="0" fillId="0" borderId="2" xfId="0" applyNumberFormat="1" applyFont="1" applyBorder="1" applyAlignment="1">
      <alignment horizontal="left" wrapText="1"/>
    </xf>
    <xf numFmtId="4" fontId="6" fillId="0" borderId="0" xfId="3" applyNumberFormat="1" applyFont="1" applyFill="1" applyBorder="1" applyAlignment="1">
      <alignment horizontal="right" vertical="center" wrapText="1"/>
    </xf>
    <xf numFmtId="0" fontId="11" fillId="0" borderId="2" xfId="0" applyFont="1" applyFill="1" applyBorder="1"/>
    <xf numFmtId="4" fontId="0" fillId="0" borderId="0" xfId="0" applyNumberFormat="1" applyBorder="1" applyAlignment="1">
      <alignment horizontal="left" wrapText="1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wrapText="1"/>
    </xf>
    <xf numFmtId="39" fontId="11" fillId="3" borderId="0" xfId="0" applyNumberFormat="1" applyFont="1" applyFill="1"/>
    <xf numFmtId="39" fontId="11" fillId="0" borderId="0" xfId="0" applyNumberFormat="1" applyFont="1" applyFill="1"/>
    <xf numFmtId="4" fontId="11" fillId="3" borderId="0" xfId="0" applyNumberFormat="1" applyFont="1" applyFill="1"/>
    <xf numFmtId="40" fontId="7" fillId="5" borderId="2" xfId="0" applyNumberFormat="1" applyFont="1" applyFill="1" applyBorder="1"/>
    <xf numFmtId="14" fontId="0" fillId="0" borderId="8" xfId="0" applyNumberFormat="1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left" wrapText="1"/>
    </xf>
    <xf numFmtId="14" fontId="0" fillId="0" borderId="4" xfId="0" applyNumberFormat="1" applyFont="1" applyBorder="1" applyAlignment="1">
      <alignment horizontal="left" wrapText="1"/>
    </xf>
    <xf numFmtId="0" fontId="16" fillId="0" borderId="2" xfId="0" applyFont="1" applyBorder="1" applyAlignment="1">
      <alignment horizontal="right" wrapText="1"/>
    </xf>
    <xf numFmtId="49" fontId="6" fillId="0" borderId="2" xfId="2" applyNumberFormat="1" applyFont="1" applyBorder="1" applyAlignment="1">
      <alignment horizontal="right"/>
    </xf>
    <xf numFmtId="49" fontId="6" fillId="0" borderId="2" xfId="2" applyNumberFormat="1" applyFont="1" applyFill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0" fontId="4" fillId="2" borderId="7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right" vertical="center" wrapText="1"/>
    </xf>
    <xf numFmtId="0" fontId="5" fillId="3" borderId="0" xfId="3" applyFont="1" applyFill="1" applyAlignment="1">
      <alignment horizontal="left" vertical="center"/>
    </xf>
    <xf numFmtId="0" fontId="12" fillId="3" borderId="0" xfId="3" applyFont="1" applyFill="1" applyBorder="1" applyAlignment="1">
      <alignment horizontal="center" vertical="center"/>
    </xf>
    <xf numFmtId="0" fontId="12" fillId="3" borderId="0" xfId="3" applyFont="1" applyFill="1" applyAlignment="1">
      <alignment horizontal="center" vertical="center"/>
    </xf>
    <xf numFmtId="0" fontId="4" fillId="2" borderId="6" xfId="3" applyFont="1" applyFill="1" applyBorder="1" applyAlignment="1">
      <alignment horizontal="left" vertical="center"/>
    </xf>
    <xf numFmtId="0" fontId="4" fillId="2" borderId="5" xfId="3" applyFont="1" applyFill="1" applyBorder="1" applyAlignment="1">
      <alignment horizontal="left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14" xfId="3" applyFont="1" applyFill="1" applyBorder="1" applyAlignment="1">
      <alignment horizontal="center" vertical="center"/>
    </xf>
  </cellXfs>
  <cellStyles count="6">
    <cellStyle name="Millares 2" xfId="1"/>
    <cellStyle name="Normal" xfId="0" builtinId="0"/>
    <cellStyle name="Normal 2" xfId="2"/>
    <cellStyle name="Normal 3" xfId="3"/>
    <cellStyle name="Normal 5" xf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1217083</xdr:colOff>
      <xdr:row>0</xdr:row>
      <xdr:rowOff>19049</xdr:rowOff>
    </xdr:from>
    <xdr:to>
      <xdr:col>2</xdr:col>
      <xdr:colOff>6244167</xdr:colOff>
      <xdr:row>7</xdr:row>
      <xdr:rowOff>42333</xdr:rowOff>
    </xdr:to>
    <xdr:pic>
      <xdr:nvPicPr>
        <xdr:cNvPr id="3" name="Picture 1" descr="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0583" y="19049"/>
          <a:ext cx="5027084" cy="1166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74"/>
  <sheetViews>
    <sheetView tabSelected="1" zoomScale="90" zoomScaleNormal="90" zoomScaleSheetLayoutView="89" workbookViewId="0">
      <selection activeCell="E6" sqref="E6"/>
    </sheetView>
  </sheetViews>
  <sheetFormatPr baseColWidth="10" defaultColWidth="11.42578125" defaultRowHeight="15" x14ac:dyDescent="0.25"/>
  <cols>
    <col min="1" max="1" width="15.42578125" style="17" customWidth="1"/>
    <col min="2" max="2" width="23.7109375" style="17" customWidth="1"/>
    <col min="3" max="3" width="93.85546875" style="1" customWidth="1"/>
    <col min="4" max="4" width="19.5703125" style="1" customWidth="1"/>
    <col min="5" max="5" width="16" style="1" customWidth="1"/>
    <col min="6" max="6" width="22.42578125" style="1" customWidth="1"/>
    <col min="7" max="7" width="26.5703125" style="36" customWidth="1"/>
    <col min="8" max="8" width="14.5703125" style="36" bestFit="1" customWidth="1"/>
    <col min="9" max="9" width="20.85546875" style="36" customWidth="1"/>
    <col min="10" max="10" width="15.28515625" style="1" customWidth="1"/>
    <col min="11" max="16384" width="11.42578125" style="1"/>
  </cols>
  <sheetData>
    <row r="7" spans="1:12" ht="20.25" hidden="1" x14ac:dyDescent="0.25">
      <c r="A7" s="73"/>
      <c r="B7" s="73"/>
      <c r="C7" s="73"/>
      <c r="D7" s="73"/>
      <c r="E7" s="73"/>
      <c r="F7" s="73"/>
      <c r="G7" s="73"/>
      <c r="H7" s="37"/>
    </row>
    <row r="8" spans="1:12" ht="15.75" x14ac:dyDescent="0.25">
      <c r="A8" s="75" t="s">
        <v>17</v>
      </c>
      <c r="B8" s="75"/>
      <c r="C8" s="75"/>
      <c r="D8" s="75"/>
      <c r="E8" s="75"/>
      <c r="F8" s="75"/>
      <c r="G8" s="38"/>
      <c r="H8" s="37"/>
    </row>
    <row r="9" spans="1:12" ht="18" x14ac:dyDescent="0.25">
      <c r="A9" s="75" t="s">
        <v>18</v>
      </c>
      <c r="B9" s="75"/>
      <c r="C9" s="75"/>
      <c r="D9" s="75"/>
      <c r="E9" s="75"/>
      <c r="F9" s="75"/>
      <c r="G9" s="39"/>
      <c r="H9" s="37"/>
    </row>
    <row r="10" spans="1:12" ht="15.75" x14ac:dyDescent="0.25">
      <c r="A10" s="74" t="s">
        <v>22</v>
      </c>
      <c r="B10" s="74"/>
      <c r="C10" s="74"/>
      <c r="D10" s="74"/>
      <c r="E10" s="74"/>
      <c r="F10" s="74"/>
      <c r="G10" s="40"/>
      <c r="H10" s="37"/>
    </row>
    <row r="11" spans="1:12" ht="15.75" thickBot="1" x14ac:dyDescent="0.3">
      <c r="A11" s="21"/>
      <c r="B11" s="21"/>
      <c r="C11" s="3"/>
      <c r="D11" s="3"/>
      <c r="E11" s="3"/>
      <c r="F11" s="3"/>
      <c r="G11" s="41"/>
    </row>
    <row r="12" spans="1:12" ht="16.5" x14ac:dyDescent="0.25">
      <c r="A12" s="76"/>
      <c r="B12" s="77"/>
      <c r="C12" s="77"/>
      <c r="D12" s="78"/>
      <c r="E12" s="78"/>
      <c r="F12" s="79"/>
      <c r="G12" s="42"/>
      <c r="H12" s="43"/>
      <c r="I12" s="43"/>
    </row>
    <row r="13" spans="1:12" ht="16.5" x14ac:dyDescent="0.25">
      <c r="A13" s="70"/>
      <c r="B13" s="71"/>
      <c r="C13" s="2"/>
      <c r="D13" s="72" t="s">
        <v>3</v>
      </c>
      <c r="E13" s="72"/>
      <c r="F13" s="62">
        <v>247621377.93000001</v>
      </c>
      <c r="G13" s="54"/>
      <c r="H13" s="43"/>
      <c r="I13" s="43"/>
    </row>
    <row r="14" spans="1:12" ht="31.5" customHeight="1" x14ac:dyDescent="0.25">
      <c r="A14" s="27" t="s">
        <v>0</v>
      </c>
      <c r="B14" s="22" t="s">
        <v>1</v>
      </c>
      <c r="C14" s="4" t="s">
        <v>6</v>
      </c>
      <c r="D14" s="5" t="s">
        <v>8</v>
      </c>
      <c r="E14" s="5" t="s">
        <v>9</v>
      </c>
      <c r="F14" s="7" t="s">
        <v>2</v>
      </c>
      <c r="G14" s="42"/>
      <c r="H14" s="43"/>
      <c r="I14" s="43"/>
    </row>
    <row r="15" spans="1:12" ht="24.75" customHeight="1" x14ac:dyDescent="0.25">
      <c r="A15" s="28"/>
      <c r="B15" s="22"/>
      <c r="C15" s="4"/>
      <c r="D15" s="6" t="s">
        <v>4</v>
      </c>
      <c r="E15" s="6" t="s">
        <v>5</v>
      </c>
      <c r="F15" s="7"/>
      <c r="G15" s="42"/>
      <c r="H15" s="44"/>
      <c r="I15" s="44"/>
      <c r="J15" s="15"/>
      <c r="L15" s="15"/>
    </row>
    <row r="16" spans="1:12" s="14" customFormat="1" ht="15.75" customHeight="1" x14ac:dyDescent="0.25">
      <c r="A16" s="63">
        <v>44287</v>
      </c>
      <c r="B16" s="30">
        <v>2524564</v>
      </c>
      <c r="C16" s="32" t="s">
        <v>21</v>
      </c>
      <c r="D16" s="33">
        <v>1170479.75</v>
      </c>
      <c r="E16" s="33"/>
      <c r="F16" s="33">
        <f>+F13+D16-E16</f>
        <v>248791857.68000001</v>
      </c>
      <c r="G16" s="44"/>
      <c r="H16" s="59"/>
      <c r="I16" s="59"/>
    </row>
    <row r="17" spans="1:11" s="14" customFormat="1" ht="15.75" customHeight="1" x14ac:dyDescent="0.25">
      <c r="A17" s="63">
        <v>44291</v>
      </c>
      <c r="B17" s="67">
        <v>572</v>
      </c>
      <c r="C17" s="32" t="s">
        <v>107</v>
      </c>
      <c r="D17" s="33"/>
      <c r="E17" s="33">
        <v>13246.44</v>
      </c>
      <c r="F17" s="33">
        <f>+F16+D17-E17</f>
        <v>248778611.24000001</v>
      </c>
      <c r="G17" s="44"/>
      <c r="H17" s="56"/>
      <c r="I17" s="57"/>
      <c r="J17" s="58"/>
      <c r="K17" s="49"/>
    </row>
    <row r="18" spans="1:11" s="14" customFormat="1" ht="15.75" customHeight="1" x14ac:dyDescent="0.25">
      <c r="A18" s="63">
        <v>44291</v>
      </c>
      <c r="B18" s="30">
        <v>30470</v>
      </c>
      <c r="C18" s="32" t="s">
        <v>20</v>
      </c>
      <c r="D18" s="33"/>
      <c r="E18" s="33">
        <v>12767.6</v>
      </c>
      <c r="F18" s="33">
        <f t="shared" ref="F18:F81" si="0">+F17+D18-E18</f>
        <v>248765843.64000002</v>
      </c>
      <c r="G18" s="36"/>
      <c r="H18" s="61"/>
      <c r="I18" s="61"/>
      <c r="J18" s="16"/>
    </row>
    <row r="19" spans="1:11" s="14" customFormat="1" ht="15.75" customHeight="1" x14ac:dyDescent="0.25">
      <c r="A19" s="63">
        <v>44291</v>
      </c>
      <c r="B19" s="30">
        <v>30487</v>
      </c>
      <c r="C19" s="32" t="s">
        <v>20</v>
      </c>
      <c r="D19" s="33"/>
      <c r="E19" s="33">
        <v>290322.46000000002</v>
      </c>
      <c r="F19" s="33">
        <f t="shared" si="0"/>
        <v>248475521.18000001</v>
      </c>
      <c r="G19" s="36"/>
      <c r="H19" s="61"/>
      <c r="I19" s="61"/>
      <c r="J19" s="16"/>
    </row>
    <row r="20" spans="1:11" s="14" customFormat="1" ht="15.75" customHeight="1" x14ac:dyDescent="0.25">
      <c r="A20" s="63">
        <v>44291</v>
      </c>
      <c r="B20" s="30">
        <v>2524564</v>
      </c>
      <c r="C20" s="32" t="s">
        <v>21</v>
      </c>
      <c r="D20" s="33">
        <v>2389124.63</v>
      </c>
      <c r="E20" s="33"/>
      <c r="F20" s="33">
        <f t="shared" si="0"/>
        <v>250864645.81</v>
      </c>
      <c r="G20" s="44"/>
      <c r="H20" s="59"/>
      <c r="I20" s="59"/>
    </row>
    <row r="21" spans="1:11" s="14" customFormat="1" ht="15.75" customHeight="1" x14ac:dyDescent="0.25">
      <c r="A21" s="63">
        <v>44291</v>
      </c>
      <c r="B21" s="30">
        <v>30470</v>
      </c>
      <c r="C21" s="55" t="s">
        <v>288</v>
      </c>
      <c r="D21" s="33">
        <v>12767.6</v>
      </c>
      <c r="E21" s="33"/>
      <c r="F21" s="33">
        <f t="shared" si="0"/>
        <v>250877413.41</v>
      </c>
      <c r="G21" s="44"/>
      <c r="H21" s="59"/>
      <c r="I21" s="59"/>
      <c r="J21" s="60"/>
    </row>
    <row r="22" spans="1:11" s="14" customFormat="1" ht="15.75" customHeight="1" x14ac:dyDescent="0.25">
      <c r="A22" s="63">
        <v>44291</v>
      </c>
      <c r="B22" s="30">
        <v>30487</v>
      </c>
      <c r="C22" s="55" t="s">
        <v>288</v>
      </c>
      <c r="D22" s="33">
        <v>290322.46000000002</v>
      </c>
      <c r="E22" s="33"/>
      <c r="F22" s="33">
        <f t="shared" si="0"/>
        <v>251167735.87</v>
      </c>
      <c r="G22" s="44"/>
      <c r="H22" s="59"/>
      <c r="I22" s="59"/>
    </row>
    <row r="23" spans="1:11" s="14" customFormat="1" ht="15.75" customHeight="1" x14ac:dyDescent="0.25">
      <c r="A23" s="63">
        <v>44292</v>
      </c>
      <c r="B23" s="67" t="s">
        <v>23</v>
      </c>
      <c r="C23" s="32" t="s">
        <v>24</v>
      </c>
      <c r="D23" s="33"/>
      <c r="E23" s="33">
        <v>10000</v>
      </c>
      <c r="F23" s="33">
        <f t="shared" si="0"/>
        <v>251157735.87</v>
      </c>
      <c r="G23" s="44"/>
      <c r="H23" s="56"/>
      <c r="I23" s="57"/>
      <c r="J23" s="48"/>
      <c r="K23" s="49"/>
    </row>
    <row r="24" spans="1:11" s="14" customFormat="1" ht="15.75" customHeight="1" x14ac:dyDescent="0.25">
      <c r="A24" s="63">
        <v>44292</v>
      </c>
      <c r="B24" s="67" t="s">
        <v>25</v>
      </c>
      <c r="C24" s="32" t="s">
        <v>200</v>
      </c>
      <c r="D24" s="33"/>
      <c r="E24" s="33">
        <v>18557.28</v>
      </c>
      <c r="F24" s="33">
        <f t="shared" si="0"/>
        <v>251139178.59</v>
      </c>
      <c r="G24" s="36"/>
      <c r="H24" s="46"/>
      <c r="I24" s="47"/>
      <c r="J24" s="48"/>
      <c r="K24" s="50"/>
    </row>
    <row r="25" spans="1:11" s="14" customFormat="1" ht="15.75" customHeight="1" x14ac:dyDescent="0.25">
      <c r="A25" s="63">
        <v>44292</v>
      </c>
      <c r="B25" s="68" t="s">
        <v>203</v>
      </c>
      <c r="C25" s="32" t="s">
        <v>201</v>
      </c>
      <c r="D25" s="33"/>
      <c r="E25" s="33">
        <v>12306.84</v>
      </c>
      <c r="F25" s="33">
        <f t="shared" si="0"/>
        <v>251126871.75</v>
      </c>
      <c r="G25" s="36"/>
      <c r="H25" s="46"/>
      <c r="I25" s="47"/>
      <c r="J25" s="48"/>
      <c r="K25" s="50"/>
    </row>
    <row r="26" spans="1:11" s="14" customFormat="1" x14ac:dyDescent="0.25">
      <c r="A26" s="63">
        <v>44292</v>
      </c>
      <c r="B26" s="67" t="s">
        <v>204</v>
      </c>
      <c r="C26" s="32" t="s">
        <v>202</v>
      </c>
      <c r="D26" s="33">
        <v>12306.84</v>
      </c>
      <c r="E26" s="33"/>
      <c r="F26" s="33">
        <f t="shared" si="0"/>
        <v>251139178.59</v>
      </c>
      <c r="G26" s="36"/>
      <c r="H26" s="46"/>
      <c r="I26" s="47"/>
      <c r="J26" s="48"/>
      <c r="K26" s="50"/>
    </row>
    <row r="27" spans="1:11" s="14" customFormat="1" x14ac:dyDescent="0.25">
      <c r="A27" s="63">
        <v>44292</v>
      </c>
      <c r="B27" s="68" t="s">
        <v>205</v>
      </c>
      <c r="C27" s="32" t="s">
        <v>29</v>
      </c>
      <c r="D27" s="33"/>
      <c r="E27" s="33">
        <v>1000</v>
      </c>
      <c r="F27" s="33">
        <f t="shared" si="0"/>
        <v>251138178.59</v>
      </c>
      <c r="G27" s="36"/>
      <c r="H27" s="46"/>
      <c r="I27" s="47"/>
      <c r="J27" s="48"/>
      <c r="K27" s="50"/>
    </row>
    <row r="28" spans="1:11" s="14" customFormat="1" x14ac:dyDescent="0.25">
      <c r="A28" s="63">
        <v>44292</v>
      </c>
      <c r="B28" s="68" t="s">
        <v>206</v>
      </c>
      <c r="C28" s="32" t="s">
        <v>43</v>
      </c>
      <c r="D28" s="33"/>
      <c r="E28" s="33">
        <v>4500</v>
      </c>
      <c r="F28" s="33">
        <f t="shared" si="0"/>
        <v>251133678.59</v>
      </c>
      <c r="G28" s="36"/>
      <c r="H28" s="46"/>
      <c r="I28" s="47"/>
      <c r="J28" s="48"/>
      <c r="K28" s="50"/>
    </row>
    <row r="29" spans="1:11" s="14" customFormat="1" x14ac:dyDescent="0.25">
      <c r="A29" s="63">
        <v>44292</v>
      </c>
      <c r="B29" s="68" t="s">
        <v>207</v>
      </c>
      <c r="C29" s="32" t="s">
        <v>46</v>
      </c>
      <c r="D29" s="33"/>
      <c r="E29" s="33">
        <v>4000</v>
      </c>
      <c r="F29" s="33">
        <f t="shared" si="0"/>
        <v>251129678.59</v>
      </c>
      <c r="G29" s="36"/>
      <c r="H29" s="46"/>
      <c r="I29" s="47"/>
      <c r="J29" s="48"/>
      <c r="K29" s="50"/>
    </row>
    <row r="30" spans="1:11" s="14" customFormat="1" x14ac:dyDescent="0.25">
      <c r="A30" s="63">
        <v>44292</v>
      </c>
      <c r="B30" s="30">
        <v>30505</v>
      </c>
      <c r="C30" s="32" t="s">
        <v>20</v>
      </c>
      <c r="D30" s="33"/>
      <c r="E30" s="33">
        <v>745379.29</v>
      </c>
      <c r="F30" s="33">
        <f t="shared" si="0"/>
        <v>250384299.30000001</v>
      </c>
      <c r="G30" s="44"/>
      <c r="H30" s="59"/>
      <c r="I30" s="59"/>
    </row>
    <row r="31" spans="1:11" s="14" customFormat="1" x14ac:dyDescent="0.25">
      <c r="A31" s="63">
        <v>44292</v>
      </c>
      <c r="B31" s="30">
        <v>2524564</v>
      </c>
      <c r="C31" s="32" t="s">
        <v>21</v>
      </c>
      <c r="D31" s="33">
        <v>758522.19</v>
      </c>
      <c r="E31" s="33"/>
      <c r="F31" s="33">
        <f t="shared" si="0"/>
        <v>251142821.49000001</v>
      </c>
      <c r="G31" s="44"/>
      <c r="H31" s="59"/>
      <c r="I31" s="59"/>
    </row>
    <row r="32" spans="1:11" s="14" customFormat="1" x14ac:dyDescent="0.25">
      <c r="A32" s="63">
        <v>44292</v>
      </c>
      <c r="B32" s="30">
        <v>30505</v>
      </c>
      <c r="C32" s="55" t="s">
        <v>288</v>
      </c>
      <c r="D32" s="33">
        <v>745379.29</v>
      </c>
      <c r="E32" s="33"/>
      <c r="F32" s="33">
        <f t="shared" si="0"/>
        <v>251888200.78</v>
      </c>
      <c r="G32" s="44"/>
      <c r="H32" s="59"/>
      <c r="I32" s="59"/>
    </row>
    <row r="33" spans="1:11" s="14" customFormat="1" ht="15.75" customHeight="1" x14ac:dyDescent="0.25">
      <c r="A33" s="63">
        <v>44292</v>
      </c>
      <c r="B33" s="30">
        <v>25692</v>
      </c>
      <c r="C33" s="32" t="s">
        <v>279</v>
      </c>
      <c r="D33" s="33"/>
      <c r="E33" s="33">
        <v>30616.71</v>
      </c>
      <c r="F33" s="33">
        <f t="shared" si="0"/>
        <v>251857584.06999999</v>
      </c>
      <c r="G33" s="36"/>
      <c r="H33" s="43"/>
      <c r="I33" s="43"/>
      <c r="J33" s="16"/>
    </row>
    <row r="34" spans="1:11" s="14" customFormat="1" ht="15.75" customHeight="1" x14ac:dyDescent="0.25">
      <c r="A34" s="63">
        <v>44293</v>
      </c>
      <c r="B34" s="68" t="s">
        <v>26</v>
      </c>
      <c r="C34" s="32" t="s">
        <v>27</v>
      </c>
      <c r="D34" s="33"/>
      <c r="E34" s="33">
        <v>2500</v>
      </c>
      <c r="F34" s="33">
        <f t="shared" si="0"/>
        <v>251855084.06999999</v>
      </c>
      <c r="G34" s="36"/>
      <c r="H34" s="46"/>
      <c r="I34" s="47"/>
      <c r="J34" s="48"/>
      <c r="K34" s="50"/>
    </row>
    <row r="35" spans="1:11" s="14" customFormat="1" ht="15.75" customHeight="1" x14ac:dyDescent="0.25">
      <c r="A35" s="63">
        <v>44293</v>
      </c>
      <c r="B35" s="67" t="s">
        <v>28</v>
      </c>
      <c r="C35" s="32" t="s">
        <v>29</v>
      </c>
      <c r="D35" s="33"/>
      <c r="E35" s="33">
        <v>1000</v>
      </c>
      <c r="F35" s="33">
        <f t="shared" si="0"/>
        <v>251854084.06999999</v>
      </c>
      <c r="G35" s="36"/>
      <c r="H35" s="46"/>
      <c r="I35" s="47"/>
      <c r="J35" s="48"/>
      <c r="K35" s="50"/>
    </row>
    <row r="36" spans="1:11" s="14" customFormat="1" ht="15.75" customHeight="1" x14ac:dyDescent="0.25">
      <c r="A36" s="63">
        <v>44293</v>
      </c>
      <c r="B36" s="67" t="s">
        <v>30</v>
      </c>
      <c r="C36" s="32" t="s">
        <v>17</v>
      </c>
      <c r="D36" s="33"/>
      <c r="E36" s="33">
        <v>9859.1</v>
      </c>
      <c r="F36" s="33">
        <f t="shared" si="0"/>
        <v>251844224.97</v>
      </c>
      <c r="G36" s="36"/>
      <c r="H36" s="51"/>
      <c r="I36" s="47"/>
      <c r="J36" s="34"/>
      <c r="K36" s="35"/>
    </row>
    <row r="37" spans="1:11" s="14" customFormat="1" ht="15.75" customHeight="1" x14ac:dyDescent="0.25">
      <c r="A37" s="63">
        <v>44293</v>
      </c>
      <c r="B37" s="67" t="s">
        <v>31</v>
      </c>
      <c r="C37" s="32" t="s">
        <v>42</v>
      </c>
      <c r="D37" s="33"/>
      <c r="E37" s="33">
        <v>1600</v>
      </c>
      <c r="F37" s="33">
        <f t="shared" si="0"/>
        <v>251842624.97</v>
      </c>
      <c r="G37" s="36"/>
      <c r="H37" s="43"/>
      <c r="I37" s="43"/>
      <c r="J37" s="16"/>
    </row>
    <row r="38" spans="1:11" s="14" customFormat="1" ht="15.75" customHeight="1" x14ac:dyDescent="0.25">
      <c r="A38" s="63">
        <v>44293</v>
      </c>
      <c r="B38" s="67" t="s">
        <v>32</v>
      </c>
      <c r="C38" s="32" t="s">
        <v>43</v>
      </c>
      <c r="D38" s="33"/>
      <c r="E38" s="33">
        <v>1800</v>
      </c>
      <c r="F38" s="33">
        <f t="shared" si="0"/>
        <v>251840824.97</v>
      </c>
      <c r="G38" s="36"/>
      <c r="H38" s="43"/>
      <c r="I38" s="43"/>
      <c r="J38" s="16"/>
    </row>
    <row r="39" spans="1:11" s="14" customFormat="1" ht="15.75" customHeight="1" x14ac:dyDescent="0.25">
      <c r="A39" s="63">
        <v>44293</v>
      </c>
      <c r="B39" s="67" t="s">
        <v>33</v>
      </c>
      <c r="C39" s="32" t="s">
        <v>44</v>
      </c>
      <c r="D39" s="33"/>
      <c r="E39" s="33">
        <v>1600</v>
      </c>
      <c r="F39" s="33">
        <f t="shared" si="0"/>
        <v>251839224.97</v>
      </c>
      <c r="G39" s="36"/>
      <c r="H39" s="43"/>
      <c r="I39" s="43"/>
      <c r="J39" s="16"/>
    </row>
    <row r="40" spans="1:11" s="14" customFormat="1" ht="15.75" customHeight="1" x14ac:dyDescent="0.25">
      <c r="A40" s="63">
        <v>44293</v>
      </c>
      <c r="B40" s="67" t="s">
        <v>34</v>
      </c>
      <c r="C40" s="32" t="s">
        <v>45</v>
      </c>
      <c r="D40" s="33"/>
      <c r="E40" s="33">
        <v>1400</v>
      </c>
      <c r="F40" s="33">
        <f t="shared" si="0"/>
        <v>251837824.97</v>
      </c>
      <c r="G40" s="36"/>
      <c r="H40" s="43"/>
      <c r="I40" s="43"/>
      <c r="J40" s="16"/>
    </row>
    <row r="41" spans="1:11" s="14" customFormat="1" ht="15.75" customHeight="1" x14ac:dyDescent="0.25">
      <c r="A41" s="63">
        <v>44293</v>
      </c>
      <c r="B41" s="67" t="s">
        <v>35</v>
      </c>
      <c r="C41" s="32" t="s">
        <v>46</v>
      </c>
      <c r="D41" s="33"/>
      <c r="E41" s="33">
        <v>1600</v>
      </c>
      <c r="F41" s="33">
        <f t="shared" si="0"/>
        <v>251836224.97</v>
      </c>
      <c r="G41" s="36"/>
      <c r="H41" s="43"/>
      <c r="I41" s="43"/>
      <c r="J41" s="16"/>
    </row>
    <row r="42" spans="1:11" s="14" customFormat="1" ht="15.75" customHeight="1" x14ac:dyDescent="0.25">
      <c r="A42" s="63">
        <v>44293</v>
      </c>
      <c r="B42" s="67" t="s">
        <v>36</v>
      </c>
      <c r="C42" s="32" t="s">
        <v>47</v>
      </c>
      <c r="D42" s="33"/>
      <c r="E42" s="33">
        <v>1200</v>
      </c>
      <c r="F42" s="33">
        <f t="shared" si="0"/>
        <v>251835024.97</v>
      </c>
      <c r="G42" s="36"/>
      <c r="H42" s="43"/>
      <c r="I42" s="43"/>
      <c r="J42" s="16"/>
    </row>
    <row r="43" spans="1:11" s="14" customFormat="1" ht="15.75" customHeight="1" x14ac:dyDescent="0.25">
      <c r="A43" s="63">
        <v>44293</v>
      </c>
      <c r="B43" s="67" t="s">
        <v>37</v>
      </c>
      <c r="C43" s="32" t="s">
        <v>48</v>
      </c>
      <c r="D43" s="33"/>
      <c r="E43" s="33">
        <v>1200</v>
      </c>
      <c r="F43" s="33">
        <f t="shared" si="0"/>
        <v>251833824.97</v>
      </c>
      <c r="G43" s="44">
        <v>100832168.42</v>
      </c>
      <c r="H43" s="44"/>
      <c r="I43" s="44"/>
    </row>
    <row r="44" spans="1:11" s="14" customFormat="1" ht="15.75" customHeight="1" x14ac:dyDescent="0.25">
      <c r="A44" s="63">
        <v>44293</v>
      </c>
      <c r="B44" s="67" t="s">
        <v>38</v>
      </c>
      <c r="C44" s="32" t="s">
        <v>49</v>
      </c>
      <c r="D44" s="33"/>
      <c r="E44" s="33">
        <v>1000</v>
      </c>
      <c r="F44" s="33">
        <f t="shared" si="0"/>
        <v>251832824.97</v>
      </c>
      <c r="G44" s="44"/>
      <c r="H44" s="44"/>
      <c r="I44" s="44"/>
    </row>
    <row r="45" spans="1:11" s="14" customFormat="1" ht="15.75" customHeight="1" x14ac:dyDescent="0.25">
      <c r="A45" s="63">
        <v>44293</v>
      </c>
      <c r="B45" s="67" t="s">
        <v>39</v>
      </c>
      <c r="C45" s="32" t="s">
        <v>50</v>
      </c>
      <c r="D45" s="33"/>
      <c r="E45" s="33">
        <v>1000</v>
      </c>
      <c r="F45" s="33">
        <f t="shared" si="0"/>
        <v>251831824.97</v>
      </c>
      <c r="G45" s="44"/>
      <c r="H45" s="44"/>
      <c r="I45" s="44"/>
    </row>
    <row r="46" spans="1:11" s="14" customFormat="1" ht="15.75" customHeight="1" x14ac:dyDescent="0.25">
      <c r="A46" s="63">
        <v>44293</v>
      </c>
      <c r="B46" s="67" t="s">
        <v>40</v>
      </c>
      <c r="C46" s="32" t="s">
        <v>51</v>
      </c>
      <c r="D46" s="33"/>
      <c r="E46" s="33">
        <v>1000</v>
      </c>
      <c r="F46" s="33">
        <f t="shared" si="0"/>
        <v>251830824.97</v>
      </c>
      <c r="G46" s="44"/>
      <c r="H46" s="44"/>
      <c r="I46" s="44"/>
    </row>
    <row r="47" spans="1:11" s="14" customFormat="1" ht="15.75" customHeight="1" x14ac:dyDescent="0.25">
      <c r="A47" s="63">
        <v>44293</v>
      </c>
      <c r="B47" s="67" t="s">
        <v>41</v>
      </c>
      <c r="C47" s="32" t="s">
        <v>52</v>
      </c>
      <c r="D47" s="33"/>
      <c r="E47" s="33">
        <v>1000</v>
      </c>
      <c r="F47" s="33">
        <f t="shared" si="0"/>
        <v>251829824.97</v>
      </c>
      <c r="G47" s="44"/>
      <c r="H47" s="44"/>
      <c r="I47" s="44"/>
    </row>
    <row r="48" spans="1:11" s="14" customFormat="1" ht="15.75" customHeight="1" x14ac:dyDescent="0.25">
      <c r="A48" s="63">
        <v>44293</v>
      </c>
      <c r="B48" s="31" t="s">
        <v>53</v>
      </c>
      <c r="C48" s="32" t="s">
        <v>54</v>
      </c>
      <c r="D48" s="33"/>
      <c r="E48" s="33">
        <v>1050</v>
      </c>
      <c r="F48" s="33">
        <f t="shared" si="0"/>
        <v>251828774.97</v>
      </c>
      <c r="G48" s="44"/>
      <c r="H48" s="44"/>
      <c r="I48" s="44"/>
    </row>
    <row r="49" spans="1:10" s="14" customFormat="1" ht="15.75" customHeight="1" x14ac:dyDescent="0.25">
      <c r="A49" s="63">
        <v>44293</v>
      </c>
      <c r="B49" s="30">
        <v>2524564</v>
      </c>
      <c r="C49" s="32" t="s">
        <v>21</v>
      </c>
      <c r="D49" s="33">
        <v>1556065.86</v>
      </c>
      <c r="E49" s="33"/>
      <c r="F49" s="33">
        <f t="shared" si="0"/>
        <v>253384840.83000001</v>
      </c>
      <c r="G49" s="44"/>
      <c r="H49" s="44"/>
      <c r="I49" s="44"/>
    </row>
    <row r="50" spans="1:10" s="14" customFormat="1" ht="15.75" customHeight="1" x14ac:dyDescent="0.25">
      <c r="A50" s="63">
        <v>44293</v>
      </c>
      <c r="B50" s="30" t="s">
        <v>114</v>
      </c>
      <c r="C50" s="32" t="s">
        <v>236</v>
      </c>
      <c r="D50" s="33"/>
      <c r="E50" s="33">
        <v>5380</v>
      </c>
      <c r="F50" s="33">
        <f t="shared" si="0"/>
        <v>253379460.83000001</v>
      </c>
      <c r="G50" s="44"/>
      <c r="H50" s="59"/>
      <c r="I50" s="59"/>
    </row>
    <row r="51" spans="1:10" s="14" customFormat="1" ht="15.75" customHeight="1" x14ac:dyDescent="0.25">
      <c r="A51" s="63">
        <v>44293</v>
      </c>
      <c r="B51" s="30" t="s">
        <v>114</v>
      </c>
      <c r="C51" s="32" t="s">
        <v>237</v>
      </c>
      <c r="D51" s="33"/>
      <c r="E51" s="33">
        <v>520</v>
      </c>
      <c r="F51" s="33">
        <f t="shared" si="0"/>
        <v>253378940.83000001</v>
      </c>
      <c r="G51" s="44"/>
      <c r="H51" s="59"/>
      <c r="I51" s="59"/>
    </row>
    <row r="52" spans="1:10" s="14" customFormat="1" ht="15.75" customHeight="1" x14ac:dyDescent="0.25">
      <c r="A52" s="63">
        <v>44293</v>
      </c>
      <c r="B52" s="30" t="s">
        <v>115</v>
      </c>
      <c r="C52" s="32" t="s">
        <v>116</v>
      </c>
      <c r="D52" s="33"/>
      <c r="E52" s="33">
        <v>6262.32</v>
      </c>
      <c r="F52" s="33">
        <f t="shared" si="0"/>
        <v>253372678.51000002</v>
      </c>
      <c r="G52" s="44"/>
      <c r="H52" s="44"/>
      <c r="I52" s="44"/>
    </row>
    <row r="53" spans="1:10" s="14" customFormat="1" ht="15.75" customHeight="1" x14ac:dyDescent="0.25">
      <c r="A53" s="63">
        <v>44293</v>
      </c>
      <c r="B53" s="30" t="s">
        <v>115</v>
      </c>
      <c r="C53" s="32" t="s">
        <v>117</v>
      </c>
      <c r="D53" s="33"/>
      <c r="E53" s="33">
        <v>605.28</v>
      </c>
      <c r="F53" s="33">
        <f t="shared" si="0"/>
        <v>253372073.23000002</v>
      </c>
      <c r="G53" s="44"/>
      <c r="H53" s="44"/>
      <c r="I53" s="44"/>
    </row>
    <row r="54" spans="1:10" s="14" customFormat="1" ht="15.75" customHeight="1" x14ac:dyDescent="0.25">
      <c r="A54" s="63">
        <v>44293</v>
      </c>
      <c r="B54" s="66" t="s">
        <v>280</v>
      </c>
      <c r="C54" s="32" t="s">
        <v>199</v>
      </c>
      <c r="D54" s="33"/>
      <c r="E54" s="33">
        <v>174368.99</v>
      </c>
      <c r="F54" s="33">
        <f t="shared" si="0"/>
        <v>253197704.24000001</v>
      </c>
      <c r="G54" s="36"/>
      <c r="H54" s="43"/>
      <c r="I54" s="43"/>
      <c r="J54" s="16"/>
    </row>
    <row r="55" spans="1:10" s="14" customFormat="1" ht="15.75" customHeight="1" x14ac:dyDescent="0.25">
      <c r="A55" s="63">
        <v>44294</v>
      </c>
      <c r="B55" s="31" t="s">
        <v>208</v>
      </c>
      <c r="C55" s="32" t="s">
        <v>50</v>
      </c>
      <c r="D55" s="33"/>
      <c r="E55" s="33">
        <v>3600</v>
      </c>
      <c r="F55" s="33">
        <f t="shared" si="0"/>
        <v>253194104.24000001</v>
      </c>
      <c r="G55" s="44"/>
      <c r="H55" s="44"/>
      <c r="I55" s="44"/>
    </row>
    <row r="56" spans="1:10" s="14" customFormat="1" ht="15.75" customHeight="1" x14ac:dyDescent="0.25">
      <c r="A56" s="63">
        <v>44294</v>
      </c>
      <c r="B56" s="31" t="s">
        <v>209</v>
      </c>
      <c r="C56" s="32" t="s">
        <v>51</v>
      </c>
      <c r="D56" s="33"/>
      <c r="E56" s="33">
        <v>1800</v>
      </c>
      <c r="F56" s="33">
        <f t="shared" si="0"/>
        <v>253192304.24000001</v>
      </c>
      <c r="G56" s="44"/>
      <c r="H56" s="44"/>
      <c r="I56" s="44"/>
    </row>
    <row r="57" spans="1:10" s="14" customFormat="1" ht="15.75" customHeight="1" x14ac:dyDescent="0.25">
      <c r="A57" s="63">
        <v>44294</v>
      </c>
      <c r="B57" s="31" t="s">
        <v>210</v>
      </c>
      <c r="C57" s="32" t="s">
        <v>211</v>
      </c>
      <c r="D57" s="33"/>
      <c r="E57" s="33">
        <v>1800</v>
      </c>
      <c r="F57" s="33">
        <f t="shared" si="0"/>
        <v>253190504.24000001</v>
      </c>
      <c r="G57" s="44"/>
      <c r="H57" s="44"/>
      <c r="I57" s="44"/>
    </row>
    <row r="58" spans="1:10" s="14" customFormat="1" ht="15.75" customHeight="1" x14ac:dyDescent="0.25">
      <c r="A58" s="63">
        <v>44294</v>
      </c>
      <c r="B58" s="30">
        <v>2524564</v>
      </c>
      <c r="C58" s="32" t="s">
        <v>21</v>
      </c>
      <c r="D58" s="33">
        <v>2048205.61</v>
      </c>
      <c r="E58" s="33"/>
      <c r="F58" s="33">
        <f t="shared" si="0"/>
        <v>255238709.85000002</v>
      </c>
      <c r="G58" s="44"/>
      <c r="H58" s="44"/>
      <c r="I58" s="44"/>
    </row>
    <row r="59" spans="1:10" s="14" customFormat="1" ht="15.75" customHeight="1" x14ac:dyDescent="0.25">
      <c r="A59" s="63">
        <v>44294</v>
      </c>
      <c r="B59" s="30">
        <v>30536</v>
      </c>
      <c r="C59" s="32" t="s">
        <v>20</v>
      </c>
      <c r="D59" s="33"/>
      <c r="E59" s="33">
        <v>533681.96</v>
      </c>
      <c r="F59" s="33">
        <f t="shared" si="0"/>
        <v>254705027.89000002</v>
      </c>
      <c r="G59" s="44"/>
      <c r="H59" s="44"/>
      <c r="I59" s="44"/>
    </row>
    <row r="60" spans="1:10" s="14" customFormat="1" ht="15.75" customHeight="1" x14ac:dyDescent="0.25">
      <c r="A60" s="63">
        <v>44294</v>
      </c>
      <c r="B60" s="30">
        <v>30536</v>
      </c>
      <c r="C60" s="55" t="s">
        <v>288</v>
      </c>
      <c r="D60" s="33">
        <v>533681.96</v>
      </c>
      <c r="E60" s="33"/>
      <c r="F60" s="33">
        <f t="shared" si="0"/>
        <v>255238709.85000002</v>
      </c>
      <c r="G60" s="44"/>
      <c r="H60" s="44"/>
      <c r="I60" s="44"/>
    </row>
    <row r="61" spans="1:10" s="14" customFormat="1" ht="15.75" customHeight="1" x14ac:dyDescent="0.25">
      <c r="A61" s="63">
        <v>44294</v>
      </c>
      <c r="B61" s="30" t="s">
        <v>118</v>
      </c>
      <c r="C61" s="32" t="s">
        <v>119</v>
      </c>
      <c r="D61" s="33"/>
      <c r="E61" s="33">
        <v>47500</v>
      </c>
      <c r="F61" s="33">
        <f t="shared" si="0"/>
        <v>255191209.85000002</v>
      </c>
      <c r="G61" s="44"/>
      <c r="H61" s="44"/>
      <c r="I61" s="44"/>
    </row>
    <row r="62" spans="1:10" s="14" customFormat="1" ht="15.75" customHeight="1" x14ac:dyDescent="0.25">
      <c r="A62" s="63">
        <v>44294</v>
      </c>
      <c r="B62" s="30" t="s">
        <v>118</v>
      </c>
      <c r="C62" s="32" t="s">
        <v>120</v>
      </c>
      <c r="D62" s="33"/>
      <c r="E62" s="33">
        <v>11500</v>
      </c>
      <c r="F62" s="33">
        <f t="shared" si="0"/>
        <v>255179709.85000002</v>
      </c>
      <c r="G62" s="44"/>
      <c r="H62" s="44"/>
      <c r="I62" s="44"/>
    </row>
    <row r="63" spans="1:10" s="14" customFormat="1" ht="15.75" customHeight="1" x14ac:dyDescent="0.25">
      <c r="A63" s="63">
        <v>44294</v>
      </c>
      <c r="B63" s="30" t="s">
        <v>121</v>
      </c>
      <c r="C63" s="32" t="s">
        <v>119</v>
      </c>
      <c r="D63" s="33"/>
      <c r="E63" s="33">
        <v>47500</v>
      </c>
      <c r="F63" s="33">
        <f t="shared" si="0"/>
        <v>255132209.85000002</v>
      </c>
      <c r="G63" s="44"/>
      <c r="H63" s="44"/>
      <c r="I63" s="44"/>
    </row>
    <row r="64" spans="1:10" s="14" customFormat="1" ht="15.75" customHeight="1" x14ac:dyDescent="0.25">
      <c r="A64" s="63">
        <v>44294</v>
      </c>
      <c r="B64" s="30" t="s">
        <v>121</v>
      </c>
      <c r="C64" s="32" t="s">
        <v>120</v>
      </c>
      <c r="D64" s="33"/>
      <c r="E64" s="33">
        <v>11500</v>
      </c>
      <c r="F64" s="33">
        <f t="shared" si="0"/>
        <v>255120709.85000002</v>
      </c>
      <c r="G64" s="44"/>
      <c r="H64" s="44"/>
      <c r="I64" s="44"/>
    </row>
    <row r="65" spans="1:9" s="14" customFormat="1" ht="15.75" customHeight="1" x14ac:dyDescent="0.25">
      <c r="A65" s="63">
        <v>44294</v>
      </c>
      <c r="B65" s="30" t="s">
        <v>122</v>
      </c>
      <c r="C65" s="32" t="s">
        <v>282</v>
      </c>
      <c r="D65" s="33"/>
      <c r="E65" s="33">
        <v>399000</v>
      </c>
      <c r="F65" s="33">
        <f t="shared" si="0"/>
        <v>254721709.85000002</v>
      </c>
      <c r="G65" s="44"/>
      <c r="H65" s="44"/>
      <c r="I65" s="44"/>
    </row>
    <row r="66" spans="1:9" s="14" customFormat="1" ht="15.75" customHeight="1" x14ac:dyDescent="0.25">
      <c r="A66" s="63">
        <v>44294</v>
      </c>
      <c r="B66" s="30" t="s">
        <v>122</v>
      </c>
      <c r="C66" s="32" t="s">
        <v>283</v>
      </c>
      <c r="D66" s="33"/>
      <c r="E66" s="33">
        <v>21000</v>
      </c>
      <c r="F66" s="33">
        <f t="shared" si="0"/>
        <v>254700709.85000002</v>
      </c>
      <c r="G66" s="44"/>
      <c r="H66" s="44"/>
      <c r="I66" s="44"/>
    </row>
    <row r="67" spans="1:9" s="14" customFormat="1" ht="15.75" customHeight="1" x14ac:dyDescent="0.25">
      <c r="A67" s="63">
        <v>44295</v>
      </c>
      <c r="B67" s="31" t="s">
        <v>203</v>
      </c>
      <c r="C67" s="32" t="s">
        <v>201</v>
      </c>
      <c r="D67" s="33"/>
      <c r="E67" s="33">
        <v>12306.84</v>
      </c>
      <c r="F67" s="33">
        <f t="shared" si="0"/>
        <v>254688403.01000002</v>
      </c>
      <c r="G67" s="44"/>
      <c r="H67" s="44"/>
      <c r="I67" s="44"/>
    </row>
    <row r="68" spans="1:9" s="14" customFormat="1" ht="15.75" customHeight="1" x14ac:dyDescent="0.25">
      <c r="A68" s="63">
        <v>44295</v>
      </c>
      <c r="B68" s="31" t="s">
        <v>212</v>
      </c>
      <c r="C68" s="32" t="s">
        <v>201</v>
      </c>
      <c r="D68" s="33"/>
      <c r="E68" s="33">
        <v>14550.59</v>
      </c>
      <c r="F68" s="33">
        <f t="shared" si="0"/>
        <v>254673852.42000002</v>
      </c>
      <c r="G68" s="44"/>
      <c r="H68" s="44"/>
      <c r="I68" s="44"/>
    </row>
    <row r="69" spans="1:9" s="14" customFormat="1" ht="15.75" customHeight="1" x14ac:dyDescent="0.25">
      <c r="A69" s="63">
        <v>44295</v>
      </c>
      <c r="B69" s="69" t="s">
        <v>213</v>
      </c>
      <c r="C69" s="32" t="s">
        <v>202</v>
      </c>
      <c r="D69" s="33">
        <v>12306.84</v>
      </c>
      <c r="E69" s="33"/>
      <c r="F69" s="33">
        <f t="shared" si="0"/>
        <v>254686159.26000002</v>
      </c>
      <c r="G69" s="44"/>
      <c r="H69" s="44"/>
      <c r="I69" s="44"/>
    </row>
    <row r="70" spans="1:9" s="14" customFormat="1" ht="15.75" customHeight="1" x14ac:dyDescent="0.25">
      <c r="A70" s="63">
        <v>44295</v>
      </c>
      <c r="B70" s="69" t="s">
        <v>214</v>
      </c>
      <c r="C70" s="32" t="s">
        <v>215</v>
      </c>
      <c r="D70" s="33">
        <v>14550.59</v>
      </c>
      <c r="E70" s="33"/>
      <c r="F70" s="33">
        <f t="shared" si="0"/>
        <v>254700709.85000002</v>
      </c>
      <c r="G70" s="44"/>
      <c r="H70" s="44"/>
      <c r="I70" s="44"/>
    </row>
    <row r="71" spans="1:9" s="14" customFormat="1" ht="15.75" customHeight="1" x14ac:dyDescent="0.25">
      <c r="A71" s="63">
        <v>44295</v>
      </c>
      <c r="B71" s="69" t="s">
        <v>216</v>
      </c>
      <c r="C71" s="32" t="s">
        <v>284</v>
      </c>
      <c r="D71" s="33">
        <v>18.46</v>
      </c>
      <c r="E71" s="33"/>
      <c r="F71" s="33">
        <f t="shared" si="0"/>
        <v>254700728.31000003</v>
      </c>
      <c r="G71" s="44"/>
      <c r="H71" s="44"/>
      <c r="I71" s="44"/>
    </row>
    <row r="72" spans="1:9" s="14" customFormat="1" ht="15.75" customHeight="1" x14ac:dyDescent="0.25">
      <c r="A72" s="63">
        <v>44295</v>
      </c>
      <c r="B72" s="69" t="s">
        <v>217</v>
      </c>
      <c r="C72" s="32" t="s">
        <v>285</v>
      </c>
      <c r="D72" s="33">
        <v>21.83</v>
      </c>
      <c r="E72" s="33"/>
      <c r="F72" s="33">
        <f t="shared" si="0"/>
        <v>254700750.14000005</v>
      </c>
      <c r="G72" s="44"/>
      <c r="H72" s="44"/>
      <c r="I72" s="44"/>
    </row>
    <row r="73" spans="1:9" s="14" customFormat="1" ht="15.75" customHeight="1" x14ac:dyDescent="0.25">
      <c r="A73" s="63">
        <v>44295</v>
      </c>
      <c r="B73" s="31" t="s">
        <v>218</v>
      </c>
      <c r="C73" s="32" t="s">
        <v>286</v>
      </c>
      <c r="D73" s="33"/>
      <c r="E73" s="33">
        <v>10760</v>
      </c>
      <c r="F73" s="33">
        <f t="shared" si="0"/>
        <v>254689990.14000005</v>
      </c>
      <c r="G73" s="44"/>
      <c r="H73" s="44"/>
      <c r="I73" s="44"/>
    </row>
    <row r="74" spans="1:9" s="14" customFormat="1" ht="15.75" customHeight="1" x14ac:dyDescent="0.25">
      <c r="A74" s="63">
        <v>44295</v>
      </c>
      <c r="B74" s="30">
        <v>2524564</v>
      </c>
      <c r="C74" s="32" t="s">
        <v>21</v>
      </c>
      <c r="D74" s="33">
        <v>2422053.87</v>
      </c>
      <c r="E74" s="33"/>
      <c r="F74" s="33">
        <f t="shared" si="0"/>
        <v>257112044.01000005</v>
      </c>
      <c r="G74" s="44"/>
      <c r="H74" s="44"/>
      <c r="I74" s="44"/>
    </row>
    <row r="75" spans="1:9" s="14" customFormat="1" ht="15.75" customHeight="1" x14ac:dyDescent="0.25">
      <c r="A75" s="63">
        <v>44298</v>
      </c>
      <c r="B75" s="31">
        <v>575</v>
      </c>
      <c r="C75" s="32" t="s">
        <v>201</v>
      </c>
      <c r="D75" s="33"/>
      <c r="E75" s="33">
        <v>12306.84</v>
      </c>
      <c r="F75" s="33">
        <f t="shared" si="0"/>
        <v>257099737.17000005</v>
      </c>
      <c r="G75" s="44"/>
      <c r="H75" s="44"/>
      <c r="I75" s="44"/>
    </row>
    <row r="76" spans="1:9" s="14" customFormat="1" ht="15.75" customHeight="1" x14ac:dyDescent="0.25">
      <c r="A76" s="63">
        <v>44298</v>
      </c>
      <c r="B76" s="31">
        <v>576</v>
      </c>
      <c r="C76" s="32" t="s">
        <v>201</v>
      </c>
      <c r="D76" s="33"/>
      <c r="E76" s="33">
        <v>14550.59</v>
      </c>
      <c r="F76" s="33">
        <f t="shared" si="0"/>
        <v>257085186.58000004</v>
      </c>
      <c r="G76" s="44"/>
      <c r="H76" s="44"/>
      <c r="I76" s="44"/>
    </row>
    <row r="77" spans="1:9" s="14" customFormat="1" ht="15.75" customHeight="1" x14ac:dyDescent="0.25">
      <c r="A77" s="63">
        <v>44298</v>
      </c>
      <c r="B77" s="31" t="s">
        <v>55</v>
      </c>
      <c r="C77" s="32" t="s">
        <v>60</v>
      </c>
      <c r="D77" s="33"/>
      <c r="E77" s="33">
        <v>1000</v>
      </c>
      <c r="F77" s="33">
        <f t="shared" si="0"/>
        <v>257084186.58000004</v>
      </c>
      <c r="G77" s="44"/>
      <c r="H77" s="44"/>
      <c r="I77" s="44"/>
    </row>
    <row r="78" spans="1:9" s="14" customFormat="1" ht="15.75" customHeight="1" x14ac:dyDescent="0.25">
      <c r="A78" s="63">
        <v>44298</v>
      </c>
      <c r="B78" s="31" t="s">
        <v>56</v>
      </c>
      <c r="C78" s="32" t="s">
        <v>61</v>
      </c>
      <c r="D78" s="33"/>
      <c r="E78" s="33">
        <v>1600</v>
      </c>
      <c r="F78" s="33">
        <f t="shared" si="0"/>
        <v>257082586.58000004</v>
      </c>
      <c r="G78" s="44"/>
      <c r="H78" s="44"/>
      <c r="I78" s="44"/>
    </row>
    <row r="79" spans="1:9" s="14" customFormat="1" ht="15.75" customHeight="1" x14ac:dyDescent="0.25">
      <c r="A79" s="63">
        <v>44298</v>
      </c>
      <c r="B79" s="31" t="s">
        <v>57</v>
      </c>
      <c r="C79" s="32" t="s">
        <v>62</v>
      </c>
      <c r="D79" s="33"/>
      <c r="E79" s="33">
        <v>1600</v>
      </c>
      <c r="F79" s="33">
        <f t="shared" si="0"/>
        <v>257080986.58000004</v>
      </c>
      <c r="G79" s="44"/>
      <c r="H79" s="44"/>
      <c r="I79" s="44"/>
    </row>
    <row r="80" spans="1:9" s="14" customFormat="1" ht="15.75" customHeight="1" x14ac:dyDescent="0.25">
      <c r="A80" s="63">
        <v>44298</v>
      </c>
      <c r="B80" s="31" t="s">
        <v>58</v>
      </c>
      <c r="C80" s="32" t="s">
        <v>63</v>
      </c>
      <c r="D80" s="33"/>
      <c r="E80" s="33">
        <v>1000</v>
      </c>
      <c r="F80" s="33">
        <f t="shared" si="0"/>
        <v>257079986.58000004</v>
      </c>
      <c r="G80" s="44"/>
      <c r="H80" s="44"/>
      <c r="I80" s="44"/>
    </row>
    <row r="81" spans="1:9" s="14" customFormat="1" ht="15.75" customHeight="1" x14ac:dyDescent="0.25">
      <c r="A81" s="63">
        <v>44298</v>
      </c>
      <c r="B81" s="31" t="s">
        <v>59</v>
      </c>
      <c r="C81" s="32" t="s">
        <v>88</v>
      </c>
      <c r="D81" s="33"/>
      <c r="E81" s="33">
        <v>1000</v>
      </c>
      <c r="F81" s="33">
        <f t="shared" si="0"/>
        <v>257078986.58000004</v>
      </c>
      <c r="G81" s="44"/>
      <c r="H81" s="44"/>
      <c r="I81" s="44"/>
    </row>
    <row r="82" spans="1:9" s="14" customFormat="1" ht="15.75" customHeight="1" x14ac:dyDescent="0.25">
      <c r="A82" s="63">
        <v>44298</v>
      </c>
      <c r="B82" s="31" t="s">
        <v>219</v>
      </c>
      <c r="C82" s="32" t="s">
        <v>64</v>
      </c>
      <c r="D82" s="33"/>
      <c r="E82" s="33">
        <v>1600</v>
      </c>
      <c r="F82" s="33">
        <f t="shared" ref="F82:F143" si="1">+F81+D82-E82</f>
        <v>257077386.58000004</v>
      </c>
      <c r="G82" s="44"/>
      <c r="H82" s="44"/>
      <c r="I82" s="44"/>
    </row>
    <row r="83" spans="1:9" s="14" customFormat="1" ht="15.75" customHeight="1" x14ac:dyDescent="0.25">
      <c r="A83" s="63">
        <v>44298</v>
      </c>
      <c r="B83" s="31" t="s">
        <v>220</v>
      </c>
      <c r="C83" s="32" t="s">
        <v>65</v>
      </c>
      <c r="D83" s="33"/>
      <c r="E83" s="33">
        <v>1000</v>
      </c>
      <c r="F83" s="33">
        <f t="shared" si="1"/>
        <v>257076386.58000004</v>
      </c>
      <c r="G83" s="44"/>
      <c r="H83" s="59"/>
      <c r="I83" s="59"/>
    </row>
    <row r="84" spans="1:9" s="14" customFormat="1" ht="15.75" customHeight="1" x14ac:dyDescent="0.25">
      <c r="A84" s="63">
        <v>44298</v>
      </c>
      <c r="B84" s="30">
        <v>2524564</v>
      </c>
      <c r="C84" s="32" t="s">
        <v>21</v>
      </c>
      <c r="D84" s="33">
        <v>1961802.65</v>
      </c>
      <c r="E84" s="33"/>
      <c r="F84" s="33">
        <f t="shared" si="1"/>
        <v>259038189.23000005</v>
      </c>
      <c r="G84" s="44"/>
      <c r="H84" s="44"/>
      <c r="I84" s="44"/>
    </row>
    <row r="85" spans="1:9" s="14" customFormat="1" ht="15.75" customHeight="1" x14ac:dyDescent="0.25">
      <c r="A85" s="63">
        <v>44298</v>
      </c>
      <c r="B85" s="30" t="s">
        <v>123</v>
      </c>
      <c r="C85" s="32" t="s">
        <v>124</v>
      </c>
      <c r="D85" s="33"/>
      <c r="E85" s="33">
        <v>205546</v>
      </c>
      <c r="F85" s="33">
        <f t="shared" si="1"/>
        <v>258832643.23000005</v>
      </c>
      <c r="G85" s="44"/>
      <c r="H85" s="44"/>
      <c r="I85" s="44"/>
    </row>
    <row r="86" spans="1:9" s="14" customFormat="1" ht="15.75" customHeight="1" x14ac:dyDescent="0.25">
      <c r="A86" s="63">
        <v>44299</v>
      </c>
      <c r="B86" s="30">
        <v>30582</v>
      </c>
      <c r="C86" s="32" t="s">
        <v>20</v>
      </c>
      <c r="D86" s="33"/>
      <c r="E86" s="33">
        <v>21309509.969999999</v>
      </c>
      <c r="F86" s="33">
        <f t="shared" si="1"/>
        <v>237523133.26000005</v>
      </c>
      <c r="G86" s="44"/>
      <c r="H86" s="44"/>
      <c r="I86" s="44"/>
    </row>
    <row r="87" spans="1:9" s="14" customFormat="1" ht="15.75" customHeight="1" x14ac:dyDescent="0.25">
      <c r="A87" s="63">
        <v>44299</v>
      </c>
      <c r="B87" s="30">
        <v>2524564</v>
      </c>
      <c r="C87" s="32" t="s">
        <v>21</v>
      </c>
      <c r="D87" s="33">
        <v>2291645.4300000002</v>
      </c>
      <c r="E87" s="33"/>
      <c r="F87" s="33">
        <f t="shared" si="1"/>
        <v>239814778.69000006</v>
      </c>
      <c r="G87" s="44"/>
      <c r="H87" s="44"/>
      <c r="I87" s="44"/>
    </row>
    <row r="88" spans="1:9" s="14" customFormat="1" ht="15.75" customHeight="1" x14ac:dyDescent="0.25">
      <c r="A88" s="63">
        <v>44299</v>
      </c>
      <c r="B88" s="30">
        <v>30582</v>
      </c>
      <c r="C88" s="55" t="s">
        <v>288</v>
      </c>
      <c r="D88" s="33">
        <v>21309509.969999999</v>
      </c>
      <c r="E88" s="33"/>
      <c r="F88" s="33">
        <f t="shared" si="1"/>
        <v>261124288.66000006</v>
      </c>
      <c r="G88" s="44"/>
      <c r="H88" s="44"/>
      <c r="I88" s="44"/>
    </row>
    <row r="89" spans="1:9" s="14" customFormat="1" ht="15.75" customHeight="1" x14ac:dyDescent="0.25">
      <c r="A89" s="63">
        <v>44300</v>
      </c>
      <c r="B89" s="30">
        <v>2524564</v>
      </c>
      <c r="C89" s="32" t="s">
        <v>21</v>
      </c>
      <c r="D89" s="33">
        <v>1535312.64</v>
      </c>
      <c r="E89" s="33"/>
      <c r="F89" s="33">
        <f t="shared" si="1"/>
        <v>262659601.30000004</v>
      </c>
      <c r="G89" s="44"/>
      <c r="H89" s="44"/>
      <c r="I89" s="44"/>
    </row>
    <row r="90" spans="1:9" s="14" customFormat="1" ht="15.75" customHeight="1" x14ac:dyDescent="0.25">
      <c r="A90" s="63">
        <v>44300</v>
      </c>
      <c r="B90" s="30" t="s">
        <v>125</v>
      </c>
      <c r="C90" s="32" t="s">
        <v>238</v>
      </c>
      <c r="D90" s="33"/>
      <c r="E90" s="33">
        <v>538000</v>
      </c>
      <c r="F90" s="33">
        <f t="shared" si="1"/>
        <v>262121601.30000004</v>
      </c>
      <c r="G90" s="44"/>
      <c r="H90" s="44"/>
      <c r="I90" s="44"/>
    </row>
    <row r="91" spans="1:9" s="14" customFormat="1" ht="15.75" customHeight="1" x14ac:dyDescent="0.25">
      <c r="A91" s="63">
        <v>44300</v>
      </c>
      <c r="B91" s="30" t="s">
        <v>125</v>
      </c>
      <c r="C91" s="32" t="s">
        <v>239</v>
      </c>
      <c r="D91" s="33"/>
      <c r="E91" s="33">
        <v>52000</v>
      </c>
      <c r="F91" s="33">
        <f t="shared" si="1"/>
        <v>262069601.30000004</v>
      </c>
      <c r="G91" s="44"/>
      <c r="H91" s="44"/>
      <c r="I91" s="44"/>
    </row>
    <row r="92" spans="1:9" s="14" customFormat="1" ht="15.75" customHeight="1" x14ac:dyDescent="0.25">
      <c r="A92" s="63">
        <v>44301</v>
      </c>
      <c r="B92" s="30">
        <v>30627</v>
      </c>
      <c r="C92" s="32" t="s">
        <v>20</v>
      </c>
      <c r="D92" s="33"/>
      <c r="E92" s="33">
        <v>590000</v>
      </c>
      <c r="F92" s="33">
        <f t="shared" si="1"/>
        <v>261479601.30000004</v>
      </c>
      <c r="G92" s="44"/>
      <c r="H92" s="44"/>
      <c r="I92" s="44"/>
    </row>
    <row r="93" spans="1:9" s="14" customFormat="1" ht="15.75" customHeight="1" x14ac:dyDescent="0.25">
      <c r="A93" s="63">
        <v>44301</v>
      </c>
      <c r="B93" s="30">
        <v>2524564</v>
      </c>
      <c r="C93" s="32" t="s">
        <v>21</v>
      </c>
      <c r="D93" s="33">
        <v>2152667.3199999998</v>
      </c>
      <c r="E93" s="33"/>
      <c r="F93" s="33">
        <f t="shared" si="1"/>
        <v>263632268.62000003</v>
      </c>
      <c r="G93" s="44"/>
      <c r="H93" s="44"/>
      <c r="I93" s="44"/>
    </row>
    <row r="94" spans="1:9" s="14" customFormat="1" ht="15.75" customHeight="1" x14ac:dyDescent="0.25">
      <c r="A94" s="63">
        <v>44301</v>
      </c>
      <c r="B94" s="30">
        <v>30627</v>
      </c>
      <c r="C94" s="55" t="s">
        <v>288</v>
      </c>
      <c r="D94" s="33">
        <v>590000</v>
      </c>
      <c r="E94" s="33"/>
      <c r="F94" s="33">
        <f t="shared" si="1"/>
        <v>264222268.62000003</v>
      </c>
      <c r="G94" s="44"/>
      <c r="H94" s="44"/>
      <c r="I94" s="44"/>
    </row>
    <row r="95" spans="1:9" s="14" customFormat="1" ht="15.75" customHeight="1" x14ac:dyDescent="0.25">
      <c r="A95" s="63">
        <v>44301</v>
      </c>
      <c r="B95" s="30" t="s">
        <v>126</v>
      </c>
      <c r="C95" s="32" t="s">
        <v>127</v>
      </c>
      <c r="D95" s="33"/>
      <c r="E95" s="33">
        <v>40351.5</v>
      </c>
      <c r="F95" s="33">
        <f t="shared" si="1"/>
        <v>264181917.12000003</v>
      </c>
      <c r="G95" s="44"/>
      <c r="H95" s="44"/>
      <c r="I95" s="44"/>
    </row>
    <row r="96" spans="1:9" s="14" customFormat="1" ht="15.75" customHeight="1" x14ac:dyDescent="0.25">
      <c r="A96" s="63">
        <v>44301</v>
      </c>
      <c r="B96" s="30" t="s">
        <v>128</v>
      </c>
      <c r="C96" s="32" t="s">
        <v>129</v>
      </c>
      <c r="D96" s="33"/>
      <c r="E96" s="33">
        <v>48114.86</v>
      </c>
      <c r="F96" s="33">
        <f t="shared" si="1"/>
        <v>264133802.26000002</v>
      </c>
      <c r="G96" s="44"/>
      <c r="H96" s="44"/>
      <c r="I96" s="44"/>
    </row>
    <row r="97" spans="1:10" s="14" customFormat="1" ht="35.25" customHeight="1" x14ac:dyDescent="0.25">
      <c r="A97" s="63">
        <v>44301</v>
      </c>
      <c r="B97" s="30" t="s">
        <v>128</v>
      </c>
      <c r="C97" s="32" t="s">
        <v>130</v>
      </c>
      <c r="D97" s="33"/>
      <c r="E97" s="33">
        <v>32588.14</v>
      </c>
      <c r="F97" s="33">
        <f t="shared" si="1"/>
        <v>264101214.12000003</v>
      </c>
      <c r="G97" s="44"/>
      <c r="H97" s="44"/>
      <c r="I97" s="44"/>
    </row>
    <row r="98" spans="1:10" s="14" customFormat="1" ht="42" customHeight="1" x14ac:dyDescent="0.25">
      <c r="A98" s="63">
        <v>44301</v>
      </c>
      <c r="B98" s="30" t="s">
        <v>131</v>
      </c>
      <c r="C98" s="32" t="s">
        <v>274</v>
      </c>
      <c r="D98" s="33"/>
      <c r="E98" s="33">
        <v>90765.35</v>
      </c>
      <c r="F98" s="33">
        <f t="shared" si="1"/>
        <v>264010448.77000004</v>
      </c>
      <c r="G98" s="44"/>
      <c r="H98" s="44"/>
      <c r="I98" s="44"/>
    </row>
    <row r="99" spans="1:10" s="14" customFormat="1" ht="42" customHeight="1" x14ac:dyDescent="0.25">
      <c r="A99" s="63">
        <v>44301</v>
      </c>
      <c r="B99" s="30" t="s">
        <v>131</v>
      </c>
      <c r="C99" s="32" t="s">
        <v>275</v>
      </c>
      <c r="D99" s="33"/>
      <c r="E99" s="33">
        <v>24017.86</v>
      </c>
      <c r="F99" s="33">
        <f t="shared" si="1"/>
        <v>263986430.91000003</v>
      </c>
      <c r="G99" s="44"/>
      <c r="H99" s="44"/>
      <c r="I99" s="44"/>
    </row>
    <row r="100" spans="1:10" s="14" customFormat="1" ht="30" customHeight="1" x14ac:dyDescent="0.25">
      <c r="A100" s="63">
        <v>44302</v>
      </c>
      <c r="B100" s="30">
        <v>40196</v>
      </c>
      <c r="C100" s="32" t="s">
        <v>287</v>
      </c>
      <c r="D100" s="33">
        <v>40722.239999999998</v>
      </c>
      <c r="E100" s="33"/>
      <c r="F100" s="33">
        <f t="shared" si="1"/>
        <v>264027153.15000004</v>
      </c>
      <c r="G100" s="44"/>
      <c r="H100" s="44"/>
      <c r="I100" s="44"/>
    </row>
    <row r="101" spans="1:10" s="14" customFormat="1" ht="15.75" customHeight="1" x14ac:dyDescent="0.25">
      <c r="A101" s="63">
        <v>44302</v>
      </c>
      <c r="B101" s="30">
        <v>2524564</v>
      </c>
      <c r="C101" s="32" t="s">
        <v>21</v>
      </c>
      <c r="D101" s="33">
        <v>1676309.16</v>
      </c>
      <c r="E101" s="33"/>
      <c r="F101" s="33">
        <f t="shared" si="1"/>
        <v>265703462.31000003</v>
      </c>
      <c r="G101" s="44"/>
      <c r="H101" s="44"/>
      <c r="I101" s="44"/>
    </row>
    <row r="102" spans="1:10" s="14" customFormat="1" ht="15.75" customHeight="1" x14ac:dyDescent="0.25">
      <c r="A102" s="63">
        <v>44305</v>
      </c>
      <c r="B102" s="69" t="s">
        <v>221</v>
      </c>
      <c r="C102" s="32" t="s">
        <v>222</v>
      </c>
      <c r="D102" s="33">
        <v>266490.42</v>
      </c>
      <c r="E102" s="33"/>
      <c r="F102" s="33">
        <f t="shared" si="1"/>
        <v>265969952.73000002</v>
      </c>
      <c r="G102" s="44"/>
      <c r="H102" s="59"/>
      <c r="I102" s="59"/>
      <c r="J102" s="60"/>
    </row>
    <row r="103" spans="1:10" s="14" customFormat="1" ht="15.75" customHeight="1" x14ac:dyDescent="0.25">
      <c r="A103" s="63">
        <v>44305</v>
      </c>
      <c r="B103" s="30">
        <v>30670</v>
      </c>
      <c r="C103" s="32" t="s">
        <v>20</v>
      </c>
      <c r="D103" s="33"/>
      <c r="E103" s="33">
        <v>754009.47</v>
      </c>
      <c r="F103" s="33">
        <f t="shared" si="1"/>
        <v>265215943.26000002</v>
      </c>
      <c r="G103" s="36"/>
      <c r="H103" s="43"/>
      <c r="I103" s="43"/>
      <c r="J103" s="16"/>
    </row>
    <row r="104" spans="1:10" s="14" customFormat="1" x14ac:dyDescent="0.25">
      <c r="A104" s="63">
        <v>44305</v>
      </c>
      <c r="B104" s="30">
        <v>30672</v>
      </c>
      <c r="C104" s="32" t="s">
        <v>20</v>
      </c>
      <c r="D104" s="33"/>
      <c r="E104" s="33">
        <v>266490.42</v>
      </c>
      <c r="F104" s="33">
        <f t="shared" si="1"/>
        <v>264949452.84000003</v>
      </c>
      <c r="G104" s="44"/>
      <c r="H104" s="44"/>
      <c r="I104" s="44"/>
    </row>
    <row r="105" spans="1:10" s="14" customFormat="1" x14ac:dyDescent="0.25">
      <c r="A105" s="63">
        <v>44305</v>
      </c>
      <c r="B105" s="30">
        <v>2524564</v>
      </c>
      <c r="C105" s="32" t="s">
        <v>21</v>
      </c>
      <c r="D105" s="33">
        <v>1956740.73</v>
      </c>
      <c r="E105" s="33"/>
      <c r="F105" s="33">
        <f t="shared" si="1"/>
        <v>266906193.57000002</v>
      </c>
      <c r="G105" s="44"/>
      <c r="H105" s="44"/>
      <c r="I105" s="44"/>
    </row>
    <row r="106" spans="1:10" s="14" customFormat="1" x14ac:dyDescent="0.25">
      <c r="A106" s="63">
        <v>44305</v>
      </c>
      <c r="B106" s="30">
        <v>30670</v>
      </c>
      <c r="C106" s="55" t="s">
        <v>288</v>
      </c>
      <c r="D106" s="33">
        <v>754009.47</v>
      </c>
      <c r="E106" s="33"/>
      <c r="F106" s="33">
        <f t="shared" si="1"/>
        <v>267660203.04000002</v>
      </c>
      <c r="G106" s="44"/>
      <c r="H106" s="44"/>
      <c r="I106" s="44"/>
    </row>
    <row r="107" spans="1:10" s="14" customFormat="1" x14ac:dyDescent="0.25">
      <c r="A107" s="63">
        <v>44305</v>
      </c>
      <c r="B107" s="30">
        <v>30672</v>
      </c>
      <c r="C107" s="55" t="s">
        <v>288</v>
      </c>
      <c r="D107" s="33">
        <v>266490.42</v>
      </c>
      <c r="E107" s="33"/>
      <c r="F107" s="33">
        <f t="shared" si="1"/>
        <v>267926693.46000001</v>
      </c>
      <c r="G107" s="44"/>
      <c r="H107" s="44"/>
      <c r="I107" s="44"/>
    </row>
    <row r="108" spans="1:10" s="14" customFormat="1" x14ac:dyDescent="0.25">
      <c r="A108" s="63">
        <v>44305</v>
      </c>
      <c r="B108" s="30">
        <v>395</v>
      </c>
      <c r="C108" s="32" t="s">
        <v>289</v>
      </c>
      <c r="D108" s="33"/>
      <c r="E108" s="33">
        <v>266490.42</v>
      </c>
      <c r="F108" s="33">
        <f t="shared" si="1"/>
        <v>267660203.04000002</v>
      </c>
      <c r="G108" s="44"/>
      <c r="H108" s="44"/>
      <c r="I108" s="44"/>
    </row>
    <row r="109" spans="1:10" s="14" customFormat="1" x14ac:dyDescent="0.25">
      <c r="A109" s="63">
        <v>44306</v>
      </c>
      <c r="B109" s="31" t="s">
        <v>70</v>
      </c>
      <c r="C109" s="32" t="s">
        <v>71</v>
      </c>
      <c r="D109" s="33"/>
      <c r="E109" s="33">
        <v>4022.7</v>
      </c>
      <c r="F109" s="33">
        <f>+F108+D109-E109</f>
        <v>267656180.34000003</v>
      </c>
      <c r="G109" s="44"/>
      <c r="H109" s="59"/>
      <c r="I109" s="59"/>
    </row>
    <row r="110" spans="1:10" s="14" customFormat="1" x14ac:dyDescent="0.25">
      <c r="A110" s="63">
        <v>44306</v>
      </c>
      <c r="B110" s="31" t="s">
        <v>72</v>
      </c>
      <c r="C110" s="32" t="s">
        <v>46</v>
      </c>
      <c r="D110" s="33"/>
      <c r="E110" s="33">
        <v>1600</v>
      </c>
      <c r="F110" s="33">
        <f t="shared" si="1"/>
        <v>267654580.34000003</v>
      </c>
      <c r="G110" s="44"/>
      <c r="H110" s="44"/>
      <c r="I110" s="44"/>
    </row>
    <row r="111" spans="1:10" s="14" customFormat="1" x14ac:dyDescent="0.25">
      <c r="A111" s="63">
        <v>44306</v>
      </c>
      <c r="B111" s="31" t="s">
        <v>73</v>
      </c>
      <c r="C111" s="32" t="s">
        <v>75</v>
      </c>
      <c r="D111" s="33"/>
      <c r="E111" s="33">
        <v>1000</v>
      </c>
      <c r="F111" s="33">
        <f t="shared" si="1"/>
        <v>267653580.34000003</v>
      </c>
      <c r="G111" s="44"/>
      <c r="H111" s="44"/>
      <c r="I111" s="44"/>
    </row>
    <row r="112" spans="1:10" s="14" customFormat="1" x14ac:dyDescent="0.25">
      <c r="A112" s="63">
        <v>44306</v>
      </c>
      <c r="B112" s="31" t="s">
        <v>74</v>
      </c>
      <c r="C112" s="32" t="s">
        <v>27</v>
      </c>
      <c r="D112" s="33"/>
      <c r="E112" s="33">
        <v>1000</v>
      </c>
      <c r="F112" s="33">
        <f t="shared" si="1"/>
        <v>267652580.34000003</v>
      </c>
      <c r="G112" s="44"/>
      <c r="H112" s="44"/>
      <c r="I112" s="44"/>
    </row>
    <row r="113" spans="1:10" s="14" customFormat="1" x14ac:dyDescent="0.25">
      <c r="A113" s="63">
        <v>44306</v>
      </c>
      <c r="B113" s="31">
        <v>577</v>
      </c>
      <c r="C113" s="32" t="s">
        <v>223</v>
      </c>
      <c r="D113" s="33"/>
      <c r="E113" s="33">
        <v>11271.17</v>
      </c>
      <c r="F113" s="33">
        <f t="shared" si="1"/>
        <v>267641309.17000005</v>
      </c>
      <c r="G113" s="44"/>
      <c r="H113" s="44"/>
      <c r="I113" s="44"/>
    </row>
    <row r="114" spans="1:10" s="14" customFormat="1" x14ac:dyDescent="0.25">
      <c r="A114" s="63">
        <v>44306</v>
      </c>
      <c r="B114" s="31">
        <v>578</v>
      </c>
      <c r="C114" s="32" t="s">
        <v>224</v>
      </c>
      <c r="D114" s="33"/>
      <c r="E114" s="33">
        <v>0</v>
      </c>
      <c r="F114" s="33">
        <f t="shared" si="1"/>
        <v>267641309.17000005</v>
      </c>
      <c r="G114" s="44"/>
      <c r="H114" s="44"/>
      <c r="I114" s="44"/>
    </row>
    <row r="115" spans="1:10" s="14" customFormat="1" x14ac:dyDescent="0.25">
      <c r="A115" s="63">
        <v>44306</v>
      </c>
      <c r="B115" s="31">
        <v>579</v>
      </c>
      <c r="C115" s="32" t="s">
        <v>225</v>
      </c>
      <c r="D115" s="33"/>
      <c r="E115" s="33">
        <v>16150</v>
      </c>
      <c r="F115" s="33">
        <f t="shared" si="1"/>
        <v>267625159.17000005</v>
      </c>
      <c r="G115" s="44"/>
      <c r="H115" s="44"/>
      <c r="I115" s="44"/>
    </row>
    <row r="116" spans="1:10" s="14" customFormat="1" x14ac:dyDescent="0.25">
      <c r="A116" s="63">
        <v>44306</v>
      </c>
      <c r="B116" s="31">
        <v>580</v>
      </c>
      <c r="C116" s="32" t="s">
        <v>226</v>
      </c>
      <c r="D116" s="33"/>
      <c r="E116" s="33">
        <v>24521.4</v>
      </c>
      <c r="F116" s="33">
        <f t="shared" si="1"/>
        <v>267600637.77000004</v>
      </c>
      <c r="G116" s="44"/>
      <c r="H116" s="44"/>
      <c r="I116" s="44"/>
    </row>
    <row r="117" spans="1:10" s="14" customFormat="1" x14ac:dyDescent="0.25">
      <c r="A117" s="63">
        <v>44306</v>
      </c>
      <c r="B117" s="31" t="s">
        <v>90</v>
      </c>
      <c r="C117" s="32" t="s">
        <v>29</v>
      </c>
      <c r="D117" s="33"/>
      <c r="E117" s="33">
        <v>1500</v>
      </c>
      <c r="F117" s="33">
        <f t="shared" si="1"/>
        <v>267599137.77000004</v>
      </c>
      <c r="G117" s="44"/>
      <c r="H117" s="44"/>
      <c r="I117" s="44"/>
    </row>
    <row r="118" spans="1:10" s="14" customFormat="1" x14ac:dyDescent="0.25">
      <c r="A118" s="63">
        <v>44306</v>
      </c>
      <c r="B118" s="31" t="s">
        <v>91</v>
      </c>
      <c r="C118" s="32" t="s">
        <v>17</v>
      </c>
      <c r="D118" s="33"/>
      <c r="E118" s="33">
        <v>8900</v>
      </c>
      <c r="F118" s="33">
        <f t="shared" si="1"/>
        <v>267590237.77000004</v>
      </c>
      <c r="G118" s="44"/>
      <c r="H118" s="44"/>
      <c r="I118" s="44"/>
    </row>
    <row r="119" spans="1:10" s="14" customFormat="1" x14ac:dyDescent="0.25">
      <c r="A119" s="63">
        <v>44306</v>
      </c>
      <c r="B119" s="30">
        <v>2524564</v>
      </c>
      <c r="C119" s="32" t="s">
        <v>21</v>
      </c>
      <c r="D119" s="33">
        <v>2449208.64</v>
      </c>
      <c r="E119" s="33"/>
      <c r="F119" s="33">
        <f t="shared" si="1"/>
        <v>270039446.41000003</v>
      </c>
      <c r="G119" s="44"/>
      <c r="H119" s="44"/>
      <c r="I119" s="44"/>
    </row>
    <row r="120" spans="1:10" s="14" customFormat="1" ht="15" customHeight="1" x14ac:dyDescent="0.25">
      <c r="A120" s="63">
        <v>44307</v>
      </c>
      <c r="B120" s="31" t="s">
        <v>66</v>
      </c>
      <c r="C120" s="32" t="s">
        <v>67</v>
      </c>
      <c r="D120" s="33"/>
      <c r="E120" s="33">
        <v>6000</v>
      </c>
      <c r="F120" s="33">
        <f t="shared" si="1"/>
        <v>270033446.41000003</v>
      </c>
      <c r="G120" s="44"/>
      <c r="H120" s="44"/>
      <c r="I120" s="44"/>
    </row>
    <row r="121" spans="1:10" s="14" customFormat="1" ht="15" customHeight="1" x14ac:dyDescent="0.25">
      <c r="A121" s="63">
        <v>44307</v>
      </c>
      <c r="B121" s="31" t="s">
        <v>68</v>
      </c>
      <c r="C121" s="32" t="s">
        <v>69</v>
      </c>
      <c r="D121" s="33"/>
      <c r="E121" s="33">
        <v>6000</v>
      </c>
      <c r="F121" s="33">
        <f t="shared" si="1"/>
        <v>270027446.41000003</v>
      </c>
      <c r="G121" s="44"/>
      <c r="H121" s="44"/>
      <c r="I121" s="44"/>
    </row>
    <row r="122" spans="1:10" s="14" customFormat="1" ht="15" customHeight="1" x14ac:dyDescent="0.25">
      <c r="A122" s="63">
        <v>44307</v>
      </c>
      <c r="B122" s="31" t="s">
        <v>92</v>
      </c>
      <c r="C122" s="32" t="s">
        <v>50</v>
      </c>
      <c r="D122" s="33"/>
      <c r="E122" s="33">
        <v>2700</v>
      </c>
      <c r="F122" s="33">
        <f t="shared" si="1"/>
        <v>270024746.41000003</v>
      </c>
      <c r="G122" s="44"/>
      <c r="H122" s="44"/>
      <c r="I122" s="44"/>
    </row>
    <row r="123" spans="1:10" s="14" customFormat="1" ht="15" customHeight="1" x14ac:dyDescent="0.25">
      <c r="A123" s="64">
        <v>44307</v>
      </c>
      <c r="B123" s="31" t="s">
        <v>93</v>
      </c>
      <c r="C123" s="32" t="s">
        <v>51</v>
      </c>
      <c r="D123" s="33"/>
      <c r="E123" s="33">
        <v>1200</v>
      </c>
      <c r="F123" s="33">
        <f t="shared" si="1"/>
        <v>270023546.41000003</v>
      </c>
      <c r="G123" s="44"/>
      <c r="H123" s="44"/>
      <c r="I123" s="44"/>
    </row>
    <row r="124" spans="1:10" s="14" customFormat="1" ht="15" customHeight="1" x14ac:dyDescent="0.25">
      <c r="A124" s="64">
        <v>44307</v>
      </c>
      <c r="B124" s="31" t="s">
        <v>94</v>
      </c>
      <c r="C124" s="32" t="s">
        <v>211</v>
      </c>
      <c r="D124" s="33"/>
      <c r="E124" s="33">
        <v>1500</v>
      </c>
      <c r="F124" s="33">
        <f t="shared" si="1"/>
        <v>270022046.41000003</v>
      </c>
      <c r="G124" s="44"/>
      <c r="H124" s="44"/>
      <c r="I124" s="44"/>
    </row>
    <row r="125" spans="1:10" s="14" customFormat="1" ht="15" customHeight="1" x14ac:dyDescent="0.25">
      <c r="A125" s="64">
        <v>44307</v>
      </c>
      <c r="B125" s="31" t="s">
        <v>95</v>
      </c>
      <c r="C125" s="32" t="s">
        <v>71</v>
      </c>
      <c r="D125" s="33"/>
      <c r="E125" s="33">
        <v>5538.19</v>
      </c>
      <c r="F125" s="33">
        <f t="shared" si="1"/>
        <v>270016508.22000003</v>
      </c>
      <c r="G125" s="44"/>
      <c r="H125" s="44"/>
      <c r="I125" s="44"/>
    </row>
    <row r="126" spans="1:10" s="14" customFormat="1" ht="37.5" customHeight="1" x14ac:dyDescent="0.25">
      <c r="A126" s="64">
        <v>44307</v>
      </c>
      <c r="B126" s="30">
        <v>30699</v>
      </c>
      <c r="C126" s="32" t="s">
        <v>20</v>
      </c>
      <c r="D126" s="33"/>
      <c r="E126" s="33">
        <v>281715.40999999997</v>
      </c>
      <c r="F126" s="33">
        <f t="shared" si="1"/>
        <v>269734792.81</v>
      </c>
      <c r="G126" s="36"/>
      <c r="H126" s="43"/>
      <c r="I126" s="43"/>
      <c r="J126" s="16"/>
    </row>
    <row r="127" spans="1:10" s="14" customFormat="1" ht="15" customHeight="1" x14ac:dyDescent="0.25">
      <c r="A127" s="64">
        <v>44307</v>
      </c>
      <c r="B127" s="30">
        <v>2524564</v>
      </c>
      <c r="C127" s="32" t="s">
        <v>21</v>
      </c>
      <c r="D127" s="33">
        <v>1729987.47</v>
      </c>
      <c r="E127" s="33"/>
      <c r="F127" s="33">
        <f t="shared" si="1"/>
        <v>271464780.28000003</v>
      </c>
      <c r="G127" s="36"/>
      <c r="H127" s="43"/>
      <c r="I127" s="43"/>
      <c r="J127" s="16"/>
    </row>
    <row r="128" spans="1:10" s="14" customFormat="1" ht="33.75" customHeight="1" x14ac:dyDescent="0.25">
      <c r="A128" s="64">
        <v>44307</v>
      </c>
      <c r="B128" s="30">
        <v>37169</v>
      </c>
      <c r="C128" s="32" t="s">
        <v>235</v>
      </c>
      <c r="D128" s="33">
        <v>36195</v>
      </c>
      <c r="E128" s="33"/>
      <c r="F128" s="33">
        <f t="shared" si="1"/>
        <v>271500975.28000003</v>
      </c>
      <c r="G128" s="36"/>
      <c r="H128" s="43"/>
      <c r="I128" s="43"/>
      <c r="J128" s="16"/>
    </row>
    <row r="129" spans="1:10" s="14" customFormat="1" ht="15" customHeight="1" x14ac:dyDescent="0.25">
      <c r="A129" s="64">
        <v>44307</v>
      </c>
      <c r="B129" s="30">
        <v>30699</v>
      </c>
      <c r="C129" s="55" t="s">
        <v>288</v>
      </c>
      <c r="D129" s="33">
        <v>281715.40999999997</v>
      </c>
      <c r="E129" s="33"/>
      <c r="F129" s="33">
        <f t="shared" si="1"/>
        <v>271782690.69000006</v>
      </c>
      <c r="G129" s="44"/>
      <c r="H129" s="44"/>
      <c r="I129" s="44"/>
    </row>
    <row r="130" spans="1:10" s="14" customFormat="1" ht="15" customHeight="1" x14ac:dyDescent="0.25">
      <c r="A130" s="64">
        <v>44307</v>
      </c>
      <c r="B130" s="30" t="s">
        <v>132</v>
      </c>
      <c r="C130" s="32" t="s">
        <v>240</v>
      </c>
      <c r="D130" s="33"/>
      <c r="E130" s="33">
        <v>477245.92</v>
      </c>
      <c r="F130" s="33">
        <f t="shared" si="1"/>
        <v>271305444.77000004</v>
      </c>
      <c r="G130" s="44"/>
      <c r="H130" s="44"/>
      <c r="I130" s="44"/>
    </row>
    <row r="131" spans="1:10" s="14" customFormat="1" ht="15" customHeight="1" x14ac:dyDescent="0.25">
      <c r="A131" s="64">
        <v>44307</v>
      </c>
      <c r="B131" s="30" t="s">
        <v>132</v>
      </c>
      <c r="C131" s="32" t="s">
        <v>133</v>
      </c>
      <c r="D131" s="33"/>
      <c r="E131" s="33">
        <v>20455.830000000002</v>
      </c>
      <c r="F131" s="33">
        <f t="shared" si="1"/>
        <v>271284988.94000006</v>
      </c>
      <c r="G131" s="44"/>
      <c r="H131" s="44"/>
      <c r="I131" s="44"/>
    </row>
    <row r="132" spans="1:10" s="14" customFormat="1" ht="15" customHeight="1" x14ac:dyDescent="0.25">
      <c r="A132" s="64">
        <v>44307</v>
      </c>
      <c r="B132" s="30" t="s">
        <v>134</v>
      </c>
      <c r="C132" s="32" t="s">
        <v>241</v>
      </c>
      <c r="D132" s="33"/>
      <c r="E132" s="33">
        <v>300498.82</v>
      </c>
      <c r="F132" s="33">
        <f t="shared" si="1"/>
        <v>270984490.12000006</v>
      </c>
      <c r="G132" s="36"/>
      <c r="H132" s="44"/>
      <c r="I132" s="44"/>
    </row>
    <row r="133" spans="1:10" s="14" customFormat="1" ht="15" customHeight="1" x14ac:dyDescent="0.25">
      <c r="A133" s="64">
        <v>44307</v>
      </c>
      <c r="B133" s="30" t="s">
        <v>134</v>
      </c>
      <c r="C133" s="32" t="s">
        <v>242</v>
      </c>
      <c r="D133" s="33"/>
      <c r="E133" s="33">
        <v>12069.55</v>
      </c>
      <c r="F133" s="33">
        <f t="shared" si="1"/>
        <v>270972420.57000005</v>
      </c>
      <c r="G133" s="36"/>
      <c r="H133" s="44"/>
      <c r="I133" s="44"/>
    </row>
    <row r="134" spans="1:10" s="14" customFormat="1" ht="15" customHeight="1" x14ac:dyDescent="0.25">
      <c r="A134" s="64">
        <v>44307</v>
      </c>
      <c r="B134" s="30" t="s">
        <v>135</v>
      </c>
      <c r="C134" s="32" t="s">
        <v>136</v>
      </c>
      <c r="D134" s="33"/>
      <c r="E134" s="33">
        <v>722379.24</v>
      </c>
      <c r="F134" s="33">
        <f t="shared" si="1"/>
        <v>270250041.33000004</v>
      </c>
      <c r="G134" s="36"/>
      <c r="H134" s="44"/>
      <c r="I134" s="44"/>
    </row>
    <row r="135" spans="1:10" s="14" customFormat="1" ht="27.75" customHeight="1" x14ac:dyDescent="0.25">
      <c r="A135" s="64">
        <v>44307</v>
      </c>
      <c r="B135" s="30" t="s">
        <v>135</v>
      </c>
      <c r="C135" s="32" t="s">
        <v>137</v>
      </c>
      <c r="D135" s="33"/>
      <c r="E135" s="33">
        <v>27330.19</v>
      </c>
      <c r="F135" s="33">
        <f t="shared" si="1"/>
        <v>270222711.14000005</v>
      </c>
      <c r="G135" s="36"/>
      <c r="H135" s="44"/>
      <c r="I135" s="44"/>
    </row>
    <row r="136" spans="1:10" s="14" customFormat="1" ht="15" customHeight="1" x14ac:dyDescent="0.25">
      <c r="A136" s="64">
        <v>44307</v>
      </c>
      <c r="B136" s="30" t="s">
        <v>138</v>
      </c>
      <c r="C136" s="32" t="s">
        <v>139</v>
      </c>
      <c r="D136" s="33"/>
      <c r="E136" s="33">
        <v>100392.57</v>
      </c>
      <c r="F136" s="33">
        <f t="shared" si="1"/>
        <v>270122318.57000005</v>
      </c>
      <c r="G136" s="36"/>
      <c r="H136" s="44"/>
      <c r="I136" s="44"/>
    </row>
    <row r="137" spans="1:10" s="14" customFormat="1" ht="27.75" customHeight="1" x14ac:dyDescent="0.25">
      <c r="A137" s="64">
        <v>44307</v>
      </c>
      <c r="B137" s="30" t="s">
        <v>138</v>
      </c>
      <c r="C137" s="32" t="s">
        <v>140</v>
      </c>
      <c r="D137" s="33"/>
      <c r="E137" s="33">
        <v>11154.73</v>
      </c>
      <c r="F137" s="33">
        <f t="shared" si="1"/>
        <v>270111163.84000003</v>
      </c>
      <c r="G137" s="44"/>
      <c r="H137" s="44"/>
      <c r="I137" s="44"/>
    </row>
    <row r="138" spans="1:10" s="14" customFormat="1" ht="15" customHeight="1" x14ac:dyDescent="0.25">
      <c r="A138" s="64">
        <v>44307</v>
      </c>
      <c r="B138" s="30" t="s">
        <v>141</v>
      </c>
      <c r="C138" s="32" t="s">
        <v>142</v>
      </c>
      <c r="D138" s="33"/>
      <c r="E138" s="33">
        <v>157862.39999999999</v>
      </c>
      <c r="F138" s="33">
        <f t="shared" si="1"/>
        <v>269953301.44000006</v>
      </c>
      <c r="G138" s="44"/>
      <c r="H138" s="44"/>
      <c r="I138" s="44"/>
    </row>
    <row r="139" spans="1:10" s="14" customFormat="1" ht="28.5" customHeight="1" x14ac:dyDescent="0.25">
      <c r="A139" s="64">
        <v>44307</v>
      </c>
      <c r="B139" s="30" t="s">
        <v>141</v>
      </c>
      <c r="C139" s="32" t="s">
        <v>140</v>
      </c>
      <c r="D139" s="33"/>
      <c r="E139" s="33">
        <v>4235.34</v>
      </c>
      <c r="F139" s="33">
        <f t="shared" si="1"/>
        <v>269949066.10000008</v>
      </c>
      <c r="G139" s="44"/>
      <c r="H139" s="44"/>
      <c r="I139" s="44"/>
    </row>
    <row r="140" spans="1:10" s="14" customFormat="1" x14ac:dyDescent="0.25">
      <c r="A140" s="64">
        <v>44307</v>
      </c>
      <c r="B140" s="30" t="s">
        <v>143</v>
      </c>
      <c r="C140" s="32" t="s">
        <v>144</v>
      </c>
      <c r="D140" s="33"/>
      <c r="E140" s="33">
        <v>19064852.370000001</v>
      </c>
      <c r="F140" s="33">
        <f t="shared" si="1"/>
        <v>250884213.73000008</v>
      </c>
      <c r="G140" s="44"/>
      <c r="H140" s="44"/>
      <c r="I140" s="44"/>
    </row>
    <row r="141" spans="1:10" s="14" customFormat="1" ht="30" x14ac:dyDescent="0.25">
      <c r="A141" s="64">
        <v>44307</v>
      </c>
      <c r="B141" s="30" t="s">
        <v>143</v>
      </c>
      <c r="C141" s="32" t="s">
        <v>140</v>
      </c>
      <c r="D141" s="33"/>
      <c r="E141" s="33">
        <v>768654.3</v>
      </c>
      <c r="F141" s="33">
        <f t="shared" si="1"/>
        <v>250115559.43000007</v>
      </c>
      <c r="G141" s="44"/>
      <c r="H141" s="44"/>
      <c r="I141" s="44"/>
    </row>
    <row r="142" spans="1:10" s="14" customFormat="1" ht="16.5" customHeight="1" x14ac:dyDescent="0.25">
      <c r="A142" s="65">
        <v>44307</v>
      </c>
      <c r="B142" s="30" t="s">
        <v>145</v>
      </c>
      <c r="C142" s="32" t="s">
        <v>146</v>
      </c>
      <c r="D142" s="33"/>
      <c r="E142" s="33">
        <v>806426.45</v>
      </c>
      <c r="F142" s="33">
        <f t="shared" si="1"/>
        <v>249309132.98000008</v>
      </c>
      <c r="G142" s="36"/>
      <c r="H142" s="43"/>
      <c r="I142" s="43"/>
      <c r="J142" s="16"/>
    </row>
    <row r="143" spans="1:10" s="14" customFormat="1" ht="29.25" customHeight="1" x14ac:dyDescent="0.25">
      <c r="A143" s="65">
        <v>44307</v>
      </c>
      <c r="B143" s="30" t="s">
        <v>145</v>
      </c>
      <c r="C143" s="32" t="s">
        <v>147</v>
      </c>
      <c r="D143" s="33"/>
      <c r="E143" s="33">
        <v>57400.03</v>
      </c>
      <c r="F143" s="33">
        <f t="shared" si="1"/>
        <v>249251732.95000008</v>
      </c>
      <c r="G143" s="36"/>
      <c r="H143" s="43"/>
      <c r="I143" s="43"/>
      <c r="J143" s="16"/>
    </row>
    <row r="144" spans="1:10" s="14" customFormat="1" x14ac:dyDescent="0.25">
      <c r="A144" s="65">
        <v>44307</v>
      </c>
      <c r="B144" s="30" t="s">
        <v>148</v>
      </c>
      <c r="C144" s="32" t="s">
        <v>149</v>
      </c>
      <c r="D144" s="33"/>
      <c r="E144" s="33">
        <v>22500</v>
      </c>
      <c r="F144" s="33">
        <f t="shared" ref="F144:F207" si="2">+F143+D144-E144</f>
        <v>249229232.95000008</v>
      </c>
      <c r="G144" s="36"/>
      <c r="H144" s="43"/>
      <c r="I144" s="43"/>
      <c r="J144" s="16"/>
    </row>
    <row r="145" spans="1:10" s="14" customFormat="1" ht="30.75" customHeight="1" x14ac:dyDescent="0.25">
      <c r="A145" s="53">
        <v>44307</v>
      </c>
      <c r="B145" s="30">
        <v>37046</v>
      </c>
      <c r="C145" s="32" t="s">
        <v>278</v>
      </c>
      <c r="D145" s="33">
        <v>4523096</v>
      </c>
      <c r="E145" s="33"/>
      <c r="F145" s="33">
        <f t="shared" si="2"/>
        <v>253752328.95000008</v>
      </c>
      <c r="G145" s="36"/>
      <c r="H145" s="43"/>
      <c r="I145" s="43"/>
      <c r="J145" s="16"/>
    </row>
    <row r="146" spans="1:10" s="14" customFormat="1" x14ac:dyDescent="0.25">
      <c r="A146" s="53">
        <v>44308</v>
      </c>
      <c r="B146" s="30">
        <v>30725</v>
      </c>
      <c r="C146" s="32" t="s">
        <v>20</v>
      </c>
      <c r="D146" s="33"/>
      <c r="E146" s="33">
        <v>215277.56</v>
      </c>
      <c r="F146" s="33">
        <f t="shared" si="2"/>
        <v>253537051.39000008</v>
      </c>
      <c r="G146" s="36"/>
      <c r="H146" s="43"/>
      <c r="I146" s="43"/>
      <c r="J146" s="16"/>
    </row>
    <row r="147" spans="1:10" s="14" customFormat="1" x14ac:dyDescent="0.25">
      <c r="A147" s="53">
        <v>44308</v>
      </c>
      <c r="B147" s="30">
        <v>2524564</v>
      </c>
      <c r="C147" s="32" t="s">
        <v>21</v>
      </c>
      <c r="D147" s="33">
        <v>2304923.2799999998</v>
      </c>
      <c r="E147" s="33"/>
      <c r="F147" s="33">
        <f t="shared" si="2"/>
        <v>255841974.67000008</v>
      </c>
      <c r="G147" s="36"/>
      <c r="H147" s="43"/>
      <c r="I147" s="43"/>
      <c r="J147" s="16"/>
    </row>
    <row r="148" spans="1:10" s="14" customFormat="1" x14ac:dyDescent="0.25">
      <c r="A148" s="53">
        <v>44308</v>
      </c>
      <c r="B148" s="30">
        <v>30725</v>
      </c>
      <c r="C148" s="55" t="s">
        <v>288</v>
      </c>
      <c r="D148" s="33">
        <v>215277.56</v>
      </c>
      <c r="E148" s="33"/>
      <c r="F148" s="33">
        <f t="shared" si="2"/>
        <v>256057252.23000008</v>
      </c>
      <c r="G148" s="36"/>
      <c r="H148" s="43"/>
      <c r="I148" s="43"/>
      <c r="J148" s="16"/>
    </row>
    <row r="149" spans="1:10" s="14" customFormat="1" x14ac:dyDescent="0.25">
      <c r="A149" s="53">
        <v>44309</v>
      </c>
      <c r="B149" s="31" t="s">
        <v>76</v>
      </c>
      <c r="C149" s="32" t="s">
        <v>65</v>
      </c>
      <c r="D149" s="33"/>
      <c r="E149" s="33">
        <v>1700</v>
      </c>
      <c r="F149" s="33">
        <f t="shared" si="2"/>
        <v>256055552.23000008</v>
      </c>
      <c r="G149" s="44"/>
      <c r="H149" s="44"/>
      <c r="I149" s="44"/>
    </row>
    <row r="150" spans="1:10" s="14" customFormat="1" x14ac:dyDescent="0.25">
      <c r="A150" s="53">
        <v>44309</v>
      </c>
      <c r="B150" s="31" t="s">
        <v>77</v>
      </c>
      <c r="C150" s="32" t="s">
        <v>86</v>
      </c>
      <c r="D150" s="33"/>
      <c r="E150" s="33">
        <v>1700</v>
      </c>
      <c r="F150" s="33">
        <f t="shared" si="2"/>
        <v>256053852.23000008</v>
      </c>
      <c r="G150" s="44"/>
      <c r="H150" s="44"/>
      <c r="I150" s="44"/>
    </row>
    <row r="151" spans="1:10" s="14" customFormat="1" x14ac:dyDescent="0.25">
      <c r="A151" s="53">
        <v>44309</v>
      </c>
      <c r="B151" s="31" t="s">
        <v>78</v>
      </c>
      <c r="C151" s="32" t="s">
        <v>87</v>
      </c>
      <c r="D151" s="33"/>
      <c r="E151" s="33">
        <v>1700</v>
      </c>
      <c r="F151" s="33">
        <f t="shared" si="2"/>
        <v>256052152.23000008</v>
      </c>
      <c r="G151" s="44"/>
      <c r="H151" s="44"/>
      <c r="I151" s="44"/>
    </row>
    <row r="152" spans="1:10" s="14" customFormat="1" x14ac:dyDescent="0.25">
      <c r="A152" s="53">
        <v>44309</v>
      </c>
      <c r="B152" s="31" t="s">
        <v>79</v>
      </c>
      <c r="C152" s="32" t="s">
        <v>88</v>
      </c>
      <c r="D152" s="33"/>
      <c r="E152" s="33">
        <v>1700</v>
      </c>
      <c r="F152" s="33">
        <f t="shared" si="2"/>
        <v>256050452.23000008</v>
      </c>
      <c r="G152" s="44"/>
      <c r="H152" s="44"/>
      <c r="I152" s="44"/>
    </row>
    <row r="153" spans="1:10" s="14" customFormat="1" x14ac:dyDescent="0.25">
      <c r="A153" s="53">
        <v>44309</v>
      </c>
      <c r="B153" s="31" t="s">
        <v>80</v>
      </c>
      <c r="C153" s="32" t="s">
        <v>60</v>
      </c>
      <c r="D153" s="33"/>
      <c r="E153" s="33">
        <v>1700</v>
      </c>
      <c r="F153" s="33">
        <f t="shared" si="2"/>
        <v>256048752.23000008</v>
      </c>
      <c r="G153" s="44"/>
      <c r="H153" s="44"/>
      <c r="I153" s="44"/>
    </row>
    <row r="154" spans="1:10" s="14" customFormat="1" x14ac:dyDescent="0.25">
      <c r="A154" s="53">
        <v>44309</v>
      </c>
      <c r="B154" s="31" t="s">
        <v>81</v>
      </c>
      <c r="C154" s="32" t="s">
        <v>62</v>
      </c>
      <c r="D154" s="33"/>
      <c r="E154" s="33">
        <v>2450</v>
      </c>
      <c r="F154" s="33">
        <f t="shared" si="2"/>
        <v>256046302.23000008</v>
      </c>
      <c r="G154" s="44"/>
      <c r="H154" s="44"/>
      <c r="I154" s="44"/>
    </row>
    <row r="155" spans="1:10" s="14" customFormat="1" x14ac:dyDescent="0.25">
      <c r="A155" s="53">
        <v>44309</v>
      </c>
      <c r="B155" s="31" t="s">
        <v>82</v>
      </c>
      <c r="C155" s="32" t="s">
        <v>89</v>
      </c>
      <c r="D155" s="33"/>
      <c r="E155" s="33">
        <v>1700</v>
      </c>
      <c r="F155" s="33">
        <f t="shared" si="2"/>
        <v>256044602.23000008</v>
      </c>
      <c r="G155" s="44"/>
      <c r="H155" s="44"/>
      <c r="I155" s="44"/>
    </row>
    <row r="156" spans="1:10" s="14" customFormat="1" x14ac:dyDescent="0.25">
      <c r="A156" s="53">
        <v>44309</v>
      </c>
      <c r="B156" s="31" t="s">
        <v>83</v>
      </c>
      <c r="C156" s="32" t="s">
        <v>64</v>
      </c>
      <c r="D156" s="33"/>
      <c r="E156" s="33">
        <v>2750</v>
      </c>
      <c r="F156" s="33">
        <f t="shared" si="2"/>
        <v>256041852.23000008</v>
      </c>
      <c r="G156" s="44"/>
      <c r="H156" s="44"/>
      <c r="I156" s="44"/>
    </row>
    <row r="157" spans="1:10" s="14" customFormat="1" x14ac:dyDescent="0.25">
      <c r="A157" s="53">
        <v>44309</v>
      </c>
      <c r="B157" s="31" t="s">
        <v>84</v>
      </c>
      <c r="C157" s="32" t="s">
        <v>61</v>
      </c>
      <c r="D157" s="33"/>
      <c r="E157" s="33">
        <v>2750</v>
      </c>
      <c r="F157" s="33">
        <f t="shared" si="2"/>
        <v>256039102.23000008</v>
      </c>
      <c r="G157" s="44"/>
      <c r="H157" s="44"/>
      <c r="I157" s="44"/>
    </row>
    <row r="158" spans="1:10" s="14" customFormat="1" x14ac:dyDescent="0.25">
      <c r="A158" s="53">
        <v>44309</v>
      </c>
      <c r="B158" s="31" t="s">
        <v>85</v>
      </c>
      <c r="C158" s="32" t="s">
        <v>63</v>
      </c>
      <c r="D158" s="33"/>
      <c r="E158" s="33">
        <v>1700</v>
      </c>
      <c r="F158" s="33">
        <f t="shared" si="2"/>
        <v>256037402.23000008</v>
      </c>
      <c r="G158" s="44"/>
      <c r="H158" s="44"/>
      <c r="I158" s="44"/>
    </row>
    <row r="159" spans="1:10" s="14" customFormat="1" x14ac:dyDescent="0.25">
      <c r="A159" s="53">
        <v>44309</v>
      </c>
      <c r="B159" s="31" t="s">
        <v>96</v>
      </c>
      <c r="C159" s="32" t="s">
        <v>101</v>
      </c>
      <c r="D159" s="33"/>
      <c r="E159" s="33">
        <v>1000</v>
      </c>
      <c r="F159" s="33">
        <f t="shared" si="2"/>
        <v>256036402.23000008</v>
      </c>
      <c r="G159" s="44"/>
      <c r="H159" s="44"/>
      <c r="I159" s="44"/>
    </row>
    <row r="160" spans="1:10" s="14" customFormat="1" x14ac:dyDescent="0.25">
      <c r="A160" s="53">
        <v>44309</v>
      </c>
      <c r="B160" s="31" t="s">
        <v>97</v>
      </c>
      <c r="C160" s="32" t="s">
        <v>102</v>
      </c>
      <c r="D160" s="33"/>
      <c r="E160" s="33">
        <v>1000</v>
      </c>
      <c r="F160" s="33">
        <f t="shared" si="2"/>
        <v>256035402.23000008</v>
      </c>
      <c r="G160" s="44"/>
      <c r="H160" s="44"/>
      <c r="I160" s="44"/>
    </row>
    <row r="161" spans="1:10" s="14" customFormat="1" x14ac:dyDescent="0.25">
      <c r="A161" s="53">
        <v>44309</v>
      </c>
      <c r="B161" s="31" t="s">
        <v>98</v>
      </c>
      <c r="C161" s="32" t="s">
        <v>103</v>
      </c>
      <c r="D161" s="33"/>
      <c r="E161" s="33">
        <v>1000</v>
      </c>
      <c r="F161" s="33">
        <f t="shared" si="2"/>
        <v>256034402.23000008</v>
      </c>
      <c r="G161" s="44"/>
      <c r="H161" s="44"/>
      <c r="I161" s="44"/>
    </row>
    <row r="162" spans="1:10" s="14" customFormat="1" x14ac:dyDescent="0.25">
      <c r="A162" s="53">
        <v>44309</v>
      </c>
      <c r="B162" s="31" t="s">
        <v>99</v>
      </c>
      <c r="C162" s="32" t="s">
        <v>227</v>
      </c>
      <c r="D162" s="33"/>
      <c r="E162" s="33">
        <v>1000</v>
      </c>
      <c r="F162" s="33">
        <f t="shared" si="2"/>
        <v>256033402.23000008</v>
      </c>
      <c r="G162" s="44"/>
      <c r="H162" s="44"/>
      <c r="I162" s="44"/>
    </row>
    <row r="163" spans="1:10" s="14" customFormat="1" x14ac:dyDescent="0.25">
      <c r="A163" s="53">
        <v>44309</v>
      </c>
      <c r="B163" s="31" t="s">
        <v>100</v>
      </c>
      <c r="C163" s="32" t="s">
        <v>104</v>
      </c>
      <c r="D163" s="33"/>
      <c r="E163" s="33">
        <v>1000</v>
      </c>
      <c r="F163" s="33">
        <f t="shared" si="2"/>
        <v>256032402.23000008</v>
      </c>
      <c r="G163" s="44"/>
      <c r="H163" s="44"/>
      <c r="I163" s="44"/>
    </row>
    <row r="164" spans="1:10" s="14" customFormat="1" x14ac:dyDescent="0.25">
      <c r="A164" s="53">
        <v>44309</v>
      </c>
      <c r="B164" s="31" t="s">
        <v>228</v>
      </c>
      <c r="C164" s="32" t="s">
        <v>105</v>
      </c>
      <c r="D164" s="33"/>
      <c r="E164" s="33">
        <v>1000</v>
      </c>
      <c r="F164" s="33">
        <f t="shared" si="2"/>
        <v>256031402.23000008</v>
      </c>
      <c r="G164" s="44"/>
      <c r="H164" s="44"/>
      <c r="I164" s="44"/>
    </row>
    <row r="165" spans="1:10" s="14" customFormat="1" x14ac:dyDescent="0.25">
      <c r="A165" s="53">
        <v>44309</v>
      </c>
      <c r="B165" s="31" t="s">
        <v>229</v>
      </c>
      <c r="C165" s="32" t="s">
        <v>106</v>
      </c>
      <c r="D165" s="33"/>
      <c r="E165" s="33">
        <v>1000</v>
      </c>
      <c r="F165" s="33">
        <f t="shared" si="2"/>
        <v>256030402.23000008</v>
      </c>
      <c r="G165" s="44"/>
      <c r="H165" s="44"/>
      <c r="I165" s="44"/>
    </row>
    <row r="166" spans="1:10" s="14" customFormat="1" x14ac:dyDescent="0.25">
      <c r="A166" s="53">
        <v>44309</v>
      </c>
      <c r="B166" s="30">
        <v>30748</v>
      </c>
      <c r="C166" s="32" t="s">
        <v>20</v>
      </c>
      <c r="D166" s="33"/>
      <c r="E166" s="33">
        <v>318018.28999999998</v>
      </c>
      <c r="F166" s="33">
        <f t="shared" si="2"/>
        <v>255712383.94000009</v>
      </c>
      <c r="G166" s="36"/>
      <c r="H166" s="43"/>
      <c r="I166" s="43"/>
      <c r="J166" s="16"/>
    </row>
    <row r="167" spans="1:10" s="14" customFormat="1" x14ac:dyDescent="0.25">
      <c r="A167" s="53">
        <v>44309</v>
      </c>
      <c r="B167" s="30">
        <v>2524564</v>
      </c>
      <c r="C167" s="32" t="s">
        <v>21</v>
      </c>
      <c r="D167" s="33">
        <v>2205704.16</v>
      </c>
      <c r="E167" s="33"/>
      <c r="F167" s="33">
        <f t="shared" si="2"/>
        <v>257918088.10000008</v>
      </c>
      <c r="G167" s="36"/>
      <c r="H167" s="43"/>
      <c r="I167" s="43"/>
      <c r="J167" s="16"/>
    </row>
    <row r="168" spans="1:10" s="14" customFormat="1" x14ac:dyDescent="0.25">
      <c r="A168" s="53">
        <v>44309</v>
      </c>
      <c r="B168" s="30">
        <v>30748</v>
      </c>
      <c r="C168" s="55" t="s">
        <v>288</v>
      </c>
      <c r="D168" s="33">
        <v>318018.28999999998</v>
      </c>
      <c r="E168" s="33"/>
      <c r="F168" s="33">
        <f t="shared" si="2"/>
        <v>258236106.39000008</v>
      </c>
      <c r="G168" s="36"/>
      <c r="H168" s="43"/>
      <c r="I168" s="43"/>
      <c r="J168" s="16"/>
    </row>
    <row r="169" spans="1:10" s="14" customFormat="1" x14ac:dyDescent="0.25">
      <c r="A169" s="53">
        <v>44309</v>
      </c>
      <c r="B169" s="30" t="s">
        <v>150</v>
      </c>
      <c r="C169" s="32" t="s">
        <v>243</v>
      </c>
      <c r="D169" s="33"/>
      <c r="E169" s="33">
        <v>101298</v>
      </c>
      <c r="F169" s="33">
        <f t="shared" si="2"/>
        <v>258134808.39000008</v>
      </c>
      <c r="G169" s="36"/>
      <c r="H169" s="43"/>
      <c r="I169" s="43"/>
      <c r="J169" s="16"/>
    </row>
    <row r="170" spans="1:10" s="14" customFormat="1" x14ac:dyDescent="0.25">
      <c r="A170" s="53">
        <v>44309</v>
      </c>
      <c r="B170" s="30" t="s">
        <v>150</v>
      </c>
      <c r="C170" s="32" t="s">
        <v>244</v>
      </c>
      <c r="D170" s="33"/>
      <c r="E170" s="33">
        <v>4055.26</v>
      </c>
      <c r="F170" s="33">
        <f t="shared" si="2"/>
        <v>258130753.13000008</v>
      </c>
      <c r="G170" s="36"/>
      <c r="H170" s="43"/>
      <c r="I170" s="43"/>
      <c r="J170" s="16"/>
    </row>
    <row r="171" spans="1:10" s="14" customFormat="1" x14ac:dyDescent="0.25">
      <c r="A171" s="53">
        <v>44309</v>
      </c>
      <c r="B171" s="30" t="s">
        <v>151</v>
      </c>
      <c r="C171" s="32" t="s">
        <v>245</v>
      </c>
      <c r="D171" s="33"/>
      <c r="E171" s="33">
        <v>48459.43</v>
      </c>
      <c r="F171" s="33">
        <f t="shared" si="2"/>
        <v>258082293.70000008</v>
      </c>
      <c r="G171" s="36"/>
      <c r="H171" s="43"/>
      <c r="I171" s="43"/>
      <c r="J171" s="16"/>
    </row>
    <row r="172" spans="1:10" s="14" customFormat="1" x14ac:dyDescent="0.25">
      <c r="A172" s="53">
        <v>44309</v>
      </c>
      <c r="B172" s="30" t="s">
        <v>151</v>
      </c>
      <c r="C172" s="32" t="s">
        <v>246</v>
      </c>
      <c r="D172" s="33"/>
      <c r="E172" s="33">
        <v>1938.85</v>
      </c>
      <c r="F172" s="33">
        <f t="shared" si="2"/>
        <v>258080354.85000008</v>
      </c>
      <c r="G172" s="36"/>
      <c r="H172" s="43"/>
      <c r="I172" s="43"/>
      <c r="J172" s="16"/>
    </row>
    <row r="173" spans="1:10" s="14" customFormat="1" x14ac:dyDescent="0.25">
      <c r="A173" s="53">
        <v>44309</v>
      </c>
      <c r="B173" s="30" t="s">
        <v>152</v>
      </c>
      <c r="C173" s="32" t="s">
        <v>247</v>
      </c>
      <c r="D173" s="33"/>
      <c r="E173" s="33">
        <v>5884.17</v>
      </c>
      <c r="F173" s="33">
        <f t="shared" si="2"/>
        <v>258074470.6800001</v>
      </c>
      <c r="G173" s="36"/>
      <c r="H173" s="43"/>
      <c r="I173" s="43"/>
      <c r="J173" s="16"/>
    </row>
    <row r="174" spans="1:10" s="14" customFormat="1" x14ac:dyDescent="0.25">
      <c r="A174" s="53">
        <v>44309</v>
      </c>
      <c r="B174" s="30" t="s">
        <v>152</v>
      </c>
      <c r="C174" s="32" t="s">
        <v>248</v>
      </c>
      <c r="D174" s="33"/>
      <c r="E174" s="33">
        <v>309.7</v>
      </c>
      <c r="F174" s="33">
        <f t="shared" si="2"/>
        <v>258074160.98000011</v>
      </c>
      <c r="G174" s="36"/>
      <c r="H174" s="43"/>
      <c r="I174" s="43"/>
      <c r="J174" s="16"/>
    </row>
    <row r="175" spans="1:10" s="14" customFormat="1" x14ac:dyDescent="0.25">
      <c r="A175" s="53">
        <v>44309</v>
      </c>
      <c r="B175" s="30" t="s">
        <v>153</v>
      </c>
      <c r="C175" s="32" t="s">
        <v>154</v>
      </c>
      <c r="D175" s="33"/>
      <c r="E175" s="33">
        <v>96425</v>
      </c>
      <c r="F175" s="33">
        <f t="shared" si="2"/>
        <v>257977735.98000011</v>
      </c>
      <c r="G175" s="36"/>
      <c r="H175" s="43"/>
      <c r="I175" s="43"/>
      <c r="J175" s="16"/>
    </row>
    <row r="176" spans="1:10" s="14" customFormat="1" x14ac:dyDescent="0.25">
      <c r="A176" s="53">
        <v>44309</v>
      </c>
      <c r="B176" s="30" t="s">
        <v>153</v>
      </c>
      <c r="C176" s="32" t="s">
        <v>155</v>
      </c>
      <c r="D176" s="33"/>
      <c r="E176" s="33">
        <v>23345</v>
      </c>
      <c r="F176" s="33">
        <f t="shared" si="2"/>
        <v>257954390.98000011</v>
      </c>
      <c r="G176" s="36"/>
      <c r="H176" s="43"/>
      <c r="I176" s="43"/>
      <c r="J176" s="16"/>
    </row>
    <row r="177" spans="1:10" s="14" customFormat="1" x14ac:dyDescent="0.25">
      <c r="A177" s="53">
        <v>44312</v>
      </c>
      <c r="B177" s="31">
        <v>35470</v>
      </c>
      <c r="C177" s="32" t="s">
        <v>230</v>
      </c>
      <c r="D177" s="33">
        <v>14755</v>
      </c>
      <c r="E177" s="33"/>
      <c r="F177" s="33">
        <f t="shared" si="2"/>
        <v>257969145.98000011</v>
      </c>
      <c r="G177" s="44"/>
      <c r="H177" s="44"/>
      <c r="I177" s="44"/>
    </row>
    <row r="178" spans="1:10" s="14" customFormat="1" x14ac:dyDescent="0.25">
      <c r="A178" s="53">
        <v>44312</v>
      </c>
      <c r="B178" s="30">
        <v>30771</v>
      </c>
      <c r="C178" s="32" t="s">
        <v>20</v>
      </c>
      <c r="D178" s="33"/>
      <c r="E178" s="33">
        <v>388650.07</v>
      </c>
      <c r="F178" s="33">
        <f t="shared" si="2"/>
        <v>257580495.91000012</v>
      </c>
      <c r="G178" s="36"/>
      <c r="H178" s="43"/>
      <c r="I178" s="43"/>
      <c r="J178" s="16"/>
    </row>
    <row r="179" spans="1:10" s="14" customFormat="1" x14ac:dyDescent="0.25">
      <c r="A179" s="53">
        <v>44312</v>
      </c>
      <c r="B179" s="30">
        <v>2524564</v>
      </c>
      <c r="C179" s="32" t="s">
        <v>21</v>
      </c>
      <c r="D179" s="33">
        <v>2058601.05</v>
      </c>
      <c r="E179" s="33"/>
      <c r="F179" s="33">
        <f t="shared" si="2"/>
        <v>259639096.96000013</v>
      </c>
      <c r="G179" s="36"/>
      <c r="H179" s="43"/>
      <c r="I179" s="43"/>
      <c r="J179" s="16"/>
    </row>
    <row r="180" spans="1:10" s="14" customFormat="1" x14ac:dyDescent="0.25">
      <c r="A180" s="53">
        <v>44312</v>
      </c>
      <c r="B180" s="30" t="s">
        <v>159</v>
      </c>
      <c r="C180" s="32" t="s">
        <v>160</v>
      </c>
      <c r="D180" s="33"/>
      <c r="E180" s="33">
        <v>25106.66</v>
      </c>
      <c r="F180" s="33">
        <f t="shared" si="2"/>
        <v>259613990.30000013</v>
      </c>
      <c r="G180" s="36"/>
      <c r="H180" s="43"/>
      <c r="I180" s="43"/>
      <c r="J180" s="16"/>
    </row>
    <row r="181" spans="1:10" s="14" customFormat="1" x14ac:dyDescent="0.25">
      <c r="A181" s="53">
        <v>44312</v>
      </c>
      <c r="B181" s="30" t="s">
        <v>159</v>
      </c>
      <c r="C181" s="32" t="s">
        <v>161</v>
      </c>
      <c r="D181" s="33"/>
      <c r="E181" s="33">
        <v>2426.67</v>
      </c>
      <c r="F181" s="33">
        <f t="shared" si="2"/>
        <v>259611563.63000014</v>
      </c>
      <c r="G181" s="36"/>
      <c r="H181" s="43"/>
      <c r="I181" s="43"/>
      <c r="J181" s="16"/>
    </row>
    <row r="182" spans="1:10" s="14" customFormat="1" x14ac:dyDescent="0.25">
      <c r="A182" s="53">
        <v>44312</v>
      </c>
      <c r="B182" s="30" t="s">
        <v>162</v>
      </c>
      <c r="C182" s="32" t="s">
        <v>163</v>
      </c>
      <c r="D182" s="33"/>
      <c r="E182" s="33">
        <v>82067.81</v>
      </c>
      <c r="F182" s="33">
        <f t="shared" si="2"/>
        <v>259529495.82000014</v>
      </c>
      <c r="G182" s="36"/>
      <c r="H182" s="43"/>
      <c r="I182" s="43"/>
      <c r="J182" s="16"/>
    </row>
    <row r="183" spans="1:10" s="14" customFormat="1" x14ac:dyDescent="0.25">
      <c r="A183" s="53">
        <v>44312</v>
      </c>
      <c r="B183" s="30" t="s">
        <v>162</v>
      </c>
      <c r="C183" s="32" t="s">
        <v>249</v>
      </c>
      <c r="D183" s="33"/>
      <c r="E183" s="33">
        <v>7932.21</v>
      </c>
      <c r="F183" s="33">
        <f t="shared" si="2"/>
        <v>259521563.61000013</v>
      </c>
      <c r="G183" s="36"/>
      <c r="H183" s="43"/>
      <c r="I183" s="43"/>
      <c r="J183" s="16"/>
    </row>
    <row r="184" spans="1:10" s="14" customFormat="1" x14ac:dyDescent="0.25">
      <c r="A184" s="53">
        <v>44312</v>
      </c>
      <c r="B184" s="30" t="s">
        <v>164</v>
      </c>
      <c r="C184" s="32" t="s">
        <v>165</v>
      </c>
      <c r="D184" s="33"/>
      <c r="E184" s="33">
        <v>86370.5</v>
      </c>
      <c r="F184" s="33">
        <f t="shared" si="2"/>
        <v>259435193.11000013</v>
      </c>
      <c r="G184" s="36"/>
      <c r="H184" s="43"/>
      <c r="I184" s="43"/>
      <c r="J184" s="16"/>
    </row>
    <row r="185" spans="1:10" s="14" customFormat="1" x14ac:dyDescent="0.25">
      <c r="A185" s="53">
        <v>44312</v>
      </c>
      <c r="B185" s="30" t="s">
        <v>164</v>
      </c>
      <c r="C185" s="32" t="s">
        <v>166</v>
      </c>
      <c r="D185" s="33"/>
      <c r="E185" s="33">
        <v>3821.71</v>
      </c>
      <c r="F185" s="33">
        <f t="shared" si="2"/>
        <v>259431371.40000013</v>
      </c>
      <c r="G185" s="36"/>
      <c r="H185" s="43"/>
      <c r="I185" s="43"/>
      <c r="J185" s="16"/>
    </row>
    <row r="186" spans="1:10" s="14" customFormat="1" x14ac:dyDescent="0.25">
      <c r="A186" s="53">
        <v>44312</v>
      </c>
      <c r="B186" s="30" t="s">
        <v>167</v>
      </c>
      <c r="C186" s="32" t="s">
        <v>168</v>
      </c>
      <c r="D186" s="33"/>
      <c r="E186" s="33">
        <v>6886.4</v>
      </c>
      <c r="F186" s="33">
        <f t="shared" si="2"/>
        <v>259424485.00000012</v>
      </c>
      <c r="G186" s="36"/>
      <c r="H186" s="43"/>
      <c r="I186" s="43"/>
      <c r="J186" s="16"/>
    </row>
    <row r="187" spans="1:10" s="14" customFormat="1" x14ac:dyDescent="0.25">
      <c r="A187" s="53">
        <v>44312</v>
      </c>
      <c r="B187" s="30" t="s">
        <v>167</v>
      </c>
      <c r="C187" s="32" t="s">
        <v>250</v>
      </c>
      <c r="D187" s="33"/>
      <c r="E187" s="33">
        <v>665.6</v>
      </c>
      <c r="F187" s="33">
        <f t="shared" si="2"/>
        <v>259423819.40000013</v>
      </c>
      <c r="G187" s="36"/>
      <c r="H187" s="43"/>
      <c r="I187" s="43"/>
      <c r="J187" s="16"/>
    </row>
    <row r="188" spans="1:10" s="14" customFormat="1" ht="21" customHeight="1" x14ac:dyDescent="0.25">
      <c r="A188" s="53">
        <v>44312</v>
      </c>
      <c r="B188" s="30" t="s">
        <v>169</v>
      </c>
      <c r="C188" s="32" t="s">
        <v>170</v>
      </c>
      <c r="D188" s="33"/>
      <c r="E188" s="33">
        <v>72006.7</v>
      </c>
      <c r="F188" s="33">
        <f t="shared" si="2"/>
        <v>259351812.70000014</v>
      </c>
      <c r="G188" s="36"/>
      <c r="H188" s="43"/>
      <c r="I188" s="43"/>
      <c r="J188" s="16"/>
    </row>
    <row r="189" spans="1:10" s="14" customFormat="1" ht="30" customHeight="1" x14ac:dyDescent="0.25">
      <c r="A189" s="53">
        <v>44312</v>
      </c>
      <c r="B189" s="30" t="s">
        <v>169</v>
      </c>
      <c r="C189" s="32" t="s">
        <v>171</v>
      </c>
      <c r="D189" s="33"/>
      <c r="E189" s="33">
        <v>17063.3</v>
      </c>
      <c r="F189" s="33">
        <f t="shared" si="2"/>
        <v>259334749.40000013</v>
      </c>
      <c r="G189" s="36"/>
      <c r="H189" s="43"/>
      <c r="I189" s="43"/>
      <c r="J189" s="16"/>
    </row>
    <row r="190" spans="1:10" s="14" customFormat="1" x14ac:dyDescent="0.25">
      <c r="A190" s="53">
        <v>44312</v>
      </c>
      <c r="B190" s="30">
        <v>30771</v>
      </c>
      <c r="C190" s="55" t="s">
        <v>288</v>
      </c>
      <c r="D190" s="33">
        <v>388650.07</v>
      </c>
      <c r="E190" s="33"/>
      <c r="F190" s="33">
        <f t="shared" si="2"/>
        <v>259723399.47000012</v>
      </c>
      <c r="G190" s="36"/>
      <c r="H190" s="43"/>
      <c r="I190" s="43"/>
      <c r="J190" s="16"/>
    </row>
    <row r="191" spans="1:10" s="14" customFormat="1" x14ac:dyDescent="0.25">
      <c r="A191" s="53">
        <v>44313</v>
      </c>
      <c r="B191" s="31" t="s">
        <v>108</v>
      </c>
      <c r="C191" s="32" t="s">
        <v>29</v>
      </c>
      <c r="D191" s="33"/>
      <c r="E191" s="33">
        <v>1700</v>
      </c>
      <c r="F191" s="33">
        <f t="shared" si="2"/>
        <v>259721699.47000012</v>
      </c>
      <c r="G191" s="44"/>
      <c r="H191" s="44"/>
      <c r="I191" s="44"/>
    </row>
    <row r="192" spans="1:10" s="14" customFormat="1" x14ac:dyDescent="0.25">
      <c r="A192" s="53">
        <v>44313</v>
      </c>
      <c r="B192" s="31" t="s">
        <v>109</v>
      </c>
      <c r="C192" s="32" t="s">
        <v>112</v>
      </c>
      <c r="D192" s="33"/>
      <c r="E192" s="33">
        <v>1100</v>
      </c>
      <c r="F192" s="33">
        <f t="shared" si="2"/>
        <v>259720599.47000012</v>
      </c>
      <c r="G192" s="44"/>
      <c r="H192" s="44"/>
      <c r="I192" s="44"/>
    </row>
    <row r="193" spans="1:10" s="14" customFormat="1" x14ac:dyDescent="0.25">
      <c r="A193" s="53">
        <v>44313</v>
      </c>
      <c r="B193" s="31" t="s">
        <v>110</v>
      </c>
      <c r="C193" s="32" t="s">
        <v>113</v>
      </c>
      <c r="D193" s="33"/>
      <c r="E193" s="33">
        <v>1750</v>
      </c>
      <c r="F193" s="33">
        <f t="shared" si="2"/>
        <v>259718849.47000012</v>
      </c>
      <c r="G193" s="44"/>
      <c r="H193" s="44"/>
      <c r="I193" s="44"/>
    </row>
    <row r="194" spans="1:10" s="14" customFormat="1" x14ac:dyDescent="0.25">
      <c r="A194" s="53">
        <v>44313</v>
      </c>
      <c r="B194" s="31" t="s">
        <v>111</v>
      </c>
      <c r="C194" s="32" t="s">
        <v>52</v>
      </c>
      <c r="D194" s="33"/>
      <c r="E194" s="33">
        <v>1100</v>
      </c>
      <c r="F194" s="33">
        <f t="shared" si="2"/>
        <v>259717749.47000012</v>
      </c>
      <c r="G194" s="44"/>
      <c r="H194" s="44"/>
      <c r="I194" s="44"/>
    </row>
    <row r="195" spans="1:10" s="14" customFormat="1" x14ac:dyDescent="0.25">
      <c r="A195" s="53">
        <v>44313</v>
      </c>
      <c r="B195" s="30">
        <v>30800</v>
      </c>
      <c r="C195" s="32" t="s">
        <v>20</v>
      </c>
      <c r="D195" s="33"/>
      <c r="E195" s="33">
        <v>60963.64</v>
      </c>
      <c r="F195" s="33">
        <f t="shared" si="2"/>
        <v>259656785.83000013</v>
      </c>
      <c r="G195" s="36"/>
      <c r="H195" s="43"/>
      <c r="I195" s="43"/>
      <c r="J195" s="16"/>
    </row>
    <row r="196" spans="1:10" s="14" customFormat="1" x14ac:dyDescent="0.25">
      <c r="A196" s="53">
        <v>44313</v>
      </c>
      <c r="B196" s="30">
        <v>2524564</v>
      </c>
      <c r="C196" s="32" t="s">
        <v>21</v>
      </c>
      <c r="D196" s="33">
        <v>1843251.38</v>
      </c>
      <c r="E196" s="33"/>
      <c r="F196" s="33">
        <f t="shared" si="2"/>
        <v>261500037.21000013</v>
      </c>
      <c r="G196" s="36"/>
      <c r="H196" s="43"/>
      <c r="I196" s="43"/>
      <c r="J196" s="16"/>
    </row>
    <row r="197" spans="1:10" s="14" customFormat="1" x14ac:dyDescent="0.25">
      <c r="A197" s="53">
        <v>44313</v>
      </c>
      <c r="B197" s="30">
        <v>30800</v>
      </c>
      <c r="C197" s="55" t="s">
        <v>288</v>
      </c>
      <c r="D197" s="33">
        <v>60963.64</v>
      </c>
      <c r="E197" s="33"/>
      <c r="F197" s="33">
        <f t="shared" si="2"/>
        <v>261561000.85000011</v>
      </c>
      <c r="G197" s="36"/>
      <c r="H197" s="43"/>
      <c r="I197" s="43"/>
      <c r="J197" s="16"/>
    </row>
    <row r="198" spans="1:10" s="14" customFormat="1" x14ac:dyDescent="0.25">
      <c r="A198" s="53">
        <v>44313</v>
      </c>
      <c r="B198" s="30" t="s">
        <v>172</v>
      </c>
      <c r="C198" s="32" t="s">
        <v>251</v>
      </c>
      <c r="D198" s="33"/>
      <c r="E198" s="33">
        <v>14594.22</v>
      </c>
      <c r="F198" s="33">
        <f t="shared" si="2"/>
        <v>261546406.63000011</v>
      </c>
      <c r="G198" s="36"/>
      <c r="H198" s="43"/>
      <c r="I198" s="43"/>
      <c r="J198" s="16"/>
    </row>
    <row r="199" spans="1:10" s="14" customFormat="1" x14ac:dyDescent="0.25">
      <c r="A199" s="53">
        <v>44313</v>
      </c>
      <c r="B199" s="30" t="s">
        <v>172</v>
      </c>
      <c r="C199" s="32" t="s">
        <v>252</v>
      </c>
      <c r="D199" s="33"/>
      <c r="E199" s="33">
        <v>659.7</v>
      </c>
      <c r="F199" s="33">
        <f t="shared" si="2"/>
        <v>261545746.93000013</v>
      </c>
      <c r="G199" s="36"/>
      <c r="H199" s="43"/>
      <c r="I199" s="43"/>
      <c r="J199" s="16"/>
    </row>
    <row r="200" spans="1:10" s="14" customFormat="1" x14ac:dyDescent="0.25">
      <c r="A200" s="53">
        <v>44313</v>
      </c>
      <c r="B200" s="30" t="s">
        <v>173</v>
      </c>
      <c r="C200" s="32" t="s">
        <v>253</v>
      </c>
      <c r="D200" s="33"/>
      <c r="E200" s="33">
        <v>59940.25</v>
      </c>
      <c r="F200" s="33">
        <f t="shared" si="2"/>
        <v>261485806.68000013</v>
      </c>
      <c r="G200" s="36"/>
      <c r="H200" s="43"/>
      <c r="I200" s="43"/>
      <c r="J200" s="16"/>
    </row>
    <row r="201" spans="1:10" s="14" customFormat="1" x14ac:dyDescent="0.25">
      <c r="A201" s="53">
        <v>44313</v>
      </c>
      <c r="B201" s="30" t="s">
        <v>173</v>
      </c>
      <c r="C201" s="32" t="s">
        <v>254</v>
      </c>
      <c r="D201" s="33"/>
      <c r="E201" s="33">
        <v>2652.85</v>
      </c>
      <c r="F201" s="33">
        <f t="shared" si="2"/>
        <v>261483153.83000013</v>
      </c>
      <c r="G201" s="36"/>
      <c r="H201" s="43"/>
      <c r="I201" s="43"/>
      <c r="J201" s="16"/>
    </row>
    <row r="202" spans="1:10" s="14" customFormat="1" x14ac:dyDescent="0.25">
      <c r="A202" s="53">
        <v>44313</v>
      </c>
      <c r="B202" s="30" t="s">
        <v>174</v>
      </c>
      <c r="C202" s="32" t="s">
        <v>255</v>
      </c>
      <c r="D202" s="33"/>
      <c r="E202" s="33">
        <v>42940</v>
      </c>
      <c r="F202" s="33">
        <f t="shared" si="2"/>
        <v>261440213.83000013</v>
      </c>
      <c r="G202" s="36"/>
      <c r="H202" s="43"/>
      <c r="I202" s="43"/>
      <c r="J202" s="16"/>
    </row>
    <row r="203" spans="1:10" s="14" customFormat="1" x14ac:dyDescent="0.25">
      <c r="A203" s="53">
        <v>44313</v>
      </c>
      <c r="B203" s="30" t="s">
        <v>174</v>
      </c>
      <c r="C203" s="32" t="s">
        <v>256</v>
      </c>
      <c r="D203" s="33"/>
      <c r="E203" s="33">
        <v>1900</v>
      </c>
      <c r="F203" s="33">
        <f t="shared" si="2"/>
        <v>261438313.83000013</v>
      </c>
      <c r="G203" s="36"/>
      <c r="H203" s="43"/>
      <c r="I203" s="43"/>
      <c r="J203" s="16"/>
    </row>
    <row r="204" spans="1:10" s="14" customFormat="1" x14ac:dyDescent="0.25">
      <c r="A204" s="53">
        <v>44313</v>
      </c>
      <c r="B204" s="30" t="s">
        <v>175</v>
      </c>
      <c r="C204" s="32" t="s">
        <v>176</v>
      </c>
      <c r="D204" s="33"/>
      <c r="E204" s="33">
        <v>14690</v>
      </c>
      <c r="F204" s="33">
        <f t="shared" si="2"/>
        <v>261423623.83000013</v>
      </c>
      <c r="G204" s="36"/>
      <c r="H204" s="43"/>
      <c r="I204" s="43"/>
      <c r="J204" s="16"/>
    </row>
    <row r="205" spans="1:10" s="14" customFormat="1" x14ac:dyDescent="0.25">
      <c r="A205" s="53">
        <v>44313</v>
      </c>
      <c r="B205" s="30" t="s">
        <v>175</v>
      </c>
      <c r="C205" s="32" t="s">
        <v>177</v>
      </c>
      <c r="D205" s="33"/>
      <c r="E205" s="33">
        <v>650</v>
      </c>
      <c r="F205" s="33">
        <f t="shared" si="2"/>
        <v>261422973.83000013</v>
      </c>
      <c r="G205" s="36"/>
      <c r="H205" s="43"/>
      <c r="I205" s="43"/>
      <c r="J205" s="16"/>
    </row>
    <row r="206" spans="1:10" s="14" customFormat="1" x14ac:dyDescent="0.25">
      <c r="A206" s="53">
        <v>44313</v>
      </c>
      <c r="B206" s="30" t="s">
        <v>178</v>
      </c>
      <c r="C206" s="32" t="s">
        <v>179</v>
      </c>
      <c r="D206" s="33"/>
      <c r="E206" s="33">
        <v>4181</v>
      </c>
      <c r="F206" s="33">
        <f t="shared" si="2"/>
        <v>261418792.83000013</v>
      </c>
      <c r="G206" s="36"/>
      <c r="H206" s="43"/>
      <c r="I206" s="43"/>
      <c r="J206" s="16"/>
    </row>
    <row r="207" spans="1:10" s="14" customFormat="1" x14ac:dyDescent="0.25">
      <c r="A207" s="53">
        <v>44313</v>
      </c>
      <c r="B207" s="30" t="s">
        <v>178</v>
      </c>
      <c r="C207" s="32" t="s">
        <v>180</v>
      </c>
      <c r="D207" s="33"/>
      <c r="E207" s="33">
        <v>185</v>
      </c>
      <c r="F207" s="33">
        <f t="shared" si="2"/>
        <v>261418607.83000013</v>
      </c>
      <c r="G207" s="36"/>
      <c r="H207" s="43"/>
      <c r="I207" s="43"/>
      <c r="J207" s="16"/>
    </row>
    <row r="208" spans="1:10" s="14" customFormat="1" x14ac:dyDescent="0.25">
      <c r="A208" s="53">
        <v>44314</v>
      </c>
      <c r="B208" s="30">
        <v>30808</v>
      </c>
      <c r="C208" s="32" t="s">
        <v>20</v>
      </c>
      <c r="D208" s="33"/>
      <c r="E208" s="33">
        <v>1175644.42</v>
      </c>
      <c r="F208" s="33">
        <f t="shared" ref="F208:F250" si="3">+F207+D208-E208</f>
        <v>260242963.41000015</v>
      </c>
      <c r="G208" s="36"/>
      <c r="H208" s="43"/>
      <c r="I208" s="43"/>
      <c r="J208" s="16"/>
    </row>
    <row r="209" spans="1:10" s="14" customFormat="1" x14ac:dyDescent="0.25">
      <c r="A209" s="53">
        <v>44314</v>
      </c>
      <c r="B209" s="30">
        <v>2524564</v>
      </c>
      <c r="C209" s="32" t="s">
        <v>21</v>
      </c>
      <c r="D209" s="33">
        <v>1815858.17</v>
      </c>
      <c r="E209" s="33"/>
      <c r="F209" s="33">
        <f t="shared" si="3"/>
        <v>262058821.58000013</v>
      </c>
      <c r="G209" s="36"/>
      <c r="H209" s="43"/>
      <c r="I209" s="43"/>
      <c r="J209" s="16"/>
    </row>
    <row r="210" spans="1:10" s="14" customFormat="1" x14ac:dyDescent="0.25">
      <c r="A210" s="53">
        <v>44314</v>
      </c>
      <c r="B210" s="30">
        <v>30808</v>
      </c>
      <c r="C210" s="55" t="s">
        <v>288</v>
      </c>
      <c r="D210" s="33">
        <v>1175644.42</v>
      </c>
      <c r="E210" s="33"/>
      <c r="F210" s="33">
        <f t="shared" si="3"/>
        <v>263234466.00000012</v>
      </c>
      <c r="G210" s="36"/>
      <c r="H210" s="43"/>
      <c r="I210" s="43"/>
      <c r="J210" s="16"/>
    </row>
    <row r="211" spans="1:10" s="14" customFormat="1" x14ac:dyDescent="0.25">
      <c r="A211" s="53">
        <v>44314</v>
      </c>
      <c r="B211" s="30" t="s">
        <v>181</v>
      </c>
      <c r="C211" s="32" t="s">
        <v>245</v>
      </c>
      <c r="D211" s="33"/>
      <c r="E211" s="33">
        <v>6011.2</v>
      </c>
      <c r="F211" s="33">
        <f t="shared" si="3"/>
        <v>263228454.80000013</v>
      </c>
      <c r="G211" s="36"/>
      <c r="H211" s="43"/>
      <c r="I211" s="43"/>
      <c r="J211" s="16"/>
    </row>
    <row r="212" spans="1:10" s="14" customFormat="1" x14ac:dyDescent="0.25">
      <c r="A212" s="53">
        <v>44314</v>
      </c>
      <c r="B212" s="30" t="s">
        <v>181</v>
      </c>
      <c r="C212" s="32" t="s">
        <v>257</v>
      </c>
      <c r="D212" s="33"/>
      <c r="E212" s="33">
        <v>242.65</v>
      </c>
      <c r="F212" s="33">
        <f t="shared" si="3"/>
        <v>263228212.15000013</v>
      </c>
      <c r="G212" s="36"/>
      <c r="H212" s="43"/>
      <c r="I212" s="43"/>
      <c r="J212" s="16"/>
    </row>
    <row r="213" spans="1:10" s="14" customFormat="1" x14ac:dyDescent="0.25">
      <c r="A213" s="53">
        <v>44314</v>
      </c>
      <c r="B213" s="30" t="s">
        <v>182</v>
      </c>
      <c r="C213" s="32" t="s">
        <v>258</v>
      </c>
      <c r="D213" s="33"/>
      <c r="E213" s="33">
        <v>3282</v>
      </c>
      <c r="F213" s="33">
        <f t="shared" si="3"/>
        <v>263224930.15000013</v>
      </c>
      <c r="G213" s="36"/>
      <c r="H213" s="43"/>
      <c r="I213" s="43"/>
      <c r="J213" s="16"/>
    </row>
    <row r="214" spans="1:10" s="14" customFormat="1" x14ac:dyDescent="0.25">
      <c r="A214" s="53">
        <v>44314</v>
      </c>
      <c r="B214" s="30" t="s">
        <v>182</v>
      </c>
      <c r="C214" s="32" t="s">
        <v>259</v>
      </c>
      <c r="D214" s="33"/>
      <c r="E214" s="33">
        <v>317.22000000000003</v>
      </c>
      <c r="F214" s="33">
        <f t="shared" si="3"/>
        <v>263224612.93000013</v>
      </c>
      <c r="G214" s="36"/>
      <c r="H214" s="43"/>
      <c r="I214" s="43"/>
      <c r="J214" s="16"/>
    </row>
    <row r="215" spans="1:10" s="14" customFormat="1" x14ac:dyDescent="0.25">
      <c r="A215" s="53">
        <v>44314</v>
      </c>
      <c r="B215" s="30" t="s">
        <v>183</v>
      </c>
      <c r="C215" s="32" t="s">
        <v>184</v>
      </c>
      <c r="D215" s="33"/>
      <c r="E215" s="33">
        <v>110345.5</v>
      </c>
      <c r="F215" s="33">
        <f t="shared" si="3"/>
        <v>263114267.43000013</v>
      </c>
      <c r="G215" s="36"/>
      <c r="H215" s="43"/>
      <c r="I215" s="43"/>
      <c r="J215" s="16"/>
    </row>
    <row r="216" spans="1:10" s="14" customFormat="1" x14ac:dyDescent="0.25">
      <c r="A216" s="53">
        <v>44314</v>
      </c>
      <c r="B216" s="30" t="s">
        <v>183</v>
      </c>
      <c r="C216" s="32" t="s">
        <v>185</v>
      </c>
      <c r="D216" s="33"/>
      <c r="E216" s="33">
        <v>4957.5</v>
      </c>
      <c r="F216" s="33">
        <f t="shared" si="3"/>
        <v>263109309.93000013</v>
      </c>
      <c r="G216" s="36"/>
      <c r="H216" s="43"/>
      <c r="I216" s="43"/>
      <c r="J216" s="16"/>
    </row>
    <row r="217" spans="1:10" s="14" customFormat="1" x14ac:dyDescent="0.25">
      <c r="A217" s="53">
        <v>44314</v>
      </c>
      <c r="B217" s="30" t="s">
        <v>186</v>
      </c>
      <c r="C217" s="32" t="s">
        <v>260</v>
      </c>
      <c r="D217" s="33"/>
      <c r="E217" s="33">
        <v>23927.75</v>
      </c>
      <c r="F217" s="33">
        <f t="shared" si="3"/>
        <v>263085382.18000013</v>
      </c>
      <c r="G217" s="36"/>
      <c r="H217" s="43"/>
      <c r="I217" s="43"/>
      <c r="J217" s="16"/>
    </row>
    <row r="218" spans="1:10" s="14" customFormat="1" x14ac:dyDescent="0.25">
      <c r="A218" s="53">
        <v>44314</v>
      </c>
      <c r="B218" s="30" t="s">
        <v>186</v>
      </c>
      <c r="C218" s="32" t="s">
        <v>261</v>
      </c>
      <c r="D218" s="33"/>
      <c r="E218" s="33">
        <v>1058.75</v>
      </c>
      <c r="F218" s="33">
        <f t="shared" si="3"/>
        <v>263084323.43000013</v>
      </c>
      <c r="G218" s="36"/>
      <c r="H218" s="43"/>
      <c r="I218" s="43"/>
      <c r="J218" s="16"/>
    </row>
    <row r="219" spans="1:10" s="14" customFormat="1" x14ac:dyDescent="0.25">
      <c r="A219" s="53">
        <v>44315</v>
      </c>
      <c r="B219" s="31" t="s">
        <v>156</v>
      </c>
      <c r="C219" s="32" t="s">
        <v>50</v>
      </c>
      <c r="D219" s="33"/>
      <c r="E219" s="33">
        <v>750</v>
      </c>
      <c r="F219" s="33">
        <f t="shared" si="3"/>
        <v>263083573.43000013</v>
      </c>
      <c r="G219" s="44"/>
      <c r="H219" s="44"/>
      <c r="I219" s="44"/>
    </row>
    <row r="220" spans="1:10" s="14" customFormat="1" x14ac:dyDescent="0.25">
      <c r="A220" s="53">
        <v>44315</v>
      </c>
      <c r="B220" s="31" t="s">
        <v>157</v>
      </c>
      <c r="C220" s="32" t="s">
        <v>51</v>
      </c>
      <c r="D220" s="33"/>
      <c r="E220" s="33">
        <v>750</v>
      </c>
      <c r="F220" s="33">
        <f t="shared" si="3"/>
        <v>263082823.43000013</v>
      </c>
      <c r="G220" s="44"/>
      <c r="H220" s="44"/>
      <c r="I220" s="44"/>
    </row>
    <row r="221" spans="1:10" s="14" customFormat="1" x14ac:dyDescent="0.25">
      <c r="A221" s="53">
        <v>44315</v>
      </c>
      <c r="B221" s="31" t="s">
        <v>158</v>
      </c>
      <c r="C221" s="32" t="s">
        <v>52</v>
      </c>
      <c r="D221" s="33"/>
      <c r="E221" s="33">
        <v>750</v>
      </c>
      <c r="F221" s="33">
        <f t="shared" si="3"/>
        <v>263082073.43000013</v>
      </c>
      <c r="G221" s="44"/>
      <c r="H221" s="44"/>
      <c r="I221" s="44"/>
    </row>
    <row r="222" spans="1:10" s="14" customFormat="1" x14ac:dyDescent="0.25">
      <c r="A222" s="53">
        <v>44315</v>
      </c>
      <c r="B222" s="31">
        <v>581</v>
      </c>
      <c r="C222" s="32" t="s">
        <v>231</v>
      </c>
      <c r="D222" s="33"/>
      <c r="E222" s="33">
        <v>33250</v>
      </c>
      <c r="F222" s="33">
        <f t="shared" si="3"/>
        <v>263048823.43000013</v>
      </c>
      <c r="G222" s="44"/>
      <c r="H222" s="44"/>
      <c r="I222" s="44"/>
    </row>
    <row r="223" spans="1:10" s="14" customFormat="1" x14ac:dyDescent="0.25">
      <c r="A223" s="53">
        <v>44315</v>
      </c>
      <c r="B223" s="31">
        <v>582</v>
      </c>
      <c r="C223" s="32" t="s">
        <v>232</v>
      </c>
      <c r="D223" s="33"/>
      <c r="E223" s="33">
        <v>19963.11</v>
      </c>
      <c r="F223" s="33">
        <f t="shared" si="3"/>
        <v>263028860.32000011</v>
      </c>
      <c r="G223" s="44"/>
      <c r="H223" s="44"/>
      <c r="I223" s="44"/>
    </row>
    <row r="224" spans="1:10" s="14" customFormat="1" x14ac:dyDescent="0.25">
      <c r="A224" s="53">
        <v>44315</v>
      </c>
      <c r="B224" s="30">
        <v>30823</v>
      </c>
      <c r="C224" s="32" t="s">
        <v>20</v>
      </c>
      <c r="D224" s="33"/>
      <c r="E224" s="33">
        <v>69616.36</v>
      </c>
      <c r="F224" s="33">
        <f t="shared" si="3"/>
        <v>262959243.9600001</v>
      </c>
      <c r="G224" s="36"/>
      <c r="H224" s="43"/>
      <c r="I224" s="43"/>
      <c r="J224" s="16"/>
    </row>
    <row r="225" spans="1:10" s="14" customFormat="1" x14ac:dyDescent="0.25">
      <c r="A225" s="53">
        <v>44315</v>
      </c>
      <c r="B225" s="30">
        <v>30843</v>
      </c>
      <c r="C225" s="32" t="s">
        <v>20</v>
      </c>
      <c r="D225" s="33"/>
      <c r="E225" s="33">
        <v>60963.64</v>
      </c>
      <c r="F225" s="33">
        <f t="shared" si="3"/>
        <v>262898280.32000011</v>
      </c>
      <c r="G225" s="36"/>
      <c r="H225" s="43"/>
      <c r="I225" s="43"/>
      <c r="J225" s="16"/>
    </row>
    <row r="226" spans="1:10" s="14" customFormat="1" x14ac:dyDescent="0.25">
      <c r="A226" s="53">
        <v>44315</v>
      </c>
      <c r="B226" s="30">
        <v>2524564</v>
      </c>
      <c r="C226" s="32" t="s">
        <v>21</v>
      </c>
      <c r="D226" s="33">
        <v>1935938.63</v>
      </c>
      <c r="E226" s="33"/>
      <c r="F226" s="33">
        <f t="shared" si="3"/>
        <v>264834218.95000011</v>
      </c>
      <c r="G226" s="44"/>
      <c r="H226" s="44"/>
      <c r="I226" s="44"/>
    </row>
    <row r="227" spans="1:10" s="14" customFormat="1" x14ac:dyDescent="0.25">
      <c r="A227" s="53">
        <v>44315</v>
      </c>
      <c r="B227" s="30">
        <v>30823</v>
      </c>
      <c r="C227" s="55" t="s">
        <v>288</v>
      </c>
      <c r="D227" s="33">
        <v>69616.36</v>
      </c>
      <c r="E227" s="33"/>
      <c r="F227" s="33">
        <f t="shared" si="3"/>
        <v>264903835.31000012</v>
      </c>
      <c r="G227" s="36"/>
      <c r="H227" s="43"/>
      <c r="I227" s="43"/>
      <c r="J227" s="16"/>
    </row>
    <row r="228" spans="1:10" s="14" customFormat="1" x14ac:dyDescent="0.25">
      <c r="A228" s="53">
        <v>44315</v>
      </c>
      <c r="B228" s="30">
        <v>30843</v>
      </c>
      <c r="C228" s="55" t="s">
        <v>288</v>
      </c>
      <c r="D228" s="33">
        <v>60963.64</v>
      </c>
      <c r="E228" s="33"/>
      <c r="F228" s="33">
        <f t="shared" si="3"/>
        <v>264964798.95000011</v>
      </c>
      <c r="G228" s="36"/>
      <c r="H228" s="43"/>
      <c r="I228" s="43"/>
      <c r="J228" s="16"/>
    </row>
    <row r="229" spans="1:10" s="14" customFormat="1" x14ac:dyDescent="0.25">
      <c r="A229" s="53">
        <v>44315</v>
      </c>
      <c r="B229" s="30" t="s">
        <v>187</v>
      </c>
      <c r="C229" s="32" t="s">
        <v>184</v>
      </c>
      <c r="D229" s="33"/>
      <c r="E229" s="33">
        <v>43290.3</v>
      </c>
      <c r="F229" s="33">
        <f t="shared" si="3"/>
        <v>264921508.6500001</v>
      </c>
      <c r="G229" s="36"/>
      <c r="H229" s="43"/>
      <c r="I229" s="43"/>
      <c r="J229" s="16"/>
    </row>
    <row r="230" spans="1:10" s="14" customFormat="1" x14ac:dyDescent="0.25">
      <c r="A230" s="53">
        <v>44315</v>
      </c>
      <c r="B230" s="30" t="s">
        <v>187</v>
      </c>
      <c r="C230" s="32" t="s">
        <v>262</v>
      </c>
      <c r="D230" s="33"/>
      <c r="E230" s="33">
        <v>1915.5</v>
      </c>
      <c r="F230" s="33">
        <f t="shared" si="3"/>
        <v>264919593.1500001</v>
      </c>
      <c r="G230" s="36"/>
      <c r="H230" s="43"/>
      <c r="I230" s="43"/>
      <c r="J230" s="16"/>
    </row>
    <row r="231" spans="1:10" s="14" customFormat="1" x14ac:dyDescent="0.25">
      <c r="A231" s="53">
        <v>44315</v>
      </c>
      <c r="B231" s="30" t="s">
        <v>188</v>
      </c>
      <c r="C231" s="32" t="s">
        <v>263</v>
      </c>
      <c r="D231" s="33"/>
      <c r="E231" s="33">
        <v>2938</v>
      </c>
      <c r="F231" s="33">
        <f t="shared" si="3"/>
        <v>264916655.1500001</v>
      </c>
      <c r="G231" s="36"/>
      <c r="H231" s="43"/>
      <c r="I231" s="43"/>
      <c r="J231" s="16"/>
    </row>
    <row r="232" spans="1:10" s="14" customFormat="1" x14ac:dyDescent="0.25">
      <c r="A232" s="53">
        <v>44315</v>
      </c>
      <c r="B232" s="30" t="s">
        <v>188</v>
      </c>
      <c r="C232" s="32" t="s">
        <v>264</v>
      </c>
      <c r="D232" s="33"/>
      <c r="E232" s="33">
        <v>130</v>
      </c>
      <c r="F232" s="33">
        <f t="shared" si="3"/>
        <v>264916525.1500001</v>
      </c>
      <c r="G232" s="36"/>
      <c r="H232" s="43"/>
      <c r="I232" s="43"/>
      <c r="J232" s="16"/>
    </row>
    <row r="233" spans="1:10" s="14" customFormat="1" x14ac:dyDescent="0.25">
      <c r="A233" s="53">
        <v>44315</v>
      </c>
      <c r="B233" s="30" t="s">
        <v>189</v>
      </c>
      <c r="C233" s="32" t="s">
        <v>265</v>
      </c>
      <c r="D233" s="33"/>
      <c r="E233" s="33">
        <v>12152.13</v>
      </c>
      <c r="F233" s="33">
        <f t="shared" si="3"/>
        <v>264904373.0200001</v>
      </c>
      <c r="G233" s="36"/>
      <c r="H233" s="43"/>
      <c r="I233" s="43"/>
      <c r="J233" s="16"/>
    </row>
    <row r="234" spans="1:10" s="14" customFormat="1" x14ac:dyDescent="0.25">
      <c r="A234" s="53">
        <v>44315</v>
      </c>
      <c r="B234" s="30" t="s">
        <v>189</v>
      </c>
      <c r="C234" s="32" t="s">
        <v>266</v>
      </c>
      <c r="D234" s="33"/>
      <c r="E234" s="33">
        <v>537.71</v>
      </c>
      <c r="F234" s="33">
        <f t="shared" si="3"/>
        <v>264903835.31000009</v>
      </c>
      <c r="G234" s="36"/>
      <c r="H234" s="43"/>
      <c r="I234" s="43"/>
      <c r="J234" s="16"/>
    </row>
    <row r="235" spans="1:10" s="14" customFormat="1" x14ac:dyDescent="0.25">
      <c r="A235" s="53">
        <v>44315</v>
      </c>
      <c r="B235" s="30" t="s">
        <v>190</v>
      </c>
      <c r="C235" s="32" t="s">
        <v>191</v>
      </c>
      <c r="D235" s="33"/>
      <c r="E235" s="33">
        <v>59082.400000000001</v>
      </c>
      <c r="F235" s="33">
        <f t="shared" si="3"/>
        <v>264844752.91000009</v>
      </c>
      <c r="G235" s="36"/>
      <c r="H235" s="43"/>
      <c r="I235" s="43"/>
      <c r="J235" s="16"/>
    </row>
    <row r="236" spans="1:10" s="14" customFormat="1" x14ac:dyDescent="0.25">
      <c r="A236" s="53">
        <v>44315</v>
      </c>
      <c r="B236" s="30" t="s">
        <v>192</v>
      </c>
      <c r="C236" s="32" t="s">
        <v>267</v>
      </c>
      <c r="D236" s="33"/>
      <c r="E236" s="33">
        <v>344842.49</v>
      </c>
      <c r="F236" s="33">
        <f t="shared" si="3"/>
        <v>264499910.42000008</v>
      </c>
      <c r="G236" s="36"/>
      <c r="H236" s="43"/>
      <c r="I236" s="43"/>
      <c r="J236" s="16"/>
    </row>
    <row r="237" spans="1:10" s="14" customFormat="1" x14ac:dyDescent="0.25">
      <c r="A237" s="53">
        <v>44315</v>
      </c>
      <c r="B237" s="30" t="s">
        <v>192</v>
      </c>
      <c r="C237" s="32" t="s">
        <v>268</v>
      </c>
      <c r="D237" s="33"/>
      <c r="E237" s="33">
        <v>18149.61</v>
      </c>
      <c r="F237" s="33">
        <f t="shared" si="3"/>
        <v>264481760.81000006</v>
      </c>
      <c r="G237" s="36"/>
      <c r="H237" s="43"/>
      <c r="I237" s="43"/>
      <c r="J237" s="16"/>
    </row>
    <row r="238" spans="1:10" s="14" customFormat="1" x14ac:dyDescent="0.25">
      <c r="A238" s="53">
        <v>44315</v>
      </c>
      <c r="B238" s="30" t="s">
        <v>193</v>
      </c>
      <c r="C238" s="32" t="s">
        <v>269</v>
      </c>
      <c r="D238" s="33"/>
      <c r="E238" s="33">
        <v>499049.63</v>
      </c>
      <c r="F238" s="33">
        <f t="shared" si="3"/>
        <v>263982711.18000007</v>
      </c>
      <c r="G238" s="36"/>
      <c r="H238" s="43"/>
      <c r="I238" s="43"/>
      <c r="J238" s="16"/>
    </row>
    <row r="239" spans="1:10" s="14" customFormat="1" x14ac:dyDescent="0.25">
      <c r="A239" s="53">
        <v>44315</v>
      </c>
      <c r="B239" s="30" t="s">
        <v>193</v>
      </c>
      <c r="C239" s="32" t="s">
        <v>194</v>
      </c>
      <c r="D239" s="33"/>
      <c r="E239" s="33">
        <v>22081.85</v>
      </c>
      <c r="F239" s="33">
        <f t="shared" si="3"/>
        <v>263960629.33000007</v>
      </c>
      <c r="G239" s="36"/>
      <c r="H239" s="43"/>
      <c r="I239" s="43"/>
      <c r="J239" s="16"/>
    </row>
    <row r="240" spans="1:10" s="14" customFormat="1" x14ac:dyDescent="0.25">
      <c r="A240" s="53">
        <v>44315</v>
      </c>
      <c r="B240" s="30" t="s">
        <v>195</v>
      </c>
      <c r="C240" s="32" t="s">
        <v>270</v>
      </c>
      <c r="D240" s="33"/>
      <c r="E240" s="33">
        <v>32064.799999999999</v>
      </c>
      <c r="F240" s="33">
        <f t="shared" si="3"/>
        <v>263928564.53000006</v>
      </c>
      <c r="G240" s="36"/>
      <c r="H240" s="43"/>
      <c r="I240" s="43"/>
      <c r="J240" s="16"/>
    </row>
    <row r="241" spans="1:10" s="14" customFormat="1" x14ac:dyDescent="0.25">
      <c r="A241" s="53">
        <v>44315</v>
      </c>
      <c r="B241" s="30" t="s">
        <v>195</v>
      </c>
      <c r="C241" s="32" t="s">
        <v>271</v>
      </c>
      <c r="D241" s="33"/>
      <c r="E241" s="33">
        <v>3099.2</v>
      </c>
      <c r="F241" s="33">
        <f t="shared" si="3"/>
        <v>263925465.33000007</v>
      </c>
      <c r="G241" s="36"/>
      <c r="H241" s="43"/>
      <c r="I241" s="43"/>
      <c r="J241" s="16"/>
    </row>
    <row r="242" spans="1:10" s="14" customFormat="1" x14ac:dyDescent="0.25">
      <c r="A242" s="53">
        <v>44315</v>
      </c>
      <c r="B242" s="30" t="s">
        <v>196</v>
      </c>
      <c r="C242" s="32" t="s">
        <v>272</v>
      </c>
      <c r="D242" s="33"/>
      <c r="E242" s="33">
        <v>5380</v>
      </c>
      <c r="F242" s="33">
        <f t="shared" si="3"/>
        <v>263920085.33000007</v>
      </c>
      <c r="G242" s="36"/>
      <c r="H242" s="43"/>
      <c r="I242" s="43"/>
      <c r="J242" s="16"/>
    </row>
    <row r="243" spans="1:10" s="14" customFormat="1" x14ac:dyDescent="0.25">
      <c r="A243" s="53">
        <v>44315</v>
      </c>
      <c r="B243" s="30" t="s">
        <v>196</v>
      </c>
      <c r="C243" s="32" t="s">
        <v>273</v>
      </c>
      <c r="D243" s="33"/>
      <c r="E243" s="33">
        <v>520</v>
      </c>
      <c r="F243" s="33">
        <f t="shared" si="3"/>
        <v>263919565.33000007</v>
      </c>
      <c r="G243" s="36"/>
      <c r="H243" s="43"/>
      <c r="I243" s="43"/>
      <c r="J243" s="16"/>
    </row>
    <row r="244" spans="1:10" s="14" customFormat="1" x14ac:dyDescent="0.25">
      <c r="A244" s="53">
        <v>44315</v>
      </c>
      <c r="B244" s="30" t="s">
        <v>197</v>
      </c>
      <c r="C244" s="32" t="s">
        <v>276</v>
      </c>
      <c r="D244" s="33"/>
      <c r="E244" s="33">
        <v>26900.85</v>
      </c>
      <c r="F244" s="33">
        <f t="shared" si="3"/>
        <v>263892664.48000008</v>
      </c>
      <c r="G244" s="36"/>
      <c r="H244" s="43"/>
      <c r="I244" s="43"/>
      <c r="J244" s="16"/>
    </row>
    <row r="245" spans="1:10" s="14" customFormat="1" x14ac:dyDescent="0.25">
      <c r="A245" s="53">
        <v>44315</v>
      </c>
      <c r="B245" s="30" t="s">
        <v>198</v>
      </c>
      <c r="C245" s="32" t="s">
        <v>277</v>
      </c>
      <c r="D245" s="33"/>
      <c r="E245" s="33">
        <v>40351.5</v>
      </c>
      <c r="F245" s="33">
        <f t="shared" si="3"/>
        <v>263852312.98000008</v>
      </c>
      <c r="G245" s="36"/>
      <c r="H245" s="43"/>
      <c r="I245" s="43"/>
      <c r="J245" s="16"/>
    </row>
    <row r="246" spans="1:10" s="14" customFormat="1" x14ac:dyDescent="0.25">
      <c r="A246" s="53">
        <v>44316</v>
      </c>
      <c r="B246" s="31">
        <v>583</v>
      </c>
      <c r="C246" s="32" t="s">
        <v>233</v>
      </c>
      <c r="D246" s="33"/>
      <c r="E246" s="33">
        <v>31742.02</v>
      </c>
      <c r="F246" s="33">
        <f t="shared" si="3"/>
        <v>263820570.96000007</v>
      </c>
      <c r="G246" s="44"/>
      <c r="H246" s="44"/>
      <c r="I246" s="44"/>
    </row>
    <row r="247" spans="1:10" s="14" customFormat="1" ht="13.5" customHeight="1" x14ac:dyDescent="0.25">
      <c r="A247" s="53">
        <v>44316</v>
      </c>
      <c r="B247" s="31"/>
      <c r="C247" s="32" t="s">
        <v>234</v>
      </c>
      <c r="D247" s="33"/>
      <c r="E247" s="33">
        <v>1057.8699999999999</v>
      </c>
      <c r="F247" s="33">
        <f t="shared" si="3"/>
        <v>263819513.09000006</v>
      </c>
      <c r="G247" s="44"/>
      <c r="H247" s="44"/>
      <c r="I247" s="44"/>
    </row>
    <row r="248" spans="1:10" s="14" customFormat="1" x14ac:dyDescent="0.25">
      <c r="A248" s="53">
        <v>44316</v>
      </c>
      <c r="B248" s="30">
        <v>30845</v>
      </c>
      <c r="C248" s="32" t="s">
        <v>20</v>
      </c>
      <c r="D248" s="33"/>
      <c r="E248" s="33">
        <v>984269.98</v>
      </c>
      <c r="F248" s="33">
        <f t="shared" si="3"/>
        <v>262835243.11000007</v>
      </c>
      <c r="G248" s="36"/>
      <c r="H248" s="44"/>
      <c r="I248" s="44"/>
    </row>
    <row r="249" spans="1:10" s="14" customFormat="1" x14ac:dyDescent="0.25">
      <c r="A249" s="53">
        <v>44316</v>
      </c>
      <c r="B249" s="30">
        <v>2524564</v>
      </c>
      <c r="C249" s="32" t="s">
        <v>21</v>
      </c>
      <c r="D249" s="33">
        <v>2192614.36</v>
      </c>
      <c r="E249" s="33"/>
      <c r="F249" s="33">
        <f t="shared" si="3"/>
        <v>265027857.47000009</v>
      </c>
      <c r="G249" s="36"/>
      <c r="H249" s="44"/>
      <c r="I249" s="44"/>
    </row>
    <row r="250" spans="1:10" s="14" customFormat="1" x14ac:dyDescent="0.25">
      <c r="A250" s="53">
        <v>44316</v>
      </c>
      <c r="B250" s="30">
        <v>30845</v>
      </c>
      <c r="C250" s="55" t="s">
        <v>288</v>
      </c>
      <c r="D250" s="33">
        <v>984269.98</v>
      </c>
      <c r="E250" s="33"/>
      <c r="F250" s="33">
        <f t="shared" si="3"/>
        <v>266012127.45000008</v>
      </c>
      <c r="G250" s="36"/>
      <c r="H250" s="43"/>
      <c r="I250" s="43"/>
      <c r="J250" s="16"/>
    </row>
    <row r="251" spans="1:10" ht="15.75" thickBot="1" x14ac:dyDescent="0.3">
      <c r="A251" s="8"/>
      <c r="B251" s="23"/>
      <c r="C251" s="9" t="s">
        <v>7</v>
      </c>
      <c r="D251" s="10">
        <f>SUM(D16:D250)</f>
        <v>73432760.739999995</v>
      </c>
      <c r="E251" s="10">
        <f>SUM(E16:E250)</f>
        <v>55042011.220000021</v>
      </c>
      <c r="F251" s="52">
        <f>+F13+D251-E251</f>
        <v>266012127.44999999</v>
      </c>
      <c r="G251" s="43">
        <v>216</v>
      </c>
    </row>
    <row r="252" spans="1:10" x14ac:dyDescent="0.25">
      <c r="A252" s="1" t="s">
        <v>19</v>
      </c>
      <c r="B252" s="1"/>
    </row>
    <row r="253" spans="1:10" x14ac:dyDescent="0.25">
      <c r="A253" s="1" t="s">
        <v>281</v>
      </c>
      <c r="B253" s="1"/>
      <c r="F253" s="15"/>
      <c r="G253" s="45"/>
    </row>
    <row r="254" spans="1:10" x14ac:dyDescent="0.25">
      <c r="A254" s="1"/>
      <c r="B254" s="1"/>
      <c r="D254" s="15"/>
      <c r="F254" s="54"/>
      <c r="G254" s="45"/>
    </row>
    <row r="255" spans="1:10" x14ac:dyDescent="0.25">
      <c r="A255" s="1"/>
      <c r="B255" s="1"/>
      <c r="G255" s="45"/>
    </row>
    <row r="256" spans="1:10" x14ac:dyDescent="0.25">
      <c r="A256" s="1"/>
      <c r="B256" s="1"/>
      <c r="G256" s="45"/>
    </row>
    <row r="257" spans="1:7" ht="23.25" x14ac:dyDescent="0.35">
      <c r="A257" s="24" t="s">
        <v>10</v>
      </c>
      <c r="B257" s="24"/>
      <c r="C257" s="19"/>
      <c r="D257" s="18" t="s">
        <v>11</v>
      </c>
      <c r="E257" s="18"/>
      <c r="F257" s="29"/>
      <c r="G257" s="45"/>
    </row>
    <row r="258" spans="1:7" ht="23.25" x14ac:dyDescent="0.35">
      <c r="A258" s="25" t="s">
        <v>12</v>
      </c>
      <c r="B258" s="25"/>
      <c r="C258" s="19"/>
      <c r="D258" s="20" t="s">
        <v>13</v>
      </c>
      <c r="E258" s="20"/>
      <c r="F258" s="12"/>
    </row>
    <row r="259" spans="1:7" ht="23.25" x14ac:dyDescent="0.35">
      <c r="A259" s="25" t="s">
        <v>14</v>
      </c>
      <c r="B259" s="25"/>
      <c r="C259" s="19"/>
      <c r="D259" s="20" t="s">
        <v>15</v>
      </c>
      <c r="E259" s="20"/>
      <c r="F259" s="12"/>
    </row>
    <row r="260" spans="1:7" x14ac:dyDescent="0.25">
      <c r="A260" s="26"/>
      <c r="B260" s="26"/>
      <c r="D260" s="11"/>
      <c r="E260" s="11"/>
    </row>
    <row r="265" spans="1:7" x14ac:dyDescent="0.25">
      <c r="A265" s="17" t="s">
        <v>16</v>
      </c>
      <c r="E265" s="13"/>
    </row>
    <row r="266" spans="1:7" x14ac:dyDescent="0.25">
      <c r="E266" s="13"/>
    </row>
    <row r="267" spans="1:7" x14ac:dyDescent="0.25">
      <c r="E267" s="13"/>
    </row>
    <row r="268" spans="1:7" x14ac:dyDescent="0.25">
      <c r="C268" s="17"/>
      <c r="D268" s="17"/>
      <c r="E268" s="13"/>
    </row>
    <row r="269" spans="1:7" x14ac:dyDescent="0.25">
      <c r="C269" s="17"/>
      <c r="D269" s="17"/>
    </row>
    <row r="270" spans="1:7" x14ac:dyDescent="0.25">
      <c r="C270" s="17"/>
      <c r="D270" s="17"/>
    </row>
    <row r="271" spans="1:7" x14ac:dyDescent="0.25">
      <c r="C271" s="17"/>
      <c r="D271" s="17"/>
    </row>
    <row r="272" spans="1:7" x14ac:dyDescent="0.25">
      <c r="C272" s="17"/>
      <c r="D272" s="17"/>
    </row>
    <row r="273" spans="1:4" x14ac:dyDescent="0.25">
      <c r="A273" s="1"/>
      <c r="B273" s="1"/>
      <c r="C273" s="17"/>
      <c r="D273" s="17"/>
    </row>
    <row r="274" spans="1:4" x14ac:dyDescent="0.25">
      <c r="A274" s="1"/>
      <c r="B274" s="1"/>
      <c r="C274" s="17"/>
      <c r="D274" s="17"/>
    </row>
  </sheetData>
  <sortState ref="A14:L250">
    <sortCondition ref="A14:A250"/>
  </sortState>
  <mergeCells count="8">
    <mergeCell ref="A13:B13"/>
    <mergeCell ref="D13:E13"/>
    <mergeCell ref="A7:G7"/>
    <mergeCell ref="A10:F10"/>
    <mergeCell ref="A8:F8"/>
    <mergeCell ref="A9:F9"/>
    <mergeCell ref="A12:C12"/>
    <mergeCell ref="D12:F12"/>
  </mergeCells>
  <pageMargins left="1.01" right="0.70866141732283472" top="0.47244094488188981" bottom="0.74803149606299213" header="0.31496062992125984" footer="0.31496062992125984"/>
  <pageSetup scale="43" fitToHeight="0" orientation="portrait" r:id="rId1"/>
  <ignoredErrors>
    <ignoredError sqref="B23:B24 B26 B69:B72 B10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 2021</vt:lpstr>
      <vt:lpstr>'ABRIL 2021'!Área_de_impresión</vt:lpstr>
      <vt:lpstr>'ABRIL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Luis Daniel Feliz Francisco</cp:lastModifiedBy>
  <cp:lastPrinted>2021-05-05T23:47:52Z</cp:lastPrinted>
  <dcterms:created xsi:type="dcterms:W3CDTF">2014-09-26T19:40:15Z</dcterms:created>
  <dcterms:modified xsi:type="dcterms:W3CDTF">2021-05-07T15:46:10Z</dcterms:modified>
</cp:coreProperties>
</file>