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040"/>
  </bookViews>
  <sheets>
    <sheet name="OFICINA PRINCIPAL " sheetId="1" r:id="rId1"/>
    <sheet name="ORE" sheetId="2" r:id="rId2"/>
    <sheet name="ORN" sheetId="3" r:id="rId3"/>
    <sheet name="SFM" sheetId="4" r:id="rId4"/>
    <sheet name="PUERTO PLATA " sheetId="6" r:id="rId5"/>
    <sheet name="MOCA " sheetId="7" r:id="rId6"/>
    <sheet name="PROPIEDADES" sheetId="5" r:id="rId7"/>
  </sheets>
  <calcPr calcId="145621"/>
</workbook>
</file>

<file path=xl/calcChain.xml><?xml version="1.0" encoding="utf-8"?>
<calcChain xmlns="http://schemas.openxmlformats.org/spreadsheetml/2006/main">
  <c r="K275" i="1" l="1"/>
  <c r="J275" i="1"/>
  <c r="I1907" i="1" l="1"/>
  <c r="M1907" i="1" s="1"/>
  <c r="J1907" i="1"/>
  <c r="N1907" i="1" s="1"/>
  <c r="K1907" i="1"/>
  <c r="O1907" i="1" s="1"/>
  <c r="I274" i="2" l="1"/>
  <c r="J274" i="2"/>
  <c r="K274" i="2"/>
  <c r="I2881" i="1" l="1"/>
  <c r="J2881" i="1"/>
  <c r="K2881" i="1"/>
  <c r="J1613" i="1" l="1"/>
  <c r="I1613" i="1"/>
  <c r="J1530" i="1" l="1"/>
  <c r="I1530" i="1"/>
  <c r="J1566" i="1"/>
  <c r="I1566" i="1"/>
  <c r="K527" i="1"/>
  <c r="J527" i="1"/>
  <c r="K158" i="1" l="1"/>
  <c r="O158" i="1" s="1"/>
  <c r="K119" i="1"/>
  <c r="O119" i="1" s="1"/>
  <c r="M11" i="4"/>
  <c r="K11" i="4"/>
  <c r="O11" i="4" s="1"/>
  <c r="J11" i="4"/>
  <c r="N11" i="4" s="1"/>
  <c r="I11" i="4"/>
  <c r="K31" i="6"/>
  <c r="J31" i="6"/>
  <c r="I31" i="6"/>
  <c r="K22" i="4"/>
  <c r="O22" i="4" s="1"/>
  <c r="J22" i="4"/>
  <c r="N22" i="4" s="1"/>
  <c r="I22" i="4"/>
  <c r="M22" i="4" s="1"/>
  <c r="J39" i="4"/>
  <c r="N39" i="4" s="1"/>
  <c r="I39" i="4"/>
  <c r="M39" i="4" s="1"/>
  <c r="K69" i="4"/>
  <c r="O69" i="4" s="1"/>
  <c r="J69" i="4"/>
  <c r="N69" i="4" s="1"/>
  <c r="I69" i="4"/>
  <c r="M69" i="4" s="1"/>
  <c r="K84" i="4"/>
  <c r="O84" i="4" s="1"/>
  <c r="J84" i="4"/>
  <c r="N84" i="4" s="1"/>
  <c r="I84" i="4"/>
  <c r="M84" i="4" s="1"/>
  <c r="K94" i="4"/>
  <c r="O94" i="4" s="1"/>
  <c r="J94" i="4"/>
  <c r="N94" i="4" s="1"/>
  <c r="I94" i="4"/>
  <c r="M94" i="4" s="1"/>
  <c r="K79" i="3"/>
  <c r="O79" i="3" s="1"/>
  <c r="J79" i="3"/>
  <c r="N79" i="3" s="1"/>
  <c r="I79" i="3"/>
  <c r="M79" i="3" s="1"/>
  <c r="K91" i="3"/>
  <c r="O91" i="3" s="1"/>
  <c r="J91" i="3"/>
  <c r="N91" i="3" s="1"/>
  <c r="I91" i="3"/>
  <c r="M91" i="3" s="1"/>
  <c r="K114" i="3"/>
  <c r="O114" i="3" s="1"/>
  <c r="J114" i="3"/>
  <c r="N114" i="3" s="1"/>
  <c r="I114" i="3"/>
  <c r="M114" i="3" s="1"/>
  <c r="K132" i="3"/>
  <c r="O132" i="3" s="1"/>
  <c r="J132" i="3"/>
  <c r="N132" i="3" s="1"/>
  <c r="I132" i="3"/>
  <c r="M132" i="3" s="1"/>
  <c r="K149" i="3"/>
  <c r="O149" i="3" s="1"/>
  <c r="J149" i="3"/>
  <c r="N149" i="3" s="1"/>
  <c r="I149" i="3"/>
  <c r="M149" i="3" s="1"/>
  <c r="K164" i="3"/>
  <c r="O164" i="3" s="1"/>
  <c r="J164" i="3"/>
  <c r="N164" i="3" s="1"/>
  <c r="I164" i="3"/>
  <c r="M164" i="3" s="1"/>
  <c r="K199" i="3"/>
  <c r="O199" i="3" s="1"/>
  <c r="J199" i="3"/>
  <c r="N199" i="3" s="1"/>
  <c r="I199" i="3"/>
  <c r="M199" i="3" s="1"/>
  <c r="K225" i="3"/>
  <c r="O225" i="3" s="1"/>
  <c r="J225" i="3"/>
  <c r="N225" i="3" s="1"/>
  <c r="I225" i="3"/>
  <c r="M225" i="3" s="1"/>
  <c r="K233" i="3"/>
  <c r="J233" i="3"/>
  <c r="I233" i="3"/>
  <c r="K258" i="3"/>
  <c r="O258" i="3" s="1"/>
  <c r="J258" i="3"/>
  <c r="N258" i="3" s="1"/>
  <c r="I258" i="3"/>
  <c r="M258" i="3" s="1"/>
  <c r="K324" i="3"/>
  <c r="O324" i="3" s="1"/>
  <c r="J324" i="3"/>
  <c r="N324" i="3" s="1"/>
  <c r="I324" i="3"/>
  <c r="M324" i="3" s="1"/>
  <c r="K359" i="3"/>
  <c r="O359" i="3" s="1"/>
  <c r="J359" i="3"/>
  <c r="N359" i="3" s="1"/>
  <c r="I359" i="3"/>
  <c r="M359" i="3" s="1"/>
  <c r="I419" i="3"/>
  <c r="M419" i="3" s="1"/>
  <c r="J419" i="3"/>
  <c r="N419" i="3" s="1"/>
  <c r="K419" i="3"/>
  <c r="K78" i="2"/>
  <c r="O78" i="2" s="1"/>
  <c r="J78" i="2"/>
  <c r="N78" i="2" s="1"/>
  <c r="I78" i="2"/>
  <c r="M78" i="2" s="1"/>
  <c r="K92" i="2"/>
  <c r="O92" i="2" s="1"/>
  <c r="J92" i="2"/>
  <c r="N92" i="2" s="1"/>
  <c r="I92" i="2"/>
  <c r="M92" i="2" s="1"/>
  <c r="K163" i="2"/>
  <c r="O163" i="2" s="1"/>
  <c r="J163" i="2"/>
  <c r="N163" i="2" s="1"/>
  <c r="I163" i="2"/>
  <c r="M163" i="2" s="1"/>
  <c r="K170" i="2"/>
  <c r="O170" i="2" s="1"/>
  <c r="J170" i="2"/>
  <c r="N170" i="2" s="1"/>
  <c r="I170" i="2"/>
  <c r="M170" i="2" s="1"/>
  <c r="K179" i="2"/>
  <c r="O179" i="2" s="1"/>
  <c r="J179" i="2"/>
  <c r="N179" i="2" s="1"/>
  <c r="I179" i="2"/>
  <c r="M179" i="2" s="1"/>
  <c r="K193" i="2"/>
  <c r="O193" i="2" s="1"/>
  <c r="J193" i="2"/>
  <c r="N193" i="2" s="1"/>
  <c r="I193" i="2"/>
  <c r="M193" i="2" s="1"/>
  <c r="K209" i="2"/>
  <c r="O209" i="2" s="1"/>
  <c r="J209" i="2"/>
  <c r="N209" i="2" s="1"/>
  <c r="I209" i="2"/>
  <c r="M209" i="2" s="1"/>
  <c r="K257" i="2"/>
  <c r="O257" i="2" s="1"/>
  <c r="J257" i="2"/>
  <c r="N257" i="2" s="1"/>
  <c r="I257" i="2"/>
  <c r="M257" i="2" s="1"/>
  <c r="O274" i="2"/>
  <c r="N274" i="2"/>
  <c r="M274" i="2"/>
  <c r="J119" i="1"/>
  <c r="N119" i="1" s="1"/>
  <c r="I119" i="1"/>
  <c r="M119" i="1" s="1"/>
  <c r="J158" i="1"/>
  <c r="N158" i="1" s="1"/>
  <c r="I158" i="1"/>
  <c r="M158" i="1" s="1"/>
  <c r="K204" i="1"/>
  <c r="O204" i="1" s="1"/>
  <c r="J204" i="1"/>
  <c r="N204" i="1" s="1"/>
  <c r="I204" i="1"/>
  <c r="M204" i="1" s="1"/>
  <c r="K254" i="1"/>
  <c r="O254" i="1" s="1"/>
  <c r="J254" i="1"/>
  <c r="N254" i="1" s="1"/>
  <c r="I254" i="1"/>
  <c r="M254" i="1" s="1"/>
  <c r="O275" i="1"/>
  <c r="N275" i="1"/>
  <c r="I275" i="1"/>
  <c r="M275" i="1" s="1"/>
  <c r="K483" i="1"/>
  <c r="O483" i="1" s="1"/>
  <c r="J483" i="1"/>
  <c r="N483" i="1" s="1"/>
  <c r="I483" i="1"/>
  <c r="M483" i="1" s="1"/>
  <c r="O527" i="1"/>
  <c r="N527" i="1"/>
  <c r="I527" i="1"/>
  <c r="M527" i="1" s="1"/>
  <c r="K611" i="1"/>
  <c r="O611" i="1" s="1"/>
  <c r="J611" i="1"/>
  <c r="N611" i="1" s="1"/>
  <c r="I611" i="1"/>
  <c r="M611" i="1" s="1"/>
  <c r="K662" i="1"/>
  <c r="O662" i="1" s="1"/>
  <c r="J662" i="1"/>
  <c r="N662" i="1" s="1"/>
  <c r="I662" i="1"/>
  <c r="M662" i="1" s="1"/>
  <c r="K689" i="1"/>
  <c r="O689" i="1" s="1"/>
  <c r="J689" i="1"/>
  <c r="N689" i="1" s="1"/>
  <c r="I689" i="1"/>
  <c r="M689" i="1" s="1"/>
  <c r="K719" i="1"/>
  <c r="O719" i="1" s="1"/>
  <c r="J719" i="1"/>
  <c r="N719" i="1" s="1"/>
  <c r="I719" i="1"/>
  <c r="M719" i="1" s="1"/>
  <c r="K748" i="1"/>
  <c r="O748" i="1" s="1"/>
  <c r="J748" i="1"/>
  <c r="N748" i="1" s="1"/>
  <c r="I748" i="1"/>
  <c r="M748" i="1" s="1"/>
  <c r="K854" i="1"/>
  <c r="O854" i="1" s="1"/>
  <c r="J854" i="1"/>
  <c r="N854" i="1" s="1"/>
  <c r="I854" i="1"/>
  <c r="M854" i="1" s="1"/>
  <c r="K920" i="1"/>
  <c r="O920" i="1" s="1"/>
  <c r="J920" i="1"/>
  <c r="N920" i="1" s="1"/>
  <c r="I920" i="1"/>
  <c r="M920" i="1" s="1"/>
  <c r="K945" i="1"/>
  <c r="O945" i="1" s="1"/>
  <c r="J945" i="1"/>
  <c r="N945" i="1" s="1"/>
  <c r="I945" i="1"/>
  <c r="M945" i="1" s="1"/>
  <c r="K1009" i="1"/>
  <c r="O1009" i="1" s="1"/>
  <c r="J1009" i="1"/>
  <c r="N1009" i="1" s="1"/>
  <c r="I1009" i="1"/>
  <c r="M1009" i="1" s="1"/>
  <c r="K1058" i="1"/>
  <c r="O1058" i="1" s="1"/>
  <c r="J1058" i="1"/>
  <c r="N1058" i="1" s="1"/>
  <c r="I1058" i="1"/>
  <c r="M1058" i="1" s="1"/>
  <c r="K1092" i="1"/>
  <c r="O1092" i="1" s="1"/>
  <c r="J1092" i="1"/>
  <c r="N1092" i="1" s="1"/>
  <c r="I1092" i="1"/>
  <c r="M1092" i="1" s="1"/>
  <c r="K1110" i="1"/>
  <c r="O1110" i="1" s="1"/>
  <c r="J1110" i="1"/>
  <c r="N1110" i="1" s="1"/>
  <c r="I1110" i="1"/>
  <c r="M1110" i="1" s="1"/>
  <c r="K1149" i="1"/>
  <c r="O1149" i="1" s="1"/>
  <c r="J1149" i="1"/>
  <c r="N1149" i="1" s="1"/>
  <c r="I1149" i="1"/>
  <c r="M1149" i="1" s="1"/>
  <c r="K1168" i="1"/>
  <c r="O1168" i="1" s="1"/>
  <c r="J1168" i="1"/>
  <c r="N1168" i="1" s="1"/>
  <c r="I1168" i="1"/>
  <c r="M1168" i="1" s="1"/>
  <c r="O1185" i="1"/>
  <c r="N1185" i="1"/>
  <c r="M1185" i="1"/>
  <c r="K1220" i="1"/>
  <c r="O1220" i="1" s="1"/>
  <c r="J1220" i="1"/>
  <c r="N1220" i="1" s="1"/>
  <c r="I1220" i="1"/>
  <c r="M1220" i="1" s="1"/>
  <c r="K1341" i="1"/>
  <c r="O1341" i="1" s="1"/>
  <c r="J1341" i="1"/>
  <c r="N1341" i="1" s="1"/>
  <c r="I1341" i="1"/>
  <c r="M1341" i="1" s="1"/>
  <c r="K1406" i="1"/>
  <c r="O1406" i="1" s="1"/>
  <c r="J1406" i="1"/>
  <c r="N1406" i="1" s="1"/>
  <c r="I1406" i="1"/>
  <c r="M1406" i="1" s="1"/>
  <c r="K1445" i="1"/>
  <c r="O1445" i="1" s="1"/>
  <c r="J1445" i="1"/>
  <c r="N1445" i="1" s="1"/>
  <c r="I1445" i="1"/>
  <c r="M1445" i="1" s="1"/>
  <c r="K1530" i="1"/>
  <c r="O1530" i="1" s="1"/>
  <c r="N1530" i="1"/>
  <c r="M1530" i="1"/>
  <c r="K1566" i="1"/>
  <c r="O1566" i="1" s="1"/>
  <c r="N1566" i="1"/>
  <c r="M1566" i="1"/>
  <c r="O1613" i="1"/>
  <c r="N1613" i="1"/>
  <c r="M1613" i="1"/>
  <c r="K1629" i="1"/>
  <c r="O1629" i="1" s="1"/>
  <c r="J1629" i="1"/>
  <c r="N1629" i="1" s="1"/>
  <c r="I1629" i="1"/>
  <c r="M1629" i="1" s="1"/>
  <c r="K1642" i="1"/>
  <c r="O1642" i="1" s="1"/>
  <c r="J1642" i="1"/>
  <c r="N1642" i="1" s="1"/>
  <c r="I1642" i="1"/>
  <c r="M1642" i="1" s="1"/>
  <c r="K1651" i="1"/>
  <c r="O1651" i="1" s="1"/>
  <c r="J1651" i="1"/>
  <c r="N1651" i="1" s="1"/>
  <c r="I1651" i="1"/>
  <c r="M1651" i="1" s="1"/>
  <c r="K1836" i="1"/>
  <c r="O1836" i="1" s="1"/>
  <c r="J1836" i="1"/>
  <c r="N1836" i="1" s="1"/>
  <c r="I1836" i="1"/>
  <c r="M1836" i="1" s="1"/>
  <c r="K1947" i="1"/>
  <c r="O1947" i="1" s="1"/>
  <c r="J1947" i="1"/>
  <c r="N1947" i="1" s="1"/>
  <c r="I1947" i="1"/>
  <c r="M1947" i="1" s="1"/>
  <c r="K2297" i="1"/>
  <c r="J2297" i="1"/>
  <c r="I2297" i="1"/>
  <c r="K2329" i="1"/>
  <c r="J2329" i="1"/>
  <c r="I2329" i="1"/>
  <c r="K2422" i="1"/>
  <c r="J2422" i="1"/>
  <c r="I2422" i="1"/>
  <c r="K2471" i="1"/>
  <c r="J2471" i="1"/>
  <c r="I2471" i="1"/>
  <c r="K2553" i="1"/>
  <c r="J2553" i="1"/>
  <c r="I2553" i="1"/>
  <c r="K2792" i="1"/>
  <c r="J2792" i="1"/>
  <c r="I2792" i="1"/>
  <c r="K2927" i="1"/>
  <c r="J2927" i="1"/>
  <c r="I2927" i="1"/>
  <c r="K3022" i="1"/>
  <c r="J3022" i="1"/>
  <c r="I3022" i="1"/>
  <c r="K3072" i="1"/>
  <c r="J3072" i="1"/>
  <c r="I3072" i="1"/>
  <c r="K3097" i="1"/>
  <c r="J3097" i="1"/>
  <c r="I3097" i="1"/>
  <c r="K3193" i="1"/>
  <c r="J3193" i="1"/>
  <c r="I3193" i="1"/>
  <c r="M275" i="2" l="1"/>
  <c r="K277" i="2"/>
  <c r="N275" i="2"/>
  <c r="O275" i="2"/>
  <c r="K420" i="3"/>
  <c r="O419" i="3"/>
  <c r="O420" i="3" s="1"/>
  <c r="M420" i="3"/>
  <c r="F22" i="5" s="1"/>
  <c r="N420" i="3"/>
  <c r="K3241" i="1"/>
  <c r="F14" i="5"/>
  <c r="G12" i="5"/>
  <c r="G14" i="5" s="1"/>
  <c r="E12" i="5"/>
  <c r="E14" i="5" s="1"/>
  <c r="H11" i="5"/>
  <c r="H12" i="5" s="1"/>
  <c r="G8" i="5"/>
  <c r="F8" i="5"/>
  <c r="E8" i="5"/>
  <c r="H7" i="5"/>
  <c r="H8" i="5" s="1"/>
  <c r="G22" i="5" l="1"/>
  <c r="H14" i="5"/>
  <c r="K33" i="4" l="1"/>
  <c r="K32" i="4"/>
  <c r="K31" i="4"/>
  <c r="K30" i="4"/>
  <c r="K29" i="4"/>
  <c r="K28" i="4"/>
  <c r="K27" i="4"/>
  <c r="K26" i="4"/>
  <c r="K25" i="4"/>
  <c r="K39" i="4" l="1"/>
  <c r="O39" i="4" l="1"/>
  <c r="H22" i="5" s="1"/>
  <c r="K97" i="4"/>
</calcChain>
</file>

<file path=xl/sharedStrings.xml><?xml version="1.0" encoding="utf-8"?>
<sst xmlns="http://schemas.openxmlformats.org/spreadsheetml/2006/main" count="22994" uniqueCount="6562">
  <si>
    <t xml:space="preserve">    Relación  de Activos Fijos</t>
  </si>
  <si>
    <t>EDIFICIO PRINCIPAL  1er nivel</t>
  </si>
  <si>
    <t>DEPARTAMENTO: SERVICIO AL CLIENTE</t>
  </si>
  <si>
    <t>FECHA ADQUISICION</t>
  </si>
  <si>
    <t>VALOR ADQUSICION</t>
  </si>
  <si>
    <t xml:space="preserve">DEPRECIACION ACUMULADA </t>
  </si>
  <si>
    <t xml:space="preserve">VALOR EN LIBRO 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</si>
  <si>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</si>
  <si>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</si>
  <si>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</si>
  <si>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</si>
  <si>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</si>
  <si>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</si>
  <si>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</si>
  <si>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CPU</t>
  </si>
  <si>
    <t>ECS0270006</t>
  </si>
  <si>
    <t>DELL</t>
  </si>
  <si>
    <t>OPTIPLEX GX620</t>
  </si>
  <si>
    <t>NEGRO</t>
  </si>
  <si>
    <t>SILLA SECRETARIAL EN TELA CON BRAZO</t>
  </si>
  <si>
    <t>DSC12-3</t>
  </si>
  <si>
    <t>MONITOR PLANO</t>
  </si>
  <si>
    <t>DSC12-4</t>
  </si>
  <si>
    <t>E1914HC</t>
  </si>
  <si>
    <t>CN04FF476418044K1N4VREVA00</t>
  </si>
  <si>
    <t>DSC12-5</t>
  </si>
  <si>
    <t>OPTIPLEX 3020</t>
  </si>
  <si>
    <t>9SH3V12</t>
  </si>
  <si>
    <t>DSC12-6</t>
  </si>
  <si>
    <t>CNH04FF476418043V026UREVA00</t>
  </si>
  <si>
    <t>DSC12-7</t>
  </si>
  <si>
    <t>HDRKW12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</si>
  <si>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</si>
  <si>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DSC12-8</t>
  </si>
  <si>
    <t>YEALING</t>
  </si>
  <si>
    <t>SIP-T32G</t>
  </si>
  <si>
    <t>11072130434009O5</t>
  </si>
  <si>
    <t>DSC12-9</t>
  </si>
  <si>
    <t>81O7214043400295</t>
  </si>
  <si>
    <t>DSC12-10</t>
  </si>
  <si>
    <t xml:space="preserve"> Fujitsu</t>
  </si>
  <si>
    <t xml:space="preserve"> IX-500</t>
  </si>
  <si>
    <t>AWRHF54707</t>
  </si>
  <si>
    <t>DSC12-11</t>
  </si>
  <si>
    <t>AWRHF54762</t>
  </si>
  <si>
    <t>DSC12-12</t>
  </si>
  <si>
    <t>AWRHF54759</t>
  </si>
  <si>
    <t>DSC12-13</t>
  </si>
  <si>
    <t xml:space="preserve">OMAR </t>
  </si>
  <si>
    <t>N/A</t>
  </si>
  <si>
    <t>DSC12-14</t>
  </si>
  <si>
    <t>DSC12-15</t>
  </si>
  <si>
    <t>DSC12-16</t>
  </si>
  <si>
    <t>DSC12-17</t>
  </si>
  <si>
    <t>DSC12-18</t>
  </si>
  <si>
    <t>DSC12-19</t>
  </si>
  <si>
    <t>DSC12-20</t>
  </si>
  <si>
    <t>DSC12-21</t>
  </si>
  <si>
    <t>DSC12-22</t>
  </si>
  <si>
    <t>DSC12-23</t>
  </si>
  <si>
    <t>DSC12-24</t>
  </si>
  <si>
    <t>DSC12-25</t>
  </si>
  <si>
    <t xml:space="preserve">SILLA DE VISITA ESTRUCTURA EN METAL Y PIEL </t>
  </si>
  <si>
    <t xml:space="preserve">NO BISIBLE </t>
  </si>
  <si>
    <t>MEE0270001</t>
  </si>
  <si>
    <t>HAYA/GRIS</t>
  </si>
  <si>
    <t>MEE0270003</t>
  </si>
  <si>
    <t>ESCRITORIO TIPO L, CON ARCHIVO 3 GAVESTAS EN FORMICA</t>
  </si>
  <si>
    <t>MEE0270004</t>
  </si>
  <si>
    <t>DSC12-36</t>
  </si>
  <si>
    <t>IMPRESORA</t>
  </si>
  <si>
    <t>DSC12-39</t>
  </si>
  <si>
    <t>XEROX</t>
  </si>
  <si>
    <t>WORKCENTER 5024</t>
  </si>
  <si>
    <t>890E1949</t>
  </si>
  <si>
    <t>BLANCO</t>
  </si>
  <si>
    <t>PEDESTAL PARA TELEVISOR</t>
  </si>
  <si>
    <t>DSC12-41</t>
  </si>
  <si>
    <t>TELEVISOR</t>
  </si>
  <si>
    <t>DSC12-40</t>
  </si>
  <si>
    <t>SAMSUNG</t>
  </si>
  <si>
    <t>VN58H5203AH</t>
  </si>
  <si>
    <t>O36L3CRH500616N</t>
  </si>
  <si>
    <t>DSC12-44</t>
  </si>
  <si>
    <t>E1912HF</t>
  </si>
  <si>
    <t>CN0X6MQJ72872266AGHCSREVA03</t>
  </si>
  <si>
    <t>DSC12-47</t>
  </si>
  <si>
    <t>NCOMPUTING</t>
  </si>
  <si>
    <t>L300</t>
  </si>
  <si>
    <t>L300K32B7125I5389</t>
  </si>
  <si>
    <t>DSC12-48</t>
  </si>
  <si>
    <t>L300K32B712515389</t>
  </si>
  <si>
    <t>BANCO  SALA DE ESPERA EN METAL DE 3 ASIENTOS</t>
  </si>
  <si>
    <t>DSC12-51</t>
  </si>
  <si>
    <t>GRIS</t>
  </si>
  <si>
    <t>DSC12-53</t>
  </si>
  <si>
    <t>DSC12-54</t>
  </si>
  <si>
    <t>DSC12-55</t>
  </si>
  <si>
    <t>DSC12-56</t>
  </si>
  <si>
    <t>SISTEMA DE ALARMA E INCENDIO EN METAL</t>
  </si>
  <si>
    <t>DSC12-58</t>
  </si>
  <si>
    <t>SILENT KNIGHT</t>
  </si>
  <si>
    <t>5220XL</t>
  </si>
  <si>
    <t>ROJO</t>
  </si>
  <si>
    <t>BEBEDERO</t>
  </si>
  <si>
    <t>DSC12-59</t>
  </si>
  <si>
    <t>AMERICAN</t>
  </si>
  <si>
    <t>LM-07</t>
  </si>
  <si>
    <t>DSC12-66</t>
  </si>
  <si>
    <t>E177FPF</t>
  </si>
  <si>
    <t>CN0WH318728726BACJWSREV002</t>
  </si>
  <si>
    <t>DSC12-67</t>
  </si>
  <si>
    <t>CN04FF476418044L3HWVREVA00</t>
  </si>
  <si>
    <t xml:space="preserve">MESA PEQUEÑA EN MADERA </t>
  </si>
  <si>
    <t>CAOBA</t>
  </si>
  <si>
    <t xml:space="preserve">TELEFONO IP </t>
  </si>
  <si>
    <t>YEALINK</t>
  </si>
  <si>
    <t>212118090D2938</t>
  </si>
  <si>
    <t>ARCHIVO MODULAR 3 GAVETAS</t>
  </si>
  <si>
    <t>MEA5000002</t>
  </si>
  <si>
    <t>GRANDSTREAM</t>
  </si>
  <si>
    <t>GXP 1625</t>
  </si>
  <si>
    <t>20EZ1ZCK800C5ABE</t>
  </si>
  <si>
    <t>SCANER</t>
  </si>
  <si>
    <t>FUJITSU</t>
  </si>
  <si>
    <t>IX500</t>
  </si>
  <si>
    <t>AWRHF47144</t>
  </si>
  <si>
    <t>OPTIPLEX 7040</t>
  </si>
  <si>
    <t>575ZJH2</t>
  </si>
  <si>
    <t>NEGRO/GRIS</t>
  </si>
  <si>
    <t xml:space="preserve">MONITOR </t>
  </si>
  <si>
    <t>E1916H</t>
  </si>
  <si>
    <t>4H1L292</t>
  </si>
  <si>
    <t xml:space="preserve">HP </t>
  </si>
  <si>
    <t>LASER JET PRO MFP M428dw</t>
  </si>
  <si>
    <t>MXBPM5W1VD</t>
  </si>
  <si>
    <t>SILLA SECRETARIAL TELA Y PIEL SINTETICA CON BRAZO</t>
  </si>
  <si>
    <t>DRH4-29</t>
  </si>
  <si>
    <t>LASER JET PRO MFP M426fdw</t>
  </si>
  <si>
    <t>PHBLL7589B</t>
  </si>
  <si>
    <t xml:space="preserve">SCANNER </t>
  </si>
  <si>
    <t>AWRHF47157</t>
  </si>
  <si>
    <t>ESCRITORIO TIPO L C/ARCHIVO 3 GAVETAS METAL</t>
  </si>
  <si>
    <t>MEE0270006</t>
  </si>
  <si>
    <t>GRIS/HAYA</t>
  </si>
  <si>
    <t>CREDENZA 2 PUERTAS EN FORMICA</t>
  </si>
  <si>
    <t>MEA0270007</t>
  </si>
  <si>
    <t>HAYA</t>
  </si>
  <si>
    <t>DTIC9-90</t>
  </si>
  <si>
    <t>OPTIPLEX 920</t>
  </si>
  <si>
    <t>5FBSFZ1</t>
  </si>
  <si>
    <t>1J5DQ62</t>
  </si>
  <si>
    <t>24UMLC5H10AC62BA</t>
  </si>
  <si>
    <t xml:space="preserve">X ACTO </t>
  </si>
  <si>
    <t>1921X</t>
  </si>
  <si>
    <t>DSC12-89</t>
  </si>
  <si>
    <t>HP</t>
  </si>
  <si>
    <t>LASERJET 127</t>
  </si>
  <si>
    <t>CNB99491KY</t>
  </si>
  <si>
    <t>NEGRA</t>
  </si>
  <si>
    <t>SILLA PARA VISITA EN PIEL CON BRAZO</t>
  </si>
  <si>
    <t>DSC12-87</t>
  </si>
  <si>
    <t>DSC12-86</t>
  </si>
  <si>
    <t xml:space="preserve">SILLA DE VISITA PARA TRES PERSONAS, EN METEL </t>
  </si>
  <si>
    <t xml:space="preserve">GRIS PLATA </t>
  </si>
  <si>
    <t>GXP2140</t>
  </si>
  <si>
    <t>271FT75GB0A378AF</t>
  </si>
  <si>
    <t>ECS0340005</t>
  </si>
  <si>
    <t>OPTIPLEX 760</t>
  </si>
  <si>
    <t>BTFFDK1</t>
  </si>
  <si>
    <t>MONITOR</t>
  </si>
  <si>
    <t>ECM0030002</t>
  </si>
  <si>
    <t>E1709WF</t>
  </si>
  <si>
    <t>CN0X706H728729430NRLREVA00</t>
  </si>
  <si>
    <t>L300K37B712651794</t>
  </si>
  <si>
    <t>ECM0170036</t>
  </si>
  <si>
    <t>CN0G510N728729CE075UREVA00</t>
  </si>
  <si>
    <t>FNC11-4</t>
  </si>
  <si>
    <t>IN1930C</t>
  </si>
  <si>
    <t>CN0G5CCV6418031Q0FVUREVA00</t>
  </si>
  <si>
    <t>DSC12-43</t>
  </si>
  <si>
    <t>L300KBBD712744446</t>
  </si>
  <si>
    <t>L300KBBD712752864</t>
  </si>
  <si>
    <t>CN0CC639728726472JDL</t>
  </si>
  <si>
    <t>IMPRESORA DE VOUCHER</t>
  </si>
  <si>
    <t>ECI4000008</t>
  </si>
  <si>
    <t>EPSON</t>
  </si>
  <si>
    <t>M44A</t>
  </si>
  <si>
    <t>MX1TF016017</t>
  </si>
  <si>
    <t xml:space="preserve"> GRIS</t>
  </si>
  <si>
    <t>GXP1625</t>
  </si>
  <si>
    <t>20EZ1ZCK7007A1D5</t>
  </si>
  <si>
    <t>PHB5F50633</t>
  </si>
  <si>
    <t>CREMA</t>
  </si>
  <si>
    <t>EXTINTOR</t>
  </si>
  <si>
    <t>ASP11-25</t>
  </si>
  <si>
    <t>DTIC9-91</t>
  </si>
  <si>
    <t>1908WFPF</t>
  </si>
  <si>
    <t>CNOG435H7287288D2VH5A00</t>
  </si>
  <si>
    <t>ECS0190001</t>
  </si>
  <si>
    <t>OPTIPLEX GX520</t>
  </si>
  <si>
    <t>5BD7DB1</t>
  </si>
  <si>
    <t>SILLA DE VISITA EN TELA Y MALLA</t>
  </si>
  <si>
    <t xml:space="preserve">ESCRITORIO METAL Y TOPE DE CRISTAL </t>
  </si>
  <si>
    <t>OFICINA NACIONAL DE LA PROPIEDAD INDUSTRIAL (ONAPI)</t>
  </si>
  <si>
    <t>DEPARTAMENTO:  ENTREGAS</t>
  </si>
  <si>
    <t>ECI0270004</t>
  </si>
  <si>
    <t>LASERJET 1320</t>
  </si>
  <si>
    <t>CNL1F34898</t>
  </si>
  <si>
    <t>CREMA /GRIS</t>
  </si>
  <si>
    <t xml:space="preserve">E12-7 </t>
  </si>
  <si>
    <t>457F182</t>
  </si>
  <si>
    <t xml:space="preserve">E12-8 </t>
  </si>
  <si>
    <t>E1916HF</t>
  </si>
  <si>
    <t>CN099WJF728725C3C4WVA00</t>
  </si>
  <si>
    <t>ESCRITORIO TIPO L,  CON ARCHIVO 4 GAVETAS FORMICA</t>
  </si>
  <si>
    <t>MEA0310001</t>
  </si>
  <si>
    <t>MSS0310005</t>
  </si>
  <si>
    <t>AZUL/GRIS</t>
  </si>
  <si>
    <t>MSS0310004</t>
  </si>
  <si>
    <t>ECM0210004</t>
  </si>
  <si>
    <t>E1709WC</t>
  </si>
  <si>
    <t>CN0N300H641800AD032LREVA01</t>
  </si>
  <si>
    <t>ROUTER</t>
  </si>
  <si>
    <t>OEV0170001</t>
  </si>
  <si>
    <t>CISCO</t>
  </si>
  <si>
    <t>SF100B-08</t>
  </si>
  <si>
    <t>PSJ14360592</t>
  </si>
  <si>
    <t xml:space="preserve">E12-11 </t>
  </si>
  <si>
    <t>M553</t>
  </si>
  <si>
    <t>BRBSJ1NRG0</t>
  </si>
  <si>
    <t>ESCRITORIO  EN FORMICA Y METAL</t>
  </si>
  <si>
    <t xml:space="preserve">E12-12 </t>
  </si>
  <si>
    <t>CREDENZA DE 1 ESPACIO 2 PTAS. METAL,CRISTAL FORMICA</t>
  </si>
  <si>
    <t>MGM0310001</t>
  </si>
  <si>
    <t xml:space="preserve">E12-13 </t>
  </si>
  <si>
    <t>E1914HF</t>
  </si>
  <si>
    <t>CN0HDLH9720724A5CRVBREVA00</t>
  </si>
  <si>
    <t xml:space="preserve">E12-14 </t>
  </si>
  <si>
    <t>OPTIPLEX 9010</t>
  </si>
  <si>
    <t>HH1DGX1</t>
  </si>
  <si>
    <t xml:space="preserve">E12-15 </t>
  </si>
  <si>
    <t>3G5JMD2</t>
  </si>
  <si>
    <t xml:space="preserve">E12-17 </t>
  </si>
  <si>
    <t>CN0XJ5TR72872691IC7VBA00</t>
  </si>
  <si>
    <t xml:space="preserve">E12-18 </t>
  </si>
  <si>
    <t>OPTIPLEX 740</t>
  </si>
  <si>
    <t>3G4NMD2</t>
  </si>
  <si>
    <t>CUBICULO  EN FORMICA Y CRISTAL 3 GAVETAS 3 PERSONAS</t>
  </si>
  <si>
    <t xml:space="preserve">E12-19 </t>
  </si>
  <si>
    <t>BLANCO/HAYA</t>
  </si>
  <si>
    <t xml:space="preserve">ARCHIVO DE 4 GAVETAS </t>
  </si>
  <si>
    <t xml:space="preserve">ARCHIVO METAL DE 3 GAVETAS </t>
  </si>
  <si>
    <t>MEA0050001</t>
  </si>
  <si>
    <t>ABANICO DE PEDESTAL</t>
  </si>
  <si>
    <t>KDK</t>
  </si>
  <si>
    <t>B41UK</t>
  </si>
  <si>
    <t>DSC12-32</t>
  </si>
  <si>
    <t>AC6-17</t>
  </si>
  <si>
    <t xml:space="preserve">OPTIPLEX GX520 </t>
  </si>
  <si>
    <t>89D8WD1</t>
  </si>
  <si>
    <t>20EZ1ZBJ40D67539</t>
  </si>
  <si>
    <t>LASER JET PRO M402N</t>
  </si>
  <si>
    <t>PHBHL29092</t>
  </si>
  <si>
    <t>LASER JET PRO M542DW</t>
  </si>
  <si>
    <t>VNB3D29628</t>
  </si>
  <si>
    <t xml:space="preserve">SILLA ALTA CON KIT DE CAJERO </t>
  </si>
  <si>
    <t>SILLA DE VISITA EN PIEL Y ESTRUCTURA DE METAL</t>
  </si>
  <si>
    <t>AC6-8</t>
  </si>
  <si>
    <t>CNO4FF476418043V018VREVA00</t>
  </si>
  <si>
    <t>271FT75G709B0221</t>
  </si>
  <si>
    <t>ESCRITORIO EN METAL FORMICA</t>
  </si>
  <si>
    <t>DSC12-72</t>
  </si>
  <si>
    <t>DSC12-73</t>
  </si>
  <si>
    <t>9SJ1V12</t>
  </si>
  <si>
    <t>DSC12-74</t>
  </si>
  <si>
    <t>CN04FF4764180513015IREVA00</t>
  </si>
  <si>
    <t>SILLA SECRETARIAL EN TELA SIN BRAZO</t>
  </si>
  <si>
    <t>DSC12-77</t>
  </si>
  <si>
    <t>ESCRITORIO TIPO L C/ ARCHIVO DE 3 GAVETAS METAL</t>
  </si>
  <si>
    <t>MEE0270002</t>
  </si>
  <si>
    <t>DSC12-78</t>
  </si>
  <si>
    <t>SIPST32G</t>
  </si>
  <si>
    <t>81O7214043400293</t>
  </si>
  <si>
    <t>DSC12-79</t>
  </si>
  <si>
    <t>9SF3V12</t>
  </si>
  <si>
    <t>TELEVISOR PLANO  DE 32 PULGADAS</t>
  </si>
  <si>
    <t>DSC12-80</t>
  </si>
  <si>
    <t>SONY</t>
  </si>
  <si>
    <t>32BX303</t>
  </si>
  <si>
    <t>COUNTER DE MADERA PRENSADA  DE 3 GAVETAS</t>
  </si>
  <si>
    <t>DSC12-81</t>
  </si>
  <si>
    <t>DSC12-82</t>
  </si>
  <si>
    <t>DSC12-83</t>
  </si>
  <si>
    <t>DSC12-84</t>
  </si>
  <si>
    <t>7MCQ6Y1</t>
  </si>
  <si>
    <t>DSC12-85</t>
  </si>
  <si>
    <t>CN0MFT4K7444544P12IMREVA00</t>
  </si>
  <si>
    <t>SILLA SECRETARIAL  CONBRAZO EN TELA</t>
  </si>
  <si>
    <t>DSC12-92</t>
  </si>
  <si>
    <t>ESCRITORIO TIPO L  CON ARCHIVO 3 GAVETAS METAL</t>
  </si>
  <si>
    <t>MEE0270005</t>
  </si>
  <si>
    <t>DSC12-93</t>
  </si>
  <si>
    <t>T32G</t>
  </si>
  <si>
    <t>81O7214043400292</t>
  </si>
  <si>
    <t>DSC12-94</t>
  </si>
  <si>
    <t>CV79B42</t>
  </si>
  <si>
    <t>DSC12-95</t>
  </si>
  <si>
    <t>CN04FF476418044L3EEUREVA00</t>
  </si>
  <si>
    <t>SILLA SECRETARIAL CON BRAZO EN TELA</t>
  </si>
  <si>
    <t>DSC12-98</t>
  </si>
  <si>
    <t>DEPARTAMENTO: RECAUDACIONES</t>
  </si>
  <si>
    <t>R6-</t>
  </si>
  <si>
    <t>E1767PC</t>
  </si>
  <si>
    <t>CN0NC0406418066D1D1</t>
  </si>
  <si>
    <t>ARCHIVO PEQUEÑO  DE 3 GAVETAS EN METAL</t>
  </si>
  <si>
    <t>R6-3</t>
  </si>
  <si>
    <t>ESCRITORIO</t>
  </si>
  <si>
    <t>R6-4</t>
  </si>
  <si>
    <t>SILLA</t>
  </si>
  <si>
    <t>R6-5</t>
  </si>
  <si>
    <t>CAJA REGISTRADORA DE COMPUTADORA</t>
  </si>
  <si>
    <t>R6-6</t>
  </si>
  <si>
    <t>R6-7</t>
  </si>
  <si>
    <t>SUMADORA</t>
  </si>
  <si>
    <t>R6-8</t>
  </si>
  <si>
    <t>SHARP</t>
  </si>
  <si>
    <t>EL2630PIII</t>
  </si>
  <si>
    <t>3D123941</t>
  </si>
  <si>
    <t>R6-9</t>
  </si>
  <si>
    <t>CNBJM24992</t>
  </si>
  <si>
    <t>CREDENSA DE 2 GAVETAS</t>
  </si>
  <si>
    <t>R6-10</t>
  </si>
  <si>
    <t>ARCHIVO DE 3 GAVETAS METAL</t>
  </si>
  <si>
    <t>R6-11</t>
  </si>
  <si>
    <t>CAJA REGISTRADORA</t>
  </si>
  <si>
    <t>R6-12</t>
  </si>
  <si>
    <t>R6-15</t>
  </si>
  <si>
    <t>E175FPC</t>
  </si>
  <si>
    <t>OMC0406418066DIMMKREVA01</t>
  </si>
  <si>
    <t>SILLA SECRETARIAL SIN BRAZOS</t>
  </si>
  <si>
    <t>R6-16</t>
  </si>
  <si>
    <t>R6-17</t>
  </si>
  <si>
    <t>R6-18</t>
  </si>
  <si>
    <t>REGISTRADORA DE DINERO</t>
  </si>
  <si>
    <t>R6-26</t>
  </si>
  <si>
    <t>ECS0400002</t>
  </si>
  <si>
    <t>VERIFICADOR DE DINERO</t>
  </si>
  <si>
    <t>R6-28</t>
  </si>
  <si>
    <t>SPECTRODINER</t>
  </si>
  <si>
    <t>A-14VS</t>
  </si>
  <si>
    <t>ESTACION DE TRABAJO PARA 4 PERSONAS</t>
  </si>
  <si>
    <t>R6-21</t>
  </si>
  <si>
    <t>CRISTAL</t>
  </si>
  <si>
    <t>R6-22</t>
  </si>
  <si>
    <t>E176FPC</t>
  </si>
  <si>
    <t>PMC0406418066D1MFKREVA01</t>
  </si>
  <si>
    <t>R6-24</t>
  </si>
  <si>
    <t>N14-VS</t>
  </si>
  <si>
    <t>R6-25</t>
  </si>
  <si>
    <t>R6-29</t>
  </si>
  <si>
    <t>ECS0200006</t>
  </si>
  <si>
    <t>BHVNPB1</t>
  </si>
  <si>
    <t>IMPRESORA PEQUEÑA</t>
  </si>
  <si>
    <t>ECI0260002</t>
  </si>
  <si>
    <t>M129H</t>
  </si>
  <si>
    <t>J5VG024192</t>
  </si>
  <si>
    <t>ECI0260001</t>
  </si>
  <si>
    <t>JSVE024208</t>
  </si>
  <si>
    <t xml:space="preserve">ABANICO DE PEDESTAL </t>
  </si>
  <si>
    <t>NO VISIBLE</t>
  </si>
  <si>
    <t xml:space="preserve">CPU </t>
  </si>
  <si>
    <t>8716DB1</t>
  </si>
  <si>
    <t xml:space="preserve">IMPRESORA TERMICA </t>
  </si>
  <si>
    <t>J5VG024194</t>
  </si>
  <si>
    <t>ECI0260013</t>
  </si>
  <si>
    <t>J4MG031219</t>
  </si>
  <si>
    <t>E176FPF</t>
  </si>
  <si>
    <t>CNOCC639728725B20ENL</t>
  </si>
  <si>
    <t xml:space="preserve">SUMADORA </t>
  </si>
  <si>
    <t>7D005719</t>
  </si>
  <si>
    <t xml:space="preserve">BLANCO </t>
  </si>
  <si>
    <t xml:space="preserve">OPTIPLEX </t>
  </si>
  <si>
    <t>3T5NM1</t>
  </si>
  <si>
    <t>P190ST</t>
  </si>
  <si>
    <t>CN0RNMH674445054DC3L</t>
  </si>
  <si>
    <t>R6-31</t>
  </si>
  <si>
    <t>ED005769</t>
  </si>
  <si>
    <t>ARCHIVO  DE 3 GAVETAS EN METAL</t>
  </si>
  <si>
    <t>MEA0050002</t>
  </si>
  <si>
    <t>7JUNPB1</t>
  </si>
  <si>
    <t>R6-14</t>
  </si>
  <si>
    <t>ECS2000015</t>
  </si>
  <si>
    <t>OPTIPLEX 960</t>
  </si>
  <si>
    <t>86T40L1</t>
  </si>
  <si>
    <t>9D00700Y</t>
  </si>
  <si>
    <t xml:space="preserve">SILLA ALTA  EN TELA, CON KIT DE CAJERO </t>
  </si>
  <si>
    <t>DEPARTAMENTO: CORRESPONDENCIA</t>
  </si>
  <si>
    <t>ECM0190001</t>
  </si>
  <si>
    <t>E177FPB</t>
  </si>
  <si>
    <t>MX0XH597466346C715UREVA02</t>
  </si>
  <si>
    <t>ECM0190004</t>
  </si>
  <si>
    <t>CN0CC639728726313RCLREVA03</t>
  </si>
  <si>
    <t xml:space="preserve"> NEGRO</t>
  </si>
  <si>
    <t>SCANNER</t>
  </si>
  <si>
    <t>EEF0340002</t>
  </si>
  <si>
    <t>FI-6770A</t>
  </si>
  <si>
    <t>O01990</t>
  </si>
  <si>
    <t>C7-2</t>
  </si>
  <si>
    <t>CN099WJ728725C5CR6UA00</t>
  </si>
  <si>
    <t>C7-3</t>
  </si>
  <si>
    <t>CFXT282</t>
  </si>
  <si>
    <t>SILLA PARA VISITA EN TELA Y METAL SIN BRAZO</t>
  </si>
  <si>
    <t>C7-5</t>
  </si>
  <si>
    <t xml:space="preserve"> GRIS/AZUL</t>
  </si>
  <si>
    <t>CREDENZA  DE 2 PUERTAS EN FORMICA</t>
  </si>
  <si>
    <t>MCE0190001</t>
  </si>
  <si>
    <t xml:space="preserve">ESCRITORIO TIPO L,  EN FORMICA Y METAL </t>
  </si>
  <si>
    <t>C7-6</t>
  </si>
  <si>
    <t xml:space="preserve"> HAYA/GRIS</t>
  </si>
  <si>
    <t>C7-7</t>
  </si>
  <si>
    <t>CUBICULO EN MADERA PARA 3 PERSONAS</t>
  </si>
  <si>
    <t>C7-8</t>
  </si>
  <si>
    <t>C7-9</t>
  </si>
  <si>
    <t>OPTIPLEX 990</t>
  </si>
  <si>
    <t>JT4T6V1</t>
  </si>
  <si>
    <t>IMPRESORA DE ETIQUETAS O LABELS</t>
  </si>
  <si>
    <t>C7-10</t>
  </si>
  <si>
    <t>ZEBRA</t>
  </si>
  <si>
    <t>LP2824</t>
  </si>
  <si>
    <t>22J094201379</t>
  </si>
  <si>
    <t>C7-12</t>
  </si>
  <si>
    <t>J0GXZB1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</si>
  <si>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</si>
  <si>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C7-13</t>
  </si>
  <si>
    <t>C7-14</t>
  </si>
  <si>
    <t>C7-15</t>
  </si>
  <si>
    <t>C7-16</t>
  </si>
  <si>
    <t>C7-17</t>
  </si>
  <si>
    <t>C7-18</t>
  </si>
  <si>
    <t>C7-19</t>
  </si>
  <si>
    <t xml:space="preserve"> ESCRITORIO EN FORMICA Y METAL</t>
  </si>
  <si>
    <t>C7-20</t>
  </si>
  <si>
    <t>MEA0190001</t>
  </si>
  <si>
    <t>C7-22</t>
  </si>
  <si>
    <t>C7-23</t>
  </si>
  <si>
    <t>BCNE</t>
  </si>
  <si>
    <t>99D7DB1</t>
  </si>
  <si>
    <t>C7-24</t>
  </si>
  <si>
    <t>CN04FF476418044R1LTBBEVA00</t>
  </si>
  <si>
    <t>C7-25</t>
  </si>
  <si>
    <t>VOSTRO 220</t>
  </si>
  <si>
    <t>7JFTLJ1</t>
  </si>
  <si>
    <t>ECM0170042</t>
  </si>
  <si>
    <t>CN0NC0406418066D1MXKREVA01</t>
  </si>
  <si>
    <t>SILLA SECRETARIAL CON BRAZO</t>
  </si>
  <si>
    <t>C7-26</t>
  </si>
  <si>
    <t>20EZ1ZBJ0D6753C</t>
  </si>
  <si>
    <t xml:space="preserve">IMPRESORA </t>
  </si>
  <si>
    <t>LASER JET PRO M402 dne</t>
  </si>
  <si>
    <t>PHB5F42196</t>
  </si>
  <si>
    <t>SILLA SECRETARIAL EN TELA Y PLASTICO CON BRAZO</t>
  </si>
  <si>
    <t>MSS0190003</t>
  </si>
  <si>
    <t>AP10-10</t>
  </si>
  <si>
    <t>F1-6230</t>
  </si>
  <si>
    <t>O20886</t>
  </si>
  <si>
    <t>GRIS/NEGRO</t>
  </si>
  <si>
    <t>OPTIPLEX 7060</t>
  </si>
  <si>
    <t>BC73MR2</t>
  </si>
  <si>
    <t>40G2KP2</t>
  </si>
  <si>
    <t>SILLA EN TELA, CON BRAZOS</t>
  </si>
  <si>
    <t>SILLA SECRETARIAL DE TELA SIN BRAZO</t>
  </si>
  <si>
    <t>DF6-9</t>
  </si>
  <si>
    <t xml:space="preserve">ESTACION DE TRABAJO PARA 3 PERSONAS </t>
  </si>
  <si>
    <t>C7-30</t>
  </si>
  <si>
    <t>FI-6770</t>
  </si>
  <si>
    <t>O00469</t>
  </si>
  <si>
    <t>66FB1T2</t>
  </si>
  <si>
    <t>C7-28</t>
  </si>
  <si>
    <t>E1910HC</t>
  </si>
  <si>
    <t>CN0D176P6418006RIPQLREVA02</t>
  </si>
  <si>
    <r>
      <t>GRAPADORA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</si>
  <si>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C7-27</t>
  </si>
  <si>
    <t>BOSTITCH</t>
  </si>
  <si>
    <t>O2210</t>
  </si>
  <si>
    <t>NO TIENE</t>
  </si>
  <si>
    <t>NEGRA/GRIS</t>
  </si>
  <si>
    <t>ECS0170005</t>
  </si>
  <si>
    <t>8BJ8XB1</t>
  </si>
  <si>
    <t>ECS0340004</t>
  </si>
  <si>
    <t>OPTIPLEX</t>
  </si>
  <si>
    <t>FRC7Y91</t>
  </si>
  <si>
    <t xml:space="preserve"> SILLA SECRETARIAL EN TELA SIN BRAZO</t>
  </si>
  <si>
    <t>C7-29</t>
  </si>
  <si>
    <t>MEA0190002</t>
  </si>
  <si>
    <t>DEPARTAMENTO: LIBRE ACCESO A LA INFORMACION</t>
  </si>
  <si>
    <t>SILLA PARA VISITA EN TELA Y METAL CON BRAZO</t>
  </si>
  <si>
    <t>LAI17-6</t>
  </si>
  <si>
    <t>IMPRESORA CON FAX</t>
  </si>
  <si>
    <t>ECI5000001</t>
  </si>
  <si>
    <t>LASERJET M1319F</t>
  </si>
  <si>
    <t>CNBZ82H01J</t>
  </si>
  <si>
    <t>7XD7X2</t>
  </si>
  <si>
    <t>4WVDCX2</t>
  </si>
  <si>
    <t xml:space="preserve">ESCRITORIO EN METAL Y TOPE DE CRISTAL </t>
  </si>
  <si>
    <t>OMAR</t>
  </si>
  <si>
    <t>SILLA GERENCIAL EN TELA Y MALLA</t>
  </si>
  <si>
    <t xml:space="preserve">CREDENZA DOS PUERTA EN MADERA </t>
  </si>
  <si>
    <t xml:space="preserve">HAYA </t>
  </si>
  <si>
    <t xml:space="preserve"> SILLA SECRETARIAL EN TELA, CON BRAZO</t>
  </si>
  <si>
    <t>LAI17-8</t>
  </si>
  <si>
    <t xml:space="preserve">ESCRITORIO PEQUEÑO EN METAL Y TOPE DE CRISTAL </t>
  </si>
  <si>
    <t>E177FP</t>
  </si>
  <si>
    <t>MX0XH597466346C716PU</t>
  </si>
  <si>
    <t>ECS0190003</t>
  </si>
  <si>
    <t>20RNBB1</t>
  </si>
  <si>
    <t>20EZ1ZBJ40D6753D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</si>
  <si>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</si>
  <si>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 xml:space="preserve">ESCRITORIO  CON ARCHIVO 3 GAV. CREDENSA TOPE CRISTAL </t>
  </si>
  <si>
    <t>DTIC9-85</t>
  </si>
  <si>
    <t>CAOBA/GRIS</t>
  </si>
  <si>
    <t>SILLON EJECUTIVO</t>
  </si>
  <si>
    <t>MSS0250008</t>
  </si>
  <si>
    <t>CAJA FUERTE</t>
  </si>
  <si>
    <t>SCF0250001</t>
  </si>
  <si>
    <t>EAGLE SAFES</t>
  </si>
  <si>
    <t>SILLA DE VISITA</t>
  </si>
  <si>
    <t>DTIC9-86</t>
  </si>
  <si>
    <t>DTIC9-87</t>
  </si>
  <si>
    <t>DTIC9-92</t>
  </si>
  <si>
    <t>E1909WC</t>
  </si>
  <si>
    <t>OR034G6418096H2L1S</t>
  </si>
  <si>
    <t>ESCRITORIO EN MADERA</t>
  </si>
  <si>
    <t>DTIC9-93</t>
  </si>
  <si>
    <t xml:space="preserve">CAOBA </t>
  </si>
  <si>
    <r>
      <t>TEL</t>
    </r>
    <r>
      <rPr>
        <sz val="11"/>
        <rFont val="Calibri"/>
        <family val="2"/>
      </rPr>
      <t>ÉFONO</t>
    </r>
  </si>
  <si>
    <t>DTIC9-94</t>
  </si>
  <si>
    <t>GXP2200</t>
  </si>
  <si>
    <t>20EYZ46CB0469EF4</t>
  </si>
  <si>
    <t>ARCHIVO DE METAL DE  3 GAVETAS</t>
  </si>
  <si>
    <t>DTIC9-95</t>
  </si>
  <si>
    <t>SILLA EJECUTIVA ORTOPEDICA</t>
  </si>
  <si>
    <t>MSS026007</t>
  </si>
  <si>
    <t>ETV0130001</t>
  </si>
  <si>
    <t>LG</t>
  </si>
  <si>
    <t>DTIC9-96</t>
  </si>
  <si>
    <t>1908FPB</t>
  </si>
  <si>
    <t>CNOG313H7426191I75DL</t>
  </si>
  <si>
    <t>DTIC9-97</t>
  </si>
  <si>
    <t>CNOG313H74261C4VUL</t>
  </si>
  <si>
    <t>TELEFONO</t>
  </si>
  <si>
    <t>DTIC9-100</t>
  </si>
  <si>
    <t>ARCHIVO AEREO EN  MADERA</t>
  </si>
  <si>
    <t>DTIC9-103</t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</si>
  <si>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</si>
  <si>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t>DTIC9-104</t>
  </si>
  <si>
    <t>DISTRIBUIDOR DE RED POWER CONECT</t>
  </si>
  <si>
    <t>DTIC9-108</t>
  </si>
  <si>
    <t>NET GEAR</t>
  </si>
  <si>
    <t>FS-524</t>
  </si>
  <si>
    <t>FS54135DB281886</t>
  </si>
  <si>
    <t>AZUL</t>
  </si>
  <si>
    <t>PACH PANEL</t>
  </si>
  <si>
    <t>ECS0320006</t>
  </si>
  <si>
    <t>AIRE ACONDICIONADO 36 BTU</t>
  </si>
  <si>
    <t>EAA0250001</t>
  </si>
  <si>
    <t>RHEEM</t>
  </si>
  <si>
    <t>CAJA DE SISTEMA AUTOMATICO DE CAMARAS</t>
  </si>
  <si>
    <t>DTIC9-112</t>
  </si>
  <si>
    <t>IRC2000</t>
  </si>
  <si>
    <t>DTIC9-113</t>
  </si>
  <si>
    <t>DTIC9-114</t>
  </si>
  <si>
    <t>DTIC9-115</t>
  </si>
  <si>
    <t>DTIC9-116</t>
  </si>
  <si>
    <t>DTIC9-117</t>
  </si>
  <si>
    <t>DTIC9-118</t>
  </si>
  <si>
    <t>DTIC9-119</t>
  </si>
  <si>
    <t>DTIC9-120</t>
  </si>
  <si>
    <t>DTIC9-121</t>
  </si>
  <si>
    <t>DTIC9-122</t>
  </si>
  <si>
    <t>DTIC9-123</t>
  </si>
  <si>
    <t>DTIC9-124</t>
  </si>
  <si>
    <t>DTIC9-125</t>
  </si>
  <si>
    <t>DTIC9-126</t>
  </si>
  <si>
    <t>DTIC9-127</t>
  </si>
  <si>
    <t>ROBOTEC</t>
  </si>
  <si>
    <t>RAS DE EQUIPOS TECNOLOGICOS</t>
  </si>
  <si>
    <t>DTIC9-128</t>
  </si>
  <si>
    <t>ICC</t>
  </si>
  <si>
    <t>DISTRIBUIDOR DE REDES</t>
  </si>
  <si>
    <t>DTIC9-129</t>
  </si>
  <si>
    <t>AVAYA</t>
  </si>
  <si>
    <t>SR2330</t>
  </si>
  <si>
    <t>DTIC9-130</t>
  </si>
  <si>
    <t>DTIC9-131</t>
  </si>
  <si>
    <t>C3KX-NM-1G</t>
  </si>
  <si>
    <t>VERDE</t>
  </si>
  <si>
    <t>DTIC9-132</t>
  </si>
  <si>
    <t>CATALYST 2960</t>
  </si>
  <si>
    <t>DTIC9-133</t>
  </si>
  <si>
    <t>NORTEL</t>
  </si>
  <si>
    <t>BCM400</t>
  </si>
  <si>
    <t>DTIC9-134</t>
  </si>
  <si>
    <t>DTIC9-135</t>
  </si>
  <si>
    <t>PANDUIT</t>
  </si>
  <si>
    <t>DTIC9-137</t>
  </si>
  <si>
    <t>CATALYST 2960-5</t>
  </si>
  <si>
    <t>FOC1721Y4B1</t>
  </si>
  <si>
    <t>DTIC9-138</t>
  </si>
  <si>
    <t>FOC1721Z3UV</t>
  </si>
  <si>
    <t>DTIC9-139</t>
  </si>
  <si>
    <t>FOC1721Y460</t>
  </si>
  <si>
    <t>DTIC9-142</t>
  </si>
  <si>
    <t>DTIC9-143</t>
  </si>
  <si>
    <t>POWER EDGE 2950</t>
  </si>
  <si>
    <t>FGBDVG1</t>
  </si>
  <si>
    <t>DTIC9-144</t>
  </si>
  <si>
    <t>CXV6JC1</t>
  </si>
  <si>
    <t>DTIC9-145</t>
  </si>
  <si>
    <t>4LJZP41</t>
  </si>
  <si>
    <t>DTIC9-146</t>
  </si>
  <si>
    <t>BXV6JC1</t>
  </si>
  <si>
    <t>DTIC9-149</t>
  </si>
  <si>
    <t>POWER EDGE 157P</t>
  </si>
  <si>
    <t>DTIC9-150</t>
  </si>
  <si>
    <t>POWER VAULT770N</t>
  </si>
  <si>
    <t>1BF4P41</t>
  </si>
  <si>
    <t>OEV0250001</t>
  </si>
  <si>
    <t>PE-715K</t>
  </si>
  <si>
    <t>DTIC9-154</t>
  </si>
  <si>
    <t>DTIC9-157</t>
  </si>
  <si>
    <t>S756HS2</t>
  </si>
  <si>
    <t>DTIC9-158</t>
  </si>
  <si>
    <t>PROLIANTML115</t>
  </si>
  <si>
    <t>2VX93003LC</t>
  </si>
  <si>
    <t>DTIC9-159</t>
  </si>
  <si>
    <t>POWER EDGE 2650</t>
  </si>
  <si>
    <t>8VLCN41</t>
  </si>
  <si>
    <t>DTIC9-160</t>
  </si>
  <si>
    <t>1DGFVG1</t>
  </si>
  <si>
    <t>DTIC9-161</t>
  </si>
  <si>
    <t>POWER EDGE R720</t>
  </si>
  <si>
    <t>69YC4X1</t>
  </si>
  <si>
    <t>DTIC9-162</t>
  </si>
  <si>
    <t>POWER EDGE R730</t>
  </si>
  <si>
    <t>IJM4T52</t>
  </si>
  <si>
    <t>DTIC9-163</t>
  </si>
  <si>
    <t>1640 STORAGE</t>
  </si>
  <si>
    <t>02571-000-0193-29</t>
  </si>
  <si>
    <t>DTIC9-67</t>
  </si>
  <si>
    <t>V10X5C1</t>
  </si>
  <si>
    <t>DCO0250005</t>
  </si>
  <si>
    <t>DLA3000LMT21</t>
  </si>
  <si>
    <t>DTIC9-168</t>
  </si>
  <si>
    <t>DTIC9-169</t>
  </si>
  <si>
    <t>CATALINS2960SF</t>
  </si>
  <si>
    <t>FOC1634W2CA</t>
  </si>
  <si>
    <t>DTIC9-170</t>
  </si>
  <si>
    <t>CATALINS2960S</t>
  </si>
  <si>
    <t>FOC1721Z3UD</t>
  </si>
  <si>
    <t>DTIC9-171</t>
  </si>
  <si>
    <t>CISCO 1700</t>
  </si>
  <si>
    <t>VTF064311H6</t>
  </si>
  <si>
    <t xml:space="preserve">AIRE ACONDICIONADO </t>
  </si>
  <si>
    <t>DTIC9-172</t>
  </si>
  <si>
    <t>SW362HP</t>
  </si>
  <si>
    <t>SO3KAUU1GF06</t>
  </si>
  <si>
    <t>SILLA PARA VISITA EN VINIL</t>
  </si>
  <si>
    <t>DTIC9-173</t>
  </si>
  <si>
    <t>SILLA PARA VISITA EN  VINIL</t>
  </si>
  <si>
    <t>DTIC9-174</t>
  </si>
  <si>
    <t xml:space="preserve">ARCHIVO DE  3 GAVETAS  EN METAL </t>
  </si>
  <si>
    <t>MEA0250005</t>
  </si>
  <si>
    <t>ECS0120003</t>
  </si>
  <si>
    <t>OPTIPLEX 745</t>
  </si>
  <si>
    <t>F637PC</t>
  </si>
  <si>
    <t>MESA DE MADERA CON 3 ESPACIOS</t>
  </si>
  <si>
    <t>MC00050001</t>
  </si>
  <si>
    <t>82P8DV2</t>
  </si>
  <si>
    <t>ECM0170043</t>
  </si>
  <si>
    <t>CN0N300H6418080A1Q01REVA01</t>
  </si>
  <si>
    <t>ECM0250012</t>
  </si>
  <si>
    <t>1908WFPI</t>
  </si>
  <si>
    <t xml:space="preserve">CNOG435H72872 </t>
  </si>
  <si>
    <t>OPTIPLEX 3070</t>
  </si>
  <si>
    <t>BF8Z243</t>
  </si>
  <si>
    <t>A3-18</t>
  </si>
  <si>
    <t>11O7212103403659</t>
  </si>
  <si>
    <t>CN0G313H7426191C4W8LT</t>
  </si>
  <si>
    <t>CN0G313H7426191C4W8RLT</t>
  </si>
  <si>
    <t>L300K19A412265468</t>
  </si>
  <si>
    <t xml:space="preserve">ROJO </t>
  </si>
  <si>
    <t>ECM0250001</t>
  </si>
  <si>
    <t>CNORNMH67444504V4145</t>
  </si>
  <si>
    <t>ECM0250015</t>
  </si>
  <si>
    <t>CNOG313H7426191I674L</t>
  </si>
  <si>
    <t>72CBDV2</t>
  </si>
  <si>
    <t>TELEFONO IP</t>
  </si>
  <si>
    <t>20EZ1ZCK7007A1C6</t>
  </si>
  <si>
    <t xml:space="preserve">LAPTOP </t>
  </si>
  <si>
    <t>LATITUD 3500</t>
  </si>
  <si>
    <t>BFX4MT2</t>
  </si>
  <si>
    <t>GABINETE AEREO EN MADERA</t>
  </si>
  <si>
    <t>PROBADOR DE RED</t>
  </si>
  <si>
    <t>MULTI-PURPOSE</t>
  </si>
  <si>
    <t>TM-8</t>
  </si>
  <si>
    <t>N2008</t>
  </si>
  <si>
    <t xml:space="preserve">NEGRO/NARANJA </t>
  </si>
  <si>
    <t xml:space="preserve">ASPIRADORA DE EQUIPOS INFORTATICOS </t>
  </si>
  <si>
    <t xml:space="preserve">METROPOLITAR </t>
  </si>
  <si>
    <t>500 WATT</t>
  </si>
  <si>
    <t xml:space="preserve">PLATEADO </t>
  </si>
  <si>
    <t>DISCO DURO PORTATIL</t>
  </si>
  <si>
    <t>SEGATE</t>
  </si>
  <si>
    <t>SRD0NF1</t>
  </si>
  <si>
    <t>NAASFKVR</t>
  </si>
  <si>
    <t>NAASFKT4</t>
  </si>
  <si>
    <t>HX-M2011TCB/G</t>
  </si>
  <si>
    <t>E2F2J1HG3007D6</t>
  </si>
  <si>
    <t>LAPTOP</t>
  </si>
  <si>
    <t>SC1-5</t>
  </si>
  <si>
    <t>VGN-NW330F</t>
  </si>
  <si>
    <t>275O64303000373</t>
  </si>
  <si>
    <t>OPTIPLEX 980</t>
  </si>
  <si>
    <t>HM7TDQ1</t>
  </si>
  <si>
    <t>CN099WJF72872LCTVIA00</t>
  </si>
  <si>
    <t>CN099WJF7287257LCU6IA00</t>
  </si>
  <si>
    <t>SILLA GERENCIAL EN TELA Y MALLA , CON BRAZOS</t>
  </si>
  <si>
    <t>20EZ1ZBJ80E761C7</t>
  </si>
  <si>
    <t>UPS</t>
  </si>
  <si>
    <t>ECV0030001</t>
  </si>
  <si>
    <t>APC</t>
  </si>
  <si>
    <t>BE500V</t>
  </si>
  <si>
    <t>BB0445025703</t>
  </si>
  <si>
    <t>ECM0170033</t>
  </si>
  <si>
    <t>E176SPC</t>
  </si>
  <si>
    <t>CNONC0406418066D1APKREVA01</t>
  </si>
  <si>
    <t>LASER JET  M402dne</t>
  </si>
  <si>
    <t>PHB5D53598</t>
  </si>
  <si>
    <t>D49BH63</t>
  </si>
  <si>
    <t>CN0D176P6418006R1REL</t>
  </si>
  <si>
    <t>82PBDV2</t>
  </si>
  <si>
    <t xml:space="preserve">PROYECTOR </t>
  </si>
  <si>
    <t>EPV0350003</t>
  </si>
  <si>
    <t>VPLES7</t>
  </si>
  <si>
    <t>3LCD</t>
  </si>
  <si>
    <t>X4YW8X00871</t>
  </si>
  <si>
    <t>GXP1450</t>
  </si>
  <si>
    <t>20EYWV1D70574296</t>
  </si>
  <si>
    <t>DM11-2</t>
  </si>
  <si>
    <t>ECM0490005</t>
  </si>
  <si>
    <t>CN0MC040648066DIAMKREVA01</t>
  </si>
  <si>
    <t>ECM5000003</t>
  </si>
  <si>
    <t>CNOX6MOJ7287222L16PL</t>
  </si>
  <si>
    <t>MINI CPU (COMPUTADORA DE RED)</t>
  </si>
  <si>
    <t>DTIC9-98</t>
  </si>
  <si>
    <t>L-300</t>
  </si>
  <si>
    <t>L300K35B712599120</t>
  </si>
  <si>
    <t>66JG1T2</t>
  </si>
  <si>
    <t xml:space="preserve">SACAPUNTAS ELECTRICO </t>
  </si>
  <si>
    <t>XACTO</t>
  </si>
  <si>
    <t>MINI CPU</t>
  </si>
  <si>
    <t>ECS0090001</t>
  </si>
  <si>
    <t>L300K06B112100714</t>
  </si>
  <si>
    <t xml:space="preserve">SISTEMA DE ALARMA </t>
  </si>
  <si>
    <t xml:space="preserve">NOTIFIER </t>
  </si>
  <si>
    <t>PR-2002</t>
  </si>
  <si>
    <t>ECM0170012</t>
  </si>
  <si>
    <t>AOC</t>
  </si>
  <si>
    <t>B3289JA339348</t>
  </si>
  <si>
    <t xml:space="preserve">DVR </t>
  </si>
  <si>
    <t xml:space="preserve">STODIA </t>
  </si>
  <si>
    <t>FORZA</t>
  </si>
  <si>
    <t>FDC-3011RUL</t>
  </si>
  <si>
    <t>E17920H</t>
  </si>
  <si>
    <t>DY68463</t>
  </si>
  <si>
    <t>DBH9463</t>
  </si>
  <si>
    <t>DYD7463</t>
  </si>
  <si>
    <t>DYG9463</t>
  </si>
  <si>
    <t>DY69463</t>
  </si>
  <si>
    <t>DLDB463</t>
  </si>
  <si>
    <t>JSR2H63</t>
  </si>
  <si>
    <t>B46FH63</t>
  </si>
  <si>
    <t>J499Q53</t>
  </si>
  <si>
    <t>LENNOX</t>
  </si>
  <si>
    <t>S2815L06130</t>
  </si>
  <si>
    <t xml:space="preserve">DISTRIBUIDOR DE REDES </t>
  </si>
  <si>
    <t>SG350-28P</t>
  </si>
  <si>
    <t>DNI224503GC</t>
  </si>
  <si>
    <t xml:space="preserve">ESCALERA DE ALUMINIO, DE 4 PIES </t>
  </si>
  <si>
    <t>ESCALUMEX</t>
  </si>
  <si>
    <t xml:space="preserve">SERVIDOR </t>
  </si>
  <si>
    <t xml:space="preserve">NO VISIBLE </t>
  </si>
  <si>
    <t>POWER EDGE R730XD</t>
  </si>
  <si>
    <t>H27LHH2</t>
  </si>
  <si>
    <t>POWER EDGE R740</t>
  </si>
  <si>
    <t>400H1S2</t>
  </si>
  <si>
    <t>6ZJ20W2</t>
  </si>
  <si>
    <t>POWER EDGE R74XD</t>
  </si>
  <si>
    <t>F2J9B03</t>
  </si>
  <si>
    <t>SRT2200XLA</t>
  </si>
  <si>
    <t>AS1842394716</t>
  </si>
  <si>
    <t>AS1833292961</t>
  </si>
  <si>
    <t xml:space="preserve">KBM </t>
  </si>
  <si>
    <t xml:space="preserve">BELKIN </t>
  </si>
  <si>
    <t>OMNI VIEW PRO3</t>
  </si>
  <si>
    <t>5KFY0M2</t>
  </si>
  <si>
    <t>ECM0320001</t>
  </si>
  <si>
    <t>CN0WH3187287266S1AJSREVA01</t>
  </si>
  <si>
    <t>SWICH</t>
  </si>
  <si>
    <t>SF350-24P</t>
  </si>
  <si>
    <t>DNI234406RH</t>
  </si>
  <si>
    <t>SG300-26P</t>
  </si>
  <si>
    <t>DNI213110C9</t>
  </si>
  <si>
    <t>PANEL DE CONTROL</t>
  </si>
  <si>
    <t>AUI7-4</t>
  </si>
  <si>
    <t>RBH</t>
  </si>
  <si>
    <t>IRC200</t>
  </si>
  <si>
    <t>AC6-14</t>
  </si>
  <si>
    <t>CNOX6MOJ7287226CCD85REV03</t>
  </si>
  <si>
    <t>ECM0190003</t>
  </si>
  <si>
    <t>MX0XH597466346BM35MUREVA02</t>
  </si>
  <si>
    <t>CN099WJF7287257LCP6IA00</t>
  </si>
  <si>
    <t>RM11-16</t>
  </si>
  <si>
    <t>CN0XJ5TR7287264GF2EBA00</t>
  </si>
  <si>
    <t>ECM0120001</t>
  </si>
  <si>
    <t>E1777FPB</t>
  </si>
  <si>
    <t>MXOXH597466346C716CUREVA02</t>
  </si>
  <si>
    <t>ECS0170049</t>
  </si>
  <si>
    <t>CDUBLLB1</t>
  </si>
  <si>
    <t>ECS5000003</t>
  </si>
  <si>
    <t>HM8XDQ1</t>
  </si>
  <si>
    <t>F9MJMD2</t>
  </si>
  <si>
    <t>ECS0030001</t>
  </si>
  <si>
    <t>8AJW71</t>
  </si>
  <si>
    <t>DNC11-33</t>
  </si>
  <si>
    <t>BFMZ7V1</t>
  </si>
  <si>
    <t>DTIC9-156</t>
  </si>
  <si>
    <t>49MRVV1</t>
  </si>
  <si>
    <t>CATI21-61</t>
  </si>
  <si>
    <t>M127FN</t>
  </si>
  <si>
    <t>CNB9G491F8</t>
  </si>
  <si>
    <t>S7-13</t>
  </si>
  <si>
    <t>UPS500</t>
  </si>
  <si>
    <t>ECV0360001</t>
  </si>
  <si>
    <t>BB0445025688</t>
  </si>
  <si>
    <t>BB0445027140</t>
  </si>
  <si>
    <t>ECI0270007</t>
  </si>
  <si>
    <t>CNHC581322</t>
  </si>
  <si>
    <t>S7-12</t>
  </si>
  <si>
    <t>TRENDNER</t>
  </si>
  <si>
    <t>TE100</t>
  </si>
  <si>
    <t>R11141S801030</t>
  </si>
  <si>
    <t>DSC12-90</t>
  </si>
  <si>
    <t>9JLVW71</t>
  </si>
  <si>
    <t>EEF0340001</t>
  </si>
  <si>
    <t>FI6240</t>
  </si>
  <si>
    <t>002496</t>
  </si>
  <si>
    <t>NEGRO Y GRIS</t>
  </si>
  <si>
    <t>E176FPB</t>
  </si>
  <si>
    <t>CN0T99984663359MD3FUT</t>
  </si>
  <si>
    <t>L300K32B712516096</t>
  </si>
  <si>
    <t>CN0CC6397287264A2UTS</t>
  </si>
  <si>
    <t>CN0CC639728725A3N2S</t>
  </si>
  <si>
    <t>L300K3BD712742924</t>
  </si>
  <si>
    <t xml:space="preserve">SWICH 24 PUERTOS </t>
  </si>
  <si>
    <t>FS524</t>
  </si>
  <si>
    <t>FS54D28144728</t>
  </si>
  <si>
    <t>OEV0030003</t>
  </si>
  <si>
    <t>NORSTAR</t>
  </si>
  <si>
    <t>M7208</t>
  </si>
  <si>
    <t>NLTL60GCUCCR</t>
  </si>
  <si>
    <t>L300K19A412265462</t>
  </si>
  <si>
    <t>AP10-41</t>
  </si>
  <si>
    <t>L300K35B712510929</t>
  </si>
  <si>
    <t>L300K32B712516609</t>
  </si>
  <si>
    <t>DSC12-68</t>
  </si>
  <si>
    <t>AP10-8</t>
  </si>
  <si>
    <t>L300KB2B712517563</t>
  </si>
  <si>
    <t>M7-4</t>
  </si>
  <si>
    <t>L300K32B7125522602</t>
  </si>
  <si>
    <t>C5-9</t>
  </si>
  <si>
    <t>MX0XH597466346BG13VU</t>
  </si>
  <si>
    <t>CN0T99984663359MD45UT</t>
  </si>
  <si>
    <t>L300K3BD712752985</t>
  </si>
  <si>
    <t>CN0X6M0J7287222N19FL</t>
  </si>
  <si>
    <t>E179FPB</t>
  </si>
  <si>
    <t>CN0MC0406418066D0Y1K</t>
  </si>
  <si>
    <t>MX0XH597466346C72M1UX</t>
  </si>
  <si>
    <t>MX0XH597466346C72M8UX</t>
  </si>
  <si>
    <t>CN0MC0406418066D1JFK</t>
  </si>
  <si>
    <t>L300K37B712651565</t>
  </si>
  <si>
    <t>UC18-15</t>
  </si>
  <si>
    <t>81O2214053406377</t>
  </si>
  <si>
    <t>DSC12-35</t>
  </si>
  <si>
    <t>81O7214043400505</t>
  </si>
  <si>
    <t>271FVJMH30B2ED55</t>
  </si>
  <si>
    <t>A7-2</t>
  </si>
  <si>
    <t>L300K3BD712754127</t>
  </si>
  <si>
    <t>DM11-22</t>
  </si>
  <si>
    <t>CANON</t>
  </si>
  <si>
    <t>SUPER G-3</t>
  </si>
  <si>
    <t>EKH70994</t>
  </si>
  <si>
    <t>SISTEMA DE ALARMA</t>
  </si>
  <si>
    <t>ESS029001</t>
  </si>
  <si>
    <t>3QC7Y91</t>
  </si>
  <si>
    <t>DEPARTAMENTO: COMUNICACIONES</t>
  </si>
  <si>
    <t>RADIO PEQUEÑO</t>
  </si>
  <si>
    <t>DC3-1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</si>
  <si>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</si>
  <si>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</si>
  <si>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</si>
  <si>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</si>
  <si>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</si>
  <si>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</si>
  <si>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>DC3-2</t>
  </si>
  <si>
    <t>DC3-4</t>
  </si>
  <si>
    <t>GXP1628</t>
  </si>
  <si>
    <t>22MT9YCFB08489EB</t>
  </si>
  <si>
    <t>TELEVISOR PLASMA Y BASE</t>
  </si>
  <si>
    <t>ETV0390001</t>
  </si>
  <si>
    <t>COBY</t>
  </si>
  <si>
    <t>SILLA PARA VISITA</t>
  </si>
  <si>
    <t>DC3-5</t>
  </si>
  <si>
    <t>DC3-6</t>
  </si>
  <si>
    <t>DC3-7</t>
  </si>
  <si>
    <t>CNO4FF476418044K1WYC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</si>
  <si>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</si>
  <si>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t>DC3-21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</si>
  <si>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</si>
  <si>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DC3-22</t>
  </si>
  <si>
    <t>CUBICULO PARA 3 PERSONAS</t>
  </si>
  <si>
    <t>DC3-23</t>
  </si>
  <si>
    <t>ECS0170033</t>
  </si>
  <si>
    <t>60D7DBI</t>
  </si>
  <si>
    <t>MEA0390002</t>
  </si>
  <si>
    <t>NATURAL</t>
  </si>
  <si>
    <t>MSS0390002</t>
  </si>
  <si>
    <t>LIBRERO</t>
  </si>
  <si>
    <t>MEA0390003</t>
  </si>
  <si>
    <t>ARCHIVO DE METAL DE 3 GAVETAS</t>
  </si>
  <si>
    <t>DC3-11</t>
  </si>
  <si>
    <t xml:space="preserve">GRIS </t>
  </si>
  <si>
    <t xml:space="preserve">COMPUTADORA </t>
  </si>
  <si>
    <t>DC3-16</t>
  </si>
  <si>
    <t>APPLE</t>
  </si>
  <si>
    <t>ECS0390004</t>
  </si>
  <si>
    <t>DCNE</t>
  </si>
  <si>
    <t>FXXLWC1</t>
  </si>
  <si>
    <t xml:space="preserve">SILLA GENERENCIAL EN TELA Y MALLA </t>
  </si>
  <si>
    <t>DFBHMD2</t>
  </si>
  <si>
    <t>2M5DQ62</t>
  </si>
  <si>
    <t>SILLA PARA VISITA PLASTICA Y METAL</t>
  </si>
  <si>
    <t>MSS0030004</t>
  </si>
  <si>
    <t>TRENDNET</t>
  </si>
  <si>
    <t>MSS0390003</t>
  </si>
  <si>
    <t>LASER JET PRO MPF M227 DW</t>
  </si>
  <si>
    <t>VNB81DM3L5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</si>
  <si>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</si>
  <si>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MSS0130005</t>
  </si>
  <si>
    <t>ECS0170004</t>
  </si>
  <si>
    <t>6KN7DB1</t>
  </si>
  <si>
    <t>DNC11-34</t>
  </si>
  <si>
    <t>CN0D176P6418006RICRL</t>
  </si>
  <si>
    <t>ECM0170029</t>
  </si>
  <si>
    <t>CN0MC0406418066D0EDKREVA01</t>
  </si>
  <si>
    <t>MSS0250001</t>
  </si>
  <si>
    <t>ECS0010001</t>
  </si>
  <si>
    <t>OPTIPLEX 755</t>
  </si>
  <si>
    <t>GKN4XD1</t>
  </si>
  <si>
    <t>CN0N300H641800AD02ML</t>
  </si>
  <si>
    <t xml:space="preserve">CAMARA FOTOGRAFICA </t>
  </si>
  <si>
    <t xml:space="preserve">NIKON </t>
  </si>
  <si>
    <t>D80</t>
  </si>
  <si>
    <t>DEPARTAMENTO: PUBLICACIONES</t>
  </si>
  <si>
    <t>ECS0210002</t>
  </si>
  <si>
    <t>DXXLWC1</t>
  </si>
  <si>
    <t>ECM0210003</t>
  </si>
  <si>
    <t>CNOWH318728726BA5FJS</t>
  </si>
  <si>
    <t>P1-19</t>
  </si>
  <si>
    <t>CN099WJF72872574CVEIA00</t>
  </si>
  <si>
    <t>P1-20</t>
  </si>
  <si>
    <t>OPTIPLEX 320</t>
  </si>
  <si>
    <t>7C8N4C1</t>
  </si>
  <si>
    <t>P1-23</t>
  </si>
  <si>
    <t>SIPT32G</t>
  </si>
  <si>
    <t>P1-13</t>
  </si>
  <si>
    <t>GRIS PLATA</t>
  </si>
  <si>
    <t>P1-14</t>
  </si>
  <si>
    <t>P1-15</t>
  </si>
  <si>
    <t>P1-16</t>
  </si>
  <si>
    <t xml:space="preserve">ARMARIO ALTO SIN PUERTA EN MADERA </t>
  </si>
  <si>
    <t>P1-11</t>
  </si>
  <si>
    <t>P1-12</t>
  </si>
  <si>
    <t>TABURETE EN TELA CON BRAZOS Y APOYA PIES</t>
  </si>
  <si>
    <t>P1-7</t>
  </si>
  <si>
    <t>P1-8</t>
  </si>
  <si>
    <t>P1-9</t>
  </si>
  <si>
    <t>P1-10</t>
  </si>
  <si>
    <t xml:space="preserve">ARCHIVO AEREO EN MADERA </t>
  </si>
  <si>
    <t xml:space="preserve">GRIS Y HAYA  </t>
  </si>
  <si>
    <t xml:space="preserve">SILLAS PLEGABLES, PLASTTICO Y METAL </t>
  </si>
  <si>
    <t>LIFETIME</t>
  </si>
  <si>
    <t xml:space="preserve">CREMA </t>
  </si>
  <si>
    <t>64Y5343</t>
  </si>
  <si>
    <t>E1920H</t>
  </si>
  <si>
    <t>DY29463</t>
  </si>
  <si>
    <t>ECM0470001</t>
  </si>
  <si>
    <t>SE177FPF</t>
  </si>
  <si>
    <t>CNOPR0897287275H2DNLREVA00</t>
  </si>
  <si>
    <t>ECS0230002</t>
  </si>
  <si>
    <t>D8S4Q91</t>
  </si>
  <si>
    <t>ECM0170052</t>
  </si>
  <si>
    <t>W1943CV</t>
  </si>
  <si>
    <t>011NDKD18621</t>
  </si>
  <si>
    <t>TELÉFONO IP</t>
  </si>
  <si>
    <t>20EZ1ZBJ40D67547</t>
  </si>
  <si>
    <t xml:space="preserve">NEGRO Y GRIS </t>
  </si>
  <si>
    <t xml:space="preserve">ARCHIVO DE 4 GAVETAS EN MATEAL </t>
  </si>
  <si>
    <t xml:space="preserve">ESCRITORIO EN MADERA TIPO L, CON ARCHIVO </t>
  </si>
  <si>
    <t xml:space="preserve">ARCHIVO MODULAR DE 3 GAVETAS, EN MAERA </t>
  </si>
  <si>
    <t xml:space="preserve">SILLON EJECUTIVO </t>
  </si>
  <si>
    <t>BCB4MR2</t>
  </si>
  <si>
    <t>HR50KP2</t>
  </si>
  <si>
    <t>LASER JET PRO M402</t>
  </si>
  <si>
    <t>PHBHF45728</t>
  </si>
  <si>
    <t>T21PE2</t>
  </si>
  <si>
    <t>2121118090D29339</t>
  </si>
  <si>
    <t>DEPARTAMENTO: CALIDAD</t>
  </si>
  <si>
    <t>C5-6</t>
  </si>
  <si>
    <t>ARCHIVO DE 3 GAVETAS EN METAL</t>
  </si>
  <si>
    <t>MEA0230002</t>
  </si>
  <si>
    <t>MEA0230001</t>
  </si>
  <si>
    <t>MEA0230004</t>
  </si>
  <si>
    <t>CN0H356N7426196H0E35</t>
  </si>
  <si>
    <t>C5-8</t>
  </si>
  <si>
    <t>CN0HDNH9728924A5CTCB</t>
  </si>
  <si>
    <t>C5-10</t>
  </si>
  <si>
    <t>5356H52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</si>
  <si>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</si>
  <si>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</si>
  <si>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AIRE ACONDICIONADO</t>
  </si>
  <si>
    <t>C5-16</t>
  </si>
  <si>
    <t>INVERTER</t>
  </si>
  <si>
    <t>52815G11004</t>
  </si>
  <si>
    <t>ORGANIZADOR EN MADERA Y METAL CON RUEDAS</t>
  </si>
  <si>
    <t>C5-17</t>
  </si>
  <si>
    <t>SILLA PARA VISITA EN TELA Y METAL</t>
  </si>
  <si>
    <t>C5-18</t>
  </si>
  <si>
    <t>C5-19</t>
  </si>
  <si>
    <t>ESCRITORIO DE MADERA PRENSADA</t>
  </si>
  <si>
    <t>C5-20</t>
  </si>
  <si>
    <t>ARCHIVO  DE 3 GAVETAS EN MADERA PRENSADA</t>
  </si>
  <si>
    <t>C5-21</t>
  </si>
  <si>
    <t>C5-22</t>
  </si>
  <si>
    <t>E1912HT</t>
  </si>
  <si>
    <t>CN0X6MOJ7287226CCRFS</t>
  </si>
  <si>
    <t>C5-23</t>
  </si>
  <si>
    <t>27CT6V1</t>
  </si>
  <si>
    <t>C5-3</t>
  </si>
  <si>
    <t>C5-4</t>
  </si>
  <si>
    <t xml:space="preserve">SILLON EJECUTIVO, EN PIEL SINTETICA </t>
  </si>
  <si>
    <t>C5-1</t>
  </si>
  <si>
    <t>LASER JET PRO M426DW</t>
  </si>
  <si>
    <t>PHBLL9TJ00</t>
  </si>
  <si>
    <t>SC1-4</t>
  </si>
  <si>
    <t>GXP2130</t>
  </si>
  <si>
    <t>20EYZJYG5095C0E9</t>
  </si>
  <si>
    <t>EAA0390001</t>
  </si>
  <si>
    <t>ECS0020005</t>
  </si>
  <si>
    <t>GG2GLN1</t>
  </si>
  <si>
    <t>20EZ1ZBJ80E761C6</t>
  </si>
  <si>
    <t xml:space="preserve">SILLA GENERENCIAL, EN TELA Y MALLA </t>
  </si>
  <si>
    <t>ECS0490003</t>
  </si>
  <si>
    <t>2JN7DB1</t>
  </si>
  <si>
    <t>ECM0080006</t>
  </si>
  <si>
    <t>CNOPR0897287275H2DHL</t>
  </si>
  <si>
    <t>MESA AUX. ESCRITORIO METAL  CON TOPE DE CRISTAL</t>
  </si>
  <si>
    <t>CATI21-2</t>
  </si>
  <si>
    <t>SILLA SECRETARIAL EN TELA, SIN BRAZO</t>
  </si>
  <si>
    <t>GXP 2140</t>
  </si>
  <si>
    <t>271FT75G709B021F</t>
  </si>
  <si>
    <t>7RHX7X2</t>
  </si>
  <si>
    <t>CTVDCX2</t>
  </si>
  <si>
    <t xml:space="preserve">SWICH DE 6 PUERTOS </t>
  </si>
  <si>
    <t>TEG-S81G</t>
  </si>
  <si>
    <t>RA17438100916</t>
  </si>
  <si>
    <t>DEPARTAMENTO: RENOVACION Y MODIFICACIONES</t>
  </si>
  <si>
    <t>RM11-2</t>
  </si>
  <si>
    <t>RM11-4</t>
  </si>
  <si>
    <t>MSS0170009</t>
  </si>
  <si>
    <t xml:space="preserve">CUBICULO PARA 2 PERSONAS </t>
  </si>
  <si>
    <t>RM11-5</t>
  </si>
  <si>
    <t>AMARILLO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</si>
  <si>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</si>
  <si>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MGN0050005</t>
  </si>
  <si>
    <t>MGM0050004</t>
  </si>
  <si>
    <t>MGM0050003</t>
  </si>
  <si>
    <t>RM11-6</t>
  </si>
  <si>
    <t>MGM0050002</t>
  </si>
  <si>
    <t>MGM0050001</t>
  </si>
  <si>
    <t>MEA0170035</t>
  </si>
  <si>
    <t>LEADER</t>
  </si>
  <si>
    <t>RM11-7</t>
  </si>
  <si>
    <t>MEA0350003</t>
  </si>
  <si>
    <t>MEA0170014</t>
  </si>
  <si>
    <t>RM11-8</t>
  </si>
  <si>
    <t>LASERJET 200</t>
  </si>
  <si>
    <t>CND8F7CFGY</t>
  </si>
  <si>
    <t>MESA METAL Y CRISTAL</t>
  </si>
  <si>
    <t>RM11-9</t>
  </si>
  <si>
    <t>PLATEADO</t>
  </si>
  <si>
    <t>RM11-10</t>
  </si>
  <si>
    <t>GXCF05D</t>
  </si>
  <si>
    <t>RZ500159M</t>
  </si>
  <si>
    <t>RM11-12</t>
  </si>
  <si>
    <t>CN0XJ5TR7287264GF2RBA00</t>
  </si>
  <si>
    <t>RM11-13</t>
  </si>
  <si>
    <t>CN0XJ5TR7287264SCAEBA00</t>
  </si>
  <si>
    <t>RM11-14</t>
  </si>
  <si>
    <t>CN0HDNH9728724A5AREB</t>
  </si>
  <si>
    <t>RM11-15</t>
  </si>
  <si>
    <t>CN0XJ5TR7287264SCEJBA00</t>
  </si>
  <si>
    <t>RM11-17</t>
  </si>
  <si>
    <t>CN0XJ5TR7287264SCAABA00</t>
  </si>
  <si>
    <t>RM11-18</t>
  </si>
  <si>
    <t>HKZRHB2</t>
  </si>
  <si>
    <t>RM11-19</t>
  </si>
  <si>
    <t>8YR6H52</t>
  </si>
  <si>
    <t>RM11-20</t>
  </si>
  <si>
    <t>BYSYHB2</t>
  </si>
  <si>
    <t>RM11-21</t>
  </si>
  <si>
    <t>2R53GB2</t>
  </si>
  <si>
    <t>RM11-22</t>
  </si>
  <si>
    <t>22HNGB2</t>
  </si>
  <si>
    <t>RM11-23</t>
  </si>
  <si>
    <t>226LGB2</t>
  </si>
  <si>
    <t>EAA0050002</t>
  </si>
  <si>
    <t>RM11-25</t>
  </si>
  <si>
    <t>RM11-26</t>
  </si>
  <si>
    <t>ESCRITORIO EN MADERA PRENSADA</t>
  </si>
  <si>
    <t>MEE5000001</t>
  </si>
  <si>
    <t>MARRON</t>
  </si>
  <si>
    <t>RM11-27</t>
  </si>
  <si>
    <t>CLOHDNH9728724A5CRPB</t>
  </si>
  <si>
    <t>RM11-28</t>
  </si>
  <si>
    <t>4YR6H52</t>
  </si>
  <si>
    <t>LIBRERO DE 2 ESPACIOS Y 2 PUERTAS EN MADERA</t>
  </si>
  <si>
    <t>OMB0050001</t>
  </si>
  <si>
    <t>20EZ1ZBJ80E761C4</t>
  </si>
  <si>
    <t>LASER JET PRO M402DNE</t>
  </si>
  <si>
    <t>PHB5C73174</t>
  </si>
  <si>
    <t>ESTANTE BAJO SIN PUERTA  16¨ x 32¨ x 29</t>
  </si>
  <si>
    <t>RM11-29</t>
  </si>
  <si>
    <t>Haya</t>
  </si>
  <si>
    <t>271FT75GB0A379E8</t>
  </si>
  <si>
    <t>7BTXQR2</t>
  </si>
  <si>
    <t xml:space="preserve">NEGRO </t>
  </si>
  <si>
    <t>DA7-2</t>
  </si>
  <si>
    <t>C5-12</t>
  </si>
  <si>
    <t>DEPARTAMENTO: TESORERIA</t>
  </si>
  <si>
    <t>AIRE ACONDICIONADO 18,000 BTU</t>
  </si>
  <si>
    <t>EAA0520001</t>
  </si>
  <si>
    <t>WESTINHOUSE</t>
  </si>
  <si>
    <t>SILLA SECRETARIAL DE TELA SIN BRAZOS</t>
  </si>
  <si>
    <t>T6-1</t>
  </si>
  <si>
    <t xml:space="preserve">ARCHIVO 3 GAVETAS DE METAL </t>
  </si>
  <si>
    <t>T6-2</t>
  </si>
  <si>
    <t>ESCRITORIO METAL Y MELAMINA</t>
  </si>
  <si>
    <t>MEE0520001</t>
  </si>
  <si>
    <t>GRIS Y CREMA</t>
  </si>
  <si>
    <t>ECM0520002</t>
  </si>
  <si>
    <t>CNORNMH67444504V1185</t>
  </si>
  <si>
    <t>ECS0520002</t>
  </si>
  <si>
    <t>4VC7Y91</t>
  </si>
  <si>
    <t>SILLA SECRETARIAL DE TELA CON BRAZOS</t>
  </si>
  <si>
    <t>T6-4</t>
  </si>
  <si>
    <t>MEA0520002</t>
  </si>
  <si>
    <t>ESCRITORIO CON ARCHIVO 3 GAVETAS TIPO L  FORMICA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</si>
  <si>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</si>
  <si>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</si>
  <si>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</si>
  <si>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</si>
  <si>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 xml:space="preserve">CAJA FUERTE </t>
  </si>
  <si>
    <t>SCF0520001</t>
  </si>
  <si>
    <t>LIBRERO 5 ESPACIOS DE CAOBA</t>
  </si>
  <si>
    <t>MCE052001</t>
  </si>
  <si>
    <t>DTIC9-84</t>
  </si>
  <si>
    <t>OPTIPLEX920</t>
  </si>
  <si>
    <t xml:space="preserve">IMRPESORA </t>
  </si>
  <si>
    <t>LASER JET M428DW</t>
  </si>
  <si>
    <t>DCS4V52</t>
  </si>
  <si>
    <t>MXBPM5W1MB</t>
  </si>
  <si>
    <t>EL-2630P III</t>
  </si>
  <si>
    <t>9D00702Y</t>
  </si>
  <si>
    <t xml:space="preserve">SWICH DE 6 PUERTO </t>
  </si>
  <si>
    <t>EZX588W</t>
  </si>
  <si>
    <t>RA370K636422</t>
  </si>
  <si>
    <t>FPSVGS2</t>
  </si>
  <si>
    <t>SILLA PARA VISITA EN TELA SIN BRAZO</t>
  </si>
  <si>
    <t>DSC12-33</t>
  </si>
  <si>
    <t xml:space="preserve">CREDENZA DE 2 PUERTAS </t>
  </si>
  <si>
    <t>7D005759</t>
  </si>
  <si>
    <t>20EZ1ZBJ80E75364</t>
  </si>
  <si>
    <t>DEPARTAMENTO: SEGURIDAD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</si>
  <si>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Y PIEL CON BRAZO</t>
    </r>
  </si>
  <si>
    <t>MSS0380003</t>
  </si>
  <si>
    <t>S7-14</t>
  </si>
  <si>
    <t>AIRMAX</t>
  </si>
  <si>
    <t>AWGBE12C2</t>
  </si>
  <si>
    <t>LIBRERO  DE 3 ESPACIOS Y 2 PUERTAS EN MADERA</t>
  </si>
  <si>
    <t>S7-15</t>
  </si>
  <si>
    <t>ESCOPETA 12</t>
  </si>
  <si>
    <t>S7-16</t>
  </si>
  <si>
    <t>SCORE</t>
  </si>
  <si>
    <t>O51273</t>
  </si>
  <si>
    <t>RADIO TRANSMISORES</t>
  </si>
  <si>
    <t>S7-17</t>
  </si>
  <si>
    <t>MOTOROLLA</t>
  </si>
  <si>
    <t>EP150</t>
  </si>
  <si>
    <t>158TRS9019</t>
  </si>
  <si>
    <t>S7-18</t>
  </si>
  <si>
    <t>158TRS9056</t>
  </si>
  <si>
    <t>S7-19</t>
  </si>
  <si>
    <t>158TRS9122</t>
  </si>
  <si>
    <t>S7-20</t>
  </si>
  <si>
    <t>158TRS4000</t>
  </si>
  <si>
    <t>S7-21</t>
  </si>
  <si>
    <t>158TRS9113</t>
  </si>
  <si>
    <t>S7-22</t>
  </si>
  <si>
    <t>158TRS9119</t>
  </si>
  <si>
    <t>S7-23</t>
  </si>
  <si>
    <t>158TRS9106</t>
  </si>
  <si>
    <t>S7-24</t>
  </si>
  <si>
    <t>158TRS4801</t>
  </si>
  <si>
    <t xml:space="preserve">E12-16 </t>
  </si>
  <si>
    <t>CN0XJ5TR7287269ID3VBA00</t>
  </si>
  <si>
    <t>DSD11-53</t>
  </si>
  <si>
    <t>1KK4H52</t>
  </si>
  <si>
    <t>ESCRITORIO EN FORMICA Y METAL</t>
  </si>
  <si>
    <t>S7-7</t>
  </si>
  <si>
    <t xml:space="preserve"> GRIS/HAYA</t>
  </si>
  <si>
    <t>EVC0250002</t>
  </si>
  <si>
    <t>LINKSYS</t>
  </si>
  <si>
    <t>WRT54GV5</t>
  </si>
  <si>
    <t>CDFBOF2D8299</t>
  </si>
  <si>
    <t>AZUL/NEGRO</t>
  </si>
  <si>
    <t>MSS0490005</t>
  </si>
  <si>
    <t>TV</t>
  </si>
  <si>
    <t>KTC</t>
  </si>
  <si>
    <t>40D1S</t>
  </si>
  <si>
    <t>S7-10</t>
  </si>
  <si>
    <t>20EZ1ZCKB01A44AE</t>
  </si>
  <si>
    <t>ZZ</t>
  </si>
  <si>
    <t>MXL9163GBG</t>
  </si>
  <si>
    <t>DEPARTAMENTO: ENCARGAGO DE  SEGURIDAD</t>
  </si>
  <si>
    <t>1RQ8853</t>
  </si>
  <si>
    <t>DXX9463</t>
  </si>
  <si>
    <t xml:space="preserve">ESCRITORIO EN METAL Y TOPE DE MADERA </t>
  </si>
  <si>
    <t xml:space="preserve">SILLA DE VISITA EN TELA Y MALLA, CON BRAZOS </t>
  </si>
  <si>
    <t>OPTIPLEX 7070</t>
  </si>
  <si>
    <t>FQX6N23</t>
  </si>
  <si>
    <t>E2220H</t>
  </si>
  <si>
    <t>JTQNKY2</t>
  </si>
  <si>
    <t xml:space="preserve">ESCRITORIO TIPO L, EN METAL Y TOPE DE MADERA </t>
  </si>
  <si>
    <t>SILLON EN TELA Y MALLA CON REPOSA CABEZA C/B</t>
  </si>
  <si>
    <t>ARCHIVO DE  3 GAVETAS EN METAL</t>
  </si>
  <si>
    <t>MEA0530004</t>
  </si>
  <si>
    <t>PHBNJ15394</t>
  </si>
  <si>
    <t>20EZ1ZBJ80E75920</t>
  </si>
  <si>
    <t xml:space="preserve">CREDENZA DE 2 PUERTAS, EN MADERA  </t>
  </si>
  <si>
    <t>LASER MPF 137FNW</t>
  </si>
  <si>
    <t>CNB1N7535C</t>
  </si>
  <si>
    <t>20EZ1ZCKB01A44E3</t>
  </si>
  <si>
    <t>40D1SISB-206H2065-005770A</t>
  </si>
  <si>
    <t>DEPARTAMENTO: DIVISION DE NOMBRES COMERCIALES</t>
  </si>
  <si>
    <t>ECS0170003</t>
  </si>
  <si>
    <t>GFX9LN1</t>
  </si>
  <si>
    <t>DNC11-4</t>
  </si>
  <si>
    <t>CN099WJF7287257LCTJ1A00</t>
  </si>
  <si>
    <t>DNC11-5</t>
  </si>
  <si>
    <t>4MX4H52</t>
  </si>
  <si>
    <t>SILLA PARA VISITA CON TELA Y METAL CON BRAZO</t>
  </si>
  <si>
    <t>DNC11-7</t>
  </si>
  <si>
    <t>DNC11-9</t>
  </si>
  <si>
    <t>CN0HDNH9728724A5CTVB</t>
  </si>
  <si>
    <t>DNC11-</t>
  </si>
  <si>
    <t>9SL2V12</t>
  </si>
  <si>
    <t>SILLA SECRETARIAL EN PIEL CON BRAZO</t>
  </si>
  <si>
    <t>MCC0050004</t>
  </si>
  <si>
    <t>DNC11-13</t>
  </si>
  <si>
    <t>DNC11-15</t>
  </si>
  <si>
    <t>DNC11-16</t>
  </si>
  <si>
    <t>DNC11-28</t>
  </si>
  <si>
    <t>CN04FF476418044L0SPQ</t>
  </si>
  <si>
    <t>DNC11-29</t>
  </si>
  <si>
    <t>CN0XJ5TR7287264SCREBA00</t>
  </si>
  <si>
    <t>DNC11-30</t>
  </si>
  <si>
    <t>CN0XJ5TR7287264SATBA00</t>
  </si>
  <si>
    <t>DNC11-31</t>
  </si>
  <si>
    <t>ZQV1GBZ</t>
  </si>
  <si>
    <t>DNC11-32</t>
  </si>
  <si>
    <t>ZQZZFB2</t>
  </si>
  <si>
    <t>DNC11-36</t>
  </si>
  <si>
    <t>OPTIPLEX7040</t>
  </si>
  <si>
    <t>21SPGB2</t>
  </si>
  <si>
    <t>DNC11-37</t>
  </si>
  <si>
    <t>GG0CLA</t>
  </si>
  <si>
    <t>CN0X706H72872081D4CL</t>
  </si>
  <si>
    <t>DNC11-38</t>
  </si>
  <si>
    <t>CN0XJ5TR7287264S023BA00</t>
  </si>
  <si>
    <t>DNC11-39</t>
  </si>
  <si>
    <t>2RG1GB2</t>
  </si>
  <si>
    <t>DNC11-40</t>
  </si>
  <si>
    <t>BZC1JB2</t>
  </si>
  <si>
    <t>DNC11-42</t>
  </si>
  <si>
    <t>CN0XJ5TR7287264SD28BA00</t>
  </si>
  <si>
    <t>DNC11-43</t>
  </si>
  <si>
    <t>ZRS3GEPZ</t>
  </si>
  <si>
    <t>56RLJH2</t>
  </si>
  <si>
    <t>DSD11-33</t>
  </si>
  <si>
    <t>DM11-17</t>
  </si>
  <si>
    <t>DM11-3</t>
  </si>
  <si>
    <t>3GLNMD2</t>
  </si>
  <si>
    <t>B0M0DV2</t>
  </si>
  <si>
    <t>3VHF452</t>
  </si>
  <si>
    <t xml:space="preserve">SILLA GENERENCIAL EN TELA Y MALLA, CON BRAZOS  </t>
  </si>
  <si>
    <t>DM11-1</t>
  </si>
  <si>
    <t>OPTIPLEX 3050</t>
  </si>
  <si>
    <t>8VXL0Q2</t>
  </si>
  <si>
    <t>FNC11-5</t>
  </si>
  <si>
    <t>3GGQMD2</t>
  </si>
  <si>
    <t>DY373R2</t>
  </si>
  <si>
    <t>F98NMD2</t>
  </si>
  <si>
    <t>7Z373R2</t>
  </si>
  <si>
    <t>H5R81Q2</t>
  </si>
  <si>
    <t>DNC11-12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</si>
  <si>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</si>
  <si>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FNC11-29</t>
  </si>
  <si>
    <t>FNC11-30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</si>
  <si>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</si>
  <si>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FM11-12</t>
  </si>
  <si>
    <t>FM11-13</t>
  </si>
  <si>
    <t>FM11-14</t>
  </si>
  <si>
    <t>FM11-15</t>
  </si>
  <si>
    <t xml:space="preserve">MESA EN MADERA 3 DIVICIONES </t>
  </si>
  <si>
    <t xml:space="preserve">GRIS/HAYA </t>
  </si>
  <si>
    <t>FNC11-6</t>
  </si>
  <si>
    <t>MMH7</t>
  </si>
  <si>
    <t>PHB5F50632</t>
  </si>
  <si>
    <t>ESCRITORIO CON ARCHIVO DE 3 GAVETAS METAL Y CRISTAL</t>
  </si>
  <si>
    <t>MEE0470001</t>
  </si>
  <si>
    <t xml:space="preserve">GRIS  </t>
  </si>
  <si>
    <t>SILLA SECRETARIAL CON BRAZOS</t>
  </si>
  <si>
    <t>CC12-10</t>
  </si>
  <si>
    <t>SILLON GERENCIAL EN PIEL</t>
  </si>
  <si>
    <t>78ZL292</t>
  </si>
  <si>
    <t>CC12-14</t>
  </si>
  <si>
    <t>HX6VKP2</t>
  </si>
  <si>
    <t>5Y51292</t>
  </si>
  <si>
    <t>H632HQ2</t>
  </si>
  <si>
    <t>GS5T2R2</t>
  </si>
  <si>
    <t>FNC11-13</t>
  </si>
  <si>
    <t>FNC11-10</t>
  </si>
  <si>
    <t>FNC11-11</t>
  </si>
  <si>
    <t>FNC11-12</t>
  </si>
  <si>
    <t>AP10-35</t>
  </si>
  <si>
    <t>740N</t>
  </si>
  <si>
    <t>HA17HVGQA01893A</t>
  </si>
  <si>
    <t>PHBHL29086</t>
  </si>
  <si>
    <t>CC12-8</t>
  </si>
  <si>
    <t>FNC11-36</t>
  </si>
  <si>
    <t>4VQZP2</t>
  </si>
  <si>
    <t>ECM0490006</t>
  </si>
  <si>
    <t>CN0G510M728729C80521REVA00</t>
  </si>
  <si>
    <t>JJ2L292</t>
  </si>
  <si>
    <t>SILLA SECRETARIAL EN TELA  SIN BRAZO</t>
  </si>
  <si>
    <t>FNC11-8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</si>
  <si>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</si>
  <si>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DSD11-37</t>
  </si>
  <si>
    <t>ARL11-1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</si>
  <si>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</si>
  <si>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DM11-28</t>
  </si>
  <si>
    <t>DEPARTAMENTO: DIVISION DE MARCAS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</si>
  <si>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</si>
  <si>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DM11-6</t>
  </si>
  <si>
    <t>DM11-9</t>
  </si>
  <si>
    <t>3GKJMD2</t>
  </si>
  <si>
    <t>DM11-10</t>
  </si>
  <si>
    <t>CN0XJ5TR72872691C81BA00</t>
  </si>
  <si>
    <t>DM11-11</t>
  </si>
  <si>
    <t>DM11-12</t>
  </si>
  <si>
    <t>9SV1V12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</si>
  <si>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NTICA CON BRAZO</t>
    </r>
  </si>
  <si>
    <t>MSS017001</t>
  </si>
  <si>
    <t>DM11-14</t>
  </si>
  <si>
    <t>83S6H52</t>
  </si>
  <si>
    <t>DM11-15</t>
  </si>
  <si>
    <t>CN04FF476418044K1T0UREVA00</t>
  </si>
  <si>
    <t>ECM0170047</t>
  </si>
  <si>
    <t>CN0C176P6418006R1PVLREVA02</t>
  </si>
  <si>
    <t>DM11-19</t>
  </si>
  <si>
    <t>3G2HMD2</t>
  </si>
  <si>
    <t>DM11-20</t>
  </si>
  <si>
    <t>CN0XJ5TR72872691ACLBA00</t>
  </si>
  <si>
    <t>DM11-29</t>
  </si>
  <si>
    <t>DM11-30</t>
  </si>
  <si>
    <t xml:space="preserve">E1916HF </t>
  </si>
  <si>
    <t>BLH1Y82</t>
  </si>
  <si>
    <t>7XFV7X2</t>
  </si>
  <si>
    <t>B2SCCX2</t>
  </si>
  <si>
    <t>CN0MC0406418066D1AUK</t>
  </si>
  <si>
    <t>8VZR0Q2</t>
  </si>
  <si>
    <t>IX 500</t>
  </si>
  <si>
    <t>C8IN011512</t>
  </si>
  <si>
    <t>DM11-32</t>
  </si>
  <si>
    <t>GG03LN1</t>
  </si>
  <si>
    <t>ECM0170041</t>
  </si>
  <si>
    <t>TFT17W80</t>
  </si>
  <si>
    <t>D3289JA339343</t>
  </si>
  <si>
    <t>ECS0170014</t>
  </si>
  <si>
    <t>GFW7LN1</t>
  </si>
  <si>
    <t>CN04FF476418044K1N0U</t>
  </si>
  <si>
    <t>MEA0400016</t>
  </si>
  <si>
    <t>MEA0170030</t>
  </si>
  <si>
    <t>CREDENZA  DE 2 PUERTAS EN METAL Y FORMICA</t>
  </si>
  <si>
    <t>MEA0270001</t>
  </si>
  <si>
    <t>PHBHL29089</t>
  </si>
  <si>
    <t>GRANDTREAM</t>
  </si>
  <si>
    <t>271FT75GB0A379EA</t>
  </si>
  <si>
    <t>258T2R2</t>
  </si>
  <si>
    <t>8TYK0Q2</t>
  </si>
  <si>
    <t>20EZ1ZBJ8E7536A</t>
  </si>
  <si>
    <t>COLOR LASER JET PRO M452DW</t>
  </si>
  <si>
    <t>VNB3D29611</t>
  </si>
  <si>
    <t>MESA EN MADERA</t>
  </si>
  <si>
    <t>FNC11-2</t>
  </si>
  <si>
    <t>DEPARTAMENTO: ENCARGADO SIGNOS DISTINTIVOS</t>
  </si>
  <si>
    <t>ESCRITORIO  DE 3 GAVETAS EN METAL Y CRISTAL</t>
  </si>
  <si>
    <t>DSD11-50</t>
  </si>
  <si>
    <t>CREDENZA  DE 4 PUERTAS EN FORMICA</t>
  </si>
  <si>
    <t>MEE0050001</t>
  </si>
  <si>
    <t>CREDENZA DE  4 PUERTAS EN FORMICA</t>
  </si>
  <si>
    <t>DSD11-51</t>
  </si>
  <si>
    <t>MCE0170008</t>
  </si>
  <si>
    <t>EXTRACTOR DE AIRE</t>
  </si>
  <si>
    <t>EAB0200002</t>
  </si>
  <si>
    <t>EAA0050001</t>
  </si>
  <si>
    <t>DSD11-52</t>
  </si>
  <si>
    <t>CN04FF47641803CN0FCB</t>
  </si>
  <si>
    <t xml:space="preserve">SILLON EJECUTIVO EN PIEL, CON BRAZOS </t>
  </si>
  <si>
    <t>PHBHF42976</t>
  </si>
  <si>
    <t>26Y4H52</t>
  </si>
  <si>
    <t>271FT75GB0A379E9</t>
  </si>
  <si>
    <t>SILLA DE VISITA EN TELA Y PIEL CON BRAZO</t>
  </si>
  <si>
    <t>DM11-40</t>
  </si>
  <si>
    <t>DM11-41</t>
  </si>
  <si>
    <t>ESCRITORIO CON 3 GAVETAS EN METAL Y CRISTAL</t>
  </si>
  <si>
    <t>DM11-37</t>
  </si>
  <si>
    <t>CREDENZA  DE 4 PUERTAS EN MADERA</t>
  </si>
  <si>
    <t>DM11-38</t>
  </si>
  <si>
    <t>SILLA PARA VISITA EN PIEL Y METAL SIN BRAZO</t>
  </si>
  <si>
    <t>DM11-34</t>
  </si>
  <si>
    <t>DM11-35</t>
  </si>
  <si>
    <t xml:space="preserve"> MONITOR PLANO</t>
  </si>
  <si>
    <t>ECM0170040</t>
  </si>
  <si>
    <t>E176FP6</t>
  </si>
  <si>
    <t>CN0NC0406418066D0A4K</t>
  </si>
  <si>
    <t>DM11-39</t>
  </si>
  <si>
    <t>2LN7DB1</t>
  </si>
  <si>
    <t>SILLA SECRETARIAL TELA  CON BRAZO</t>
  </si>
  <si>
    <t>DM11-36</t>
  </si>
  <si>
    <t>20EZ1ZBJ80E75927</t>
  </si>
  <si>
    <t>FNC11-33</t>
  </si>
  <si>
    <t>CN0X706H7287208LC5VLREVA00</t>
  </si>
  <si>
    <t>FNC11-3</t>
  </si>
  <si>
    <t>CN0XJ5TR72872691C88BA00</t>
  </si>
  <si>
    <t>1-Jan-14</t>
  </si>
  <si>
    <t>FNC11-14</t>
  </si>
  <si>
    <t>CN0XJ5TR72872691D22BA00</t>
  </si>
  <si>
    <t xml:space="preserve"> </t>
  </si>
  <si>
    <t>FNC11-15</t>
  </si>
  <si>
    <t>CN0XJ5TR72872691CH0BA00</t>
  </si>
  <si>
    <t>FNC11-16</t>
  </si>
  <si>
    <t>3GBGMB2</t>
  </si>
  <si>
    <t>FNC11-17</t>
  </si>
  <si>
    <t>3GLJMD2</t>
  </si>
  <si>
    <t>FNC11-18</t>
  </si>
  <si>
    <t>3G2PMD2</t>
  </si>
  <si>
    <t>FNC11-19</t>
  </si>
  <si>
    <t>CN0XJ5TR72872691D3WBBA00</t>
  </si>
  <si>
    <t>MEA0170040</t>
  </si>
  <si>
    <t>CREDENZA DE 2 PUERTAS EN FORMICA</t>
  </si>
  <si>
    <t>FNC11-22</t>
  </si>
  <si>
    <t xml:space="preserve"> HAYA</t>
  </si>
  <si>
    <t>CN0D176P6418006A0638REVA02</t>
  </si>
  <si>
    <t>ECS0170045</t>
  </si>
  <si>
    <t>34LW9P1</t>
  </si>
  <si>
    <t>FNC11-31</t>
  </si>
  <si>
    <t>CNR0R16JC7287233UE6KLREVA00</t>
  </si>
  <si>
    <t>ECS0170029</t>
  </si>
  <si>
    <t>2NC7Y91</t>
  </si>
  <si>
    <t>DSD11-40</t>
  </si>
  <si>
    <t xml:space="preserve">SILLON EN TELA CON BRAZOS </t>
  </si>
  <si>
    <t>20EZ1ZBJ80E75923</t>
  </si>
  <si>
    <t>ESCRITORIO EN METAL Y FORMICA</t>
  </si>
  <si>
    <t>MEE0170005</t>
  </si>
  <si>
    <t xml:space="preserve">SILLON EN TELA CON BRAZOS Y REPOSA CABEZA </t>
  </si>
  <si>
    <t>DNC11-1</t>
  </si>
  <si>
    <t>6M5DQ62</t>
  </si>
  <si>
    <t>DNC11-14</t>
  </si>
  <si>
    <t>S7-11</t>
  </si>
  <si>
    <t>7LQN3K1</t>
  </si>
  <si>
    <t>FM11-9</t>
  </si>
  <si>
    <t>CN0R16JC728722C6AMJMREVA00</t>
  </si>
  <si>
    <t>MESA MADERA</t>
  </si>
  <si>
    <t>FM11-1</t>
  </si>
  <si>
    <t>FM11-2</t>
  </si>
  <si>
    <t>FM11-3</t>
  </si>
  <si>
    <t>81O7214043400299</t>
  </si>
  <si>
    <t>MEA0170037</t>
  </si>
  <si>
    <t>FM11-16</t>
  </si>
  <si>
    <t>FM11-18</t>
  </si>
  <si>
    <t>FM11-19</t>
  </si>
  <si>
    <t>ECS0170044</t>
  </si>
  <si>
    <t>GG1GLN1</t>
  </si>
  <si>
    <t>FM11-6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</si>
  <si>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IP</t>
    </r>
  </si>
  <si>
    <t>20EZ1ZBJ80E75928</t>
  </si>
  <si>
    <t>GMG2MP2</t>
  </si>
  <si>
    <t>8KZL292</t>
  </si>
  <si>
    <t>VNB3D29589</t>
  </si>
  <si>
    <t>DFJHMD2</t>
  </si>
  <si>
    <t>CJ93292</t>
  </si>
  <si>
    <t>FM11-17</t>
  </si>
  <si>
    <t>5751KH2</t>
  </si>
  <si>
    <t>B58T2R2</t>
  </si>
  <si>
    <t>F9KNMD2</t>
  </si>
  <si>
    <t>DEPARTAMENTO: SIGNOS DISTINTIVOS (ACCIONES Y RECURSOS LEGALES)</t>
  </si>
  <si>
    <t>ARL11-2</t>
  </si>
  <si>
    <t>ARL11-4</t>
  </si>
  <si>
    <t>LIBRERO  DE 3 ESPACIOS Y 2 PUERTAS</t>
  </si>
  <si>
    <t>MCE0490001</t>
  </si>
  <si>
    <t>ARL11-5</t>
  </si>
  <si>
    <t>ARL11-7</t>
  </si>
  <si>
    <t>CN0XJ5TR72872691CGHBA00</t>
  </si>
  <si>
    <t>ARL11-8</t>
  </si>
  <si>
    <t>OPTIplex 7040</t>
  </si>
  <si>
    <t>3G6KND2</t>
  </si>
  <si>
    <t>ARL11-9</t>
  </si>
  <si>
    <t>81O7214043400291</t>
  </si>
  <si>
    <t xml:space="preserve">SILLON EN TELA Y MALLA, CON REPOSA CABEZA Y BRAZOS </t>
  </si>
  <si>
    <t>MSS049004</t>
  </si>
  <si>
    <t>OPTIplex 7060</t>
  </si>
  <si>
    <t>BC71MR2</t>
  </si>
  <si>
    <t>BC54MR2</t>
  </si>
  <si>
    <t>571GJH2</t>
  </si>
  <si>
    <t>66KG1P2</t>
  </si>
  <si>
    <t>4Q95MR2</t>
  </si>
  <si>
    <t>5350KP2</t>
  </si>
  <si>
    <t>5KZL292</t>
  </si>
  <si>
    <t>1XHF4S2</t>
  </si>
  <si>
    <t>MEA0170010</t>
  </si>
  <si>
    <t>MEA0490001</t>
  </si>
  <si>
    <t>MEA0170008</t>
  </si>
  <si>
    <t>MEA0490002</t>
  </si>
  <si>
    <t>271FVJMH30B2ED5B</t>
  </si>
  <si>
    <t>DNC11-26</t>
  </si>
  <si>
    <t>DNC11-19</t>
  </si>
  <si>
    <t>DNC11-23</t>
  </si>
  <si>
    <t>DNC11-24</t>
  </si>
  <si>
    <t>DNC11-22</t>
  </si>
  <si>
    <t>DNC11-25</t>
  </si>
  <si>
    <t>DNC11-27</t>
  </si>
  <si>
    <t>DNC11-21</t>
  </si>
  <si>
    <t>DNC11-20</t>
  </si>
  <si>
    <t>PHBHJ15391</t>
  </si>
  <si>
    <t>IX1500</t>
  </si>
  <si>
    <t>C81N0011595</t>
  </si>
  <si>
    <t>SILLA SECRETARIAL</t>
  </si>
  <si>
    <t>DC3-12</t>
  </si>
  <si>
    <t>DSD11-41</t>
  </si>
  <si>
    <t>DSD11-34</t>
  </si>
  <si>
    <t>H5Y81Q2</t>
  </si>
  <si>
    <t>JL5T2R2</t>
  </si>
  <si>
    <t>DSD11-39</t>
  </si>
  <si>
    <t>DSD11-48</t>
  </si>
  <si>
    <t>B0S0DV2</t>
  </si>
  <si>
    <t>60PFH52</t>
  </si>
  <si>
    <t>ECS0520001</t>
  </si>
  <si>
    <t>OPTIPLEX 780</t>
  </si>
  <si>
    <t>8RRXWL1</t>
  </si>
  <si>
    <t>FNC11-37</t>
  </si>
  <si>
    <t>CN0R16JC728722C6ANXMREZA00</t>
  </si>
  <si>
    <t>PHB5F50628</t>
  </si>
  <si>
    <t>DSD11-43</t>
  </si>
  <si>
    <t>MEA0170019</t>
  </si>
  <si>
    <t>56QJJH2</t>
  </si>
  <si>
    <t>6HZL292</t>
  </si>
  <si>
    <t>SILLA SECRETARIAL TELA Y METAL  CON BRAZO</t>
  </si>
  <si>
    <t>FM11-7</t>
  </si>
  <si>
    <t>MEA0490006</t>
  </si>
  <si>
    <t>7RS7Y2</t>
  </si>
  <si>
    <t>11SCCX2</t>
  </si>
  <si>
    <t>MSS0490003</t>
  </si>
  <si>
    <t>DEPARTAMENTO: CALL CENTER</t>
  </si>
  <si>
    <t>ECM0090002</t>
  </si>
  <si>
    <t>CNOMC0406418066D185K</t>
  </si>
  <si>
    <t>ECM0090005</t>
  </si>
  <si>
    <t>CNOPR0897287275H2JTL</t>
  </si>
  <si>
    <t>ECM0090003</t>
  </si>
  <si>
    <t>CNOWH318728726BA6JES</t>
  </si>
  <si>
    <t>CC12-9</t>
  </si>
  <si>
    <t>ECS0090002</t>
  </si>
  <si>
    <t>L300K06P112082638</t>
  </si>
  <si>
    <t>CC12-22</t>
  </si>
  <si>
    <t>CC12-29</t>
  </si>
  <si>
    <t>CN04FF47641803CN0BHB</t>
  </si>
  <si>
    <t>CC12-32</t>
  </si>
  <si>
    <t>GG5B6N1</t>
  </si>
  <si>
    <t>CC12-33</t>
  </si>
  <si>
    <t>CNOX706H72872OAMDHVL</t>
  </si>
  <si>
    <t>CC12-34</t>
  </si>
  <si>
    <t>34MT9P1</t>
  </si>
  <si>
    <t>CC12-35</t>
  </si>
  <si>
    <t>CNOD176P64180O6R1RRL</t>
  </si>
  <si>
    <t>CGVNPB1</t>
  </si>
  <si>
    <t>L300K32B712510270</t>
  </si>
  <si>
    <t xml:space="preserve"> SILLA SECRETARIAL EN TELA  CON BRAZO</t>
  </si>
  <si>
    <t>FNC11-35</t>
  </si>
  <si>
    <t>AP10-4</t>
  </si>
  <si>
    <t>L300K32B712517544</t>
  </si>
  <si>
    <t xml:space="preserve">GRANDSTREAM </t>
  </si>
  <si>
    <t>271FT75GB0A37A27</t>
  </si>
  <si>
    <t xml:space="preserve">NEGRO/GRIS </t>
  </si>
  <si>
    <t>CN0CC6397287263T486T</t>
  </si>
  <si>
    <t>MESA PEQUEÑA METAL Y TOPE DE CRISTAL</t>
  </si>
  <si>
    <t>CC12-1</t>
  </si>
  <si>
    <t>DJ2-1</t>
  </si>
  <si>
    <t>CNO4FF476418044K1NBU</t>
  </si>
  <si>
    <t>ECS0010004</t>
  </si>
  <si>
    <t>HM6XDQ1</t>
  </si>
  <si>
    <t>PHBHJ15392</t>
  </si>
  <si>
    <t>ESCRITORIO CON BASE METAL TOPE DE MADERA</t>
  </si>
  <si>
    <t>MEE0390001</t>
  </si>
  <si>
    <t xml:space="preserve">HAYA/GRIS </t>
  </si>
  <si>
    <t>ESCRITORIO SIN GAVETAS TOPE DE CHIVOL Y BASE METAL</t>
  </si>
  <si>
    <t>DTIC9-101</t>
  </si>
  <si>
    <t>FNC11-28</t>
  </si>
  <si>
    <t>MEA0320006</t>
  </si>
  <si>
    <t>FNC11-21</t>
  </si>
  <si>
    <t>20EZ1ZCKB01A44C4</t>
  </si>
  <si>
    <t>SILLA PARA VISITAS TELA Y METAL CON BRAZO</t>
  </si>
  <si>
    <t>DNC11-6</t>
  </si>
  <si>
    <t>OPTIPLEX GXP520</t>
  </si>
  <si>
    <t>HPC7Y91</t>
  </si>
  <si>
    <t>ECM0380001</t>
  </si>
  <si>
    <t>E177FPC</t>
  </si>
  <si>
    <t>CN0FJ181641806C108WL</t>
  </si>
  <si>
    <t>AP10-40</t>
  </si>
  <si>
    <t>L300K35B712597366</t>
  </si>
  <si>
    <t>271FT75G709B0F55</t>
  </si>
  <si>
    <t>L300K3BD712751731</t>
  </si>
  <si>
    <t>24UMLC5H10AC62B9</t>
  </si>
  <si>
    <t>SILLON EN PIEL CON BRAZOS</t>
  </si>
  <si>
    <t>MSS0170015</t>
  </si>
  <si>
    <t xml:space="preserve">L300K3BD712742890  </t>
  </si>
  <si>
    <t xml:space="preserve">24UMLC5H40A41EA5 </t>
  </si>
  <si>
    <t>ECM0200012</t>
  </si>
  <si>
    <t>CN0MC040641806619RUNREVA01</t>
  </si>
  <si>
    <t>DM11-24</t>
  </si>
  <si>
    <t>DM11-25</t>
  </si>
  <si>
    <t>DM11-26</t>
  </si>
  <si>
    <t>DM11-27</t>
  </si>
  <si>
    <t xml:space="preserve">DEPARTAMENTO: SIGNOS DISTINTIVOS (OTROS SERVICIOS) </t>
  </si>
  <si>
    <t>LASER JET INTER PRISE M506</t>
  </si>
  <si>
    <t>PHBGK00872</t>
  </si>
  <si>
    <t>ECS0490002</t>
  </si>
  <si>
    <t>30D7DB1</t>
  </si>
  <si>
    <t>56RJJH2</t>
  </si>
  <si>
    <t>DSD11-23</t>
  </si>
  <si>
    <t>CN0HDNH97287241FDAENREVA00</t>
  </si>
  <si>
    <t>ECM0230001</t>
  </si>
  <si>
    <t>CNOX6MOJ7287216L2E3SREVA00</t>
  </si>
  <si>
    <t>B0X0DV2</t>
  </si>
  <si>
    <t>81G2KP2</t>
  </si>
  <si>
    <t>20EZ1ZBJ40D6753A</t>
  </si>
  <si>
    <t>DSD11-42</t>
  </si>
  <si>
    <t>MEA0170011</t>
  </si>
  <si>
    <t>ARL11-3</t>
  </si>
  <si>
    <t>56VJJH2</t>
  </si>
  <si>
    <t>GJL292</t>
  </si>
  <si>
    <t>H5ZZGQ2</t>
  </si>
  <si>
    <t>H68T2R2</t>
  </si>
  <si>
    <t>ECS0270003</t>
  </si>
  <si>
    <t>GQMOQB1</t>
  </si>
  <si>
    <t>A3-9</t>
  </si>
  <si>
    <t>CNOMC0406418066B1ACKREVA01</t>
  </si>
  <si>
    <t>MEA0490003</t>
  </si>
  <si>
    <t>DSD11-25</t>
  </si>
  <si>
    <t>SILLA SECRETARIAL TELA Y METAL CON BRAZO</t>
  </si>
  <si>
    <t>FM11-11</t>
  </si>
  <si>
    <t>CC12-13</t>
  </si>
  <si>
    <t>DEPARTAMENTO: PASILLOS 1er PISO</t>
  </si>
  <si>
    <t xml:space="preserve">RELOJ BIOMETRICO DE PONCHE </t>
  </si>
  <si>
    <t>ZKT eco</t>
  </si>
  <si>
    <t>MB160</t>
  </si>
  <si>
    <t>40C2S</t>
  </si>
  <si>
    <t>40C2SAN-186H101400032M</t>
  </si>
  <si>
    <t xml:space="preserve">EXTINTOR </t>
  </si>
  <si>
    <t>PA7-2</t>
  </si>
  <si>
    <t>ABC</t>
  </si>
  <si>
    <t>DEPARTAMENTO: DIRECCION GENERAL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</si>
  <si>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INALAMBRICO</t>
    </r>
  </si>
  <si>
    <t>DG1-1</t>
  </si>
  <si>
    <t>DP720</t>
  </si>
  <si>
    <t>9610003917A</t>
  </si>
  <si>
    <t>DG1-2</t>
  </si>
  <si>
    <t>MSS0010003</t>
  </si>
  <si>
    <t>MESA LATERAL EN MADERA TOPE DE CRISTAL</t>
  </si>
  <si>
    <t>MEM0010003</t>
  </si>
  <si>
    <t>ESTANTE DE MADERA PARA LIBROS</t>
  </si>
  <si>
    <t>DG1-3</t>
  </si>
  <si>
    <t>MESA DE CENTRO EN MADERA TOPE DE CRISTAL</t>
  </si>
  <si>
    <t>DG1-4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</si>
  <si>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PARA 2 PERSONAS</t>
    </r>
  </si>
  <si>
    <t>DG1-5</t>
  </si>
  <si>
    <t>MESA PEQUEÑA EN MADERA CON TOPE DE CRISTAL</t>
  </si>
  <si>
    <t>MEN0010001</t>
  </si>
  <si>
    <t>ESTANTE BAJO CON PUERTA EN MADERA TOPE CRISTAL</t>
  </si>
  <si>
    <t>DG1-6</t>
  </si>
  <si>
    <t>ESTANTE FLOTANTE SIN PUERTA</t>
  </si>
  <si>
    <t>DG1-7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</si>
  <si>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</si>
  <si>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</si>
  <si>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</si>
  <si>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</si>
  <si>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</si>
  <si>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</si>
  <si>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</si>
  <si>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</si>
  <si>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</si>
  <si>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</si>
  <si>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DG1-8</t>
  </si>
  <si>
    <t>TRITURADORA DE PAPEL</t>
  </si>
  <si>
    <t>OEV0010001</t>
  </si>
  <si>
    <t>DG1-9</t>
  </si>
  <si>
    <t>5NPRB1201</t>
  </si>
  <si>
    <t>CM48M1POXV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</si>
  <si>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</si>
  <si>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</si>
  <si>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</si>
  <si>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</si>
  <si>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</si>
  <si>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</si>
  <si>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</si>
  <si>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</si>
  <si>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</si>
  <si>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</si>
  <si>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</si>
  <si>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ASTAS PARA BANDERAS</t>
  </si>
  <si>
    <t>UN43RU7100P</t>
  </si>
  <si>
    <t>08EG3CVM900254Y</t>
  </si>
  <si>
    <t>TV 43 PUL.</t>
  </si>
  <si>
    <t>DVD</t>
  </si>
  <si>
    <t>DB392H</t>
  </si>
  <si>
    <t>809INLV808040</t>
  </si>
  <si>
    <t>5TQNKY2</t>
  </si>
  <si>
    <t>FQWCT13</t>
  </si>
  <si>
    <t>SWICH DE 24 PUERTOS</t>
  </si>
  <si>
    <t xml:space="preserve">AZUL/NEGRO </t>
  </si>
  <si>
    <t>DEPARTAMENTO: ANTEDESPACHO DIRECCION GENERAL</t>
  </si>
  <si>
    <t>ADG1-2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</si>
  <si>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</si>
  <si>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</si>
  <si>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</si>
  <si>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</si>
  <si>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</si>
  <si>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</si>
  <si>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</si>
  <si>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</si>
  <si>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</si>
  <si>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t>ADG1-3</t>
  </si>
  <si>
    <t>TRAMERIA TIPO L,  EN METAL DE  4 ESPACIOS</t>
  </si>
  <si>
    <t>MCE0010007</t>
  </si>
  <si>
    <t>ADG1-15</t>
  </si>
  <si>
    <t>ADG1-16</t>
  </si>
  <si>
    <t xml:space="preserve">SOFA DE 1 PERSONA EN PIELINA </t>
  </si>
  <si>
    <t xml:space="preserve">SOFA DE 2 PERSONA EN PIELINA </t>
  </si>
  <si>
    <t>E2220W</t>
  </si>
  <si>
    <t>2KRNKY2</t>
  </si>
  <si>
    <t>FSB7L23</t>
  </si>
  <si>
    <t>20EZ1ZBJ80E75924</t>
  </si>
  <si>
    <t>LASER JET PRO M479 FDW</t>
  </si>
  <si>
    <t>MXBCN5P06M</t>
  </si>
  <si>
    <t xml:space="preserve">OBRA DE ARTE </t>
  </si>
  <si>
    <t xml:space="preserve">MULTI-COLOR </t>
  </si>
  <si>
    <t xml:space="preserve">ESCALERA </t>
  </si>
  <si>
    <t xml:space="preserve">AZUL/GRIS PLATA </t>
  </si>
  <si>
    <t>DEPARTAMENTO: COMEDOR DIRECCION GENERAL</t>
  </si>
  <si>
    <t>EAA0010001</t>
  </si>
  <si>
    <t>ONFORT MARTER</t>
  </si>
  <si>
    <t>EPF350W</t>
  </si>
  <si>
    <t>SILLA EN MADERA Y TELA</t>
  </si>
  <si>
    <t>CDG1-1</t>
  </si>
  <si>
    <t>CDG1-2</t>
  </si>
  <si>
    <t>CDG1-3</t>
  </si>
  <si>
    <t>CDG1-4</t>
  </si>
  <si>
    <t>ESTANTE FLOTANTE EN MADERA</t>
  </si>
  <si>
    <t>MCE0010008</t>
  </si>
  <si>
    <t>MICROHONDAS</t>
  </si>
  <si>
    <t>CDG1-5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</si>
  <si>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</si>
  <si>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</si>
  <si>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</si>
  <si>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</si>
  <si>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</si>
  <si>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</si>
  <si>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</si>
  <si>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</si>
  <si>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</si>
  <si>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</si>
  <si>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</si>
  <si>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</si>
  <si>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</si>
  <si>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</si>
  <si>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</si>
  <si>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</si>
  <si>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</si>
  <si>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t>DEPARTAMENTO: ANTEDESPACHO #2 DIRECCION GENERAL</t>
  </si>
  <si>
    <t>MESA PARA MUEBLES  EN CRISTAL Y METAL</t>
  </si>
  <si>
    <t>P5-2</t>
  </si>
  <si>
    <t>MSS0030003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</si>
  <si>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</si>
  <si>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</si>
  <si>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</si>
  <si>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</si>
  <si>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</si>
  <si>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</si>
  <si>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</si>
  <si>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MEC0030001</t>
  </si>
  <si>
    <t>SILLON SEMI-EJECUTIVO EN PIEL CON BRAZOS</t>
  </si>
  <si>
    <t>MSS0470001</t>
  </si>
  <si>
    <t>P5-3</t>
  </si>
  <si>
    <t>22MT9XCFB08489E0</t>
  </si>
  <si>
    <t>SOFA PARA 2 PERSONAS EN PIEL</t>
  </si>
  <si>
    <t>MSS0470002</t>
  </si>
  <si>
    <t>ESCRITORIO EN METAL Y CRISTAL</t>
  </si>
  <si>
    <t>OEV0030009</t>
  </si>
  <si>
    <t>P5-6</t>
  </si>
  <si>
    <t>CNO4FF476418043VO62UREVA00</t>
  </si>
  <si>
    <t>SILLA SECRETARIAL EN TELA CON BRAZOS</t>
  </si>
  <si>
    <t xml:space="preserve">ESCRITORIO CRISTAL Y METAL CON ARCHIVO 3 GAVETAS </t>
  </si>
  <si>
    <t>MEE0050003</t>
  </si>
  <si>
    <t>P5-8</t>
  </si>
  <si>
    <t>DNC11-35</t>
  </si>
  <si>
    <t>CN0XJ5TR7287264SCEPBA00</t>
  </si>
  <si>
    <t>P1-22</t>
  </si>
  <si>
    <t>HVPN91</t>
  </si>
  <si>
    <t>20EZ1ZK800C5AB4</t>
  </si>
  <si>
    <t>MEE0400001</t>
  </si>
  <si>
    <t>LASER JET PRO MFP M428 FDW</t>
  </si>
  <si>
    <t>MXBPN3J2CT</t>
  </si>
  <si>
    <t>DM11-23</t>
  </si>
  <si>
    <t>DRI13-2</t>
  </si>
  <si>
    <t>22MT9YCFB08489EC</t>
  </si>
  <si>
    <t>DC3-17</t>
  </si>
  <si>
    <t>4BWMWC1</t>
  </si>
  <si>
    <t xml:space="preserve">SILLA GERENCIAL EN TELA Y MALLA, CON BRAZOS </t>
  </si>
  <si>
    <t>CREDENZA  DE 4 PUERTAS  Y TOPE DE CRISTAL</t>
  </si>
  <si>
    <t>MCE0030001</t>
  </si>
  <si>
    <t>GKRNKY2</t>
  </si>
  <si>
    <t>4Q7GS13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</si>
  <si>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</si>
  <si>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SILLA SECRETARIAL EN PIEL Y TELA</t>
  </si>
  <si>
    <t>AT1-2</t>
  </si>
  <si>
    <t>AT1-4</t>
  </si>
  <si>
    <t>EFA0080001</t>
  </si>
  <si>
    <t>LASERJET 3052</t>
  </si>
  <si>
    <t>CNBJ238846</t>
  </si>
  <si>
    <t>ECM0440002</t>
  </si>
  <si>
    <t>CNOX706H7287208ICHFLREVA00</t>
  </si>
  <si>
    <t>ECS0440002</t>
  </si>
  <si>
    <t>OPTIPLEX760</t>
  </si>
  <si>
    <t>SILLA DE VISITAS DE TELA CON BRAZO</t>
  </si>
  <si>
    <t>MSS0440001</t>
  </si>
  <si>
    <t>AT1-5</t>
  </si>
  <si>
    <t>SILLA SECRETARIAL EN PIEL Y TELA CON BRAZO</t>
  </si>
  <si>
    <t>AT1-6</t>
  </si>
  <si>
    <t>AT1-7</t>
  </si>
  <si>
    <t>BKQN3K1</t>
  </si>
  <si>
    <t>AT1-9</t>
  </si>
  <si>
    <t>BG138V1</t>
  </si>
  <si>
    <t>ECM0440000</t>
  </si>
  <si>
    <t>1908WFP1</t>
  </si>
  <si>
    <t>CNOG435H7287288D00MSA00</t>
  </si>
  <si>
    <t>CREDENSA  DE 4 PUERTAS DE PINO CON TOPE DE CRISTAL</t>
  </si>
  <si>
    <t>MCE0440001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</si>
  <si>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</si>
  <si>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</si>
  <si>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</si>
  <si>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</si>
  <si>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</si>
  <si>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20EZ1ZBJ80E7536C</t>
  </si>
  <si>
    <t xml:space="preserve">ESCRITORIO BASE METAL Y TPOE MADERA </t>
  </si>
  <si>
    <t>20EZ1ZBJ80E761C8</t>
  </si>
  <si>
    <t>ECS0170009</t>
  </si>
  <si>
    <t>G9RRN91</t>
  </si>
  <si>
    <t>P5-4</t>
  </si>
  <si>
    <t>CNO4FF476418043V041UREVA00</t>
  </si>
  <si>
    <t>CREDENSA DE 3 PUERTAS FORMICA Y TOPE DE CRISTAL</t>
  </si>
  <si>
    <t>MCE0470001</t>
  </si>
  <si>
    <t>ECS0030002</t>
  </si>
  <si>
    <t>6LQL3K1</t>
  </si>
  <si>
    <t>DRI13-4</t>
  </si>
  <si>
    <t>CN04FF476418044N3HPUREVA00</t>
  </si>
  <si>
    <t>P5-7</t>
  </si>
  <si>
    <t xml:space="preserve">SILLA  VISITA EN TELA CON BRAZO Y METAL </t>
  </si>
  <si>
    <t>DPD-7</t>
  </si>
  <si>
    <t>SILLA VISITA EN TELA CON BRAZO Y METAL</t>
  </si>
  <si>
    <t>DPD-8</t>
  </si>
  <si>
    <t>SILLA SECRETARIAL EN TELA Y PIEL</t>
  </si>
  <si>
    <t>DPD-9</t>
  </si>
  <si>
    <t>ESCRITORIO METAL Y TOPE DE CRISTAL CON ARCHIVO DE 3 GABETAS</t>
  </si>
  <si>
    <t>DPD-11</t>
  </si>
  <si>
    <t>DEPARTAMENTO: RELACIONES INTERNACIONALES E INTERINSTITUCIONALES</t>
  </si>
  <si>
    <t>CREDENZA  DE 2 PUERTAS EN MADERA</t>
  </si>
  <si>
    <t>ESCRITORIO METAL, MADERA Y CRISTAL CON 3 GAVETAS</t>
  </si>
  <si>
    <t>DRI13-5</t>
  </si>
  <si>
    <t>ECM0030003</t>
  </si>
  <si>
    <t>CN0E435H7287288D2FISA00</t>
  </si>
  <si>
    <t>OAR420001</t>
  </si>
  <si>
    <t>NEDOCA</t>
  </si>
  <si>
    <t>NETAC-12CSALVK140312-1</t>
  </si>
  <si>
    <t>G41940100200CA180048</t>
  </si>
  <si>
    <t>5LLVW71</t>
  </si>
  <si>
    <t>LASER JET PRO MPF M426 FDW</t>
  </si>
  <si>
    <t>PHBLL9TG04</t>
  </si>
  <si>
    <t>271FT75G709B0F52</t>
  </si>
  <si>
    <t>DEPARTAMENTO: RECURSOS HUMANOS</t>
  </si>
  <si>
    <t>ARCHIVO 4 GAVETAS METAL</t>
  </si>
  <si>
    <t>MEA0020017</t>
  </si>
  <si>
    <t>BEIGE</t>
  </si>
  <si>
    <t>DRH4-4</t>
  </si>
  <si>
    <t>SBS</t>
  </si>
  <si>
    <t>DRH4-5</t>
  </si>
  <si>
    <t>DRH4-6</t>
  </si>
  <si>
    <t>STEELFILE</t>
  </si>
  <si>
    <t>DRH4-7</t>
  </si>
  <si>
    <t>DRH4-8</t>
  </si>
  <si>
    <t>DRH4-9</t>
  </si>
  <si>
    <t>LIBRERO 4 ESPACIO EN MADERA</t>
  </si>
  <si>
    <t>MGM0020011</t>
  </si>
  <si>
    <t>ARCHIVO 3 GAVETAS METAL</t>
  </si>
  <si>
    <t>MEA0020004</t>
  </si>
  <si>
    <t xml:space="preserve">CREDENSA 3 PUERTAS EN MADERA </t>
  </si>
  <si>
    <t>MCE0020002</t>
  </si>
  <si>
    <t>DRH4-16</t>
  </si>
  <si>
    <t>CNON0406418066DODEKREVA01</t>
  </si>
  <si>
    <t>ESTACION DE TRABAJO PARA 1 PERSONA</t>
  </si>
  <si>
    <t>DRH4-18</t>
  </si>
  <si>
    <t>SILLA SECRETARIAL TELA CON BRAZO</t>
  </si>
  <si>
    <t>DRH4-21</t>
  </si>
  <si>
    <t>ECM0020004</t>
  </si>
  <si>
    <t>CNON300H6418009MONQLREVA01</t>
  </si>
  <si>
    <t>ECS0170034</t>
  </si>
  <si>
    <t>98D7DB1</t>
  </si>
  <si>
    <t>ESTACION DE TRABAJO PARA 2 PERSONAS EN MADERA</t>
  </si>
  <si>
    <t>DRH4-23</t>
  </si>
  <si>
    <t>ARCHIVO AEREO EN MADERA</t>
  </si>
  <si>
    <t>MGM0020003</t>
  </si>
  <si>
    <t>ARCHIVO METAL 3 GAVETAS</t>
  </si>
  <si>
    <t>MEA0020005</t>
  </si>
  <si>
    <t>DRH4-24</t>
  </si>
  <si>
    <t>ECM0020005</t>
  </si>
  <si>
    <t>CNON300H64180098A1NRLREVA01</t>
  </si>
  <si>
    <t>ECS0020003</t>
  </si>
  <si>
    <t>OTIPLEX 760</t>
  </si>
  <si>
    <t>BFON3K1</t>
  </si>
  <si>
    <t>MEA0020002</t>
  </si>
  <si>
    <t>SILLON SEMI-EJECUTIVO TELA CON BRAZO</t>
  </si>
  <si>
    <t>MSS0020001</t>
  </si>
  <si>
    <t>MEA0020008</t>
  </si>
  <si>
    <t>DRH4-27</t>
  </si>
  <si>
    <t>CNOHDN972872421GGNBREVA00</t>
  </si>
  <si>
    <t>DRH4-28</t>
  </si>
  <si>
    <t>9T01V12</t>
  </si>
  <si>
    <t>ARCHIVO METAL 4 GAVETAS</t>
  </si>
  <si>
    <t>MEA0320020</t>
  </si>
  <si>
    <t>MEA0320010</t>
  </si>
  <si>
    <t>ESCRITORIO METAL Y FORMICA</t>
  </si>
  <si>
    <t>DRH4-30</t>
  </si>
  <si>
    <t>HAYA Y GRIS</t>
  </si>
  <si>
    <t>MEA0020006</t>
  </si>
  <si>
    <t>DRH4-31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</si>
  <si>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</si>
  <si>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</si>
  <si>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</si>
  <si>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</si>
  <si>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</si>
  <si>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</si>
  <si>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</si>
  <si>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MCE0020001</t>
  </si>
  <si>
    <t>MEA0020007</t>
  </si>
  <si>
    <t>CREDENZA 1ESPACIO Y 3 PUERTAS EN MADERA</t>
  </si>
  <si>
    <t>DRH4-34</t>
  </si>
  <si>
    <t>DRH4-35</t>
  </si>
  <si>
    <t>AIR MAX</t>
  </si>
  <si>
    <t>52982AWGBE12C3</t>
  </si>
  <si>
    <t>ECM0020003</t>
  </si>
  <si>
    <t>CNOX706H72872943268LREVA00</t>
  </si>
  <si>
    <t>DRH4-36</t>
  </si>
  <si>
    <t>TPX4H52</t>
  </si>
  <si>
    <t>SILLON EJECUTIVO EN PIEL CON BRAZOS</t>
  </si>
  <si>
    <t xml:space="preserve">ARCHIVO MODULAR DE 3 GAVETAS </t>
  </si>
  <si>
    <t>20EZ1ZBJ80E761C0</t>
  </si>
  <si>
    <t>20EZ1ZBJ80E761C5</t>
  </si>
  <si>
    <t>DTIC9-102</t>
  </si>
  <si>
    <t>SILLLA SECRETARIAL EN TELA CON BRAZO</t>
  </si>
  <si>
    <t>DPD-10</t>
  </si>
  <si>
    <t>56LHJ82</t>
  </si>
  <si>
    <t xml:space="preserve">NEGRO  </t>
  </si>
  <si>
    <t>1V1L292</t>
  </si>
  <si>
    <t>20EZ1ZBJ80E761CE</t>
  </si>
  <si>
    <t>ARCHIVO DE 4 GAVETAS EN METAL</t>
  </si>
  <si>
    <t>MERCURY</t>
  </si>
  <si>
    <t>7RM57X2</t>
  </si>
  <si>
    <t>F2RCCX2</t>
  </si>
  <si>
    <t>A7-47</t>
  </si>
  <si>
    <t>11O7213043400902</t>
  </si>
  <si>
    <t>EL-2330P III</t>
  </si>
  <si>
    <t>7D005829</t>
  </si>
  <si>
    <t>LASER JET PRO MFP M227FDW</t>
  </si>
  <si>
    <t>VNB13C13823</t>
  </si>
  <si>
    <t>OEV400008</t>
  </si>
  <si>
    <t>ASTRA</t>
  </si>
  <si>
    <t>6730I</t>
  </si>
  <si>
    <t>ODO943025B</t>
  </si>
  <si>
    <t>SILLA VISITA PLASTICA Y METAL</t>
  </si>
  <si>
    <t>MSS0420002</t>
  </si>
  <si>
    <t>FELLOWE</t>
  </si>
  <si>
    <t>H-7C</t>
  </si>
  <si>
    <t>CRC40859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</si>
  <si>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</si>
  <si>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</si>
  <si>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BCCZLR2</t>
  </si>
  <si>
    <t>9Q95RM2</t>
  </si>
  <si>
    <t>20EZ1ZBJ40D67544</t>
  </si>
  <si>
    <t xml:space="preserve">LASER JET PRO M402N </t>
  </si>
  <si>
    <t>PHBHJ15281</t>
  </si>
  <si>
    <t>6D008325</t>
  </si>
  <si>
    <t xml:space="preserve">ESCRITORIO CON BASE DE METAL Y TOPE DE MAERA </t>
  </si>
  <si>
    <t>HAYA /GRIS</t>
  </si>
  <si>
    <t>DEPARTAMENTO: CONTABILIDAD</t>
  </si>
  <si>
    <t>MESA PARA PC EN FORMICA</t>
  </si>
  <si>
    <t>MCO0400003</t>
  </si>
  <si>
    <t>MEA0400007</t>
  </si>
  <si>
    <t xml:space="preserve">ESTACION DE TRABAJO PARA 2 PERSONAS EN PINO MADERA </t>
  </si>
  <si>
    <t>MGM0400005</t>
  </si>
  <si>
    <t>AC6-3</t>
  </si>
  <si>
    <t>ARCHIVO 2 GAVETAS METAL</t>
  </si>
  <si>
    <t>ECS0340007</t>
  </si>
  <si>
    <t>BR47HN1</t>
  </si>
  <si>
    <t>AC6-5</t>
  </si>
  <si>
    <t>CNOR16JC72872338D98MREVA00</t>
  </si>
  <si>
    <t xml:space="preserve">SILLON SEMI-GERENCAIL TELA CON BRAZO </t>
  </si>
  <si>
    <t>AC6-6</t>
  </si>
  <si>
    <t>ECS0120001</t>
  </si>
  <si>
    <t>5D173369</t>
  </si>
  <si>
    <t>AC6-7</t>
  </si>
  <si>
    <t>AIRE AONDICIONADO</t>
  </si>
  <si>
    <t>AC6-9</t>
  </si>
  <si>
    <t>AC6-10</t>
  </si>
  <si>
    <t>E1914CH</t>
  </si>
  <si>
    <t>CNOXJ5TR72872645D30BA00</t>
  </si>
  <si>
    <t>AC6-11</t>
  </si>
  <si>
    <t>HKVDHB2</t>
  </si>
  <si>
    <t>AC6-12</t>
  </si>
  <si>
    <t>MEA0400005</t>
  </si>
  <si>
    <t>ECS0400004</t>
  </si>
  <si>
    <t>MPIIDX</t>
  </si>
  <si>
    <t>A2644414</t>
  </si>
  <si>
    <t>AC6-16</t>
  </si>
  <si>
    <t>ECM0400002</t>
  </si>
  <si>
    <t>CNOMC04006418066D1MSKREVA01</t>
  </si>
  <si>
    <t>AC6-18</t>
  </si>
  <si>
    <t>AC6-19</t>
  </si>
  <si>
    <t>AC6-20</t>
  </si>
  <si>
    <t>AC6-21</t>
  </si>
  <si>
    <t>AC6-22</t>
  </si>
  <si>
    <t>ANAQUEL EN METAL 5 ESPACIO</t>
  </si>
  <si>
    <t>MAE0400009</t>
  </si>
  <si>
    <t>AC6-23</t>
  </si>
  <si>
    <t>AC6-24</t>
  </si>
  <si>
    <t>AC6-25</t>
  </si>
  <si>
    <t>AC6-26</t>
  </si>
  <si>
    <t>MAE0400010</t>
  </si>
  <si>
    <t>DEX HUMIFICADOR</t>
  </si>
  <si>
    <t>AC6-27</t>
  </si>
  <si>
    <t>DELONGHI</t>
  </si>
  <si>
    <t>DD50PE</t>
  </si>
  <si>
    <t>SILLA PARA VISITA PLASTICO Y METAL</t>
  </si>
  <si>
    <t>MSS0400008</t>
  </si>
  <si>
    <t>MEA0400006</t>
  </si>
  <si>
    <t xml:space="preserve">ESCRITORIO EN FORMICA </t>
  </si>
  <si>
    <t>MCE0400002</t>
  </si>
  <si>
    <t>ECM0400001</t>
  </si>
  <si>
    <t>P170ST</t>
  </si>
  <si>
    <t>CNOC2JMK7444512FB14SREVA03</t>
  </si>
  <si>
    <t>ECS0400001</t>
  </si>
  <si>
    <t>3QTH0R1</t>
  </si>
  <si>
    <t>AC6-31</t>
  </si>
  <si>
    <t>AC6-32</t>
  </si>
  <si>
    <t xml:space="preserve">ARCHIVO MODULAR 3 GAVETAS </t>
  </si>
  <si>
    <t>9D00690Y</t>
  </si>
  <si>
    <t xml:space="preserve">SILLON GERENCIAL EN TELA Y MALLA, CON BRAZOS </t>
  </si>
  <si>
    <t>TELEFENO IP</t>
  </si>
  <si>
    <t xml:space="preserve">GXP1625 </t>
  </si>
  <si>
    <t>20EZ1ZBJ80E7592F</t>
  </si>
  <si>
    <t>CN0R16JC728722C6AY1MREVA00</t>
  </si>
  <si>
    <t xml:space="preserve">ESCEITORIO EN METAL Y TOPE DE MADERA </t>
  </si>
  <si>
    <t>30R3B23</t>
  </si>
  <si>
    <t xml:space="preserve">SILLA SECRETARIAL SIN BRAZOS </t>
  </si>
  <si>
    <t>MSS0110006</t>
  </si>
  <si>
    <t>DTIC9-99</t>
  </si>
  <si>
    <t>HDSKW12</t>
  </si>
  <si>
    <t xml:space="preserve">ESTACION DE TRABAJO PARA 3 PERSONAS EN  MADERA </t>
  </si>
  <si>
    <t>JRP6H63</t>
  </si>
  <si>
    <t xml:space="preserve">MONITOR  </t>
  </si>
  <si>
    <t>DY01B463</t>
  </si>
  <si>
    <t>20EZ1ZBJ80E7592E</t>
  </si>
  <si>
    <t>9D00701Y</t>
  </si>
  <si>
    <t>8D01153X</t>
  </si>
  <si>
    <t>TEL0440001</t>
  </si>
  <si>
    <t>NTY503</t>
  </si>
  <si>
    <t>NNTMDF0698KT</t>
  </si>
  <si>
    <t>PHBGQ09906</t>
  </si>
  <si>
    <t>LASER JET INTERPRECE M506</t>
  </si>
  <si>
    <t>G3W5F53</t>
  </si>
  <si>
    <t>6D008345</t>
  </si>
  <si>
    <t>271FT75GB0A37A24</t>
  </si>
  <si>
    <t>9D00698Y</t>
  </si>
  <si>
    <t>DEPARTAMENTO: UNIDAD DE CONTRALORIA</t>
  </si>
  <si>
    <t>ARCHIVO  DE 4 GAVETAS EN METAL</t>
  </si>
  <si>
    <t>UC18-1</t>
  </si>
  <si>
    <t>NATIONAL</t>
  </si>
  <si>
    <t>UC18-2</t>
  </si>
  <si>
    <t>UC18-3</t>
  </si>
  <si>
    <t>EL-2630PIII</t>
  </si>
  <si>
    <t>1D003205</t>
  </si>
  <si>
    <t>ECM0460002</t>
  </si>
  <si>
    <t>CN0X706H728729432NYLREVA00</t>
  </si>
  <si>
    <t>ECS0460001</t>
  </si>
  <si>
    <t>267BGK1</t>
  </si>
  <si>
    <t>CUBICULO PARA 2 PERSONAS EN MADERA</t>
  </si>
  <si>
    <t>MGM0400004</t>
  </si>
  <si>
    <t>UC18-4</t>
  </si>
  <si>
    <t>MGM0400006</t>
  </si>
  <si>
    <t>UC18-5</t>
  </si>
  <si>
    <t>ESC0460001</t>
  </si>
  <si>
    <t>EL-1197PIII</t>
  </si>
  <si>
    <t>7D00628Y</t>
  </si>
  <si>
    <t>ESC3000001</t>
  </si>
  <si>
    <t>7XC31C1</t>
  </si>
  <si>
    <t>ESM0170039</t>
  </si>
  <si>
    <t>C351LREVA00</t>
  </si>
  <si>
    <t>UC18-9</t>
  </si>
  <si>
    <t>61JT7J1</t>
  </si>
  <si>
    <t>UC18-10</t>
  </si>
  <si>
    <t>CN0X6M0J7287225ND21MREVA03</t>
  </si>
  <si>
    <t>MGM0250011</t>
  </si>
  <si>
    <t>UC18-12</t>
  </si>
  <si>
    <t>HUAWEI</t>
  </si>
  <si>
    <t>HG532</t>
  </si>
  <si>
    <t>T9E75B9350405267</t>
  </si>
  <si>
    <t>UC18-13</t>
  </si>
  <si>
    <t>1D010420</t>
  </si>
  <si>
    <t>UC18-14</t>
  </si>
  <si>
    <t>ECM0460001</t>
  </si>
  <si>
    <t>MX0H880H707159BK0JJLREVA00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</si>
  <si>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Y PIEL CON BRAZO</t>
    </r>
  </si>
  <si>
    <t>UC18-17</t>
  </si>
  <si>
    <t>UC18-18</t>
  </si>
  <si>
    <t>HC97HN1</t>
  </si>
  <si>
    <t>574FJH2</t>
  </si>
  <si>
    <t>CN0XJ5TR728726A5E1RBA00</t>
  </si>
  <si>
    <t>ESCRITORIO CON ARCHIVO DE METAL Y CRISTAL</t>
  </si>
  <si>
    <t>MEE0120001</t>
  </si>
  <si>
    <t>PHBHF45731</t>
  </si>
  <si>
    <t>FI-7260</t>
  </si>
  <si>
    <t>A3MAC35303</t>
  </si>
  <si>
    <t xml:space="preserve">GRIS/NEGRO </t>
  </si>
  <si>
    <t>ESC0120005</t>
  </si>
  <si>
    <t>7D066072</t>
  </si>
  <si>
    <t>ESC0400005</t>
  </si>
  <si>
    <t>EL2630EIII</t>
  </si>
  <si>
    <t>ODO39757</t>
  </si>
  <si>
    <t>SILLA SECRETARIAL EN TELA, CON BRAZO</t>
  </si>
  <si>
    <t>271FT75GB0A37A25</t>
  </si>
  <si>
    <t>EL2630P III</t>
  </si>
  <si>
    <t>DEPARTAMENTO: PLANIFICACION Y DESARROLLO</t>
  </si>
  <si>
    <t xml:space="preserve">CREDENZA 2 PUERTA MADERA PROCESADA </t>
  </si>
  <si>
    <t>MCE0420001</t>
  </si>
  <si>
    <t>ARCHIVO 3 GABETAS METAL</t>
  </si>
  <si>
    <t>DPD-13</t>
  </si>
  <si>
    <t>DPD-15</t>
  </si>
  <si>
    <t>LASER JET 127</t>
  </si>
  <si>
    <t>CN139FBG6LM</t>
  </si>
  <si>
    <t>DPD-17</t>
  </si>
  <si>
    <t>CN04FF476418044LOPLUREVA00</t>
  </si>
  <si>
    <t>ECS0270004</t>
  </si>
  <si>
    <t>FZSKRBI</t>
  </si>
  <si>
    <t>DPD-18</t>
  </si>
  <si>
    <t>CNO99WJF7287257LCV31LA00</t>
  </si>
  <si>
    <t>DPD-19</t>
  </si>
  <si>
    <t>OPTIPLEX 9020</t>
  </si>
  <si>
    <t>DCX9V52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</si>
  <si>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</si>
  <si>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</si>
  <si>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</si>
  <si>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</si>
  <si>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</si>
  <si>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</si>
  <si>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t>MEE003001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</si>
  <si>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PIEL SINTETICA Y METAL CON BRAZO</t>
    </r>
  </si>
  <si>
    <t>MSS0030001</t>
  </si>
  <si>
    <t>271FT75GB0A378AD</t>
  </si>
  <si>
    <t>SACAPUNTAS ELECTRICO</t>
  </si>
  <si>
    <t>X-ACTO</t>
  </si>
  <si>
    <t>E36264</t>
  </si>
  <si>
    <t>20EZ1ZBJ80E7592B</t>
  </si>
  <si>
    <t>ESCRITORIO BASE DE MATAL Y TOPE DE CRISTAL</t>
  </si>
  <si>
    <t>SILLA DE VISITA DE TELA CON BRAZOS</t>
  </si>
  <si>
    <t>MSS0030007</t>
  </si>
  <si>
    <t>ESCRITORIO FORMICA Y METAL</t>
  </si>
  <si>
    <t>DRH4-12</t>
  </si>
  <si>
    <t>DSD11-24</t>
  </si>
  <si>
    <t>5KD7DB1</t>
  </si>
  <si>
    <t>ECM0170003</t>
  </si>
  <si>
    <t>CN0X706H72872081C6ELREVA00</t>
  </si>
  <si>
    <t>56NKJH2</t>
  </si>
  <si>
    <t>CN0XJ5TR728726A6FPABA00</t>
  </si>
  <si>
    <t>DEPARTAMENTO: DIRECCION FINANCIERA</t>
  </si>
  <si>
    <t>ECS0400005</t>
  </si>
  <si>
    <t>CRC7Y91</t>
  </si>
  <si>
    <t>DF6-8</t>
  </si>
  <si>
    <t xml:space="preserve">FX890 </t>
  </si>
  <si>
    <t>E8BY233161</t>
  </si>
  <si>
    <t>ESCRITORIO CON ARCHIVO 3 GAVETAS METAL Y CRISTAL</t>
  </si>
  <si>
    <t>MEE0440001</t>
  </si>
  <si>
    <t>DF6-10</t>
  </si>
  <si>
    <t>6D028401</t>
  </si>
  <si>
    <t>ECM0170023</t>
  </si>
  <si>
    <t>CNOCC63972872HOE2LREVA03</t>
  </si>
  <si>
    <t>DF6-11</t>
  </si>
  <si>
    <t>DF6-12</t>
  </si>
  <si>
    <t>CNOHDLH972872421GTYBREVA00</t>
  </si>
  <si>
    <t>DF6-13</t>
  </si>
  <si>
    <t>9SR1V12</t>
  </si>
  <si>
    <t>SILLA PARA VISITA DE TELA CON BRAZO</t>
  </si>
  <si>
    <t>MSS0330006</t>
  </si>
  <si>
    <t>DF6-14</t>
  </si>
  <si>
    <t>6D033421</t>
  </si>
  <si>
    <t>DF6-15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</si>
  <si>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</si>
  <si>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</si>
  <si>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</si>
  <si>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>MEA0120003</t>
  </si>
  <si>
    <t>ECF0120001</t>
  </si>
  <si>
    <t>ESCRITORIO DE METAL Y FORMICA</t>
  </si>
  <si>
    <t>DF6-20</t>
  </si>
  <si>
    <t>MSS0120004</t>
  </si>
  <si>
    <t>MEA0400008</t>
  </si>
  <si>
    <t>SILLA DE VISITA CON BRAZOS</t>
  </si>
  <si>
    <t>MSS0120003</t>
  </si>
  <si>
    <t>MSS0120002</t>
  </si>
  <si>
    <t>CREDENSA 4 PUERTAS EN MADERA</t>
  </si>
  <si>
    <t>MEA0120001</t>
  </si>
  <si>
    <t>MESITA DE ESQUINA METAL Y CRISTAL</t>
  </si>
  <si>
    <t>MEM0120012</t>
  </si>
  <si>
    <t>DF6-21</t>
  </si>
  <si>
    <t>EXP1628</t>
  </si>
  <si>
    <t>12ZEXP1628</t>
  </si>
  <si>
    <t>DF6-22</t>
  </si>
  <si>
    <t>CN04FF476418044L3EAUREVA00</t>
  </si>
  <si>
    <t>DF6-23</t>
  </si>
  <si>
    <t>9SL3V12</t>
  </si>
  <si>
    <t>DF6-3</t>
  </si>
  <si>
    <t>LATITUD 5490</t>
  </si>
  <si>
    <t>JKYZMV2</t>
  </si>
  <si>
    <t>SILLON EJECUTIVO EN PIELINA, CON BRAZOS</t>
  </si>
  <si>
    <t>8D01530</t>
  </si>
  <si>
    <t xml:space="preserve">LASER JET PRO M402 DNE </t>
  </si>
  <si>
    <t>PHB5C73166</t>
  </si>
  <si>
    <t>SILLA GERENCIAL, EN TELA Y MALLA, CON BRAZOS</t>
  </si>
  <si>
    <t>64Y3343</t>
  </si>
  <si>
    <t>DY2B403</t>
  </si>
  <si>
    <t>ARCHIVO MODULAR 3 GAVETAS, EN METAL</t>
  </si>
  <si>
    <t>20EZ1ZBJ80E75922</t>
  </si>
  <si>
    <t>MSS0020009</t>
  </si>
  <si>
    <t>DXW9463</t>
  </si>
  <si>
    <t>G104F53</t>
  </si>
  <si>
    <t>8D011570</t>
  </si>
  <si>
    <t>20EZ1ZBJ80E7592A</t>
  </si>
  <si>
    <t>20EYZJYG5095COEE</t>
  </si>
  <si>
    <t>20EZ1ZCK800C5AB7</t>
  </si>
  <si>
    <t>MAQUINA DE ESCRIBIR</t>
  </si>
  <si>
    <t>OEV0400001</t>
  </si>
  <si>
    <t>PANASONIC</t>
  </si>
  <si>
    <t>KX-E2020</t>
  </si>
  <si>
    <t>PJGT8382A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</si>
  <si>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</si>
  <si>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</si>
  <si>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</si>
  <si>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</si>
  <si>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</si>
  <si>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SC1-2</t>
  </si>
  <si>
    <t>MSS0130008</t>
  </si>
  <si>
    <t>MSS01300010</t>
  </si>
  <si>
    <t>MESA PARA CONFERENCIAS EN MARMOL</t>
  </si>
  <si>
    <t>SC1-3</t>
  </si>
  <si>
    <t>EAA0130001</t>
  </si>
  <si>
    <t>ESTANTE DE 10 ESPACIOS Y 4 PUERTAS EN CAOBA</t>
  </si>
  <si>
    <t>OMV0130006</t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</si>
  <si>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</si>
  <si>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SC1-7</t>
  </si>
  <si>
    <t>FREETALK</t>
  </si>
  <si>
    <t>E7181M4612054</t>
  </si>
  <si>
    <t>ASTA PARA BANDERA EN MADERA</t>
  </si>
  <si>
    <t>OEV0130004</t>
  </si>
  <si>
    <t>CREDENSE DE 4 PUERTAS Y 5 GAVETAS EN  METAL Y MARMOL</t>
  </si>
  <si>
    <t>SC1-8</t>
  </si>
  <si>
    <t>CUADRO DE CRISTAL CON PAISAJE</t>
  </si>
  <si>
    <t>SC1-9</t>
  </si>
  <si>
    <t>MSS0230002</t>
  </si>
  <si>
    <t>MSS0170002</t>
  </si>
  <si>
    <t>20EZ1ZBJ80E75307</t>
  </si>
  <si>
    <t>LATITUDE 3500</t>
  </si>
  <si>
    <t>82GVJT2</t>
  </si>
  <si>
    <t>WRT54GV3</t>
  </si>
  <si>
    <t>CDF80E703805</t>
  </si>
  <si>
    <t>H859A</t>
  </si>
  <si>
    <t>X4YW8702272</t>
  </si>
  <si>
    <t xml:space="preserve">BLANCO/GRIS </t>
  </si>
  <si>
    <t>MGM0100004</t>
  </si>
  <si>
    <t>MGM0100005</t>
  </si>
  <si>
    <t>ARCHIVO 3 GAVETAS EN METAL</t>
  </si>
  <si>
    <t>MEA0100001</t>
  </si>
  <si>
    <t>SILLA SECRETARIA EN TELA SIN BRAZO</t>
  </si>
  <si>
    <t>CI19-2</t>
  </si>
  <si>
    <t>3D123951</t>
  </si>
  <si>
    <t>ESTACION DE TRABAJO PARA 1 PERSONA TIPO L EN MADERA</t>
  </si>
  <si>
    <t>MGM0100001</t>
  </si>
  <si>
    <t>MGM0100003</t>
  </si>
  <si>
    <t>CI19-4</t>
  </si>
  <si>
    <t>ECS0100003</t>
  </si>
  <si>
    <t>JMC7Y91</t>
  </si>
  <si>
    <t>ESC0100003</t>
  </si>
  <si>
    <t>1D016285</t>
  </si>
  <si>
    <t>LIBRERO 3 ESPACIO EN MADERA</t>
  </si>
  <si>
    <t>MCE0100001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</si>
  <si>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</si>
  <si>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</si>
  <si>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</si>
  <si>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</si>
  <si>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</si>
  <si>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</si>
  <si>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CI19-7</t>
  </si>
  <si>
    <t>ECM0100001</t>
  </si>
  <si>
    <t>CNOPR0897287275H2SLREVA00</t>
  </si>
  <si>
    <t>UPC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</si>
  <si>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</si>
  <si>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</si>
  <si>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</si>
  <si>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</si>
  <si>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</si>
  <si>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</si>
  <si>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</si>
  <si>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5D143831</t>
  </si>
  <si>
    <t>CI19-9</t>
  </si>
  <si>
    <t xml:space="preserve">AIR MAX </t>
  </si>
  <si>
    <t>D200257670315729120031</t>
  </si>
  <si>
    <t>EXTRACTRO DE AIRE</t>
  </si>
  <si>
    <t>CI19-10</t>
  </si>
  <si>
    <t>ECM0170016</t>
  </si>
  <si>
    <t>E17CFPC</t>
  </si>
  <si>
    <t>CNONC0406418066D0DGKREVA01</t>
  </si>
  <si>
    <t>SILLA GERENCIAL EN TELA Y MALLA, CON BRAZOS</t>
  </si>
  <si>
    <t>20EZ1ZBJ80E761CD</t>
  </si>
  <si>
    <t>ESTACION DE TRABAJO PARA 2 PERSONA, EN MADERA</t>
  </si>
  <si>
    <t>CN0XJ5TR7287269JDMTBA00</t>
  </si>
  <si>
    <t>OPTIPLEX 6070</t>
  </si>
  <si>
    <t>B051DV2</t>
  </si>
  <si>
    <t>ECM0010003</t>
  </si>
  <si>
    <t>CN0PR0897287275H0NNLREVA00</t>
  </si>
  <si>
    <t>8DQN3K1</t>
  </si>
  <si>
    <t>20EZ1ZBJ40D67545</t>
  </si>
  <si>
    <t>20EZ1ZBJ80E761C1</t>
  </si>
  <si>
    <t>CNOXJ5TRFCC0096AAK6BA07</t>
  </si>
  <si>
    <t>CN0XJ5TRFCC0085CDKKUA06</t>
  </si>
  <si>
    <t>SILLA GERENCIAL EN PIELINA, CON BRAZOS</t>
  </si>
  <si>
    <t>LASER JET PRO MPF M227 FDW</t>
  </si>
  <si>
    <t>VNB 3C34810</t>
  </si>
  <si>
    <t>7SFX7X2</t>
  </si>
  <si>
    <t>DEPARTAMENTO: COCINA 2do NIVEL</t>
  </si>
  <si>
    <t>GABINETE EN CAOBA</t>
  </si>
  <si>
    <t>MGM0150001</t>
  </si>
  <si>
    <t>ESTUFA ELECTRICA</t>
  </si>
  <si>
    <t>M7-81</t>
  </si>
  <si>
    <t>KALORIK</t>
  </si>
  <si>
    <t>ES3201</t>
  </si>
  <si>
    <t>LICUADORA</t>
  </si>
  <si>
    <t>OSTERIZER</t>
  </si>
  <si>
    <t>M7-82</t>
  </si>
  <si>
    <t>BEBEDERO DE AGUA</t>
  </si>
  <si>
    <t>M7-83</t>
  </si>
  <si>
    <t>wk5511q00</t>
  </si>
  <si>
    <t>hq51758877</t>
  </si>
  <si>
    <t>ABANICO DE PARED</t>
  </si>
  <si>
    <t>271FT75GB0A37A26</t>
  </si>
  <si>
    <t>NEVERA EJECUTIVA</t>
  </si>
  <si>
    <t>M7-78</t>
  </si>
  <si>
    <t>TA04Y07EX</t>
  </si>
  <si>
    <t xml:space="preserve">SILLA PLASTICO Y ESTRUCTURA METAL, PLEGABLE </t>
  </si>
  <si>
    <t>DEPARTAMENTO: PASILLO 2do NIVEL JURIDICA</t>
  </si>
  <si>
    <t>SOFA EN PIEL SINTETICA Y METAL PARA 2 PERSONA</t>
  </si>
  <si>
    <t>PA7-7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</si>
  <si>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</si>
  <si>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ADG1-4</t>
  </si>
  <si>
    <t>MSS0010021</t>
  </si>
  <si>
    <t>SOFA EN PIEL SINTETICA Y METAL PARA 1 PERSONA</t>
  </si>
  <si>
    <t>PA7-8</t>
  </si>
  <si>
    <t>MESA PEQUEÑA EN FORMICA Y TOPE DE CRISTAL</t>
  </si>
  <si>
    <t>MEM0470002</t>
  </si>
  <si>
    <t xml:space="preserve">MESA EN MADERA CON 1 GAVETA Y 2 DIVICINES </t>
  </si>
  <si>
    <t>EUR0410001</t>
  </si>
  <si>
    <t>DAIWA</t>
  </si>
  <si>
    <t>DW2659B</t>
  </si>
  <si>
    <t xml:space="preserve">DEPARTAMENTO: CUARTO UPS </t>
  </si>
  <si>
    <t>PF7-58</t>
  </si>
  <si>
    <t>NOTIFIER</t>
  </si>
  <si>
    <t>EQUIPO DE UPC</t>
  </si>
  <si>
    <t>PF7-59</t>
  </si>
  <si>
    <t>EATON</t>
  </si>
  <si>
    <t>FH451DAA07</t>
  </si>
  <si>
    <t>PF7-60</t>
  </si>
  <si>
    <t>EAA0060001</t>
  </si>
  <si>
    <t>S122CP</t>
  </si>
  <si>
    <t>606KAWQ01329</t>
  </si>
  <si>
    <t>PF7-61</t>
  </si>
  <si>
    <t>TECNOMASTER</t>
  </si>
  <si>
    <t>WIWXK12KN</t>
  </si>
  <si>
    <t>C10123577031080315091</t>
  </si>
  <si>
    <t>DEPARTAMENTO: ARCHIVO 2</t>
  </si>
  <si>
    <t>ARCHIVO CENTRAL SIN PUERTAS EN METAL 5 ESPACIOS</t>
  </si>
  <si>
    <t>ASN11-12</t>
  </si>
  <si>
    <t>ASN11-13</t>
  </si>
  <si>
    <t>ASN11-14</t>
  </si>
  <si>
    <t>ASN11-15</t>
  </si>
  <si>
    <t>ASN11-16</t>
  </si>
  <si>
    <t>ASN11-17</t>
  </si>
  <si>
    <t>ASN11-18</t>
  </si>
  <si>
    <t>ASN11-19</t>
  </si>
  <si>
    <t>ASN11-20</t>
  </si>
  <si>
    <t>ASN11-21</t>
  </si>
  <si>
    <t>ASN11-22</t>
  </si>
  <si>
    <t>ASN11-23</t>
  </si>
  <si>
    <t>ASN11-24</t>
  </si>
  <si>
    <t>ASN11-25</t>
  </si>
  <si>
    <t>ASN11-26</t>
  </si>
  <si>
    <t>ASN11-27</t>
  </si>
  <si>
    <t>ASN11-28</t>
  </si>
  <si>
    <t>ASN11-29</t>
  </si>
  <si>
    <t>ARCHIVO CENTRAL SIN PUERTAS EN METAL 15 ESPACIOS</t>
  </si>
  <si>
    <t>ASN11-30</t>
  </si>
  <si>
    <t>ARCHIVO CENTRAL SIN PUERTAS EN METAL 20 ESPACIOS</t>
  </si>
  <si>
    <t>ASN11-31</t>
  </si>
  <si>
    <t>ASN11-32</t>
  </si>
  <si>
    <t>ASN11-33</t>
  </si>
  <si>
    <t>ASN11-34</t>
  </si>
  <si>
    <t>ASN11-35</t>
  </si>
  <si>
    <t>ASN11-36</t>
  </si>
  <si>
    <t>ASN11-37</t>
  </si>
  <si>
    <t>ASN11-38</t>
  </si>
  <si>
    <t>ASN11-39</t>
  </si>
  <si>
    <t>ASN11-40</t>
  </si>
  <si>
    <t>ASN11-41</t>
  </si>
  <si>
    <t>ASN11-44</t>
  </si>
  <si>
    <t>ASN11-45</t>
  </si>
  <si>
    <t>ASN11-46</t>
  </si>
  <si>
    <t>ASN11-47</t>
  </si>
  <si>
    <t>PLATA</t>
  </si>
  <si>
    <t>ASN11-49</t>
  </si>
  <si>
    <t>CNOD176P6418006R2FXL</t>
  </si>
  <si>
    <t>ASN11-50</t>
  </si>
  <si>
    <t>34P5BP1</t>
  </si>
  <si>
    <t>ARCHIVO DE METAL DE 4 GAVETAS</t>
  </si>
  <si>
    <t xml:space="preserve">ARMARIO 2 PUERTAS EN METAL </t>
  </si>
  <si>
    <t>ASN11-52</t>
  </si>
  <si>
    <t>SIllA SECRETARIAL SIN BRAZO</t>
  </si>
  <si>
    <t>MSS0540002</t>
  </si>
  <si>
    <t>EXT0540008</t>
  </si>
  <si>
    <t>SAFE</t>
  </si>
  <si>
    <t>DESHUMIFICADOR</t>
  </si>
  <si>
    <t>ASN11-61</t>
  </si>
  <si>
    <t>EXCELL</t>
  </si>
  <si>
    <t>MDKNE40A</t>
  </si>
  <si>
    <t>CAJA DE ALARMA</t>
  </si>
  <si>
    <t>ASN11-62</t>
  </si>
  <si>
    <t>RP-2002</t>
  </si>
  <si>
    <t>ASN11-63</t>
  </si>
  <si>
    <t xml:space="preserve">ESCRITORIO  </t>
  </si>
  <si>
    <t>MEE0540002</t>
  </si>
  <si>
    <t>ECS0540001</t>
  </si>
  <si>
    <t>OPTIPLEX060</t>
  </si>
  <si>
    <t>BMNSCK1</t>
  </si>
  <si>
    <t>ASN11-67</t>
  </si>
  <si>
    <t>SILLA DE VISITA EN PIEL SINTETICA SIN BRAZO</t>
  </si>
  <si>
    <t>ASN11-68</t>
  </si>
  <si>
    <t>ECS0340001</t>
  </si>
  <si>
    <t>78B7DB1</t>
  </si>
  <si>
    <t>CC12-12</t>
  </si>
  <si>
    <t>DSC12-31</t>
  </si>
  <si>
    <t>E1912HC</t>
  </si>
  <si>
    <t>CN046NYG6418027J21BLREVA02</t>
  </si>
  <si>
    <t>6TC7Y91</t>
  </si>
  <si>
    <t>CN0CC6397287264D5JWL</t>
  </si>
  <si>
    <t>1PFTL J1</t>
  </si>
  <si>
    <t>CN0X6MJ7287226CCRPS</t>
  </si>
  <si>
    <t>ARCHIVO MODULAR DE 3 GAVETAS</t>
  </si>
  <si>
    <t>ECS0170038</t>
  </si>
  <si>
    <t>4JN7DB1</t>
  </si>
  <si>
    <t>ECM0170048</t>
  </si>
  <si>
    <t>CN0B176B6418006R1Q6LREVA02</t>
  </si>
  <si>
    <t>EXTRATOR</t>
  </si>
  <si>
    <t xml:space="preserve">KDK  </t>
  </si>
  <si>
    <t>L1910NF</t>
  </si>
  <si>
    <t>CNOG510N7287201FOLTUREVA00</t>
  </si>
  <si>
    <t>ECS023000</t>
  </si>
  <si>
    <t>D816DB1</t>
  </si>
  <si>
    <t>A3-10</t>
  </si>
  <si>
    <t>B637BC1</t>
  </si>
  <si>
    <t>CN0CC6397287262R3YD5</t>
  </si>
  <si>
    <t>MEA0530005</t>
  </si>
  <si>
    <t>FCLVW71</t>
  </si>
  <si>
    <t>CN0R034G6418092R5FAM</t>
  </si>
  <si>
    <t>DSD11-54</t>
  </si>
  <si>
    <t>11O7212123403651</t>
  </si>
  <si>
    <t>CC12-3</t>
  </si>
  <si>
    <t>CC12-4</t>
  </si>
  <si>
    <t>CC12-5</t>
  </si>
  <si>
    <t>CC12-6</t>
  </si>
  <si>
    <t>CC12-7</t>
  </si>
  <si>
    <t xml:space="preserve">SILLA SECRETARIAL EN TELA </t>
  </si>
  <si>
    <t>ESM0050008</t>
  </si>
  <si>
    <t>CNON300H641809261JCL</t>
  </si>
  <si>
    <t>CKN7DB1</t>
  </si>
  <si>
    <t>MSS0400005</t>
  </si>
  <si>
    <t>20EZ1ZBJE75366</t>
  </si>
  <si>
    <t xml:space="preserve">SILLA DE VISITA EN METAL PLEGABLE </t>
  </si>
  <si>
    <t>MEA0540001</t>
  </si>
  <si>
    <t>LIBRERO 5 ESPACIO EN MADERA</t>
  </si>
  <si>
    <t xml:space="preserve">SILLA PLEGABLE PLASTICO Y METAL </t>
  </si>
  <si>
    <t>ARCHICVO GRANDE DE 4 GAVETAS</t>
  </si>
  <si>
    <t>DJ2-19</t>
  </si>
  <si>
    <t>GILLOTINA PARA PAPEL</t>
  </si>
  <si>
    <t>EXT0540010</t>
  </si>
  <si>
    <t>EXT0540009</t>
  </si>
  <si>
    <t>EXT0540001</t>
  </si>
  <si>
    <t>EXT0540002</t>
  </si>
  <si>
    <t>EXT0540003</t>
  </si>
  <si>
    <t>EVR0530001</t>
  </si>
  <si>
    <t>IMRPESORA</t>
  </si>
  <si>
    <t>LASER JET PRO MFP M426 FDW</t>
  </si>
  <si>
    <t>PHBLL60G6M</t>
  </si>
  <si>
    <t>ANAQUEL DE 6 BANDEJA</t>
  </si>
  <si>
    <t>ATN11-42</t>
  </si>
  <si>
    <t>EXT0540007</t>
  </si>
  <si>
    <t>STAT-X</t>
  </si>
  <si>
    <t>EXT0540004</t>
  </si>
  <si>
    <t>EXT0540006</t>
  </si>
  <si>
    <t>EAB0400001</t>
  </si>
  <si>
    <t>LAMPARA DE TUBO COLGANTE DE MESA</t>
  </si>
  <si>
    <t>SE1-4</t>
  </si>
  <si>
    <t>SE1-5</t>
  </si>
  <si>
    <t>SE1-6</t>
  </si>
  <si>
    <t>SE1-7</t>
  </si>
  <si>
    <t>SE1-8</t>
  </si>
  <si>
    <t>SE1-9</t>
  </si>
  <si>
    <t>PANTALLA DE PROYECCION</t>
  </si>
  <si>
    <t>PAN0350001</t>
  </si>
  <si>
    <t>BLANCO Y NEGRO</t>
  </si>
  <si>
    <t>MCE0350001</t>
  </si>
  <si>
    <t>PROYECTOR DE PANTALLA</t>
  </si>
  <si>
    <t>SE1-21</t>
  </si>
  <si>
    <t>HONY</t>
  </si>
  <si>
    <t>VBTK4803782</t>
  </si>
  <si>
    <t>JRPB853</t>
  </si>
  <si>
    <t>64Y4343</t>
  </si>
  <si>
    <t>64Y2343</t>
  </si>
  <si>
    <t>AC6-13</t>
  </si>
  <si>
    <t>7RFFTK1</t>
  </si>
  <si>
    <t>DEPARTAMENTO: AREA JURIDICA #2</t>
  </si>
  <si>
    <t>OPTIPLEX 520</t>
  </si>
  <si>
    <t>HDLVW71</t>
  </si>
  <si>
    <t>B053DV2</t>
  </si>
  <si>
    <t>ECS0210004</t>
  </si>
  <si>
    <t>DCNE1F</t>
  </si>
  <si>
    <t>34H5BP1</t>
  </si>
  <si>
    <t>DJ2-13</t>
  </si>
  <si>
    <t>DLX4H52</t>
  </si>
  <si>
    <t>DY08463</t>
  </si>
  <si>
    <t>DY59463</t>
  </si>
  <si>
    <t>DXW8463</t>
  </si>
  <si>
    <t>ECM0400005</t>
  </si>
  <si>
    <t>CNOCC6397287263L7VCLREVA03</t>
  </si>
  <si>
    <t>ECM0100003</t>
  </si>
  <si>
    <t>CNOCC63972872643031LREVA03</t>
  </si>
  <si>
    <t>C0G2KP2</t>
  </si>
  <si>
    <t>P1-18</t>
  </si>
  <si>
    <t>CN04FF476418044K1ND4</t>
  </si>
  <si>
    <t>DJ2-4</t>
  </si>
  <si>
    <t>E196HT</t>
  </si>
  <si>
    <t>CN099WJF7287257LCTNIA00</t>
  </si>
  <si>
    <t>20EZ1ZBJ80E7592C</t>
  </si>
  <si>
    <t>20EZ1ZBJ40D69542</t>
  </si>
  <si>
    <t>ARCHIVO DE 3 GAVETAS</t>
  </si>
  <si>
    <t>DJ2-24</t>
  </si>
  <si>
    <t>DJ2-25</t>
  </si>
  <si>
    <t xml:space="preserve">ESCRITORIO TIPO L, ESCTUTRA METAL Y TOPE MADERA </t>
  </si>
  <si>
    <t xml:space="preserve">SILLA EN TELA Y MALLA, CON REPOSA CABEZA </t>
  </si>
  <si>
    <t>SILLA EN TELA Y MALLA, CON BRAZOS</t>
  </si>
  <si>
    <t>SILLA DE VISITA EN TELA Y MALLA, SIN BRAZOS</t>
  </si>
  <si>
    <t>TOSHIBA</t>
  </si>
  <si>
    <t>SATELLITEL 45-57423</t>
  </si>
  <si>
    <t>X7194035R</t>
  </si>
  <si>
    <t>DEPARTAMENTO: CONSULTORIA JURIDICA</t>
  </si>
  <si>
    <t>DJ2-2</t>
  </si>
  <si>
    <t>CNOHDNH9728724A5ARMV</t>
  </si>
  <si>
    <t>DJ2-3</t>
  </si>
  <si>
    <t>MXOXHS97466346BM21RV</t>
  </si>
  <si>
    <t>ECM0080004</t>
  </si>
  <si>
    <t>CNOD176P6418096T2745</t>
  </si>
  <si>
    <t>ECM0080007</t>
  </si>
  <si>
    <t>MXOH880H707159BKOY1L</t>
  </si>
  <si>
    <t>DCM0080005</t>
  </si>
  <si>
    <t>IN1910NF</t>
  </si>
  <si>
    <t>CNOGSION728729CE2Y6U</t>
  </si>
  <si>
    <t>DJ2-5</t>
  </si>
  <si>
    <t>CNOHDNH9728724A5CR813</t>
  </si>
  <si>
    <t>DJ2-6</t>
  </si>
  <si>
    <t>BOV5S.52</t>
  </si>
  <si>
    <t>DJ2-7</t>
  </si>
  <si>
    <t>DJ2-8</t>
  </si>
  <si>
    <t>A13B078778</t>
  </si>
  <si>
    <t>DJ2-10</t>
  </si>
  <si>
    <t>8Q47HN1</t>
  </si>
  <si>
    <t>DJ2-11</t>
  </si>
  <si>
    <t>2556H52</t>
  </si>
  <si>
    <t>DJ2-12</t>
  </si>
  <si>
    <t>3BD7DB1</t>
  </si>
  <si>
    <t>DJ2-14</t>
  </si>
  <si>
    <t>61GJGK1</t>
  </si>
  <si>
    <t>ECI0080002</t>
  </si>
  <si>
    <t>LASERJET P2015</t>
  </si>
  <si>
    <t>CNB1L01412</t>
  </si>
  <si>
    <t>DJ2-17</t>
  </si>
  <si>
    <t>20GYZJYG5095COEC</t>
  </si>
  <si>
    <t>CREDENSA TOPE DE CRISTAL</t>
  </si>
  <si>
    <t>DJ2-20</t>
  </si>
  <si>
    <t>ESCRITORIO TOPE DE CRISTAL Y MADERA</t>
  </si>
  <si>
    <t>MEE0080003</t>
  </si>
  <si>
    <t>ARCHIVO  DE 5 GAVETAS EN METAL</t>
  </si>
  <si>
    <t>MEA0080009</t>
  </si>
  <si>
    <t>CREDENSA PEQUEÑO</t>
  </si>
  <si>
    <t>MCE0080001</t>
  </si>
  <si>
    <t xml:space="preserve">ESCRITORIO TOPE DE CRISTAL  </t>
  </si>
  <si>
    <t>MEE0080001</t>
  </si>
  <si>
    <t>MEA0530006</t>
  </si>
  <si>
    <t>DJ2-26</t>
  </si>
  <si>
    <t>MEA0080005</t>
  </si>
  <si>
    <t>MEA0080007</t>
  </si>
  <si>
    <t>MEA0080008</t>
  </si>
  <si>
    <t xml:space="preserve">ARCHIVO AEREO </t>
  </si>
  <si>
    <t>MEC0080001</t>
  </si>
  <si>
    <t>DJ2-27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</si>
  <si>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</si>
  <si>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</si>
  <si>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</si>
  <si>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</si>
  <si>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</si>
  <si>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</si>
  <si>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DJ2-28</t>
  </si>
  <si>
    <t>ESCRITORIO TOPE DE CRISTAL</t>
  </si>
  <si>
    <t>DJ2-29</t>
  </si>
  <si>
    <t>MSS0080009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</si>
  <si>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</si>
  <si>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</si>
  <si>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</si>
  <si>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</si>
  <si>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</si>
  <si>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</si>
  <si>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</si>
  <si>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</si>
  <si>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</si>
  <si>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DJ2-30</t>
  </si>
  <si>
    <t>DJ2-31</t>
  </si>
  <si>
    <t>DJ2-33</t>
  </si>
  <si>
    <t>DJ2-34</t>
  </si>
  <si>
    <t>DJ2-35</t>
  </si>
  <si>
    <t>049-0005</t>
  </si>
  <si>
    <t xml:space="preserve"> OPTIPLEX 760</t>
  </si>
  <si>
    <t>2668GK1</t>
  </si>
  <si>
    <t>20EZ1ZBJ80E7536F</t>
  </si>
  <si>
    <t>DJ2-45</t>
  </si>
  <si>
    <t>ADG1-11</t>
  </si>
  <si>
    <t>CNDR16JC728722CBAMKM</t>
  </si>
  <si>
    <t>ADG1-12</t>
  </si>
  <si>
    <t>GRM00B1</t>
  </si>
  <si>
    <t>ESCRITORIO EN METAL TOPE MADERA</t>
  </si>
  <si>
    <t>20EZ1ZCKB01A44AC</t>
  </si>
  <si>
    <t xml:space="preserve">LATITUDE </t>
  </si>
  <si>
    <t>FH5T72</t>
  </si>
  <si>
    <t>PHBLL7554D</t>
  </si>
  <si>
    <t>TEL5000003</t>
  </si>
  <si>
    <t>GXP2000</t>
  </si>
  <si>
    <t>20EYVGNA80299BB7</t>
  </si>
  <si>
    <t>770L7X2</t>
  </si>
  <si>
    <t>C1SCCX2</t>
  </si>
  <si>
    <t>SILLON EN TELA Y MALLA, CON BRAZOS</t>
  </si>
  <si>
    <t>LATITUD 3470</t>
  </si>
  <si>
    <t>6JPS5F2</t>
  </si>
  <si>
    <t>DESHUMIFUCADOR</t>
  </si>
  <si>
    <t>FRIGIDAIRE</t>
  </si>
  <si>
    <t>FAD504DWDA2</t>
  </si>
  <si>
    <t>KN83902045</t>
  </si>
  <si>
    <t>SILLA SECRETARIA PIEL SINTETICA CON BRAZOS</t>
  </si>
  <si>
    <t>DJ2-37</t>
  </si>
  <si>
    <t>DJ2-38</t>
  </si>
  <si>
    <t>DEPARTAMENTO:SALON DE CONFERENCIA JURIDICA</t>
  </si>
  <si>
    <t>DJ2-40</t>
  </si>
  <si>
    <t>DJ2-41</t>
  </si>
  <si>
    <t>DJ2-42</t>
  </si>
  <si>
    <t>DJ2-43</t>
  </si>
  <si>
    <t>CREDEZA 4 PUERTAS MADERA TOPE DE CRISTAL</t>
  </si>
  <si>
    <t>MCE0050001</t>
  </si>
  <si>
    <t>PROYECTOR</t>
  </si>
  <si>
    <t>DJ2-48</t>
  </si>
  <si>
    <t>PSPK3604459</t>
  </si>
  <si>
    <t>MESA DE CONFERENCIA MADERA Y METAL</t>
  </si>
  <si>
    <t>DJ2-49</t>
  </si>
  <si>
    <t>MARRON/GRIS</t>
  </si>
  <si>
    <t xml:space="preserve">ARCHIVO 3 GAVETAS </t>
  </si>
  <si>
    <t>B14UK</t>
  </si>
  <si>
    <t>ARCHIVO LATERAL DE 4 GAVETAS</t>
  </si>
  <si>
    <t>DEPARTAMENTO: AZOTEA</t>
  </si>
  <si>
    <t>AIRE ACONDICIONADO CENTRAL</t>
  </si>
  <si>
    <t>AZ7-2</t>
  </si>
  <si>
    <t>5005H32729</t>
  </si>
  <si>
    <t>AZ7-3</t>
  </si>
  <si>
    <t>5805H32723</t>
  </si>
  <si>
    <t>AZ7-4</t>
  </si>
  <si>
    <t>NA6036AKC3</t>
  </si>
  <si>
    <t>E040656591</t>
  </si>
  <si>
    <t>AZ7-5</t>
  </si>
  <si>
    <t>SEE BELOW</t>
  </si>
  <si>
    <t>ACF150301287</t>
  </si>
  <si>
    <t>CREMA/NEGRO</t>
  </si>
  <si>
    <t>AZ7-6</t>
  </si>
  <si>
    <t>ACF160205512</t>
  </si>
  <si>
    <t>AZ7-7</t>
  </si>
  <si>
    <t>AFAIR10B38B</t>
  </si>
  <si>
    <t>4605J12614</t>
  </si>
  <si>
    <t>AZ7-8</t>
  </si>
  <si>
    <t>AZ7-9</t>
  </si>
  <si>
    <t>BORRADO</t>
  </si>
  <si>
    <t>AZ7-10</t>
  </si>
  <si>
    <t xml:space="preserve"> CREMA</t>
  </si>
  <si>
    <t>AZ7-11</t>
  </si>
  <si>
    <t>LXGACGR060100P2</t>
  </si>
  <si>
    <t>AZ7-12</t>
  </si>
  <si>
    <t>GACV60C2E</t>
  </si>
  <si>
    <t>AZ7-13</t>
  </si>
  <si>
    <t>AZ7-14</t>
  </si>
  <si>
    <t>GAIR</t>
  </si>
  <si>
    <t>G0V60CR</t>
  </si>
  <si>
    <t>AZ7-15</t>
  </si>
  <si>
    <t>CTF060NW2</t>
  </si>
  <si>
    <t>AZ7-16</t>
  </si>
  <si>
    <t>CCV10A24A-1</t>
  </si>
  <si>
    <t>1604J02148</t>
  </si>
  <si>
    <t>AZ7-17</t>
  </si>
  <si>
    <t xml:space="preserve">SILLA VISITA </t>
  </si>
  <si>
    <t>AIRE ACONDICIONADO CENTRAL 5TD</t>
  </si>
  <si>
    <t>AIRE ACONDICIONADO CENTRAL 3TD</t>
  </si>
  <si>
    <t xml:space="preserve">DAIKIN </t>
  </si>
  <si>
    <t>DX13SN0601AF</t>
  </si>
  <si>
    <t>XD13SN0361AE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</si>
  <si>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</si>
  <si>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</si>
  <si>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</si>
  <si>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</si>
  <si>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</si>
  <si>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</si>
  <si>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</si>
  <si>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</si>
  <si>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</si>
  <si>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</si>
  <si>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</si>
  <si>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</si>
  <si>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</si>
  <si>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</si>
  <si>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</si>
  <si>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</si>
  <si>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</si>
  <si>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</si>
  <si>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</si>
  <si>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</si>
  <si>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</si>
  <si>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</si>
  <si>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</si>
  <si>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</si>
  <si>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</si>
  <si>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</si>
  <si>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</si>
  <si>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</si>
  <si>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AIRE ACONDICIONADO SPLIT</t>
  </si>
  <si>
    <t>EAA0530003</t>
  </si>
  <si>
    <t>DESHUMIDIFICADOR</t>
  </si>
  <si>
    <t>ASP11-23</t>
  </si>
  <si>
    <t>AQE0530087</t>
  </si>
  <si>
    <t xml:space="preserve"> ANAQUEL DE METAL DE  12 ESPACIOS</t>
  </si>
  <si>
    <t>AQR0530103</t>
  </si>
  <si>
    <t>EXT0530009</t>
  </si>
  <si>
    <t>ASP11-24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</si>
  <si>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</si>
  <si>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</si>
  <si>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</si>
  <si>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</si>
  <si>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</si>
  <si>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</si>
  <si>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</si>
  <si>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</si>
  <si>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</si>
  <si>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</si>
  <si>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</si>
  <si>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</si>
  <si>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</si>
  <si>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</si>
  <si>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</si>
  <si>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</si>
  <si>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</si>
  <si>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</si>
  <si>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</si>
  <si>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</si>
  <si>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</si>
  <si>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</si>
  <si>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</si>
  <si>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</si>
  <si>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</si>
  <si>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</si>
  <si>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ASP11-26</t>
  </si>
  <si>
    <t>EXT0530030</t>
  </si>
  <si>
    <t>ASP11-27</t>
  </si>
  <si>
    <t>ASP11-29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</si>
  <si>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</si>
  <si>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</si>
  <si>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</si>
  <si>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</si>
  <si>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</si>
  <si>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</si>
  <si>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</si>
  <si>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AQE0530006</t>
  </si>
  <si>
    <t>ANAQUEL EN METAL  DE 10 ESPACIOS</t>
  </si>
  <si>
    <t>AQE0530005</t>
  </si>
  <si>
    <t>ASP11-30</t>
  </si>
  <si>
    <t>ANAQUEL EN METAL DE  5 ESPACIOS</t>
  </si>
  <si>
    <t>ASP11-31</t>
  </si>
  <si>
    <t>ASP11-32</t>
  </si>
  <si>
    <t>AQE0530061</t>
  </si>
  <si>
    <t>AQE0530062</t>
  </si>
  <si>
    <t>ANAQUEL EN METAL  DE 12 ESPACIOS</t>
  </si>
  <si>
    <t>ASP11-43</t>
  </si>
  <si>
    <t>ASP11-44</t>
  </si>
  <si>
    <t>ASP11-45</t>
  </si>
  <si>
    <t>DURAMAX</t>
  </si>
  <si>
    <t>ARCHIVO DE  4 GAVETAS EN METAL</t>
  </si>
  <si>
    <t>ASP11-46</t>
  </si>
  <si>
    <t>ASP11-47</t>
  </si>
  <si>
    <t>ASP11-48</t>
  </si>
  <si>
    <t>ASP11-49</t>
  </si>
  <si>
    <t>ARCHIVO DE 5 GAVETAS EN METAL</t>
  </si>
  <si>
    <t>ASP11-50</t>
  </si>
  <si>
    <t>ASP11-54</t>
  </si>
  <si>
    <t>ASP11-55</t>
  </si>
  <si>
    <t>ANAQUEL EN METAL DE 5 ESPACIOS</t>
  </si>
  <si>
    <t>AQE0530044</t>
  </si>
  <si>
    <t>ASP11-57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</si>
  <si>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</si>
  <si>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</si>
  <si>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</si>
  <si>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</si>
  <si>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</si>
  <si>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</si>
  <si>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</si>
  <si>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</si>
  <si>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</si>
  <si>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MESA PLEGLADIZA CON BASE DE METAL</t>
  </si>
  <si>
    <t>ASP11-56</t>
  </si>
  <si>
    <t>AQE0530028</t>
  </si>
  <si>
    <t>AQE0530029</t>
  </si>
  <si>
    <t>AQE0530030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</si>
  <si>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</si>
  <si>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</si>
  <si>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</si>
  <si>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</si>
  <si>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</si>
  <si>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</si>
  <si>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</si>
  <si>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AQE0530015</t>
  </si>
  <si>
    <t>ANAQUEL EN METAL DE 10 ESPACIOS</t>
  </si>
  <si>
    <t>AQE0530064</t>
  </si>
  <si>
    <t>EAA0530001</t>
  </si>
  <si>
    <t>MEM4000002</t>
  </si>
  <si>
    <t>MEA0310005</t>
  </si>
  <si>
    <t>PRESIDENT</t>
  </si>
  <si>
    <t>MEA0310004</t>
  </si>
  <si>
    <t>MEM0340008</t>
  </si>
  <si>
    <t>SILLA VISITA CON BRAZO</t>
  </si>
  <si>
    <t>MSS0110003</t>
  </si>
  <si>
    <t>AQE0530050</t>
  </si>
  <si>
    <t>AQE00530049</t>
  </si>
  <si>
    <t>MEA0530003</t>
  </si>
  <si>
    <t>MEA0310002</t>
  </si>
  <si>
    <t>PURIFICADOR DE AIRE</t>
  </si>
  <si>
    <t>ASP11-39</t>
  </si>
  <si>
    <t>ASP11-40</t>
  </si>
  <si>
    <t>MDBX-40E</t>
  </si>
  <si>
    <t>EXT0530019</t>
  </si>
  <si>
    <t>EXT0530002</t>
  </si>
  <si>
    <t>EAA0530004</t>
  </si>
  <si>
    <t>AUI7-10</t>
  </si>
  <si>
    <t>PUR0530007</t>
  </si>
  <si>
    <t>DI10-22</t>
  </si>
  <si>
    <t>EXT0530008</t>
  </si>
  <si>
    <t>EXT0530007</t>
  </si>
  <si>
    <t>A3-16</t>
  </si>
  <si>
    <t>GREC</t>
  </si>
  <si>
    <t>GDN45AQA3EBABNA</t>
  </si>
  <si>
    <t>DRH4-17</t>
  </si>
  <si>
    <t>MESA PEGLADIZA CON BASE DE METAL</t>
  </si>
  <si>
    <t>MEE0290011</t>
  </si>
  <si>
    <t>SILLA PLEGADIZA EN METAL</t>
  </si>
  <si>
    <t>M7-62</t>
  </si>
  <si>
    <t>ESCALERA PEQUEÑA DE 2 PELDAÑOS</t>
  </si>
  <si>
    <t>MEM0340001</t>
  </si>
  <si>
    <t>SILLA PLEGABLE, PLASTICA Y ESTRUCTURA METAL</t>
  </si>
  <si>
    <t>MSS0340007</t>
  </si>
  <si>
    <t>AD7-15</t>
  </si>
  <si>
    <t>EXT0530003</t>
  </si>
  <si>
    <t>EXT0530004</t>
  </si>
  <si>
    <t>EDIFICIO ADMINISTRATIVO Y SERVICIO GENERALES</t>
  </si>
  <si>
    <t>DEPARTAMENTO: ALMACEN</t>
  </si>
  <si>
    <t>ECM0050003</t>
  </si>
  <si>
    <t>CN0N300H6418008AREVA01</t>
  </si>
  <si>
    <t>ECS0050003</t>
  </si>
  <si>
    <t>GFZCLGN1</t>
  </si>
  <si>
    <t>A7-3</t>
  </si>
  <si>
    <t>A7-4</t>
  </si>
  <si>
    <t>MEA0050003</t>
  </si>
  <si>
    <t>MEE0530004</t>
  </si>
  <si>
    <t>ESCRITORIO TIPO L , EN METAL Y FORMICA</t>
  </si>
  <si>
    <t>A7-9</t>
  </si>
  <si>
    <t>A7-10</t>
  </si>
  <si>
    <t>MWC0E-18S</t>
  </si>
  <si>
    <t>ESTANTERIA</t>
  </si>
  <si>
    <t>A7-11</t>
  </si>
  <si>
    <t>A7-12</t>
  </si>
  <si>
    <t>A7-13</t>
  </si>
  <si>
    <t>A7-14</t>
  </si>
  <si>
    <t>A7-15</t>
  </si>
  <si>
    <t>A7-16</t>
  </si>
  <si>
    <t>A7-17</t>
  </si>
  <si>
    <t>A7-18</t>
  </si>
  <si>
    <t>A7-19</t>
  </si>
  <si>
    <t>A7-20</t>
  </si>
  <si>
    <t>A7-21</t>
  </si>
  <si>
    <t>A7-22</t>
  </si>
  <si>
    <t>A7-23</t>
  </si>
  <si>
    <t>A7-24</t>
  </si>
  <si>
    <t>A7-25</t>
  </si>
  <si>
    <t>A7-26</t>
  </si>
  <si>
    <t>A7-27</t>
  </si>
  <si>
    <t>A7-28</t>
  </si>
  <si>
    <t>A7-29</t>
  </si>
  <si>
    <t>A7-30</t>
  </si>
  <si>
    <t>A7-31</t>
  </si>
  <si>
    <t>A7-32</t>
  </si>
  <si>
    <t>A7-33</t>
  </si>
  <si>
    <t>A7-34</t>
  </si>
  <si>
    <t>RACK DE EQUIPOS TECNOLOGICOS</t>
  </si>
  <si>
    <t>A7-35</t>
  </si>
  <si>
    <t>NEXXT</t>
  </si>
  <si>
    <t>A7-36</t>
  </si>
  <si>
    <t>SF-102-24</t>
  </si>
  <si>
    <t>PSJ15450BRZ</t>
  </si>
  <si>
    <t>A7-37</t>
  </si>
  <si>
    <t>3510-24T</t>
  </si>
  <si>
    <t>5DLI43021M</t>
  </si>
  <si>
    <t>A7-41</t>
  </si>
  <si>
    <t>A7-42</t>
  </si>
  <si>
    <t>A7-43</t>
  </si>
  <si>
    <t>A7-44</t>
  </si>
  <si>
    <t>A7-45</t>
  </si>
  <si>
    <t>A7-46</t>
  </si>
  <si>
    <t>ASN11-58</t>
  </si>
  <si>
    <t>ECS0170043</t>
  </si>
  <si>
    <t>A7-1</t>
  </si>
  <si>
    <t>NSDHDLH972872419DMVBREVA00</t>
  </si>
  <si>
    <t>CC12-16</t>
  </si>
  <si>
    <t>LASER JET PRO M428DW</t>
  </si>
  <si>
    <t>MXBPM5W1X4</t>
  </si>
  <si>
    <t>240MLC5H40B41E69</t>
  </si>
  <si>
    <t>FAD504DWDA</t>
  </si>
  <si>
    <t>KN83902755</t>
  </si>
  <si>
    <t>DVR</t>
  </si>
  <si>
    <t>STODIA</t>
  </si>
  <si>
    <t>S7-1</t>
  </si>
  <si>
    <t>ESCALERA</t>
  </si>
  <si>
    <t>A7-5</t>
  </si>
  <si>
    <t>A7-6</t>
  </si>
  <si>
    <t>ATN11-45</t>
  </si>
  <si>
    <t>CATI21-79</t>
  </si>
  <si>
    <t>MER0020002</t>
  </si>
  <si>
    <t>AD7-4</t>
  </si>
  <si>
    <t>AD7-5</t>
  </si>
  <si>
    <t>AD7-6</t>
  </si>
  <si>
    <t>AD7-7</t>
  </si>
  <si>
    <t>AD7-8</t>
  </si>
  <si>
    <t>AD7-9</t>
  </si>
  <si>
    <t>AD7-10</t>
  </si>
  <si>
    <t>AD7-11</t>
  </si>
  <si>
    <t>AD7-12</t>
  </si>
  <si>
    <t>ESTANTERIA TIPO L</t>
  </si>
  <si>
    <t>AD7-13</t>
  </si>
  <si>
    <t>DEPARTAMENTO: DISPENSARIO MEDICO</t>
  </si>
  <si>
    <t>ECM0430001</t>
  </si>
  <si>
    <t>CN0X706H728729430PLREVA00</t>
  </si>
  <si>
    <t>ESCRITORIO EN  FORMICA Y METAL</t>
  </si>
  <si>
    <t>DM4-1</t>
  </si>
  <si>
    <t>MEA0430001</t>
  </si>
  <si>
    <t>SILLON EJECUTIVO EN PIEL SINTETICA CON BRAZO</t>
  </si>
  <si>
    <t>DM4-4</t>
  </si>
  <si>
    <t>CAMILLA  EN BASE DE METAL Y CON 3 GAVETAS</t>
  </si>
  <si>
    <t>CAM0430001</t>
  </si>
  <si>
    <t>DM4-5</t>
  </si>
  <si>
    <t>DM4-6</t>
  </si>
  <si>
    <t>KF51-18-GWE</t>
  </si>
  <si>
    <t>MEDIDOR DE PRESION ARTERIAL</t>
  </si>
  <si>
    <t>DM4-7</t>
  </si>
  <si>
    <t xml:space="preserve"> GRIS Y NEGRO</t>
  </si>
  <si>
    <t>ARMARIO GRANDE DE 2 PUERTAS EN METAL</t>
  </si>
  <si>
    <t>DM4-8</t>
  </si>
  <si>
    <t>DM4-9</t>
  </si>
  <si>
    <t>81O7214053406382</t>
  </si>
  <si>
    <t>BALANZA DE ADULTO CON TALLIMETRO</t>
  </si>
  <si>
    <t>DM4-10</t>
  </si>
  <si>
    <t>OPTIPLEX GX280</t>
  </si>
  <si>
    <t>45Y971</t>
  </si>
  <si>
    <t>SILLA DE VISITA EN TELA</t>
  </si>
  <si>
    <t>ASIENTOS EN TELA Y METAL Y PLASTICO PARA 2 PERSONAS</t>
  </si>
  <si>
    <t>PA7-11</t>
  </si>
  <si>
    <t xml:space="preserve">DESHUMIFICADOR </t>
  </si>
  <si>
    <t>FRGIDAIRE</t>
  </si>
  <si>
    <t>KM83902701</t>
  </si>
  <si>
    <t>AUI7-1</t>
  </si>
  <si>
    <t xml:space="preserve">OXIMETRO </t>
  </si>
  <si>
    <t>CONTEC</t>
  </si>
  <si>
    <t>CMS50DA70520</t>
  </si>
  <si>
    <t>DQDEA7</t>
  </si>
  <si>
    <t xml:space="preserve">BLANCO Y AZUL </t>
  </si>
  <si>
    <t>DEPARTAMENTO: PASILLO (CONSULTORIO MEDICO)</t>
  </si>
  <si>
    <t xml:space="preserve">SISTEMA DE ALARMA CONTRA INCENDIO </t>
  </si>
  <si>
    <t xml:space="preserve">RELOJ DE PONCHE BIOMETRICO </t>
  </si>
  <si>
    <t>EKT ECO</t>
  </si>
  <si>
    <t>EXT0410001</t>
  </si>
  <si>
    <t xml:space="preserve">SILLA DE VISITA PARA 3 PERSONAS, PLASTICO Y METAL </t>
  </si>
  <si>
    <t>DEPARTAMENTO: ADMINISTRATIVO</t>
  </si>
  <si>
    <t>CREDENZA 2 PUERTAS EN CAOBA</t>
  </si>
  <si>
    <t>MCE05400001</t>
  </si>
  <si>
    <t>DA7-1</t>
  </si>
  <si>
    <t>MEO170027</t>
  </si>
  <si>
    <t>PORTA TRAJE EN MADERA</t>
  </si>
  <si>
    <t>GRAPADORA ELECTRICA</t>
  </si>
  <si>
    <t>DA7-15</t>
  </si>
  <si>
    <t>8D021560</t>
  </si>
  <si>
    <t>ESCRITORIO PEQUEÑO TOPE DE CRISTAL Y BASE DE METAL</t>
  </si>
  <si>
    <t>ESCRITORIO TIPO L TOPE CRISTAL BASE METAL</t>
  </si>
  <si>
    <t>DA7-3</t>
  </si>
  <si>
    <t>SILLA PARA VISITA EN TELA CON BRAZO</t>
  </si>
  <si>
    <t>DA7-4</t>
  </si>
  <si>
    <t>DA7-5</t>
  </si>
  <si>
    <t>35SRTR</t>
  </si>
  <si>
    <t>DA7-6</t>
  </si>
  <si>
    <t>CNOX6MOJ7287226CAGGSREVA03</t>
  </si>
  <si>
    <t>ESC0050003</t>
  </si>
  <si>
    <t>EL1750P III</t>
  </si>
  <si>
    <t>SILLON SEMI-EJECUTIVA EN PIEL CON BRAZO</t>
  </si>
  <si>
    <t>MSS0050009</t>
  </si>
  <si>
    <t>MSS0050012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</si>
  <si>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</si>
  <si>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</si>
  <si>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</si>
  <si>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</si>
  <si>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</si>
  <si>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</si>
  <si>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>DA7-10</t>
  </si>
  <si>
    <t xml:space="preserve">ESCRITORIO EN CRISTAL </t>
  </si>
  <si>
    <t>DA7-11</t>
  </si>
  <si>
    <t>DA7-12</t>
  </si>
  <si>
    <t>DA7-13</t>
  </si>
  <si>
    <t>RADIO 2 BOCINAS</t>
  </si>
  <si>
    <t>OEV0050001</t>
  </si>
  <si>
    <t>412HJ00078</t>
  </si>
  <si>
    <t>DA7-14</t>
  </si>
  <si>
    <t>ESC0050008</t>
  </si>
  <si>
    <t>DP14YR1</t>
  </si>
  <si>
    <t>SM0050001</t>
  </si>
  <si>
    <t>CNOX6MOJ7287215Q1E3MREVA00</t>
  </si>
  <si>
    <t xml:space="preserve">BEBEDERO </t>
  </si>
  <si>
    <t>DA7-19</t>
  </si>
  <si>
    <t>WHIRPOOL</t>
  </si>
  <si>
    <t>WK5511Q</t>
  </si>
  <si>
    <t>WK5511Q00</t>
  </si>
  <si>
    <t>DA7-21</t>
  </si>
  <si>
    <t>DA7-22</t>
  </si>
  <si>
    <t xml:space="preserve">YEALINK </t>
  </si>
  <si>
    <t>SIP32G</t>
  </si>
  <si>
    <t>FM11-8</t>
  </si>
  <si>
    <t>LASER JET PRO MPF426FDW</t>
  </si>
  <si>
    <t>PHBLLBX0CJ</t>
  </si>
  <si>
    <t>DEPARTAMENTO: SERVICIOS GENERALES</t>
  </si>
  <si>
    <t>ARCHIVO AEREO DE 3 PUERTAS EN MADERA</t>
  </si>
  <si>
    <t>CC7-3</t>
  </si>
  <si>
    <t xml:space="preserve">SILLA GERENCIAL EN TELA Y MALLA, CON BRAZOS  </t>
  </si>
  <si>
    <t>ECM0020006</t>
  </si>
  <si>
    <t>E177FPE</t>
  </si>
  <si>
    <t>CNOWH318728726BE88N1REVA00</t>
  </si>
  <si>
    <t>271FT75G709B0F53</t>
  </si>
  <si>
    <t>ECM0310004</t>
  </si>
  <si>
    <t>4XS4Y71</t>
  </si>
  <si>
    <t>ESCRITORIO EN METAL Y TOPE DE MADERA</t>
  </si>
  <si>
    <t>CUBICULO PARA 2 PERSONAS EN FORMICA</t>
  </si>
  <si>
    <t>SG7-6</t>
  </si>
  <si>
    <t xml:space="preserve">ARCHIVO DE 3 GAVETAS EN METAL </t>
  </si>
  <si>
    <t>SG7-7</t>
  </si>
  <si>
    <t>SG7-9</t>
  </si>
  <si>
    <t xml:space="preserve">TELEFONO </t>
  </si>
  <si>
    <t>SG7-11</t>
  </si>
  <si>
    <t>SG7-12</t>
  </si>
  <si>
    <t>LE1711</t>
  </si>
  <si>
    <t>CNC115Q47L</t>
  </si>
  <si>
    <t>ECS0050002</t>
  </si>
  <si>
    <t>OPTIPLEX780</t>
  </si>
  <si>
    <t>4Q5P3M1</t>
  </si>
  <si>
    <t>SG7-14</t>
  </si>
  <si>
    <t>NCOMPUTER</t>
  </si>
  <si>
    <t>L300T123135</t>
  </si>
  <si>
    <t>CARGADOR DE BATERIAS</t>
  </si>
  <si>
    <t>SG7-15</t>
  </si>
  <si>
    <t>INSTANT</t>
  </si>
  <si>
    <t>POWER1950</t>
  </si>
  <si>
    <t>SG7-16</t>
  </si>
  <si>
    <t>CNOX6MOJ7287225ND26MREVA03</t>
  </si>
  <si>
    <t>ARCHIVO MODULAR  DE 3 GAVETAS</t>
  </si>
  <si>
    <t>AP10-34</t>
  </si>
  <si>
    <t>HA17HVKQ709294N</t>
  </si>
  <si>
    <t>PEGA WIDE PRO MPF 477 DW</t>
  </si>
  <si>
    <t>CN6C9FX0Q2</t>
  </si>
  <si>
    <t>EAB0020001</t>
  </si>
  <si>
    <t>BOCINA AMPLIFICADA</t>
  </si>
  <si>
    <t>VOYZ</t>
  </si>
  <si>
    <t>BIG DIPPER</t>
  </si>
  <si>
    <t>LM705</t>
  </si>
  <si>
    <t>LA1997985</t>
  </si>
  <si>
    <t>LUZ ROBOTICAS</t>
  </si>
  <si>
    <t>LA1997843</t>
  </si>
  <si>
    <t>MICROFONO INALAMBRICO</t>
  </si>
  <si>
    <t xml:space="preserve">STUDIO Z </t>
  </si>
  <si>
    <t>GW-RR200</t>
  </si>
  <si>
    <t xml:space="preserve">MIXER </t>
  </si>
  <si>
    <t>VZ-MX4-UBDFX</t>
  </si>
  <si>
    <t>MICROFONO ALAMBRICO</t>
  </si>
  <si>
    <t>SHURE</t>
  </si>
  <si>
    <t>SM58</t>
  </si>
  <si>
    <t>2SK15519031</t>
  </si>
  <si>
    <t>SILLA ALTA CON KIT DE CAJERO EN TELA, SIN BRAZO</t>
  </si>
  <si>
    <t>TV PLASMA</t>
  </si>
  <si>
    <t>DA7-18</t>
  </si>
  <si>
    <t>LED 1080P</t>
  </si>
  <si>
    <t>MSS0270026</t>
  </si>
  <si>
    <t xml:space="preserve">SILLA DE VISITA PLASTICO Y METAL </t>
  </si>
  <si>
    <t>GRIS/NARANJA</t>
  </si>
  <si>
    <t>SILLAS APILABLES PLASTICO Y METAL</t>
  </si>
  <si>
    <t>MEE0350004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</si>
  <si>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</si>
  <si>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</si>
  <si>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SILLA PARA VISITA PLASTICO Y PIEL SINTETICA S/B</t>
  </si>
  <si>
    <t>MSS0090004</t>
  </si>
  <si>
    <t>P5-9</t>
  </si>
  <si>
    <t>AIRE PORTATIL</t>
  </si>
  <si>
    <t>DPD-3</t>
  </si>
  <si>
    <t>MPNE120AR</t>
  </si>
  <si>
    <t>D2050295702131300200002</t>
  </si>
  <si>
    <t>KN83902096</t>
  </si>
  <si>
    <t>ESCRITORIO EN  MADERA</t>
  </si>
  <si>
    <t>MESA ALTA REDONDA TOPE DE CRISTAL Y  METAL</t>
  </si>
  <si>
    <t>DSC12-65</t>
  </si>
  <si>
    <t>MESA PEQUEÑA TOPE DE CRISTAL Y BASE DE METAL</t>
  </si>
  <si>
    <t>MESA PEQUEÑA METAL Y TOPE CRISTAL</t>
  </si>
  <si>
    <t>DA7-20</t>
  </si>
  <si>
    <t xml:space="preserve">SILLA PLEGABLE, EN PLASTICO Y METAL </t>
  </si>
  <si>
    <t>DEPARTAMENTO: COMPRAS</t>
  </si>
  <si>
    <t>ARCHIVO AEREO DE 1 PUERTA EN MADERA</t>
  </si>
  <si>
    <t>CC7-4</t>
  </si>
  <si>
    <t>ECL0520001</t>
  </si>
  <si>
    <t>CC7-7</t>
  </si>
  <si>
    <t>CNOPY7D6641802AHOXXREVA00</t>
  </si>
  <si>
    <t>ESC0050007</t>
  </si>
  <si>
    <t>MSS0050007</t>
  </si>
  <si>
    <t>CNOG313H742619116FGLREVA00</t>
  </si>
  <si>
    <t>CC7-9</t>
  </si>
  <si>
    <t>22MT910CFB08489EA</t>
  </si>
  <si>
    <t xml:space="preserve">ESCRITORIO EN FORMICA Y METAL </t>
  </si>
  <si>
    <t>CC7-10</t>
  </si>
  <si>
    <t>SILLA DE VISITA EN PIEL Y METAL CON BRAZOS</t>
  </si>
  <si>
    <t>MSS4000054</t>
  </si>
  <si>
    <t>MSS4000075</t>
  </si>
  <si>
    <t>ARCHIVO DE 4 GAVETA METAL</t>
  </si>
  <si>
    <t>CC7-11</t>
  </si>
  <si>
    <t>CC7-13</t>
  </si>
  <si>
    <t>35Q8BP1</t>
  </si>
  <si>
    <t>CC7-15</t>
  </si>
  <si>
    <t>CI19-11</t>
  </si>
  <si>
    <t>CNO4FF47641803CNOESBREVA00</t>
  </si>
  <si>
    <t>CC7-16</t>
  </si>
  <si>
    <t>MEA0050004</t>
  </si>
  <si>
    <t>CUBICULO PARA 5 PERSONAS EN MADERA</t>
  </si>
  <si>
    <t>CC7-17</t>
  </si>
  <si>
    <t>CC7-21</t>
  </si>
  <si>
    <t>WM12000069</t>
  </si>
  <si>
    <t>CC7-22</t>
  </si>
  <si>
    <t>CC7-23</t>
  </si>
  <si>
    <t>SEP-T329</t>
  </si>
  <si>
    <t>81O7214053406381</t>
  </si>
  <si>
    <t>CC7-24</t>
  </si>
  <si>
    <t>MEA0170015</t>
  </si>
  <si>
    <t>FM11-21</t>
  </si>
  <si>
    <t>JKN7DB1</t>
  </si>
  <si>
    <t>DSC12-49</t>
  </si>
  <si>
    <t>MX0H880H707159BK0WMLREVA00</t>
  </si>
  <si>
    <t xml:space="preserve">FUJITSU </t>
  </si>
  <si>
    <t>iX-500</t>
  </si>
  <si>
    <t>AWRHF61007</t>
  </si>
  <si>
    <t>MEE0420002</t>
  </si>
  <si>
    <t>GRIS Y HAYA</t>
  </si>
  <si>
    <t>LASER JET PRO MPF M428</t>
  </si>
  <si>
    <t>MXBPN3J2BM</t>
  </si>
  <si>
    <t>SILLA GERENCIAL EN TELA Y MALLLA, CON BRAZOS</t>
  </si>
  <si>
    <t xml:space="preserve">CREDENZA EN MADERA DOS PUERTAS </t>
  </si>
  <si>
    <t xml:space="preserve">HAYA   </t>
  </si>
  <si>
    <t>OAMR</t>
  </si>
  <si>
    <t>FR10-3</t>
  </si>
  <si>
    <t>30PRTL1</t>
  </si>
  <si>
    <t>DSD11-45</t>
  </si>
  <si>
    <t>CN04FF476418044L3G0VREVA00</t>
  </si>
  <si>
    <t>GXP-1625</t>
  </si>
  <si>
    <t>20EZ1ZCKB01A44AB</t>
  </si>
  <si>
    <t>ECM0170002</t>
  </si>
  <si>
    <t>CN0G510N728729CC02K1REVA00</t>
  </si>
  <si>
    <t>20EZ1ZBJ80E75368</t>
  </si>
  <si>
    <t>ECM0050002</t>
  </si>
  <si>
    <t>CNOG51ON7287295T1YE1REVA00</t>
  </si>
  <si>
    <t>CC12-24</t>
  </si>
  <si>
    <t>81072140434003OO</t>
  </si>
  <si>
    <t>ECS0170017</t>
  </si>
  <si>
    <t>2KL7DB1</t>
  </si>
  <si>
    <t>FNC11-26</t>
  </si>
  <si>
    <t>CN0X6M0J7287222N1W7L</t>
  </si>
  <si>
    <t>DEPARTAMENTO: PLANTA FISICA</t>
  </si>
  <si>
    <t>BOMBA SUMERGIBLE</t>
  </si>
  <si>
    <t>PF7-23</t>
  </si>
  <si>
    <t>PEKEN</t>
  </si>
  <si>
    <t>P43B0015AZ</t>
  </si>
  <si>
    <t>0107J141739</t>
  </si>
  <si>
    <t>ESCALERA TIJERA METAL 270 CM</t>
  </si>
  <si>
    <t>PF7-25</t>
  </si>
  <si>
    <t>FAR-27</t>
  </si>
  <si>
    <t>ESCALERA EXTENSIBLE FIBRA DE VIDRIO</t>
  </si>
  <si>
    <t>PF7-26</t>
  </si>
  <si>
    <t>LOUISVILLE</t>
  </si>
  <si>
    <t>LADDER</t>
  </si>
  <si>
    <t>NARANJA</t>
  </si>
  <si>
    <t>BOMBA DE AGUA CON TANQUE</t>
  </si>
  <si>
    <t>PF7-27</t>
  </si>
  <si>
    <t>MYERS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</si>
  <si>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</si>
  <si>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</si>
  <si>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</si>
  <si>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</si>
  <si>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</si>
  <si>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</si>
  <si>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</si>
  <si>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</si>
  <si>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</si>
  <si>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</si>
  <si>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</si>
  <si>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PF7-34</t>
  </si>
  <si>
    <t>DEWALT</t>
  </si>
  <si>
    <t>AEB0300001</t>
  </si>
  <si>
    <t>TANQUE DE COMBUSTIBLE</t>
  </si>
  <si>
    <t>PF7-35</t>
  </si>
  <si>
    <t>BOMBA LADRONA</t>
  </si>
  <si>
    <t>PF7-36</t>
  </si>
  <si>
    <t>TUTHIRL</t>
  </si>
  <si>
    <t>FR1618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</si>
  <si>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</si>
  <si>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</si>
  <si>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</si>
  <si>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</si>
  <si>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</si>
  <si>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</si>
  <si>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</si>
  <si>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</si>
  <si>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</si>
  <si>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</si>
  <si>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</si>
  <si>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</si>
  <si>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</si>
  <si>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</si>
  <si>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</si>
  <si>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PF7-38</t>
  </si>
  <si>
    <t>BLACK &amp; DECKER</t>
  </si>
  <si>
    <t>TANQUE DE PRESION BOMBA DE AGUA</t>
  </si>
  <si>
    <t>PF7-40</t>
  </si>
  <si>
    <t>SIERRA DE MANO</t>
  </si>
  <si>
    <t>PF7-46</t>
  </si>
  <si>
    <t>UCSI858</t>
  </si>
  <si>
    <t>ROJA</t>
  </si>
  <si>
    <t>LIBRERO DE  4 ESPACIOS Y 2 PUERTAS EN CAOBA</t>
  </si>
  <si>
    <t>PF7-47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</si>
  <si>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SEMIEJECUTIVO CON BRAZO EN PIEL SINTETICA</t>
    </r>
  </si>
  <si>
    <t>PF7-48</t>
  </si>
  <si>
    <t>MSS4000064</t>
  </si>
  <si>
    <t>ASS4000052</t>
  </si>
  <si>
    <t>ESCRITORIO EN FORMICA CON BASE DE METAL</t>
  </si>
  <si>
    <t>PF7-49</t>
  </si>
  <si>
    <t>GRIS/MARRON</t>
  </si>
  <si>
    <t>ECS0200010</t>
  </si>
  <si>
    <t>HS5NM91</t>
  </si>
  <si>
    <t>ECM0050006</t>
  </si>
  <si>
    <t>1N1910NB</t>
  </si>
  <si>
    <t>CN0H356N7426196HOCNSREVA00</t>
  </si>
  <si>
    <t>PF7-50</t>
  </si>
  <si>
    <t>PF7-52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</si>
  <si>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</si>
  <si>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</si>
  <si>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PF7-53</t>
  </si>
  <si>
    <t>ESCALERA TIPO TIJERA 10 PIES</t>
  </si>
  <si>
    <t>PF7-19</t>
  </si>
  <si>
    <t>ROTO-1/2 A2</t>
  </si>
  <si>
    <t xml:space="preserve">LAMPARA LED </t>
  </si>
  <si>
    <t>MOSO</t>
  </si>
  <si>
    <t>X6-150M214</t>
  </si>
  <si>
    <t>CONFORMAKER</t>
  </si>
  <si>
    <t>NAC030AKC3</t>
  </si>
  <si>
    <t>E043339183</t>
  </si>
  <si>
    <t>RHEEN</t>
  </si>
  <si>
    <t>TCV3036A</t>
  </si>
  <si>
    <t>CEE-BELOW</t>
  </si>
  <si>
    <t>ACF120600133</t>
  </si>
  <si>
    <t>DAIKIN</t>
  </si>
  <si>
    <t>DX135N0361AE</t>
  </si>
  <si>
    <t>EAA0290003</t>
  </si>
  <si>
    <t>CVD36CR</t>
  </si>
  <si>
    <t>C703015080308402400020</t>
  </si>
  <si>
    <t>MILLER</t>
  </si>
  <si>
    <t>PA7-9</t>
  </si>
  <si>
    <t>M7-76</t>
  </si>
  <si>
    <t xml:space="preserve">MOTOR ELECTRICO DE PORTON </t>
  </si>
  <si>
    <t xml:space="preserve">NEGRO/CREMA </t>
  </si>
  <si>
    <t>HILAND</t>
  </si>
  <si>
    <t>SLG5506</t>
  </si>
  <si>
    <t>M7-65</t>
  </si>
  <si>
    <t>ESCALERA 5 PIES</t>
  </si>
  <si>
    <t>200 GALONES</t>
  </si>
  <si>
    <t>SIP-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</si>
  <si>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</si>
  <si>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t>ATN11-1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</si>
  <si>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</si>
  <si>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ATN11-2</t>
  </si>
  <si>
    <t>ATN11-3</t>
  </si>
  <si>
    <t>ATN11-4</t>
  </si>
  <si>
    <t>ATN11-5</t>
  </si>
  <si>
    <t>ATN11-6</t>
  </si>
  <si>
    <t>ATN11-7</t>
  </si>
  <si>
    <t>ATN11-8</t>
  </si>
  <si>
    <t>ATN11-9</t>
  </si>
  <si>
    <t>ATN11-10</t>
  </si>
  <si>
    <t>ATN11-11</t>
  </si>
  <si>
    <t>ATN11-12</t>
  </si>
  <si>
    <t>ATN11-13</t>
  </si>
  <si>
    <t>ATN11-14</t>
  </si>
  <si>
    <t>ATN11-15</t>
  </si>
  <si>
    <t>ATN11-16</t>
  </si>
  <si>
    <t>ATN11-17</t>
  </si>
  <si>
    <t>ATN11-18</t>
  </si>
  <si>
    <t>ATN11-19</t>
  </si>
  <si>
    <t>ATN11-20</t>
  </si>
  <si>
    <t>ATN11-21</t>
  </si>
  <si>
    <t>ATN11-22</t>
  </si>
  <si>
    <t>ATN11-23</t>
  </si>
  <si>
    <t>ATN11-24</t>
  </si>
  <si>
    <t>ATN11-25</t>
  </si>
  <si>
    <t>ATN11-26</t>
  </si>
  <si>
    <t>ATN11-27</t>
  </si>
  <si>
    <t>ATN11-28</t>
  </si>
  <si>
    <t>ATN11-29</t>
  </si>
  <si>
    <t>ATN11-30</t>
  </si>
  <si>
    <t>ATN11-31</t>
  </si>
  <si>
    <t>ATN11-32</t>
  </si>
  <si>
    <t>ATN11-33</t>
  </si>
  <si>
    <t>ATN11-34</t>
  </si>
  <si>
    <t>ATN11-35</t>
  </si>
  <si>
    <t>KN31300194</t>
  </si>
  <si>
    <t>ATN11-36</t>
  </si>
  <si>
    <t>KN31300166</t>
  </si>
  <si>
    <t>EXTRACTOR DE HUMEDAD</t>
  </si>
  <si>
    <t>ATN11-39</t>
  </si>
  <si>
    <t>FAD504DIJD</t>
  </si>
  <si>
    <t>RN31300124</t>
  </si>
  <si>
    <t>ATN11-40</t>
  </si>
  <si>
    <t>D200031110115304200129</t>
  </si>
  <si>
    <t>ATN11-41</t>
  </si>
  <si>
    <t>FAD504DVD</t>
  </si>
  <si>
    <t>KN31300510</t>
  </si>
  <si>
    <t>SISTEMA DE ALARMA E INCENDIOS EN METAL</t>
  </si>
  <si>
    <t>ATN11-43</t>
  </si>
  <si>
    <t>ESCALERA PEQUEÑA EN METAL</t>
  </si>
  <si>
    <t>ASN11-48</t>
  </si>
  <si>
    <t>PA7-3</t>
  </si>
  <si>
    <t>PA7-10</t>
  </si>
  <si>
    <t>MSS0340014</t>
  </si>
  <si>
    <t xml:space="preserve">LIFETIME </t>
  </si>
  <si>
    <t>MSS0340008</t>
  </si>
  <si>
    <t>DD60PE</t>
  </si>
  <si>
    <t>3 PELDAÑOS</t>
  </si>
  <si>
    <t xml:space="preserve">ALUMON 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</si>
  <si>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</si>
  <si>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CATI21-1</t>
  </si>
  <si>
    <t xml:space="preserve"> GRIS Y BLANCO</t>
  </si>
  <si>
    <t>CATI21-3</t>
  </si>
  <si>
    <t>S28H15264</t>
  </si>
  <si>
    <t>SILLA PARA VISITA EN METAL Y TELA SIN BRAZO</t>
  </si>
  <si>
    <t>CATI21-4</t>
  </si>
  <si>
    <t xml:space="preserve">  GRIS/AZUL</t>
  </si>
  <si>
    <t>CATI21-5</t>
  </si>
  <si>
    <t>CATI21-6</t>
  </si>
  <si>
    <t>CATI21-7</t>
  </si>
  <si>
    <t>CATI21-8</t>
  </si>
  <si>
    <t>CATI21-9</t>
  </si>
  <si>
    <t>CATI21-10</t>
  </si>
  <si>
    <t>CATI21-11</t>
  </si>
  <si>
    <t>CATI21-12</t>
  </si>
  <si>
    <t>CATI21-13</t>
  </si>
  <si>
    <t>CATI21-14</t>
  </si>
  <si>
    <t>CATI21-15</t>
  </si>
  <si>
    <t>CATI21-16</t>
  </si>
  <si>
    <t>CATI21-17</t>
  </si>
  <si>
    <t>CATI21-18</t>
  </si>
  <si>
    <t>CATI21-19</t>
  </si>
  <si>
    <t>CATI21-20</t>
  </si>
  <si>
    <t>CATI21-21</t>
  </si>
  <si>
    <t>SILLA PARA VISITA EN METAL Y TELA SINBRAZO</t>
  </si>
  <si>
    <t>CATI21-22</t>
  </si>
  <si>
    <t>CATI21-23</t>
  </si>
  <si>
    <t>CATI21-24</t>
  </si>
  <si>
    <t>CATI21-25</t>
  </si>
  <si>
    <t>CATI21-26</t>
  </si>
  <si>
    <t>CATI21-27</t>
  </si>
  <si>
    <t>CATI21-28</t>
  </si>
  <si>
    <t>CATI21-29</t>
  </si>
  <si>
    <t>CATI21-30</t>
  </si>
  <si>
    <t>CATI21-31</t>
  </si>
  <si>
    <t>CATI21-32</t>
  </si>
  <si>
    <t>CATI21-33</t>
  </si>
  <si>
    <t>CATI21-34</t>
  </si>
  <si>
    <t>CATI21-35</t>
  </si>
  <si>
    <t>CATI21-36</t>
  </si>
  <si>
    <t>CATI21-37</t>
  </si>
  <si>
    <t>CATI21-38</t>
  </si>
  <si>
    <t>CATI21-39</t>
  </si>
  <si>
    <t>CATI21-40</t>
  </si>
  <si>
    <t>CATI21-41</t>
  </si>
  <si>
    <t>CATI21-42</t>
  </si>
  <si>
    <t>CATI21-43</t>
  </si>
  <si>
    <t>ESCRITORIO EN MADERA Y METAL</t>
  </si>
  <si>
    <t>CATI21-44</t>
  </si>
  <si>
    <t>CATI21-45</t>
  </si>
  <si>
    <t>CATI21-46</t>
  </si>
  <si>
    <t>CATI21-47</t>
  </si>
  <si>
    <t>CATI21-48</t>
  </si>
  <si>
    <t>CATI21-49</t>
  </si>
  <si>
    <t>CATI21-50</t>
  </si>
  <si>
    <t>CATI21-51</t>
  </si>
  <si>
    <t>CATI21-52</t>
  </si>
  <si>
    <t>CATI21-53</t>
  </si>
  <si>
    <t>CATI21-54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</si>
  <si>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</si>
  <si>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</si>
  <si>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CATI21-55</t>
  </si>
  <si>
    <t>CATI21-56</t>
  </si>
  <si>
    <t>CATI21-57</t>
  </si>
  <si>
    <t>CATI21-58</t>
  </si>
  <si>
    <t>CATI21-59</t>
  </si>
  <si>
    <t>CATI21-60</t>
  </si>
  <si>
    <t>CATI21-62</t>
  </si>
  <si>
    <t xml:space="preserve"> GRIS/BLANCO</t>
  </si>
  <si>
    <t>SILLA VISITA EN PIEL Y METAL CON BRAZO</t>
  </si>
  <si>
    <t>CATI21-63</t>
  </si>
  <si>
    <t>CATI21-64</t>
  </si>
  <si>
    <t>CATI21-65</t>
  </si>
  <si>
    <t>CATI21-66</t>
  </si>
  <si>
    <t>CATI21-67</t>
  </si>
  <si>
    <t>CATI21-68</t>
  </si>
  <si>
    <t xml:space="preserve"> ESCRITORIO METAL Y TOPE DE CRISTAL</t>
  </si>
  <si>
    <t>CATI21-69</t>
  </si>
  <si>
    <t>CATI21-70</t>
  </si>
  <si>
    <t>COUNTER EN FORMICA Y METAL</t>
  </si>
  <si>
    <t>CATI21-71</t>
  </si>
  <si>
    <t>MARRON/BLANCO</t>
  </si>
  <si>
    <t>SOFA EN PIEL PARA 2 PERSONAS</t>
  </si>
  <si>
    <t>CATI21-72</t>
  </si>
  <si>
    <t xml:space="preserve"> MARRON</t>
  </si>
  <si>
    <t>ECS5000006</t>
  </si>
  <si>
    <t>F3HTDQ1</t>
  </si>
  <si>
    <t>TEL5000001</t>
  </si>
  <si>
    <t>GXB2000</t>
  </si>
  <si>
    <t>20EYVGLA80299BB5</t>
  </si>
  <si>
    <t>CN0D176P641801372B25REVA04</t>
  </si>
  <si>
    <t>TEL5000004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</si>
  <si>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</si>
  <si>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</si>
  <si>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</si>
  <si>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</si>
  <si>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</si>
  <si>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</si>
  <si>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</si>
  <si>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ECM5000001</t>
  </si>
  <si>
    <t>CN0B176P64180011802LSREVA002</t>
  </si>
  <si>
    <t>CATI21-73</t>
  </si>
  <si>
    <t>8T0TF72</t>
  </si>
  <si>
    <t>ECM5000004</t>
  </si>
  <si>
    <t>CN0D176B6418011A3E11REVA04</t>
  </si>
  <si>
    <t>CATI21-74</t>
  </si>
  <si>
    <t>EZXS88W</t>
  </si>
  <si>
    <t>RA370K1110GEB1050A</t>
  </si>
  <si>
    <t>CATI21-77</t>
  </si>
  <si>
    <t>D202074430113508120060</t>
  </si>
  <si>
    <t>ECM5000005</t>
  </si>
  <si>
    <t>CN0D176P6418011A3JB1REVA04</t>
  </si>
  <si>
    <t>TEL5000002</t>
  </si>
  <si>
    <t>20EYGNA80299BB6</t>
  </si>
  <si>
    <t>F3TTDQ1</t>
  </si>
  <si>
    <t>EVV5000001</t>
  </si>
  <si>
    <t>DWZ6788</t>
  </si>
  <si>
    <t>EVR50000001</t>
  </si>
  <si>
    <t>WESTINGHOUSE</t>
  </si>
  <si>
    <t>O5100042</t>
  </si>
  <si>
    <t>BLANCA</t>
  </si>
  <si>
    <t>CATI21-80</t>
  </si>
  <si>
    <t xml:space="preserve">MERCURY </t>
  </si>
  <si>
    <t xml:space="preserve">LIBRERO DE CARTON MADERA REVESTIDO CON PLASTICO 25 GAVETAS </t>
  </si>
  <si>
    <t>CATI21-81</t>
  </si>
  <si>
    <t xml:space="preserve">PANTALLA KLIPX 100¨/CONTROL REMOTO </t>
  </si>
  <si>
    <t>CATI21-82</t>
  </si>
  <si>
    <t>M7-3</t>
  </si>
  <si>
    <t>CNOHDNH972872419EOPBREVA00</t>
  </si>
  <si>
    <t>( CATI)</t>
  </si>
  <si>
    <t>DA7-8</t>
  </si>
  <si>
    <t>E1200</t>
  </si>
  <si>
    <t>10822C63606723</t>
  </si>
  <si>
    <t>MEE3000002</t>
  </si>
  <si>
    <t>34G7BP1</t>
  </si>
  <si>
    <t>271FT75G709B0B55</t>
  </si>
  <si>
    <t>IOC</t>
  </si>
  <si>
    <t>AMOLIFICADOR DE SONIDO</t>
  </si>
  <si>
    <t>STUDIO Z</t>
  </si>
  <si>
    <t>SPA1200</t>
  </si>
  <si>
    <t>POWER LITE S31+</t>
  </si>
  <si>
    <t>WDRK6900090</t>
  </si>
  <si>
    <t>BOCINAS 6 PULGADAS</t>
  </si>
  <si>
    <t>ESCRITORIO TOPE DE MADERA Y BASE DE METAL</t>
  </si>
  <si>
    <t>ECS0200017</t>
  </si>
  <si>
    <t>DSXC7C1</t>
  </si>
  <si>
    <t>271FT75G709B0B52</t>
  </si>
  <si>
    <t>CN00H3PD72872B8CU55</t>
  </si>
  <si>
    <t>ECS0100004</t>
  </si>
  <si>
    <t>CN00H3PD728720B8CU5SREVA01</t>
  </si>
  <si>
    <t>CC12-23</t>
  </si>
  <si>
    <t>271FT75G709B0220</t>
  </si>
  <si>
    <t>LATITUDE 5490</t>
  </si>
  <si>
    <t>FLNSF72</t>
  </si>
  <si>
    <t>3S1YMV2</t>
  </si>
  <si>
    <t>DA7-7</t>
  </si>
  <si>
    <t>CNB9HCR7GB</t>
  </si>
  <si>
    <t>MICROONDAS</t>
  </si>
  <si>
    <t>NN-ST661S</t>
  </si>
  <si>
    <t>6D27220131</t>
  </si>
  <si>
    <t>IMPRESORA 3D</t>
  </si>
  <si>
    <t>CREALITY</t>
  </si>
  <si>
    <t xml:space="preserve">CR-10S PRO </t>
  </si>
  <si>
    <t>CR10SPB201I0423003</t>
  </si>
  <si>
    <t>TELEVISOR PLASMA</t>
  </si>
  <si>
    <t>PA7-1</t>
  </si>
  <si>
    <t>TC-L32C22E</t>
  </si>
  <si>
    <t>EXDA00328902</t>
  </si>
  <si>
    <t xml:space="preserve">KLIPX </t>
  </si>
  <si>
    <t>100 PUL.</t>
  </si>
  <si>
    <t xml:space="preserve">DEPARTAMENTO: AREA DE COPIADO </t>
  </si>
  <si>
    <t>DSD11-17</t>
  </si>
  <si>
    <t xml:space="preserve"> NEGRA</t>
  </si>
  <si>
    <t>P5-10</t>
  </si>
  <si>
    <t>400IF</t>
  </si>
  <si>
    <t>QLA23138</t>
  </si>
  <si>
    <t>ESCRITORIO TOPE MADERA Y BASE DE METAL</t>
  </si>
  <si>
    <t>BLANCO/GRIS</t>
  </si>
  <si>
    <t xml:space="preserve">GILLOTINA PARA PAPEL </t>
  </si>
  <si>
    <t>HAYA/NEGRO</t>
  </si>
  <si>
    <t>EDIFICIO INVENCIONES</t>
  </si>
  <si>
    <t>DEPARTAMENTO: SALON MULTIUSO</t>
  </si>
  <si>
    <t xml:space="preserve">RADIO </t>
  </si>
  <si>
    <t>M7-5</t>
  </si>
  <si>
    <t>STEREO</t>
  </si>
  <si>
    <t>EXTRACTOR DE GRASA  EN METAL  Y ACERO</t>
  </si>
  <si>
    <t>COC0290001</t>
  </si>
  <si>
    <t>BASE PARA MICROHONDAS EN  ACERO</t>
  </si>
  <si>
    <t>M7-9</t>
  </si>
  <si>
    <t>ESTUFA INDUSTRIAL EN  METAL Y  ACERO</t>
  </si>
  <si>
    <t>M7-11</t>
  </si>
  <si>
    <t>GAVINETE EN ACERO</t>
  </si>
  <si>
    <t>M7-12</t>
  </si>
  <si>
    <t>LAVADERO EN  ACERO</t>
  </si>
  <si>
    <t>M7-13</t>
  </si>
  <si>
    <t>MOSTRADOR EN ACERO</t>
  </si>
  <si>
    <t>M7-14</t>
  </si>
  <si>
    <t>VITRINA PARA COMIDA  EN ACERO</t>
  </si>
  <si>
    <t>M7-15</t>
  </si>
  <si>
    <t>PANTALLA</t>
  </si>
  <si>
    <t>M7-16</t>
  </si>
  <si>
    <t>M7-21</t>
  </si>
  <si>
    <t>M7-26</t>
  </si>
  <si>
    <t>M7-27</t>
  </si>
  <si>
    <t>M7-28</t>
  </si>
  <si>
    <t>MEM0290007</t>
  </si>
  <si>
    <t>M7-29</t>
  </si>
  <si>
    <t>M7-33</t>
  </si>
  <si>
    <t>M7-36</t>
  </si>
  <si>
    <t>M7-38</t>
  </si>
  <si>
    <t>M7-39</t>
  </si>
  <si>
    <t>M7-41</t>
  </si>
  <si>
    <t>M7-45</t>
  </si>
  <si>
    <t>M7-50</t>
  </si>
  <si>
    <t>M7-51</t>
  </si>
  <si>
    <t>M7-57</t>
  </si>
  <si>
    <t>M7-63</t>
  </si>
  <si>
    <t xml:space="preserve">PLASMA </t>
  </si>
  <si>
    <t>M7-64</t>
  </si>
  <si>
    <t>SAMSUMG</t>
  </si>
  <si>
    <t>CUADRO</t>
  </si>
  <si>
    <t>OAR0290001</t>
  </si>
  <si>
    <t>AIRE CENTRAL</t>
  </si>
  <si>
    <t>EAA0290001</t>
  </si>
  <si>
    <t>M7-66</t>
  </si>
  <si>
    <t>M7-71</t>
  </si>
  <si>
    <t>CTF036NW2</t>
  </si>
  <si>
    <t>M7-72</t>
  </si>
  <si>
    <t>TANQUE DE GAS DE 50 LIBRAS</t>
  </si>
  <si>
    <t>M7-74</t>
  </si>
  <si>
    <t>DURAGAS</t>
  </si>
  <si>
    <t>M7-75</t>
  </si>
  <si>
    <t>M7-1</t>
  </si>
  <si>
    <t>D80515090011811</t>
  </si>
  <si>
    <t xml:space="preserve">NEVERA EXHIBIDOR </t>
  </si>
  <si>
    <t>M7-2</t>
  </si>
  <si>
    <t>MIDEA</t>
  </si>
  <si>
    <t>50 LIBRAS</t>
  </si>
  <si>
    <t>SILLA PLEGABLE EN PLASTICO Y  METAL</t>
  </si>
  <si>
    <t>MESA PLEGABLE PLASTICA Y METAL</t>
  </si>
  <si>
    <t>MEM0340005</t>
  </si>
  <si>
    <t>MEM0290009</t>
  </si>
  <si>
    <t>MEM0290001</t>
  </si>
  <si>
    <t xml:space="preserve">MICROONDAS </t>
  </si>
  <si>
    <t>WMG09SFE</t>
  </si>
  <si>
    <t>D17007940</t>
  </si>
  <si>
    <t>MESA PLEGABLE EN PLASTICO Y BASE DE METAL</t>
  </si>
  <si>
    <t>50 PUL.</t>
  </si>
  <si>
    <t>DEPARTAMENTO: AUDIOVISUALES</t>
  </si>
  <si>
    <t>A3-2</t>
  </si>
  <si>
    <t>P2214HB</t>
  </si>
  <si>
    <t>CN0NRG774261S53603YREVA05</t>
  </si>
  <si>
    <t>A3-3</t>
  </si>
  <si>
    <t>CN0N8RG7742615373VSREVA05</t>
  </si>
  <si>
    <t>SURROFF (VOCINAS)</t>
  </si>
  <si>
    <t>A3-4</t>
  </si>
  <si>
    <t>LOGITECH</t>
  </si>
  <si>
    <t>Z506</t>
  </si>
  <si>
    <t>A3-5</t>
  </si>
  <si>
    <t>TOWEL7910</t>
  </si>
  <si>
    <t>JCHRT52</t>
  </si>
  <si>
    <t>A3-6</t>
  </si>
  <si>
    <t>CN0HDNH9728724A5CT9BREVA00</t>
  </si>
  <si>
    <t>A3-7</t>
  </si>
  <si>
    <t>FXR6H52</t>
  </si>
  <si>
    <t>CUBICULO  PARA 3 PERSONAS EN MADERA</t>
  </si>
  <si>
    <t>A3-8</t>
  </si>
  <si>
    <t>CUBICULO  PARA 1 PERSONA EN MADERA</t>
  </si>
  <si>
    <t>A3-11</t>
  </si>
  <si>
    <t>ARCHIVO AEREO  DE 2 PUERTAS EN MADERA</t>
  </si>
  <si>
    <t>A3-12</t>
  </si>
  <si>
    <t>ARCHIVO AEREO DE  1 PUERTA EN MADERA</t>
  </si>
  <si>
    <t>A3-13</t>
  </si>
  <si>
    <t>CABINA DE AUDIO EN MADERA</t>
  </si>
  <si>
    <t>A3-14</t>
  </si>
  <si>
    <t>MICROFONO EN PEDESTAL</t>
  </si>
  <si>
    <t>A3-15</t>
  </si>
  <si>
    <t>A3-19</t>
  </si>
  <si>
    <t>890E46820</t>
  </si>
  <si>
    <t>A3-20</t>
  </si>
  <si>
    <t>SILLA SECRETARIAL EN TELA Y METAL CON BRAZO</t>
  </si>
  <si>
    <t>A3-22</t>
  </si>
  <si>
    <t>SILLA PLEGABLE EN METAL</t>
  </si>
  <si>
    <t>A3-25</t>
  </si>
  <si>
    <t>A3-26</t>
  </si>
  <si>
    <t>A3-27</t>
  </si>
  <si>
    <t>NETGEAR</t>
  </si>
  <si>
    <t>ES54135DB281948</t>
  </si>
  <si>
    <t>A3-1</t>
  </si>
  <si>
    <t>A6400 MIRRORLESS</t>
  </si>
  <si>
    <t xml:space="preserve">CAMARA </t>
  </si>
  <si>
    <t>AIRE ACONDICIONADO 12,000 BTU</t>
  </si>
  <si>
    <t>A3-29</t>
  </si>
  <si>
    <t>KN83902403</t>
  </si>
  <si>
    <t>24UMLC5H40B41E60</t>
  </si>
  <si>
    <t>752X7X2</t>
  </si>
  <si>
    <t>915CCX2</t>
  </si>
  <si>
    <t xml:space="preserve">COMPUTADOR </t>
  </si>
  <si>
    <t>APPLE IMAC</t>
  </si>
  <si>
    <t>A1419</t>
  </si>
  <si>
    <t>D27XP1JAJ1GN</t>
  </si>
  <si>
    <t>ARMARIO</t>
  </si>
  <si>
    <t xml:space="preserve">SEGATE </t>
  </si>
  <si>
    <t>2TB</t>
  </si>
  <si>
    <t>NAASFKCN</t>
  </si>
  <si>
    <t xml:space="preserve">KIT DE MICROFONO GABALIER </t>
  </si>
  <si>
    <t>BOYA</t>
  </si>
  <si>
    <t>VK-WMB PRO-K1</t>
  </si>
  <si>
    <t>BY1843045</t>
  </si>
  <si>
    <t>BY1843049</t>
  </si>
  <si>
    <t xml:space="preserve">AUDIFONOS PROFESIONALES </t>
  </si>
  <si>
    <t>SRH440</t>
  </si>
  <si>
    <t>A3-30</t>
  </si>
  <si>
    <t>A3-31</t>
  </si>
  <si>
    <t>A3-32</t>
  </si>
  <si>
    <t>A3-33</t>
  </si>
  <si>
    <t>A3-34</t>
  </si>
  <si>
    <t>A3-35</t>
  </si>
  <si>
    <t>A3-36</t>
  </si>
  <si>
    <t>A3-37</t>
  </si>
  <si>
    <t>A3-38</t>
  </si>
  <si>
    <t>A3-39</t>
  </si>
  <si>
    <t>A3-40</t>
  </si>
  <si>
    <t>A3-41</t>
  </si>
  <si>
    <t>DEPARTAMENTO: INVERSIONES DE PATENTES</t>
  </si>
  <si>
    <t>DI10-3</t>
  </si>
  <si>
    <t>ESCRITORIO DE 6 GAVETAS EN MADERA</t>
  </si>
  <si>
    <t>MEE0200005</t>
  </si>
  <si>
    <t>SILLON SEMI-EJECUTIVO EN TELA CON BRAZO</t>
  </si>
  <si>
    <t>MSS0200010</t>
  </si>
  <si>
    <t>DI10-5</t>
  </si>
  <si>
    <t>DI10-6</t>
  </si>
  <si>
    <t>CUBICULO PARA 1 PERSONA EN MADERA</t>
  </si>
  <si>
    <t>MGM0200001</t>
  </si>
  <si>
    <t>DI10-7</t>
  </si>
  <si>
    <t>CNOD176P641801372AXSREVA04</t>
  </si>
  <si>
    <t>MEA0200016</t>
  </si>
  <si>
    <t>DI10-8</t>
  </si>
  <si>
    <t>HQS1758202</t>
  </si>
  <si>
    <t>MEA0200007</t>
  </si>
  <si>
    <t>SILLON SEMI-EJECUTIVO EN PIEL CON BRAZO</t>
  </si>
  <si>
    <t>MSS0200001</t>
  </si>
  <si>
    <t>ESCRITORIO EN MADERA PRENSADA 1 GAVETA</t>
  </si>
  <si>
    <t>DI10-9</t>
  </si>
  <si>
    <t>MEA0200017</t>
  </si>
  <si>
    <t>MEA0200009</t>
  </si>
  <si>
    <t>ESCRITORIO MADERA PRENSADA 3 GAVETAS</t>
  </si>
  <si>
    <t>DI10-10</t>
  </si>
  <si>
    <t>SILLA DE VISITA PIEL CON BRAZOS</t>
  </si>
  <si>
    <t>MSS0200008</t>
  </si>
  <si>
    <t>MSS0200004</t>
  </si>
  <si>
    <t>MSS0200002</t>
  </si>
  <si>
    <t>MEA0200003</t>
  </si>
  <si>
    <t>MEA0200013</t>
  </si>
  <si>
    <t>ESCRITORIO EN MADERA PRENSADA 3 GAVETAS</t>
  </si>
  <si>
    <t>MEE0200004</t>
  </si>
  <si>
    <t>SILLA DE VISITA PIEL Y METAL CON BRAZOS</t>
  </si>
  <si>
    <t>MSS0200003</t>
  </si>
  <si>
    <t>DI10-13</t>
  </si>
  <si>
    <t>SILLA SECRETARIAL TELA Y BRAZOS</t>
  </si>
  <si>
    <t>DI10-14</t>
  </si>
  <si>
    <t>ESCRITORIO TIPO L, EN MADERA PRENSADA DE 3 GAVETAS</t>
  </si>
  <si>
    <t>MEE0200001</t>
  </si>
  <si>
    <t>DI10-15</t>
  </si>
  <si>
    <t>DI10-17</t>
  </si>
  <si>
    <t>DI10-18</t>
  </si>
  <si>
    <t>75QRW71</t>
  </si>
  <si>
    <t>DI10-19</t>
  </si>
  <si>
    <t>CNHA17HVKQB0058M</t>
  </si>
  <si>
    <t>DI10-20</t>
  </si>
  <si>
    <t>DI10-21</t>
  </si>
  <si>
    <t>MEA0200004</t>
  </si>
  <si>
    <t>ECM0200018</t>
  </si>
  <si>
    <t>CNOPR0897287275HOKKLQREVA00</t>
  </si>
  <si>
    <t>MEA0200005</t>
  </si>
  <si>
    <t>ECM0200009</t>
  </si>
  <si>
    <t>CNOMCO406418066D16PKREVA01</t>
  </si>
  <si>
    <t>SILLON SEMI-SECRETARIALPIEL SINTETICA CON BRAZOS</t>
  </si>
  <si>
    <t>SILLON EJECUTIVO PIEL SINTETICA CON BRAZO</t>
  </si>
  <si>
    <t>DI10-23</t>
  </si>
  <si>
    <t>DI10-25</t>
  </si>
  <si>
    <t>9YR6H52</t>
  </si>
  <si>
    <t>DI10-26</t>
  </si>
  <si>
    <t>E1912H4</t>
  </si>
  <si>
    <t>CNO46NYG6418022202FSREVA02</t>
  </si>
  <si>
    <t>DI10-27</t>
  </si>
  <si>
    <t>SIPT329</t>
  </si>
  <si>
    <t>LIBRERO DE 4 ESPACIOS EN MADERA</t>
  </si>
  <si>
    <t>DI10-28</t>
  </si>
  <si>
    <t>ECS0200020</t>
  </si>
  <si>
    <t>7Q47HN1</t>
  </si>
  <si>
    <t>ECM0340007</t>
  </si>
  <si>
    <t>LN1910N</t>
  </si>
  <si>
    <t>CNOH356N74426196HOAYSREVA00</t>
  </si>
  <si>
    <t>CUBICULO DE 2 PERSONAS EN MADERA</t>
  </si>
  <si>
    <t>DI10-30</t>
  </si>
  <si>
    <t>MEA0340001</t>
  </si>
  <si>
    <t>ECM0340001</t>
  </si>
  <si>
    <t>P1905T</t>
  </si>
  <si>
    <t>CNORNMH674445014KD1LLREVA00</t>
  </si>
  <si>
    <t>ECS0340002</t>
  </si>
  <si>
    <t>OPTIPLEXGX520</t>
  </si>
  <si>
    <t>CGPTY91</t>
  </si>
  <si>
    <t>MEA0200006</t>
  </si>
  <si>
    <t>ECM0200008</t>
  </si>
  <si>
    <t>CNOPR0897287275H26ULREVA00</t>
  </si>
  <si>
    <t>ECS0200008</t>
  </si>
  <si>
    <t>JMMOHB1</t>
  </si>
  <si>
    <t>DI10-32</t>
  </si>
  <si>
    <t>DI10-34</t>
  </si>
  <si>
    <t>CREDENSA DE UNA PUERTA EN FORMICA</t>
  </si>
  <si>
    <t>MCE0200004</t>
  </si>
  <si>
    <t>ECM0200001</t>
  </si>
  <si>
    <t>CNOD176P6418096T26NSREVA00</t>
  </si>
  <si>
    <t>PHBHL29055</t>
  </si>
  <si>
    <t>ESTACION DE TRABAJO EN MADERA PARA 2 PERSONA</t>
  </si>
  <si>
    <t xml:space="preserve">SILLA SECRETARIAL EN  TELA, CON BRAZOS </t>
  </si>
  <si>
    <t>ECS0200007</t>
  </si>
  <si>
    <t>D08FM91</t>
  </si>
  <si>
    <t>MSS0200013</t>
  </si>
  <si>
    <t>RM11-24</t>
  </si>
  <si>
    <t>LASERJET 2015</t>
  </si>
  <si>
    <t>CNB1R17044</t>
  </si>
  <si>
    <t>LASER JET1320</t>
  </si>
  <si>
    <t>CNL1D20271</t>
  </si>
  <si>
    <t>ECS0170022</t>
  </si>
  <si>
    <t>MSS0200015</t>
  </si>
  <si>
    <t>MSS0200017</t>
  </si>
  <si>
    <t>DSQVW71</t>
  </si>
  <si>
    <t>DC3-14</t>
  </si>
  <si>
    <t>CNORNMH674445054DEML</t>
  </si>
  <si>
    <t>MSS0200012</t>
  </si>
  <si>
    <t>DRI13-6</t>
  </si>
  <si>
    <t>ECS0170007</t>
  </si>
  <si>
    <t>1HLVW71</t>
  </si>
  <si>
    <t>C5-7</t>
  </si>
  <si>
    <t>CN0MC0406418066D1MCK</t>
  </si>
  <si>
    <t>44GRBC1</t>
  </si>
  <si>
    <t>DI10-35</t>
  </si>
  <si>
    <t>740L</t>
  </si>
  <si>
    <t>HA17HVKQ602208F</t>
  </si>
  <si>
    <t xml:space="preserve">SILLON EN TELA, CON BRAZOS </t>
  </si>
  <si>
    <t>COLOR LASER JET MFP M477</t>
  </si>
  <si>
    <t>VNB8HD54TY</t>
  </si>
  <si>
    <t xml:space="preserve">SILLA DE VISITA EN PIEL, CON BRAZOS </t>
  </si>
  <si>
    <t>2YQYP52</t>
  </si>
  <si>
    <t>GRANSTREAM</t>
  </si>
  <si>
    <t>20EZ1ZBJ8E75365</t>
  </si>
  <si>
    <t>PHB5F50597</t>
  </si>
  <si>
    <t>CC12-25</t>
  </si>
  <si>
    <t>ECM0100004</t>
  </si>
  <si>
    <t>OPTIPLEX 890</t>
  </si>
  <si>
    <t>7BNSYG1</t>
  </si>
  <si>
    <t>425CCX2</t>
  </si>
  <si>
    <t>765Q7X2</t>
  </si>
  <si>
    <t>MESA AUXILIAR EN MADERA</t>
  </si>
  <si>
    <t xml:space="preserve">DEPARTAMENTO: REGISTRO DE FONDO INVENCIONES </t>
  </si>
  <si>
    <t>MEA0200011</t>
  </si>
  <si>
    <t>FR10-1</t>
  </si>
  <si>
    <t>ECM0200015</t>
  </si>
  <si>
    <t>CNOCC6397287262E00GLREVA03</t>
  </si>
  <si>
    <t>FR10-2</t>
  </si>
  <si>
    <t>CUBICULO PARA 4 PERSONA EN MADERA</t>
  </si>
  <si>
    <t>ECS0420001</t>
  </si>
  <si>
    <t>8VQBPC1</t>
  </si>
  <si>
    <t>MEA0200010</t>
  </si>
  <si>
    <t>ECS0200013</t>
  </si>
  <si>
    <t>NY27PC1</t>
  </si>
  <si>
    <t>ECM0200004</t>
  </si>
  <si>
    <t>SE177FP</t>
  </si>
  <si>
    <t>CNOPR0897287275H1K1LREVA00</t>
  </si>
  <si>
    <t>F9GHMD2</t>
  </si>
  <si>
    <t>F3H1Y82</t>
  </si>
  <si>
    <t xml:space="preserve">ESTACION DE TRABAJO EN MADEA </t>
  </si>
  <si>
    <t>SILLON EJECUTIVO EN TELA CON BRAZO</t>
  </si>
  <si>
    <t>DCS1V52</t>
  </si>
  <si>
    <t>CN099WJF7287257LCTYI A00</t>
  </si>
  <si>
    <t>PHB5703491</t>
  </si>
  <si>
    <t>F537PC1</t>
  </si>
  <si>
    <t>OPTIPLEX 330</t>
  </si>
  <si>
    <t>6WCZBF1</t>
  </si>
  <si>
    <t>E176FPM</t>
  </si>
  <si>
    <t>CNOKC0311296362I45WU</t>
  </si>
  <si>
    <t xml:space="preserve">ESTACION DE TRABAJO PARA 1 PERSONA EN MADERA </t>
  </si>
  <si>
    <t>MGM0200003</t>
  </si>
  <si>
    <t>SILLON EJECUTIVO DE TELA CON BRAZO</t>
  </si>
  <si>
    <t>DI10-31</t>
  </si>
  <si>
    <t>CNOCC639728726133K35</t>
  </si>
  <si>
    <t>CNO4FF476418044R18KB</t>
  </si>
  <si>
    <t>64Z4343</t>
  </si>
  <si>
    <t>DXT9463</t>
  </si>
  <si>
    <t>HW27PC1</t>
  </si>
  <si>
    <t>SR2024</t>
  </si>
  <si>
    <t>REM30HC02305GGR180FJJ</t>
  </si>
  <si>
    <t>ECM0420002</t>
  </si>
  <si>
    <t>LN1910NF</t>
  </si>
  <si>
    <t>CNOG510N7287295EIEASREVA00</t>
  </si>
  <si>
    <t>F9CQMD2</t>
  </si>
  <si>
    <t>2N5DQ62</t>
  </si>
  <si>
    <t>CC7-8</t>
  </si>
  <si>
    <t>MSS020000</t>
  </si>
  <si>
    <t>76SPX2</t>
  </si>
  <si>
    <t xml:space="preserve">E1916H </t>
  </si>
  <si>
    <t>D1SCCX2</t>
  </si>
  <si>
    <t>DEPARTAMENTO: AREA DE UPS DE INVENCIONES</t>
  </si>
  <si>
    <t>AUI7-2</t>
  </si>
  <si>
    <t>AUI7-3</t>
  </si>
  <si>
    <t>AUI7-5</t>
  </si>
  <si>
    <t>UPS CENTRAL</t>
  </si>
  <si>
    <t>AUI7-6</t>
  </si>
  <si>
    <t>BG166JBA09</t>
  </si>
  <si>
    <t>AUI7-7</t>
  </si>
  <si>
    <t>FIRE-LITE</t>
  </si>
  <si>
    <t>MS5UD</t>
  </si>
  <si>
    <t>SISTEMA DE PUERTO DE INTERNET</t>
  </si>
  <si>
    <t>BRK0510001</t>
  </si>
  <si>
    <t>LINTTSIS</t>
  </si>
  <si>
    <t>SR224</t>
  </si>
  <si>
    <t>ROSSLARE</t>
  </si>
  <si>
    <t>BRK0510002</t>
  </si>
  <si>
    <t>DVR DE CAMARA</t>
  </si>
  <si>
    <t>GRA0510001</t>
  </si>
  <si>
    <t>SILLA  VISITA CON BRAZO PIEL SINTETICA</t>
  </si>
  <si>
    <t>DPD-2</t>
  </si>
  <si>
    <t xml:space="preserve">DELL </t>
  </si>
  <si>
    <t>DFCRMD2</t>
  </si>
  <si>
    <t>DI10-39</t>
  </si>
  <si>
    <t>EXGACGROD16P</t>
  </si>
  <si>
    <t>9913D00065</t>
  </si>
  <si>
    <t>DI10-40</t>
  </si>
  <si>
    <t>EEF0200003</t>
  </si>
  <si>
    <t xml:space="preserve">RACK EQUIPOS INFORMATICOS </t>
  </si>
  <si>
    <t>EXTINTOR DE METAL</t>
  </si>
  <si>
    <t>AUI7-9</t>
  </si>
  <si>
    <t>DEPARTAMENTO: ARCHIVO DE PATENTES</t>
  </si>
  <si>
    <t>AP10-5</t>
  </si>
  <si>
    <t>ECS0050001</t>
  </si>
  <si>
    <t>8DLUW71</t>
  </si>
  <si>
    <t>AP10-12</t>
  </si>
  <si>
    <t>19XXCN</t>
  </si>
  <si>
    <t>AP10-17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</si>
  <si>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</si>
  <si>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</si>
  <si>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</si>
  <si>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</si>
  <si>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</si>
  <si>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</si>
  <si>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</si>
  <si>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</si>
  <si>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</si>
  <si>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</si>
  <si>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</si>
  <si>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</si>
  <si>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</si>
  <si>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</si>
  <si>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</si>
  <si>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</si>
  <si>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</si>
  <si>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DEF0340001</t>
  </si>
  <si>
    <t>G.E.</t>
  </si>
  <si>
    <t>AHW50LMG1</t>
  </si>
  <si>
    <t>VS102703</t>
  </si>
  <si>
    <t>PUR0340003</t>
  </si>
  <si>
    <t>BIO GS</t>
  </si>
  <si>
    <t>091O010844</t>
  </si>
  <si>
    <t>DEF0340002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</si>
  <si>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</si>
  <si>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</si>
  <si>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</si>
  <si>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</si>
  <si>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</si>
  <si>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</si>
  <si>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</si>
  <si>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</si>
  <si>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</si>
  <si>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AP10-18</t>
  </si>
  <si>
    <t>AP10-20</t>
  </si>
  <si>
    <t>MEE0340003</t>
  </si>
  <si>
    <t>MEE0340002</t>
  </si>
  <si>
    <t>MEE0340001</t>
  </si>
  <si>
    <t>AP10-21</t>
  </si>
  <si>
    <t>MEA0200002</t>
  </si>
  <si>
    <t>MEA0320003</t>
  </si>
  <si>
    <t>SILLA DE VISITAS PLASTICA Y METAL SIN BRAZO</t>
  </si>
  <si>
    <t>MSS0340009</t>
  </si>
  <si>
    <t>AP10-26</t>
  </si>
  <si>
    <t>MSS0170016</t>
  </si>
  <si>
    <t xml:space="preserve"> AZUL/GRIS</t>
  </si>
  <si>
    <t>SILLA DE VISITAS PLASTICA Y TELA, CON BRAZO</t>
  </si>
  <si>
    <t>MSS0270015</t>
  </si>
  <si>
    <t>SILLON SEMIEJECUTIVO EN PIEL SINTETICA CON BRAZO</t>
  </si>
  <si>
    <t>AP10-31</t>
  </si>
  <si>
    <t>SILLA SECRETARIAL EN PIEL SINTETICA CON BRAZO</t>
  </si>
  <si>
    <t>AP10-32</t>
  </si>
  <si>
    <t>MSS0340001</t>
  </si>
  <si>
    <t>MSS0340002</t>
  </si>
  <si>
    <t>EVR0340001</t>
  </si>
  <si>
    <t>AP10-33</t>
  </si>
  <si>
    <t>AP10-37</t>
  </si>
  <si>
    <t>HA17HVGQC00990M</t>
  </si>
  <si>
    <t>ECM0340002</t>
  </si>
  <si>
    <t>CN0G510N7287298C0NWIREVA00</t>
  </si>
  <si>
    <t>AP10-38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</si>
  <si>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</si>
  <si>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</si>
  <si>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</si>
  <si>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</si>
  <si>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</si>
  <si>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</si>
  <si>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ECM0200016</t>
  </si>
  <si>
    <t>CN0X706H728729430PRLREVA00</t>
  </si>
  <si>
    <t>MEM0290012</t>
  </si>
  <si>
    <t>AP10-25</t>
  </si>
  <si>
    <t xml:space="preserve">SILLA PLEGABLE  PLASTICA Y METAL </t>
  </si>
  <si>
    <t xml:space="preserve">ANAQUEL DE 6 DIVISIONES, EN METAL </t>
  </si>
  <si>
    <t>DI10-37</t>
  </si>
  <si>
    <t>DI10-16</t>
  </si>
  <si>
    <t xml:space="preserve">ARCHIVO DE 2 GAVETAS MADERA PRENSADA </t>
  </si>
  <si>
    <t>AP10-30</t>
  </si>
  <si>
    <t>ECS0200015</t>
  </si>
  <si>
    <t>GX67HN1</t>
  </si>
  <si>
    <t>DTIC9-107</t>
  </si>
  <si>
    <t>FS54135DB281945</t>
  </si>
  <si>
    <t>PHBHL29088</t>
  </si>
  <si>
    <t>ARMARIO DE 2 PUERTA</t>
  </si>
  <si>
    <t>DI10-33</t>
  </si>
  <si>
    <t>ECS0420002</t>
  </si>
  <si>
    <t>3HPBHH1</t>
  </si>
  <si>
    <t>DM4-3</t>
  </si>
  <si>
    <t>AP10-13</t>
  </si>
  <si>
    <t>RE010F3008501</t>
  </si>
  <si>
    <t>A3MAC35286</t>
  </si>
  <si>
    <t>PROGU 470 G5</t>
  </si>
  <si>
    <t>5CD8332L5G</t>
  </si>
  <si>
    <t>ECS0200016</t>
  </si>
  <si>
    <t>45GFTK1</t>
  </si>
  <si>
    <t>DSC12-45</t>
  </si>
  <si>
    <t>L300K23B512323446</t>
  </si>
  <si>
    <t>AD7-14</t>
  </si>
  <si>
    <t>CNOC53696418054N85YH</t>
  </si>
  <si>
    <t>MEM0340004</t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</si>
  <si>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</si>
  <si>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</si>
  <si>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</si>
  <si>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</si>
  <si>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</si>
  <si>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</si>
  <si>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</si>
  <si>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</si>
  <si>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</si>
  <si>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</si>
  <si>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</si>
  <si>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</si>
  <si>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</si>
  <si>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</si>
  <si>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</si>
  <si>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OOO6670</t>
  </si>
  <si>
    <t>G208031</t>
  </si>
  <si>
    <t>TOYOTA</t>
  </si>
  <si>
    <t>LANDCRUISER</t>
  </si>
  <si>
    <t>JIMHV05J904022819</t>
  </si>
  <si>
    <t>AUTOBUS</t>
  </si>
  <si>
    <t>OOO6674</t>
  </si>
  <si>
    <t>EI00119</t>
  </si>
  <si>
    <t>COASTER</t>
  </si>
  <si>
    <t>JTGFB518201040759</t>
  </si>
  <si>
    <t>EL07082</t>
  </si>
  <si>
    <t>3N6CD33B8ZK372608</t>
  </si>
  <si>
    <t>EL07081</t>
  </si>
  <si>
    <t>3N6CD33B8ZK372561</t>
  </si>
  <si>
    <t>MINIBUS</t>
  </si>
  <si>
    <t>EI00872</t>
  </si>
  <si>
    <t>HYUNDAI</t>
  </si>
  <si>
    <t>H350</t>
  </si>
  <si>
    <t>KMFAB17RPHK008308</t>
  </si>
  <si>
    <t>EG02473</t>
  </si>
  <si>
    <t>PRADO VX</t>
  </si>
  <si>
    <t>JTEBH3FJ00K196329</t>
  </si>
  <si>
    <t>EI01139</t>
  </si>
  <si>
    <t>JTGB718606006208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</si>
  <si>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</si>
  <si>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</si>
  <si>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</si>
  <si>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</si>
  <si>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</si>
  <si>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</si>
  <si>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</si>
  <si>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</si>
  <si>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</si>
  <si>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</si>
  <si>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</si>
  <si>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</si>
  <si>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</si>
  <si>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</si>
  <si>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</si>
  <si>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</si>
  <si>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</si>
  <si>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</si>
  <si>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</si>
  <si>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</si>
  <si>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AQE0530027</t>
  </si>
  <si>
    <t>AQE0530070</t>
  </si>
  <si>
    <t>AQE0530069</t>
  </si>
  <si>
    <t>EXT0530012</t>
  </si>
  <si>
    <t>EXT0530011</t>
  </si>
  <si>
    <t>EXT0530010</t>
  </si>
  <si>
    <t>ARCHIV DE O 4 GAVETAS EN METAL</t>
  </si>
  <si>
    <t>ASP11-36</t>
  </si>
  <si>
    <t>ASP11-37</t>
  </si>
  <si>
    <t>ASP11-38</t>
  </si>
  <si>
    <t>EXT0530022</t>
  </si>
  <si>
    <t>EXT0530021</t>
  </si>
  <si>
    <t>EXT0530020</t>
  </si>
  <si>
    <t>EXT0530017</t>
  </si>
  <si>
    <t>EXT0530018</t>
  </si>
  <si>
    <t>EXT0530016</t>
  </si>
  <si>
    <t>EXT0530015</t>
  </si>
  <si>
    <t>EXT0530014</t>
  </si>
  <si>
    <t>EXT0530013</t>
  </si>
  <si>
    <t>ASP11-41</t>
  </si>
  <si>
    <t>AQE0530065</t>
  </si>
  <si>
    <t>AQE0530067</t>
  </si>
  <si>
    <t>AQE0530068</t>
  </si>
  <si>
    <t>AQE0530055</t>
  </si>
  <si>
    <t>AQE0530056</t>
  </si>
  <si>
    <t>AQE0530057</t>
  </si>
  <si>
    <t>AQE0530058</t>
  </si>
  <si>
    <t>AQE0530059</t>
  </si>
  <si>
    <t>AQE0530060</t>
  </si>
  <si>
    <t>UC18-19</t>
  </si>
  <si>
    <t>D00905Y</t>
  </si>
  <si>
    <t>CREDENZA DE  2 PUERTAS EN MADERA PRENSADA</t>
  </si>
  <si>
    <t>ADG1-7</t>
  </si>
  <si>
    <t>COUNTER DE MADERA PRENSADA</t>
  </si>
  <si>
    <t>MEE3000001</t>
  </si>
  <si>
    <t xml:space="preserve">ARCHIVO DE  3 GAVETAS EN METAL </t>
  </si>
  <si>
    <t>MEA0470001</t>
  </si>
  <si>
    <t xml:space="preserve">SILLA SECRETARIAL EN TELA Y MALLA, CON BRAZOS </t>
  </si>
  <si>
    <t xml:space="preserve">CAMARA DOMO </t>
  </si>
  <si>
    <t xml:space="preserve">DEPARTAMENTO: EDIFICIO ADMINITRATIVO </t>
  </si>
  <si>
    <t>CAMARA BULLET</t>
  </si>
  <si>
    <t xml:space="preserve">DEPARTAMENTO:PASILLO INVENCIONES </t>
  </si>
  <si>
    <t>ZKT ECO</t>
  </si>
  <si>
    <t>ASN11-60</t>
  </si>
  <si>
    <t>ABANICO DE TECHO</t>
  </si>
  <si>
    <t xml:space="preserve">WESTIN HOUSE </t>
  </si>
  <si>
    <t xml:space="preserve">DEPARTAMENTO: EDIFICIO INVENCIONES </t>
  </si>
  <si>
    <t>CAMARA DOMO</t>
  </si>
  <si>
    <t>DSC12-</t>
  </si>
  <si>
    <t>DSC12-99</t>
  </si>
  <si>
    <t>DSC12-100</t>
  </si>
  <si>
    <t>DSC12-101</t>
  </si>
  <si>
    <t>DSC12-102</t>
  </si>
  <si>
    <t>DSC12-103</t>
  </si>
  <si>
    <t>DSC12-104</t>
  </si>
  <si>
    <t>DSC12-105</t>
  </si>
  <si>
    <t>DSC12-106</t>
  </si>
  <si>
    <t>DSC12-107</t>
  </si>
  <si>
    <t>DSC12-108</t>
  </si>
  <si>
    <t>DSC12-109</t>
  </si>
  <si>
    <t>DSC12-110</t>
  </si>
  <si>
    <t>DSC12-111</t>
  </si>
  <si>
    <t>DSC12-112</t>
  </si>
  <si>
    <t>DSC12-113</t>
  </si>
  <si>
    <t>DSC12-114</t>
  </si>
  <si>
    <t>DSC12-115</t>
  </si>
  <si>
    <t>DSC12-116</t>
  </si>
  <si>
    <t>DSC12-117</t>
  </si>
  <si>
    <t>DSC12-118</t>
  </si>
  <si>
    <t>DSC12-119</t>
  </si>
  <si>
    <t>DSC12-120</t>
  </si>
  <si>
    <t>DSC12-121</t>
  </si>
  <si>
    <t>E12-20</t>
  </si>
  <si>
    <t>E12-21</t>
  </si>
  <si>
    <t>E12-22</t>
  </si>
  <si>
    <t>E12-23</t>
  </si>
  <si>
    <t>E12-24</t>
  </si>
  <si>
    <t>E12-33</t>
  </si>
  <si>
    <t>E12-34</t>
  </si>
  <si>
    <t>E12-35</t>
  </si>
  <si>
    <t>E12-36</t>
  </si>
  <si>
    <t>E12-37</t>
  </si>
  <si>
    <t>E12-38</t>
  </si>
  <si>
    <t>E12-39</t>
  </si>
  <si>
    <t>E12-40</t>
  </si>
  <si>
    <t>R6-30</t>
  </si>
  <si>
    <t>R6-32</t>
  </si>
  <si>
    <t>R6-33</t>
  </si>
  <si>
    <t>R6-34</t>
  </si>
  <si>
    <t>R6-35</t>
  </si>
  <si>
    <t>R6-36</t>
  </si>
  <si>
    <t>R6-37</t>
  </si>
  <si>
    <t>R6-38</t>
  </si>
  <si>
    <t>R6-39</t>
  </si>
  <si>
    <t>C7-31</t>
  </si>
  <si>
    <t>C7-32</t>
  </si>
  <si>
    <t>C7-33</t>
  </si>
  <si>
    <t>C7-34</t>
  </si>
  <si>
    <t>C7-35</t>
  </si>
  <si>
    <t>C7-36</t>
  </si>
  <si>
    <t>C7-37</t>
  </si>
  <si>
    <t>LAI17-9</t>
  </si>
  <si>
    <t>LAI17-10</t>
  </si>
  <si>
    <t>LAI17-11</t>
  </si>
  <si>
    <t>LAI17-12</t>
  </si>
  <si>
    <t>LAI17-13</t>
  </si>
  <si>
    <t>LAI17-14</t>
  </si>
  <si>
    <t>LAI17-15</t>
  </si>
  <si>
    <t>LAI17-16</t>
  </si>
  <si>
    <t>LAI17-17</t>
  </si>
  <si>
    <t>C7-38</t>
  </si>
  <si>
    <t>DEPARTAMENTO: SERVICIO AL CLIENTE (CORAL MALL)</t>
  </si>
  <si>
    <t>OEV4000009</t>
  </si>
  <si>
    <t>6755I</t>
  </si>
  <si>
    <t>OD104603B6</t>
  </si>
  <si>
    <t>ECS4000008</t>
  </si>
  <si>
    <t>GFBDLNI</t>
  </si>
  <si>
    <t>ECM4000008</t>
  </si>
  <si>
    <t>CNOX706H7287208IC1FLREVA00</t>
  </si>
  <si>
    <t>ECS4000009</t>
  </si>
  <si>
    <t>GG62LN1</t>
  </si>
  <si>
    <t>OEV4000007</t>
  </si>
  <si>
    <t>OD0943025F</t>
  </si>
  <si>
    <t>ECM0320003</t>
  </si>
  <si>
    <t xml:space="preserve">CNO99WJF728725C5C    </t>
  </si>
  <si>
    <t>ECS0320004</t>
  </si>
  <si>
    <t>455G182</t>
  </si>
  <si>
    <t>SC15-1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</si>
  <si>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</si>
  <si>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</si>
  <si>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</si>
  <si>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</si>
  <si>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</si>
  <si>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</si>
  <si>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</si>
  <si>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SC15-2</t>
  </si>
  <si>
    <t>ESC4000002</t>
  </si>
  <si>
    <t>EL-2630P</t>
  </si>
  <si>
    <t>CNO99WJF728725C3DJPUA00</t>
  </si>
  <si>
    <t>SC15-3</t>
  </si>
  <si>
    <t>CGN2382</t>
  </si>
  <si>
    <t>SC15-4</t>
  </si>
  <si>
    <t>244A</t>
  </si>
  <si>
    <t>MXKF364742</t>
  </si>
  <si>
    <t>VERIFICDOR DE BILLETES</t>
  </si>
  <si>
    <t>OEV400001</t>
  </si>
  <si>
    <t>SPECTROLINE</t>
  </si>
  <si>
    <t>A14VS</t>
  </si>
  <si>
    <t>ECM0320005</t>
  </si>
  <si>
    <t xml:space="preserve">CNO4FF476418043V04   </t>
  </si>
  <si>
    <t>SC15-5</t>
  </si>
  <si>
    <t>L300K35B712597806</t>
  </si>
  <si>
    <t>PEX0260001</t>
  </si>
  <si>
    <t>OSTER</t>
  </si>
  <si>
    <t>ECM0320004</t>
  </si>
  <si>
    <t>CNOXJ5TR72872675DKFVA00</t>
  </si>
  <si>
    <t>SC15-7</t>
  </si>
  <si>
    <t>DVPVQD2</t>
  </si>
  <si>
    <t>ARCHIVO DE METAL 3 GAVETAS</t>
  </si>
  <si>
    <t>SC15-8</t>
  </si>
  <si>
    <t>SC15-9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</si>
  <si>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</si>
  <si>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</si>
  <si>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</si>
  <si>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ECM0320006</t>
  </si>
  <si>
    <t>CNOXJ5TR72872675DL9A00</t>
  </si>
  <si>
    <t>SC15-10</t>
  </si>
  <si>
    <t>DVRVQD2</t>
  </si>
  <si>
    <t>ECM4000009</t>
  </si>
  <si>
    <t>CNOX706H7287208IADPLREVA00</t>
  </si>
  <si>
    <t>MEA0320004</t>
  </si>
  <si>
    <t>SC15-12</t>
  </si>
  <si>
    <t>20EYWVJD7057429A</t>
  </si>
  <si>
    <t>SC15-13</t>
  </si>
  <si>
    <t>L300K23B512323445</t>
  </si>
  <si>
    <t xml:space="preserve">SILLA DE VISITA PARA 4 PERSONAS, EN METAL </t>
  </si>
  <si>
    <t>M1294</t>
  </si>
  <si>
    <t>J5UF044361</t>
  </si>
  <si>
    <t>BOCINA</t>
  </si>
  <si>
    <t>SC15-15</t>
  </si>
  <si>
    <t xml:space="preserve">Fujitsu </t>
  </si>
  <si>
    <t>IX-500</t>
  </si>
  <si>
    <t>AWRHF54774</t>
  </si>
  <si>
    <t>SILLA DE VISITA DE HIERRO</t>
  </si>
  <si>
    <t>MSS5000031</t>
  </si>
  <si>
    <t xml:space="preserve">ARCHIVO DE METAL  DE 3 GAVETAS </t>
  </si>
  <si>
    <t>MEA4000005</t>
  </si>
  <si>
    <t>ESCRITORIO SECRETARIAL  EN  HIERRO</t>
  </si>
  <si>
    <t>SC15-17</t>
  </si>
  <si>
    <t>GRIS/CREMA</t>
  </si>
  <si>
    <t xml:space="preserve">SILLA SECRETARIAL CON BRAZOS </t>
  </si>
  <si>
    <t>SC15-18</t>
  </si>
  <si>
    <t>MEA4000016</t>
  </si>
  <si>
    <t>MEA4000004</t>
  </si>
  <si>
    <t>MEA4000003</t>
  </si>
  <si>
    <t>ESTACION DE TRABAJO DE HIERRO DUPLEX</t>
  </si>
  <si>
    <t>MGM4000003</t>
  </si>
  <si>
    <t>ESCRITORIO DE HIERRO</t>
  </si>
  <si>
    <t>SC15-20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</si>
  <si>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</si>
  <si>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</si>
  <si>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</si>
  <si>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</si>
  <si>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</si>
  <si>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</si>
  <si>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</si>
  <si>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</si>
  <si>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</si>
  <si>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</si>
  <si>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</si>
  <si>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</si>
  <si>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GRANDSTRAM</t>
  </si>
  <si>
    <t>20EZ1ZBJ80E75926</t>
  </si>
  <si>
    <t>30G12RP2</t>
  </si>
  <si>
    <t>B0W0DV2</t>
  </si>
  <si>
    <t>DEPARTAMENTO: SECCION NOMBRES Y MARCAS (CORAL MALL)</t>
  </si>
  <si>
    <t>SILLA VISITAS SIN BRAZOS</t>
  </si>
  <si>
    <t>MSS0320002</t>
  </si>
  <si>
    <t>ESCRITORIO HIERRO Y FORMICA</t>
  </si>
  <si>
    <t>MEE0320004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</si>
  <si>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</si>
  <si>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</si>
  <si>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</si>
  <si>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SNM15-5</t>
  </si>
  <si>
    <t>ARCHIVO METAL DE 3 GAVETAS</t>
  </si>
  <si>
    <t>MEA4000012</t>
  </si>
  <si>
    <t>B0W2DV2</t>
  </si>
  <si>
    <t>5NTGG52</t>
  </si>
  <si>
    <t>VOSTRO</t>
  </si>
  <si>
    <t>C5GYH1</t>
  </si>
  <si>
    <t>OEV4000010</t>
  </si>
  <si>
    <t>OD09430314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</si>
  <si>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 IP</t>
    </r>
  </si>
  <si>
    <t>ECS4000002</t>
  </si>
  <si>
    <t>GG59LN1</t>
  </si>
  <si>
    <t>DEPARTAMENTO: ASOTEA (CORAL MALL)</t>
  </si>
  <si>
    <t>AIRE ACONDICIONADO INDUSTRIAL</t>
  </si>
  <si>
    <t>A15-1</t>
  </si>
  <si>
    <t>DX16TC0601AB</t>
  </si>
  <si>
    <t>A15-2</t>
  </si>
  <si>
    <t>RAKF60J03</t>
  </si>
  <si>
    <t>A15-3</t>
  </si>
  <si>
    <t>BAR60-3</t>
  </si>
  <si>
    <t>DEPARTAMENTO: GESTION DE CALIDAD (CORAL MALL)</t>
  </si>
  <si>
    <t>ECM0320008</t>
  </si>
  <si>
    <t>CNOXJ5TR72872675DL5VA00</t>
  </si>
  <si>
    <t>ECS0320001</t>
  </si>
  <si>
    <t>DVTYQD2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</si>
  <si>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</si>
  <si>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GC15-1</t>
  </si>
  <si>
    <t>ECU4000001</t>
  </si>
  <si>
    <t xml:space="preserve">ARCHIVO MODULAR 3 GAVETAS, EN METAL </t>
  </si>
  <si>
    <t>PRO 1500</t>
  </si>
  <si>
    <t>MSS4000057</t>
  </si>
  <si>
    <t>ESTACION DE COMPUTADORA TOPE DE CRISTAL VISITAS</t>
  </si>
  <si>
    <t>R15-3</t>
  </si>
  <si>
    <t>MESA PARA CAFÉ TOPE DE CRISTAL</t>
  </si>
  <si>
    <t>R15-4</t>
  </si>
  <si>
    <t>TRANSPARENTES</t>
  </si>
  <si>
    <t>SILLA PARA VISITA DE HIERRO</t>
  </si>
  <si>
    <t>R15-5</t>
  </si>
  <si>
    <t>R15-6</t>
  </si>
  <si>
    <t>ESCRITORIO SECRETARIAL DE RECEPCION</t>
  </si>
  <si>
    <t>R15-7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</si>
  <si>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</si>
  <si>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</si>
  <si>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</si>
  <si>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</si>
  <si>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R15-8</t>
  </si>
  <si>
    <t>MEA400006</t>
  </si>
  <si>
    <t>CN0X6M0J7287225CCRRS</t>
  </si>
  <si>
    <t xml:space="preserve">ASTA DE BANDERA, EN MADERA </t>
  </si>
  <si>
    <t>DEPARTAMENTO: COCINA (CORAL MALL)</t>
  </si>
  <si>
    <t>C15-4</t>
  </si>
  <si>
    <t>OS-WDE800</t>
  </si>
  <si>
    <t>OS16020231</t>
  </si>
  <si>
    <t>EVR4000001</t>
  </si>
  <si>
    <t>GN-V232-S</t>
  </si>
  <si>
    <t>081NG000519</t>
  </si>
  <si>
    <t>GABINETE EN CAOBA  DE 7 GAVETAS</t>
  </si>
  <si>
    <t xml:space="preserve">EXTRACTOR </t>
  </si>
  <si>
    <t>SILLA PLEGABLE, PLASTICO Y METAL</t>
  </si>
  <si>
    <t>DEPARTAMENTO: SUB-DIRECCION (CORAL MALL)</t>
  </si>
  <si>
    <t>SILLA DE VISITA CON BRAZO</t>
  </si>
  <si>
    <t>MSS4000005</t>
  </si>
  <si>
    <t>SILLA EJECUTIVA</t>
  </si>
  <si>
    <t>ESCRITORIO  CON TOPE DE CRISTAL</t>
  </si>
  <si>
    <t>HAYA/NATURAL</t>
  </si>
  <si>
    <t xml:space="preserve">SILLA DE VISITA </t>
  </si>
  <si>
    <t>MCE0320001</t>
  </si>
  <si>
    <t>20EYZJYG5095COED</t>
  </si>
  <si>
    <t>ECS4000001</t>
  </si>
  <si>
    <t>GFTCLN1</t>
  </si>
  <si>
    <t>ECM4000001</t>
  </si>
  <si>
    <t>1N1910NF</t>
  </si>
  <si>
    <t>CNOG51ON728729CGIJMUREVA00</t>
  </si>
  <si>
    <t>SD15-4</t>
  </si>
  <si>
    <t xml:space="preserve"> LATITUD 5490</t>
  </si>
  <si>
    <t>275ZMV2</t>
  </si>
  <si>
    <t xml:space="preserve">CREDENSA CON TOPE DE CRISTAL </t>
  </si>
  <si>
    <t>DEPARTAMENTO: INFORMATICA (CORAL MALL)</t>
  </si>
  <si>
    <t>20EZ1ZBJ80E75921</t>
  </si>
  <si>
    <t>SIP-T21P E2</t>
  </si>
  <si>
    <t>2121118090D29333</t>
  </si>
  <si>
    <t>CN0C53696418054N85NK</t>
  </si>
  <si>
    <t xml:space="preserve">ASPIRADORA DE EQUIPOS INFORMATICOS </t>
  </si>
  <si>
    <t xml:space="preserve">METROPOLITOR </t>
  </si>
  <si>
    <t>SCAN TO WEB</t>
  </si>
  <si>
    <t>BENO</t>
  </si>
  <si>
    <t>6678-9VA</t>
  </si>
  <si>
    <t>99508619VA2110321855000T</t>
  </si>
  <si>
    <t>20EZ1ZBJ80E75369</t>
  </si>
  <si>
    <t>0D0943025E</t>
  </si>
  <si>
    <t>0D09430320</t>
  </si>
  <si>
    <t>B0V2DV2</t>
  </si>
  <si>
    <t>FDNF52</t>
  </si>
  <si>
    <t>7TUVW71</t>
  </si>
  <si>
    <t>CN0X706H7287208IADVL</t>
  </si>
  <si>
    <t>ESCRITORIO TOPE MADERA Y ESTRUCTURA  METAL</t>
  </si>
  <si>
    <t>D22D192</t>
  </si>
  <si>
    <t>DVWVQD2</t>
  </si>
  <si>
    <t>A3MAC35285</t>
  </si>
  <si>
    <t>LASER JET PRO MPF426</t>
  </si>
  <si>
    <t>PHBLL755RD</t>
  </si>
  <si>
    <t>SCAN SNAP IX-500</t>
  </si>
  <si>
    <t>AWRHF47110</t>
  </si>
  <si>
    <t>AWRHF47133</t>
  </si>
  <si>
    <t>MSS4000006</t>
  </si>
  <si>
    <t xml:space="preserve">ESCRITORIO TOPE DE MADERA Y ESTRUCTURA METAL </t>
  </si>
  <si>
    <t>SILLA GERENCIAL EN TELA Y MALLA, CON BRAZO</t>
  </si>
  <si>
    <t xml:space="preserve">SILLON GERENCIAL </t>
  </si>
  <si>
    <t>GR50KP2</t>
  </si>
  <si>
    <t>BC52MR2</t>
  </si>
  <si>
    <t xml:space="preserve">SILLA DE VISITA EN PIEL Y MALLA </t>
  </si>
  <si>
    <t>E1709WI</t>
  </si>
  <si>
    <t>CN0X706H7287208IADNL</t>
  </si>
  <si>
    <t>DMM7HN1</t>
  </si>
  <si>
    <t>DEPARTAMENTO: ADMINISTRATIVO (CORAL MALL)</t>
  </si>
  <si>
    <t xml:space="preserve">SILLON EJECUTIVO EN PIEL Y MALLA </t>
  </si>
  <si>
    <t>ESCRITORIO EN METAL Y TOPE DE CRISTAL</t>
  </si>
  <si>
    <t>20EZ1ZBJ80E75925</t>
  </si>
  <si>
    <t>CN0PR0897287275H0NRL</t>
  </si>
  <si>
    <t>UNIPOWER</t>
  </si>
  <si>
    <t>BU2200</t>
  </si>
  <si>
    <t>81DXWH</t>
  </si>
  <si>
    <t>LASER JET M553</t>
  </si>
  <si>
    <t>JPBCK2J0P7</t>
  </si>
  <si>
    <t>CVQW71</t>
  </si>
  <si>
    <t>ESTACION DE TRABAJO PARA 2 PERSONAS</t>
  </si>
  <si>
    <t>CN04FF47641803CNOGEB</t>
  </si>
  <si>
    <t>TELÉFONO  IP</t>
  </si>
  <si>
    <t>8NTN0Q2</t>
  </si>
  <si>
    <t>148T2R2</t>
  </si>
  <si>
    <t>AR2200</t>
  </si>
  <si>
    <t>EL8117300047</t>
  </si>
  <si>
    <t>SWITCH</t>
  </si>
  <si>
    <t>DT084U1141000705</t>
  </si>
  <si>
    <t>48 PUERTOS</t>
  </si>
  <si>
    <t>INVERSOR</t>
  </si>
  <si>
    <t>5 KILOS</t>
  </si>
  <si>
    <t>KL</t>
  </si>
  <si>
    <t>CN00H3PD2787205P0L9I</t>
  </si>
  <si>
    <t>OMAGA</t>
  </si>
  <si>
    <t>MGM4000002</t>
  </si>
  <si>
    <t>ECU4000007</t>
  </si>
  <si>
    <t>BESS</t>
  </si>
  <si>
    <t xml:space="preserve">RELOJ DE PONCHE </t>
  </si>
  <si>
    <t>ARCHIVO METAL DE 4 GAVETAS</t>
  </si>
  <si>
    <t>MEA4000019</t>
  </si>
  <si>
    <t xml:space="preserve">ESCALERA EN ALUMINIO </t>
  </si>
  <si>
    <t>6 PIES</t>
  </si>
  <si>
    <t>ECA4000001</t>
  </si>
  <si>
    <t>ECI0310001</t>
  </si>
  <si>
    <t>LASER JET CP1525NW</t>
  </si>
  <si>
    <t>CNBF248393</t>
  </si>
  <si>
    <t>ARCHIVO MODULAR DE 3 GAVETAS, EN METAL</t>
  </si>
  <si>
    <t>MEA4000020</t>
  </si>
  <si>
    <t>GG14LN1</t>
  </si>
  <si>
    <t>ECM4000002</t>
  </si>
  <si>
    <t>WESTINCHOUSE</t>
  </si>
  <si>
    <t>EAA4000002</t>
  </si>
  <si>
    <t>4WFT7J1</t>
  </si>
  <si>
    <t>H1DXW71</t>
  </si>
  <si>
    <t>GG34LN1</t>
  </si>
  <si>
    <t>OPTIPLEX 360</t>
  </si>
  <si>
    <t>46GXML1</t>
  </si>
  <si>
    <t xml:space="preserve">ABANICO DE PISO </t>
  </si>
  <si>
    <t>WIND MACHINE</t>
  </si>
  <si>
    <t>TV DE 32 PUL.</t>
  </si>
  <si>
    <t>PRO 1300</t>
  </si>
  <si>
    <t>RACK EQUIPOS INFORMATICOS</t>
  </si>
  <si>
    <t xml:space="preserve">                                                                        SAN FRANCISCO DE MACORIS</t>
  </si>
  <si>
    <t>DEPARTAMENTO: AREA DE ENTREGA (SAN FRANCISCO)</t>
  </si>
  <si>
    <t>ESCRITORIO METAL Y TOPE DE CRISTAL</t>
  </si>
  <si>
    <t>MEM0470001</t>
  </si>
  <si>
    <t>ECI5000004</t>
  </si>
  <si>
    <t>CO1525NW</t>
  </si>
  <si>
    <t>AE17-3</t>
  </si>
  <si>
    <t>CNO99WJF728725C5CROUA00</t>
  </si>
  <si>
    <t>AE17-4</t>
  </si>
  <si>
    <t>OPTIPLEX 7020</t>
  </si>
  <si>
    <t>CH10382</t>
  </si>
  <si>
    <t>DEPARTAMENTO: CAJA (SAN FRANCISCO)</t>
  </si>
  <si>
    <t>CREDENSA MADERA D 2 GAVETAS</t>
  </si>
  <si>
    <t>MCE5000002</t>
  </si>
  <si>
    <t>SCF5000001</t>
  </si>
  <si>
    <t>SILLA SECRETARIAL ALTA DE TELA CON BRAZOS</t>
  </si>
  <si>
    <t>R17-2</t>
  </si>
  <si>
    <t>IMPRESORA DE LABEL</t>
  </si>
  <si>
    <t>ECI5000002</t>
  </si>
  <si>
    <t>M244A</t>
  </si>
  <si>
    <t>MXKF071801</t>
  </si>
  <si>
    <t>R17-3</t>
  </si>
  <si>
    <t>CNO4FF47641803CNOHNBREVA00</t>
  </si>
  <si>
    <t>ESC500001</t>
  </si>
  <si>
    <t>1D022160</t>
  </si>
  <si>
    <t>ECI5000003</t>
  </si>
  <si>
    <t>MI-2012NF</t>
  </si>
  <si>
    <t>CNG9C7KOD2</t>
  </si>
  <si>
    <t>HFYBLS1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</si>
  <si>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</si>
  <si>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</si>
  <si>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</si>
  <si>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ARCHIVO DE METAL DE 3 GAVETAS </t>
  </si>
  <si>
    <t>MEA5000004</t>
  </si>
  <si>
    <t>OEV4000014</t>
  </si>
  <si>
    <t>KXTS520LX</t>
  </si>
  <si>
    <t>E17-2</t>
  </si>
  <si>
    <t xml:space="preserve">CREDENSA MADERA 2 PUERTAS </t>
  </si>
  <si>
    <t>E17-3</t>
  </si>
  <si>
    <t>ESCRITORIO DE MADERA</t>
  </si>
  <si>
    <t>E17-4</t>
  </si>
  <si>
    <t>DEPARTAMENTO: SUB-DIRECCION  (SAN FRANCISCO)</t>
  </si>
  <si>
    <t>RACK EQUIPO INFORMATICO</t>
  </si>
  <si>
    <t>DPD-6</t>
  </si>
  <si>
    <t>P23</t>
  </si>
  <si>
    <t>F9M4MD2</t>
  </si>
  <si>
    <t>34H1Y82</t>
  </si>
  <si>
    <t xml:space="preserve">TELÉFONO IP </t>
  </si>
  <si>
    <t>20EZ1ZBJ80E7536B</t>
  </si>
  <si>
    <t>DEPARTAMENTO:  SERVICIO AL CLIENTE  (SAN FRANCISCO)</t>
  </si>
  <si>
    <t xml:space="preserve">SILLAS PARA 2 PERSONAS </t>
  </si>
  <si>
    <t>MSS5000001</t>
  </si>
  <si>
    <t>MSS5000002</t>
  </si>
  <si>
    <t>ESCRITORIO PEQUEÑO ENMETAL Y TOPE DE CRISTAL</t>
  </si>
  <si>
    <t>SC17-6</t>
  </si>
  <si>
    <t xml:space="preserve">ARCHIVO DE 3 GAVETAS </t>
  </si>
  <si>
    <t>MEA5000003</t>
  </si>
  <si>
    <t>SC17-7</t>
  </si>
  <si>
    <t>ECM5000002</t>
  </si>
  <si>
    <t>CN046NYG6418022GOEZSREVA02</t>
  </si>
  <si>
    <t>SC17-8</t>
  </si>
  <si>
    <t>CN099WJF728725C5CGHUA00</t>
  </si>
  <si>
    <t>SC17-9</t>
  </si>
  <si>
    <t>CGD2382</t>
  </si>
  <si>
    <t>L300K19A412265591</t>
  </si>
  <si>
    <t>EPB5000001</t>
  </si>
  <si>
    <t>DB506</t>
  </si>
  <si>
    <t>111TCVU061815</t>
  </si>
  <si>
    <t>ETB5000001</t>
  </si>
  <si>
    <t>32LK310</t>
  </si>
  <si>
    <t>PANTALLA DE TURNO</t>
  </si>
  <si>
    <t>SC17-</t>
  </si>
  <si>
    <t>NEW SONVING</t>
  </si>
  <si>
    <t>DEPARTAMENTO:   INFORMATICA  (SAN FRANCISCO)</t>
  </si>
  <si>
    <t>PUR5000001</t>
  </si>
  <si>
    <t>CETRON</t>
  </si>
  <si>
    <t>RCM30LABMSO</t>
  </si>
  <si>
    <t>GRIS Y NEGRO</t>
  </si>
  <si>
    <t>ARCHIVO DE 4 GAVETAS</t>
  </si>
  <si>
    <t>RELOJ DE PONCHAR</t>
  </si>
  <si>
    <t>DEV2000008</t>
  </si>
  <si>
    <t>AMANO</t>
  </si>
  <si>
    <t>X6000N</t>
  </si>
  <si>
    <t>C17-4</t>
  </si>
  <si>
    <t>C17-6</t>
  </si>
  <si>
    <t>EPCON</t>
  </si>
  <si>
    <t>HU-5000</t>
  </si>
  <si>
    <t>INVERSOR 5 KILO</t>
  </si>
  <si>
    <t>DEPARTAMENTO:  COCINA   (SAN FRANCISCO)</t>
  </si>
  <si>
    <t xml:space="preserve">GABINETE EN MADERA DE 6 PUERTAS </t>
  </si>
  <si>
    <t>C17-3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</si>
  <si>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</si>
  <si>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</si>
  <si>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>EVM5000001</t>
  </si>
  <si>
    <t>MS0741T</t>
  </si>
  <si>
    <t>112TABN26005</t>
  </si>
  <si>
    <t>VERIFICADORA DE DINERO</t>
  </si>
  <si>
    <t>GEXP</t>
  </si>
  <si>
    <t xml:space="preserve">PUERTO PLATA </t>
  </si>
  <si>
    <t>24GMLC5440B41E9B</t>
  </si>
  <si>
    <t>SILLAS PLEGABLES PLASTICO Y METAL</t>
  </si>
  <si>
    <t xml:space="preserve">SILLA DE VISITA EN TELA Y MALLA </t>
  </si>
  <si>
    <t>GXP</t>
  </si>
  <si>
    <t>AWRHF54766</t>
  </si>
  <si>
    <t>24UMLC5H40B41EA8</t>
  </si>
  <si>
    <t>24UMLC5H40B41E64</t>
  </si>
  <si>
    <t>BLANCO/NEGRO</t>
  </si>
  <si>
    <t>EPCOM</t>
  </si>
  <si>
    <t xml:space="preserve">MODULAR </t>
  </si>
  <si>
    <t xml:space="preserve">SILLA DE VISITA EN TELA Y ESPALDAR PLASTICO </t>
  </si>
  <si>
    <t xml:space="preserve">SILLA DE VISITA EN PIEL SINTETICA </t>
  </si>
  <si>
    <t>B0V3DV2</t>
  </si>
  <si>
    <t>5VHF452</t>
  </si>
  <si>
    <t>B0R3DV2</t>
  </si>
  <si>
    <t>FP95RM2</t>
  </si>
  <si>
    <t>LASER JET PRO  MFP M426 FDW</t>
  </si>
  <si>
    <t>PHBLL7588K</t>
  </si>
  <si>
    <t xml:space="preserve">ESCRITORIO TOPE DE CRISTAL Y BASE DE METAL </t>
  </si>
  <si>
    <t>MSS0010022</t>
  </si>
  <si>
    <t>MSS0010020</t>
  </si>
  <si>
    <t>AWFCE18-C2</t>
  </si>
  <si>
    <t>MXKF364916</t>
  </si>
  <si>
    <t>HVHF452</t>
  </si>
  <si>
    <t>66KF1T2</t>
  </si>
  <si>
    <t xml:space="preserve">MESA PLEGABLE EN MADERA </t>
  </si>
  <si>
    <t xml:space="preserve">INVERSOR </t>
  </si>
  <si>
    <t>UNTST</t>
  </si>
  <si>
    <t>REGIONAL NORTE</t>
  </si>
  <si>
    <t>OPTIPLEX G 520</t>
  </si>
  <si>
    <t>3D60Z91</t>
  </si>
  <si>
    <t>E19124C</t>
  </si>
  <si>
    <t>CNOPY7DC641802A40XYB</t>
  </si>
  <si>
    <t>SILLA VISITA TELA SIN BRAZO</t>
  </si>
  <si>
    <t>AE16-6</t>
  </si>
  <si>
    <t>SILLA VISITA</t>
  </si>
  <si>
    <t>SILLA SECRETARIA</t>
  </si>
  <si>
    <t>GRANDSTREAN</t>
  </si>
  <si>
    <t>20EYWVJD705743CD</t>
  </si>
  <si>
    <t>ESCRITORIO EN METAL CON MADERA</t>
  </si>
  <si>
    <t>AWRHF60710</t>
  </si>
  <si>
    <t>MAXBRIGHT</t>
  </si>
  <si>
    <t>KT0910020171KEW0841</t>
  </si>
  <si>
    <t>GXP-1450</t>
  </si>
  <si>
    <t>20EYWVJD705743C8</t>
  </si>
  <si>
    <t>9V86KC1</t>
  </si>
  <si>
    <t>AWR4F47112</t>
  </si>
  <si>
    <t>ESCRITORIO EN METAL Y MADERA</t>
  </si>
  <si>
    <t>SILLA SECRETARIAL DE TELA CON BRAZO</t>
  </si>
  <si>
    <t>CC16-5</t>
  </si>
  <si>
    <t>SILLA SECRETARIAL ESPALDA MALLA</t>
  </si>
  <si>
    <t>E177FPT</t>
  </si>
  <si>
    <t>CNOWH318728726BE88AI</t>
  </si>
  <si>
    <t>HDT6W12</t>
  </si>
  <si>
    <t>IXC-500</t>
  </si>
  <si>
    <t>AWRHF54743</t>
  </si>
  <si>
    <t>20EZ12BJ80E75363</t>
  </si>
  <si>
    <t>ECM2000023</t>
  </si>
  <si>
    <t>CNON300H6418009EOTNLREVA01</t>
  </si>
  <si>
    <t>CC16-4</t>
  </si>
  <si>
    <t>L300K37B712651082</t>
  </si>
  <si>
    <t xml:space="preserve">SILLA SECRETARIAL </t>
  </si>
  <si>
    <t>20EYZ46CB0469EF8</t>
  </si>
  <si>
    <t>20EYWVJD705743CC</t>
  </si>
  <si>
    <t>AWTHH68879</t>
  </si>
  <si>
    <t>CNOMFT4X7444544P139M</t>
  </si>
  <si>
    <t>CN04FF476418044L3G5</t>
  </si>
  <si>
    <t>34N7BP1</t>
  </si>
  <si>
    <t>20EYWVJD705743D2</t>
  </si>
  <si>
    <t>C16-1</t>
  </si>
  <si>
    <t>EVR2000001</t>
  </si>
  <si>
    <t>NWR0001Q</t>
  </si>
  <si>
    <t>NS21580852</t>
  </si>
  <si>
    <t>C16-2</t>
  </si>
  <si>
    <t>MICHOONDAS</t>
  </si>
  <si>
    <t>C16-3</t>
  </si>
  <si>
    <t>NN-SF550M</t>
  </si>
  <si>
    <t>6E04040123</t>
  </si>
  <si>
    <t>MESA REDONDA FORMICA Y METAL</t>
  </si>
  <si>
    <t>MEM2000002</t>
  </si>
  <si>
    <t>SILLA PARA VISITA TELA SIN BRAZO</t>
  </si>
  <si>
    <t>C16-4</t>
  </si>
  <si>
    <t>MSS2000072</t>
  </si>
  <si>
    <t>C16-5</t>
  </si>
  <si>
    <t>C16-6</t>
  </si>
  <si>
    <t>MESA PLEGABLE</t>
  </si>
  <si>
    <t>C16-7</t>
  </si>
  <si>
    <t>EXTRACTOR DE GRASA</t>
  </si>
  <si>
    <t>EAB2000001</t>
  </si>
  <si>
    <t>BROAN</t>
  </si>
  <si>
    <t>MCE2000003</t>
  </si>
  <si>
    <t>BANCO PLASTICO EN METAL DE TRES PERSONAS</t>
  </si>
  <si>
    <t>PA16-1</t>
  </si>
  <si>
    <t>BANCO PLASTICO EN METAL DE DOS PERSONAS</t>
  </si>
  <si>
    <t>PA16-2</t>
  </si>
  <si>
    <t>PA16-3</t>
  </si>
  <si>
    <t xml:space="preserve">SILLA SECRETARIAL  </t>
  </si>
  <si>
    <t>EJ16-2</t>
  </si>
  <si>
    <t>MSS2000069</t>
  </si>
  <si>
    <t>SILLON SEMI-EJECUTIVO PIEL SINTETICA CON BRAZO</t>
  </si>
  <si>
    <t>EJ16-3</t>
  </si>
  <si>
    <t>ECS2000019</t>
  </si>
  <si>
    <t>GM7M5C1</t>
  </si>
  <si>
    <t>GXP1540</t>
  </si>
  <si>
    <t>20EYWVJD705743D3</t>
  </si>
  <si>
    <t>MEE2000004</t>
  </si>
  <si>
    <t>MAYA/GRIS</t>
  </si>
  <si>
    <t>MEE2000005</t>
  </si>
  <si>
    <t>EJ16-5</t>
  </si>
  <si>
    <t>ARCHIVO METAL DE TRES GAVETAS</t>
  </si>
  <si>
    <t>MEA2000024</t>
  </si>
  <si>
    <t>ARCHIVO METAL DE DOS GAVETAS</t>
  </si>
  <si>
    <t>EJ16-6</t>
  </si>
  <si>
    <t>ECM2000022</t>
  </si>
  <si>
    <t>CNON300H641800AD031LREVA01</t>
  </si>
  <si>
    <t>EJ16-7</t>
  </si>
  <si>
    <t>20EYWVJD70573D1</t>
  </si>
  <si>
    <t>A16-1</t>
  </si>
  <si>
    <t>CN00M3PD728720B8CTPS</t>
  </si>
  <si>
    <t>IMPRESORA HP</t>
  </si>
  <si>
    <t>PMB5F42177</t>
  </si>
  <si>
    <t>ARCHIVO TRES GAVETAS</t>
  </si>
  <si>
    <t>DEPARTAMENTO: SERVICIO AL CLIENTE (SANTIAGO)</t>
  </si>
  <si>
    <t>DEPARTAMENTO: COMEDOR   (SANTIAGO)</t>
  </si>
  <si>
    <t>DEPARTAMENTO: PASILLO   (SANTIAGO)</t>
  </si>
  <si>
    <t>DEPARTAMENTO: ENCARGADO JURIDICA    (SANTIAGO)</t>
  </si>
  <si>
    <t>DEPARTAMENTO: ARCHIVO     (SANTIAGO)</t>
  </si>
  <si>
    <t>GXP1626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</si>
  <si>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</si>
  <si>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</si>
  <si>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</si>
  <si>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</si>
  <si>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</si>
  <si>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AE16-1</t>
  </si>
  <si>
    <t>AE16-4</t>
  </si>
  <si>
    <t>CFMX282</t>
  </si>
  <si>
    <t>AE16-5</t>
  </si>
  <si>
    <t>CNO99WJF728725C5CMVUA00</t>
  </si>
  <si>
    <t>SILLA DE VISITA EN TELA, SIN BRAZOS</t>
  </si>
  <si>
    <t>SILLA CON KIT DE CAJERO EN TELA</t>
  </si>
  <si>
    <t>BRBSJ1NRBK</t>
  </si>
  <si>
    <t>MESA PEQUEÑA CON TOPE DE CRISTAL</t>
  </si>
  <si>
    <t xml:space="preserve">ESTANTE BAJO 2 PUERTAS </t>
  </si>
  <si>
    <t>SILLA DE VISITA PARA 4 PERSONAS, EN METAL</t>
  </si>
  <si>
    <t>ASTA DE BANDERA, EN MADERA</t>
  </si>
  <si>
    <t xml:space="preserve">ESCRITORIO TOPE DE MADERA Y BASE METAL </t>
  </si>
  <si>
    <t xml:space="preserve">SILLA SECRETARIAL EN TELA, CON BRAZOS </t>
  </si>
  <si>
    <t>PHBLL9TG0N</t>
  </si>
  <si>
    <t xml:space="preserve">SILLA GERENCIAL EN PIEL Y MALLA </t>
  </si>
  <si>
    <t>GRANDSETRAM</t>
  </si>
  <si>
    <t>ECM2000008</t>
  </si>
  <si>
    <t>CXR6H52</t>
  </si>
  <si>
    <t>AWRHF47160</t>
  </si>
  <si>
    <t>CREDENZA DE 2PUERTA Y 6 GAVETAS, EN MADERA</t>
  </si>
  <si>
    <t>CREDENZA DE 2 PUERTA Y 3 GAVETAS</t>
  </si>
  <si>
    <t>DEPARTAMENTO: AREA DE CAJA (SANTIAGO)</t>
  </si>
  <si>
    <t xml:space="preserve">ESTANTE EXHIBIDOR EN  METAL  DE 3 ESPACIOS </t>
  </si>
  <si>
    <t>R16-2</t>
  </si>
  <si>
    <t>R16-7</t>
  </si>
  <si>
    <t>4PS90C1</t>
  </si>
  <si>
    <t>ARCHIVO DE METAL DE  5 GAVETAS</t>
  </si>
  <si>
    <t>R16-1</t>
  </si>
  <si>
    <t>R16-4</t>
  </si>
  <si>
    <t>EL2630TIII</t>
  </si>
  <si>
    <t>8D043502</t>
  </si>
  <si>
    <t>IMPRESORA DE RECIBOS</t>
  </si>
  <si>
    <t>R16-5</t>
  </si>
  <si>
    <t>MXKF147956</t>
  </si>
  <si>
    <t>R16-8</t>
  </si>
  <si>
    <t>GCFTV282</t>
  </si>
  <si>
    <t>ARCHIVO DE METAL 2 GAVETAS</t>
  </si>
  <si>
    <t>R16-9</t>
  </si>
  <si>
    <t>R16-10</t>
  </si>
  <si>
    <t>E191CH</t>
  </si>
  <si>
    <t>CNO99WJF728725C5CHOUA00</t>
  </si>
  <si>
    <t xml:space="preserve">SILLA DE CAJERO CON APOYO DE PIE FIJO </t>
  </si>
  <si>
    <t>BOSS</t>
  </si>
  <si>
    <t>VERIFICADOR DE BILLETES</t>
  </si>
  <si>
    <t>MESA  DE COMPUTADOR</t>
  </si>
  <si>
    <t xml:space="preserve">SILLA DE VISITA EN TELA </t>
  </si>
  <si>
    <t>DEPARTAMENTO: SALON MULTIUSO  (SANTIAGO)</t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</si>
  <si>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</si>
  <si>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</si>
  <si>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</si>
  <si>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</si>
  <si>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</si>
  <si>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</si>
  <si>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</si>
  <si>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SM16-1</t>
  </si>
  <si>
    <t>MSS2000024</t>
  </si>
  <si>
    <t>SM16-3</t>
  </si>
  <si>
    <t>CC16-1</t>
  </si>
  <si>
    <t>WORKCENTRE 5024</t>
  </si>
  <si>
    <t xml:space="preserve">SILLA ALTA EN TELA </t>
  </si>
  <si>
    <t>ARCHIVO DE 2 GAVETAS</t>
  </si>
  <si>
    <t xml:space="preserve">PIZARRA CON TRIPODE </t>
  </si>
  <si>
    <t>DEPARTAMENTO: ENCARGADO ADMINISTRATIVO  (SANTIAGO)</t>
  </si>
  <si>
    <t>MSS2000002</t>
  </si>
  <si>
    <t>MSS2000003</t>
  </si>
  <si>
    <t>ESCRITORIO FORMICA CON ARCHIVO DE 2 GAVETAS</t>
  </si>
  <si>
    <t>EA16-2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</si>
  <si>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</si>
  <si>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</si>
  <si>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</si>
  <si>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</si>
  <si>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</si>
  <si>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</si>
  <si>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</si>
  <si>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t>MSS2000001</t>
  </si>
  <si>
    <t>EA16-3</t>
  </si>
  <si>
    <t>1Z806C1</t>
  </si>
  <si>
    <t>ECI2000007</t>
  </si>
  <si>
    <t>CNPJG06630</t>
  </si>
  <si>
    <t>EA16-1</t>
  </si>
  <si>
    <t>1X-1500</t>
  </si>
  <si>
    <t>AWTHH31228</t>
  </si>
  <si>
    <t>24UMLC5H40B41E68</t>
  </si>
  <si>
    <t xml:space="preserve">SHARP </t>
  </si>
  <si>
    <t>7D005729</t>
  </si>
  <si>
    <t>D202074430113508120025</t>
  </si>
  <si>
    <t>SILLA VISITA DE TELA CON BRAZOS</t>
  </si>
  <si>
    <t>SD16-2</t>
  </si>
  <si>
    <t>MSS20000001</t>
  </si>
  <si>
    <t>SD16-3</t>
  </si>
  <si>
    <t>ESCRITORIO CON CREDENSA 1 ESPACO 4 GAVETAS Y ARCHIVO</t>
  </si>
  <si>
    <t>MEE2000001</t>
  </si>
  <si>
    <t>SD16-4</t>
  </si>
  <si>
    <t>SD16-5</t>
  </si>
  <si>
    <t>20EYWVJD705743C5</t>
  </si>
  <si>
    <t>SD16-6</t>
  </si>
  <si>
    <t>CNO4FF476418044K1N8QREVA00</t>
  </si>
  <si>
    <t>CREDENZA FORMICA Y TOPE CRISTAL</t>
  </si>
  <si>
    <t xml:space="preserve">CREDENZA TOPE CRISTAL Y 4 GAVETAS </t>
  </si>
  <si>
    <t>ECS2000022</t>
  </si>
  <si>
    <t>34D7BP1</t>
  </si>
  <si>
    <t>PORTA TRAJES MADERA</t>
  </si>
  <si>
    <t>SD16-8</t>
  </si>
  <si>
    <t xml:space="preserve">SISTEMA DE PONCHE </t>
  </si>
  <si>
    <t>CC16-6</t>
  </si>
  <si>
    <t>ESTANTE MODULAR MADERA 4 PUERTAS Y 5ESPACIOS</t>
  </si>
  <si>
    <t>GABINETE DE 7 PUERTAS DE 2 ESPACIOS EN MADERA</t>
  </si>
  <si>
    <t>SILLA PLEGABLE PLASTICO Y METAL</t>
  </si>
  <si>
    <t>WESTINHUSE</t>
  </si>
  <si>
    <t>AAD100205142</t>
  </si>
  <si>
    <t>AAD100205145</t>
  </si>
  <si>
    <t>ALUMON</t>
  </si>
  <si>
    <t xml:space="preserve">8 PIES </t>
  </si>
  <si>
    <t>20EZ1ZBJ80E761C9</t>
  </si>
  <si>
    <t xml:space="preserve">SILLA SECRETARIAL  EN TELA, CON BRAZOS </t>
  </si>
  <si>
    <t>FK0XLR2</t>
  </si>
  <si>
    <t>1350KP2</t>
  </si>
  <si>
    <t>DURMAX</t>
  </si>
  <si>
    <t>ARCHIVO EN METAL DE  2 GAVETAS</t>
  </si>
  <si>
    <t>A16-2</t>
  </si>
  <si>
    <t>A16-3</t>
  </si>
  <si>
    <t>A16-7</t>
  </si>
  <si>
    <t>MSS2000062</t>
  </si>
  <si>
    <t>A16-4</t>
  </si>
  <si>
    <t>CNOVC52R641802BGOYFNREVA00</t>
  </si>
  <si>
    <t>A16-5</t>
  </si>
  <si>
    <t>C6ZSR91</t>
  </si>
  <si>
    <t>A16-6</t>
  </si>
  <si>
    <t>20EYWVJD705743C7</t>
  </si>
  <si>
    <t>A16-8</t>
  </si>
  <si>
    <t>A16-9</t>
  </si>
  <si>
    <t>A16-10</t>
  </si>
  <si>
    <t>A16-11</t>
  </si>
  <si>
    <t>MESA  EN FORMICA Y METAL PLEGABLE</t>
  </si>
  <si>
    <t>A16-12</t>
  </si>
  <si>
    <t>MEM2000007</t>
  </si>
  <si>
    <t>3C48280001209</t>
  </si>
  <si>
    <t>SILLA DE VISITA DE TELA SIN BRAZOS</t>
  </si>
  <si>
    <t>RH16-2</t>
  </si>
  <si>
    <t>RH16-3</t>
  </si>
  <si>
    <t>RH16-4</t>
  </si>
  <si>
    <t>RH16-5</t>
  </si>
  <si>
    <t>CREDENSA  EN FORMICA DE 2 PUERTAS</t>
  </si>
  <si>
    <t>MCE0310002</t>
  </si>
  <si>
    <t>RH16-6</t>
  </si>
  <si>
    <t>RH16-8</t>
  </si>
  <si>
    <t>20EYWVJD7055743D4</t>
  </si>
  <si>
    <t>ECM2000009</t>
  </si>
  <si>
    <t>CNOC201R7444501PAA55REVA01</t>
  </si>
  <si>
    <t>FL2Z4K2</t>
  </si>
  <si>
    <t xml:space="preserve">RELOJ BIOMETRICO, LECTOR DE HUELLAS </t>
  </si>
  <si>
    <t>CEG8192360027</t>
  </si>
  <si>
    <t>DEPARTAMENTO: RECURSOS HUMANOS    (SANTIAGO)</t>
  </si>
  <si>
    <t>DEPARTAMENTO: SIGNOS DISTINTIVOS  (SANTIAGO)</t>
  </si>
  <si>
    <t>CREDENZA DE 2 PUERTAS, EN MADERA</t>
  </si>
  <si>
    <t>241HXQ1</t>
  </si>
  <si>
    <t>CN04FF476418044K1TFU</t>
  </si>
  <si>
    <t>SILLA DE VISITA EN PIEL SINTETICA, CON BRAZOS</t>
  </si>
  <si>
    <t>SILLON EN PIEL, CON BRAZOS</t>
  </si>
  <si>
    <t>CFNW282</t>
  </si>
  <si>
    <t>E1622</t>
  </si>
  <si>
    <t>CJZ5G52</t>
  </si>
  <si>
    <t>HX83DP2</t>
  </si>
  <si>
    <t>C68T2R2</t>
  </si>
  <si>
    <t>CFTW282</t>
  </si>
  <si>
    <t>5P5DQ62</t>
  </si>
  <si>
    <t>34H7BP1</t>
  </si>
  <si>
    <t>MX0XH597466346C72HYU</t>
  </si>
  <si>
    <t>20EYWBJD705743CF</t>
  </si>
  <si>
    <t xml:space="preserve">LASER JET CP1025 </t>
  </si>
  <si>
    <t>MX0XH597466346C72NU</t>
  </si>
  <si>
    <t xml:space="preserve">OPTIPLEX 7060 </t>
  </si>
  <si>
    <t>BCC4MR2</t>
  </si>
  <si>
    <t>B48T2R2</t>
  </si>
  <si>
    <t>SILLA SECRETARIAL EN TELA, CON BRAZOS</t>
  </si>
  <si>
    <t>79YMYQ1</t>
  </si>
  <si>
    <t>CN00H3PD728720B8CLHS</t>
  </si>
  <si>
    <t>DEPARTAMENTO: SUB DIRECTOR  (SANTIAGO)</t>
  </si>
  <si>
    <t>DEPARTAMENTO: INFORMATICA  (SANTIAGO)</t>
  </si>
  <si>
    <t>XANTREX</t>
  </si>
  <si>
    <t>5W5548</t>
  </si>
  <si>
    <t xml:space="preserve">ARCHIVO DE 2 GAVETAS </t>
  </si>
  <si>
    <t>AIR CONTROL</t>
  </si>
  <si>
    <t>GWCCN12A3NDISA</t>
  </si>
  <si>
    <t>5KILO</t>
  </si>
  <si>
    <t>3B1052X07278</t>
  </si>
  <si>
    <t>3B1127X30399</t>
  </si>
  <si>
    <t>UNEST</t>
  </si>
  <si>
    <t>PWM-512</t>
  </si>
  <si>
    <t>ZMODO</t>
  </si>
  <si>
    <t>CUADDRIX</t>
  </si>
  <si>
    <t>QT50015N</t>
  </si>
  <si>
    <t>5NA10009447</t>
  </si>
  <si>
    <t xml:space="preserve">SILLA DE VISITA EN TELA, SIN BRAZOS </t>
  </si>
  <si>
    <t>ROHS</t>
  </si>
  <si>
    <t>CATALYST 2960-S</t>
  </si>
  <si>
    <t xml:space="preserve">ROUTER </t>
  </si>
  <si>
    <t>800 SERR</t>
  </si>
  <si>
    <t>HFQ2LS1</t>
  </si>
  <si>
    <t>958BZB1</t>
  </si>
  <si>
    <t>JM2NQB1</t>
  </si>
  <si>
    <t>HG03L1</t>
  </si>
  <si>
    <t>5TGQ6M1</t>
  </si>
  <si>
    <t>OPTIPLRX 320</t>
  </si>
  <si>
    <t>2RB14C1</t>
  </si>
  <si>
    <t>VOSTRO 200</t>
  </si>
  <si>
    <t>1PQ00H1</t>
  </si>
  <si>
    <t>OPTIPLEX GX960</t>
  </si>
  <si>
    <t>73J30L1</t>
  </si>
  <si>
    <t>66DH1T2</t>
  </si>
  <si>
    <t>6DH1T2</t>
  </si>
  <si>
    <t>H32XTP2</t>
  </si>
  <si>
    <t>6BHF452</t>
  </si>
  <si>
    <t>L220</t>
  </si>
  <si>
    <t>BJNK214903</t>
  </si>
  <si>
    <t>IRC-2000</t>
  </si>
  <si>
    <t xml:space="preserve">SISTEMA DE  SEGURIDAD </t>
  </si>
  <si>
    <t>20EZ1ZBJ80E761CS</t>
  </si>
  <si>
    <t>20EYWBJD705743C9</t>
  </si>
  <si>
    <t>20EYWBJD705743CA</t>
  </si>
  <si>
    <t>20EZ1ZBJ80E775929</t>
  </si>
  <si>
    <t>LASER JET 1320</t>
  </si>
  <si>
    <t>CNHC58312Z</t>
  </si>
  <si>
    <t>CN046NY6418022G0B45</t>
  </si>
  <si>
    <t>CN0X6M0J7287222N18HL</t>
  </si>
  <si>
    <t xml:space="preserve">MESA DE COMPUTADORA </t>
  </si>
  <si>
    <t>CN0N3004641800AD02KL</t>
  </si>
  <si>
    <t>SISTEMA DE  ALARMA</t>
  </si>
  <si>
    <t>REGISTRO ELECTRONICO</t>
  </si>
  <si>
    <t>DEPARTAMENTO: CORRESPONDENCIA (SANTIAGO)</t>
  </si>
  <si>
    <t>ARCHIVO DE 5 GAVETAS, EN METAL</t>
  </si>
  <si>
    <t>ARCHIVO DE 4 GAVETAS, EN METAL</t>
  </si>
  <si>
    <t>ARCHIVO DE 3 GAVETAS, EN METAL</t>
  </si>
  <si>
    <t>ARCHIVO DE 2 GAVETAS, EN METAL</t>
  </si>
  <si>
    <t>SILLON EJECUTIVO EN TELA</t>
  </si>
  <si>
    <t>ESCRITORIO TOPE DE MASDERA Y BASE DE METAL</t>
  </si>
  <si>
    <t xml:space="preserve">ESCRITORIO EN MADERA </t>
  </si>
  <si>
    <t>IX-7260</t>
  </si>
  <si>
    <t>A3MAC23580</t>
  </si>
  <si>
    <t>LASER JER PRO</t>
  </si>
  <si>
    <t>PHBHF42880</t>
  </si>
  <si>
    <t>8YMBN62</t>
  </si>
  <si>
    <t>66KM1T2</t>
  </si>
  <si>
    <t>T99GMD2</t>
  </si>
  <si>
    <t xml:space="preserve">MESA PLEGABLE PLASTICO Y METAL </t>
  </si>
  <si>
    <t>E177</t>
  </si>
  <si>
    <t>SC15-</t>
  </si>
  <si>
    <t>SC15-21</t>
  </si>
  <si>
    <t>SC15-22</t>
  </si>
  <si>
    <t>SC15-23</t>
  </si>
  <si>
    <t>SC15-24</t>
  </si>
  <si>
    <t>SC15-25</t>
  </si>
  <si>
    <t>SC15-26</t>
  </si>
  <si>
    <t>SC15-28</t>
  </si>
  <si>
    <t>SC15-29</t>
  </si>
  <si>
    <t>SC15-30</t>
  </si>
  <si>
    <t>SC15-31</t>
  </si>
  <si>
    <t>SC15-32</t>
  </si>
  <si>
    <t>SC15-33</t>
  </si>
  <si>
    <t>SC15-34</t>
  </si>
  <si>
    <t>SC15-35</t>
  </si>
  <si>
    <t>SC15-36</t>
  </si>
  <si>
    <t>ALIMON</t>
  </si>
  <si>
    <t>8107214043400504..</t>
  </si>
  <si>
    <t>12053110912210013..</t>
  </si>
  <si>
    <t>1002006441003020022..</t>
  </si>
  <si>
    <t>SIP-T21P</t>
  </si>
  <si>
    <t>LASER JET PRO N402dne</t>
  </si>
  <si>
    <t>APS 500</t>
  </si>
  <si>
    <t>ETV4000001</t>
  </si>
  <si>
    <t>LN32C35CD1V</t>
  </si>
  <si>
    <t>Z2F53CYZ703134E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</si>
  <si>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REO, CON CRITAL </t>
    </r>
  </si>
  <si>
    <t>R17-5</t>
  </si>
  <si>
    <t>E17-6</t>
  </si>
  <si>
    <t>E17-7</t>
  </si>
  <si>
    <t>E17-8</t>
  </si>
  <si>
    <t>E17-9</t>
  </si>
  <si>
    <t>SC17-10</t>
  </si>
  <si>
    <t>SC17-11</t>
  </si>
  <si>
    <t>SC17-12</t>
  </si>
  <si>
    <t>SC17-13</t>
  </si>
  <si>
    <t>SC17-14</t>
  </si>
  <si>
    <t>SC17-15</t>
  </si>
  <si>
    <t>SC17-16</t>
  </si>
  <si>
    <t>SC17-18</t>
  </si>
  <si>
    <t>SC17-19</t>
  </si>
  <si>
    <t>SC17-20</t>
  </si>
  <si>
    <t>SC17-21</t>
  </si>
  <si>
    <t>SC17-22</t>
  </si>
  <si>
    <t>C17-10</t>
  </si>
  <si>
    <t>C17-11</t>
  </si>
  <si>
    <t>C17-12</t>
  </si>
  <si>
    <t>C17-13</t>
  </si>
  <si>
    <t>C17-14</t>
  </si>
  <si>
    <t>C17-15</t>
  </si>
  <si>
    <t>C17-16</t>
  </si>
  <si>
    <t>C17-17</t>
  </si>
  <si>
    <t>C17-18</t>
  </si>
  <si>
    <t>SR15-1</t>
  </si>
  <si>
    <t>SR15-2</t>
  </si>
  <si>
    <t>SR15-3</t>
  </si>
  <si>
    <t>SNM15-</t>
  </si>
  <si>
    <t>SNM15-15</t>
  </si>
  <si>
    <t>SNM15-16</t>
  </si>
  <si>
    <t>SNM15-17</t>
  </si>
  <si>
    <t>SNM15-18</t>
  </si>
  <si>
    <t>SNM15-19</t>
  </si>
  <si>
    <t>SNM15-20</t>
  </si>
  <si>
    <t>SNM15-21</t>
  </si>
  <si>
    <t>SNM15-22</t>
  </si>
  <si>
    <t>SNM15-23</t>
  </si>
  <si>
    <t>SNM15-24</t>
  </si>
  <si>
    <t>SNM15-25</t>
  </si>
  <si>
    <t>SNM15-26</t>
  </si>
  <si>
    <t>SNM15-27</t>
  </si>
  <si>
    <t>SNM15-28</t>
  </si>
  <si>
    <t>SNM15-29</t>
  </si>
  <si>
    <t>SNM15-30</t>
  </si>
  <si>
    <t>SNM15-31</t>
  </si>
  <si>
    <t>SNM15-32</t>
  </si>
  <si>
    <t>SNM15-33</t>
  </si>
  <si>
    <t>SNM15-34</t>
  </si>
  <si>
    <t>SNM15-35</t>
  </si>
  <si>
    <t>SNM15-36</t>
  </si>
  <si>
    <t>SNM15-37</t>
  </si>
  <si>
    <t>SNM15-38</t>
  </si>
  <si>
    <t>SNM15-39</t>
  </si>
  <si>
    <t>SNM15-40</t>
  </si>
  <si>
    <t>SNM15-41</t>
  </si>
  <si>
    <t>SNM15-42</t>
  </si>
  <si>
    <t>SNM15-43</t>
  </si>
  <si>
    <t>SNM15-44</t>
  </si>
  <si>
    <t>SNM15-45</t>
  </si>
  <si>
    <t>SNM15-46</t>
  </si>
  <si>
    <t>SNM15-47</t>
  </si>
  <si>
    <t>SNM15-48</t>
  </si>
  <si>
    <t>SNM15-49</t>
  </si>
  <si>
    <t>SNM15-50</t>
  </si>
  <si>
    <t>SNM15-51</t>
  </si>
  <si>
    <t>SNM15-52</t>
  </si>
  <si>
    <t>SNM15-53</t>
  </si>
  <si>
    <t>SNM15-54</t>
  </si>
  <si>
    <t>SNM15-55</t>
  </si>
  <si>
    <t>SNM15-56</t>
  </si>
  <si>
    <t>SNM15-57</t>
  </si>
  <si>
    <t>SNM15-58</t>
  </si>
  <si>
    <t>SNM15-59</t>
  </si>
  <si>
    <t>SNM15-60</t>
  </si>
  <si>
    <t>SNM15-61</t>
  </si>
  <si>
    <t>SNM15-62</t>
  </si>
  <si>
    <t>C15-7</t>
  </si>
  <si>
    <t>C15-8</t>
  </si>
  <si>
    <t>C15-9</t>
  </si>
  <si>
    <t>SD15-20</t>
  </si>
  <si>
    <t>SD15-21</t>
  </si>
  <si>
    <t>SD15-22</t>
  </si>
  <si>
    <t>SD15-23</t>
  </si>
  <si>
    <t>SD15-24</t>
  </si>
  <si>
    <t>SD15-26</t>
  </si>
  <si>
    <t>SD15-25</t>
  </si>
  <si>
    <t>IN15-1</t>
  </si>
  <si>
    <t>IN15-2</t>
  </si>
  <si>
    <t>IN15-3</t>
  </si>
  <si>
    <t>IN15-4</t>
  </si>
  <si>
    <t>IN15-5</t>
  </si>
  <si>
    <t>IN15-6</t>
  </si>
  <si>
    <t>IN15-7</t>
  </si>
  <si>
    <t>IN15-8</t>
  </si>
  <si>
    <t>IN15-9</t>
  </si>
  <si>
    <t>IN15-10</t>
  </si>
  <si>
    <t>IN15-11</t>
  </si>
  <si>
    <t>IN15-12</t>
  </si>
  <si>
    <t>IN15-13</t>
  </si>
  <si>
    <t>IN15-14</t>
  </si>
  <si>
    <t>IN15-15</t>
  </si>
  <si>
    <t>IN15-16</t>
  </si>
  <si>
    <t>IN15-17</t>
  </si>
  <si>
    <t>IN15-18</t>
  </si>
  <si>
    <t>IN15-19</t>
  </si>
  <si>
    <t>IN15-20</t>
  </si>
  <si>
    <t>IN15-21</t>
  </si>
  <si>
    <t>IN15-22</t>
  </si>
  <si>
    <t>IN15-23</t>
  </si>
  <si>
    <t>IN15-24</t>
  </si>
  <si>
    <t>IN15-25</t>
  </si>
  <si>
    <t>IN15-26</t>
  </si>
  <si>
    <t>IN15-27</t>
  </si>
  <si>
    <t>IN15-28</t>
  </si>
  <si>
    <t>IN15-29</t>
  </si>
  <si>
    <t>IN15-30</t>
  </si>
  <si>
    <t>IN15-31</t>
  </si>
  <si>
    <t>IN15-32</t>
  </si>
  <si>
    <t>IN15-33</t>
  </si>
  <si>
    <t>IN15-34</t>
  </si>
  <si>
    <t>IN15-35</t>
  </si>
  <si>
    <t>IN15-36</t>
  </si>
  <si>
    <t>IN15-37</t>
  </si>
  <si>
    <t>IN15-38</t>
  </si>
  <si>
    <t>DA15-1</t>
  </si>
  <si>
    <t>DA15-2</t>
  </si>
  <si>
    <t>DA15-3</t>
  </si>
  <si>
    <t>DA15-4</t>
  </si>
  <si>
    <t>DA15-5</t>
  </si>
  <si>
    <t>DA15-6</t>
  </si>
  <si>
    <t>DA15-7</t>
  </si>
  <si>
    <t>DA15-8</t>
  </si>
  <si>
    <t>DA15-9</t>
  </si>
  <si>
    <t>DA15-10</t>
  </si>
  <si>
    <t>DA15-11</t>
  </si>
  <si>
    <t>MESA AUXILIAR TOPE DE CRISTAL Y BASE DE METAL</t>
  </si>
  <si>
    <t>CATI PT23-2</t>
  </si>
  <si>
    <t>CATI PT23-1</t>
  </si>
  <si>
    <t>SILLON EJECUTIVO  EN PIEL SINTETICA</t>
  </si>
  <si>
    <t>CATI PT23-3</t>
  </si>
  <si>
    <t>CATI PT23-4</t>
  </si>
  <si>
    <t>CATI PT23-10</t>
  </si>
  <si>
    <t>CATI PT23-7</t>
  </si>
  <si>
    <t>CATI PT23-8</t>
  </si>
  <si>
    <t>CATI PT23-9</t>
  </si>
  <si>
    <t>CATI PT23-5</t>
  </si>
  <si>
    <t>CATI PT23-12</t>
  </si>
  <si>
    <t>CATI PT23-13</t>
  </si>
  <si>
    <t>3405831960286010..</t>
  </si>
  <si>
    <t>CATI PT23-14</t>
  </si>
  <si>
    <t>CATI PT23-15</t>
  </si>
  <si>
    <t>CATI PT23-16</t>
  </si>
  <si>
    <t>CATI PT23-17</t>
  </si>
  <si>
    <t>CATI PT23-18</t>
  </si>
  <si>
    <t>CATI PT23-19</t>
  </si>
  <si>
    <t>CATI PT23-20</t>
  </si>
  <si>
    <t>SD16-15</t>
  </si>
  <si>
    <t>7YXLWC1</t>
  </si>
  <si>
    <t>ECI2000005</t>
  </si>
  <si>
    <t>22A031300920</t>
  </si>
  <si>
    <t>SC16-9</t>
  </si>
  <si>
    <t>E2010HF</t>
  </si>
  <si>
    <t>CNOC201R7444501PAB9SREVA01</t>
  </si>
  <si>
    <t>ECS2000020</t>
  </si>
  <si>
    <t>1PG26C1</t>
  </si>
  <si>
    <t>SC16-6</t>
  </si>
  <si>
    <t>ECM2000013</t>
  </si>
  <si>
    <t>CNOH361N728720272KN1REVA00</t>
  </si>
  <si>
    <t>ECS2000007</t>
  </si>
  <si>
    <t>7PFENJ1</t>
  </si>
  <si>
    <t>RH16-1</t>
  </si>
  <si>
    <t>BIOTRACK</t>
  </si>
  <si>
    <t>MSS2000013</t>
  </si>
  <si>
    <t>DSD16-1</t>
  </si>
  <si>
    <t>DSD16-2</t>
  </si>
  <si>
    <t>DSD16-3</t>
  </si>
  <si>
    <t>DSD16-4</t>
  </si>
  <si>
    <t>DSD16-5</t>
  </si>
  <si>
    <t>DSD16-6</t>
  </si>
  <si>
    <t>DSD16-7</t>
  </si>
  <si>
    <t>DSD16-8</t>
  </si>
  <si>
    <t>DSD16-9</t>
  </si>
  <si>
    <t>DSD16-10</t>
  </si>
  <si>
    <t>DSD16-11</t>
  </si>
  <si>
    <t>DSD16-12</t>
  </si>
  <si>
    <t>DSD16-13</t>
  </si>
  <si>
    <t>DSD16-14</t>
  </si>
  <si>
    <t>DSD16-15</t>
  </si>
  <si>
    <t>DSD16-16</t>
  </si>
  <si>
    <t>DSD16-17</t>
  </si>
  <si>
    <t>DSD16-18</t>
  </si>
  <si>
    <t>DSD16-19</t>
  </si>
  <si>
    <t>DSD16-20</t>
  </si>
  <si>
    <t>DSD16-21</t>
  </si>
  <si>
    <t>DSD16-22</t>
  </si>
  <si>
    <t>DSD16-23</t>
  </si>
  <si>
    <t>DSD16-24</t>
  </si>
  <si>
    <t>DSD16-25</t>
  </si>
  <si>
    <t>DSD16-26</t>
  </si>
  <si>
    <t>DSD16-27</t>
  </si>
  <si>
    <t>DSD16-28</t>
  </si>
  <si>
    <t>DSD16-29</t>
  </si>
  <si>
    <t>EJ16-430</t>
  </si>
  <si>
    <t>DTIC16-1</t>
  </si>
  <si>
    <t>DTIC16-3</t>
  </si>
  <si>
    <t>DTIC16-31</t>
  </si>
  <si>
    <t>DTIC16-2</t>
  </si>
  <si>
    <t>DTIC16-4</t>
  </si>
  <si>
    <t>DTIC16-5</t>
  </si>
  <si>
    <t>DTIC16-6</t>
  </si>
  <si>
    <t>DTIC16-7</t>
  </si>
  <si>
    <t>DTIC16-8</t>
  </si>
  <si>
    <t>DTIC16-9</t>
  </si>
  <si>
    <t>DTIC16-10</t>
  </si>
  <si>
    <t>DTIC16-11</t>
  </si>
  <si>
    <t>DTIC16-12</t>
  </si>
  <si>
    <t>DTIC16-13</t>
  </si>
  <si>
    <t>DTIC16-14</t>
  </si>
  <si>
    <t>DTIC16-15</t>
  </si>
  <si>
    <t>DTIC16-16</t>
  </si>
  <si>
    <t>DTIC16-17</t>
  </si>
  <si>
    <t>DTIC16-18</t>
  </si>
  <si>
    <t>DTIC16-19</t>
  </si>
  <si>
    <t>DTIC16-20</t>
  </si>
  <si>
    <t>DTIC16-21</t>
  </si>
  <si>
    <t>DTIC16-22</t>
  </si>
  <si>
    <t>DTIC16-23</t>
  </si>
  <si>
    <t>DTIC16-24</t>
  </si>
  <si>
    <t>DTIC16-25</t>
  </si>
  <si>
    <t>DTIC16-26</t>
  </si>
  <si>
    <t>DTIC16-27</t>
  </si>
  <si>
    <t>DTIC16-28</t>
  </si>
  <si>
    <t>DTIC16-29</t>
  </si>
  <si>
    <t>DTIC16-30</t>
  </si>
  <si>
    <t>DTIC16-32</t>
  </si>
  <si>
    <t>DTIC16-33</t>
  </si>
  <si>
    <t>DTIC16-34</t>
  </si>
  <si>
    <t>DTIC16-35</t>
  </si>
  <si>
    <t>DTIC16-36</t>
  </si>
  <si>
    <t>DTIC16-37</t>
  </si>
  <si>
    <t>DTIC16-38</t>
  </si>
  <si>
    <t>DTIC16-39</t>
  </si>
  <si>
    <t>DTIC16-40</t>
  </si>
  <si>
    <t>DTIC16-41</t>
  </si>
  <si>
    <t>DTIC16-42</t>
  </si>
  <si>
    <t>DTIC16-43</t>
  </si>
  <si>
    <t>DTIC16-44</t>
  </si>
  <si>
    <t>DTIC16-45</t>
  </si>
  <si>
    <t>DTIC16-46</t>
  </si>
  <si>
    <t>DTIC16-47</t>
  </si>
  <si>
    <t>DTIC16-48</t>
  </si>
  <si>
    <t>DTIC16-49</t>
  </si>
  <si>
    <t>DTIC16-50</t>
  </si>
  <si>
    <t>DTIC16-51</t>
  </si>
  <si>
    <t>DTIC16-52</t>
  </si>
  <si>
    <t>DTIC16-53</t>
  </si>
  <si>
    <t>DTIC16-54</t>
  </si>
  <si>
    <t>DTIC16-55</t>
  </si>
  <si>
    <t>RH16-10</t>
  </si>
  <si>
    <t>A16-15</t>
  </si>
  <si>
    <t>A16-16</t>
  </si>
  <si>
    <t>A16-17</t>
  </si>
  <si>
    <t>A16-18</t>
  </si>
  <si>
    <t>A16-19</t>
  </si>
  <si>
    <t>A16-20</t>
  </si>
  <si>
    <t>EJ16-10</t>
  </si>
  <si>
    <t>EJ16-11</t>
  </si>
  <si>
    <t>EJ16-12</t>
  </si>
  <si>
    <t>EJ16-13</t>
  </si>
  <si>
    <t>EJ16-14</t>
  </si>
  <si>
    <t>EJ16-15</t>
  </si>
  <si>
    <t>PA16-7</t>
  </si>
  <si>
    <t>C16-10</t>
  </si>
  <si>
    <t>C16-11</t>
  </si>
  <si>
    <t>C16-12</t>
  </si>
  <si>
    <t>C16-13</t>
  </si>
  <si>
    <t>C16-14</t>
  </si>
  <si>
    <t>C16-15</t>
  </si>
  <si>
    <t>C16-16</t>
  </si>
  <si>
    <t>C16-17</t>
  </si>
  <si>
    <t>C16-18</t>
  </si>
  <si>
    <t>MEA2000016</t>
  </si>
  <si>
    <t>MEA2000017</t>
  </si>
  <si>
    <t>MEA2000018</t>
  </si>
  <si>
    <t>MEA2000029</t>
  </si>
  <si>
    <t>MEA2000021</t>
  </si>
  <si>
    <t>MEA2000022</t>
  </si>
  <si>
    <t>MEA2000019</t>
  </si>
  <si>
    <t>MEA2000020</t>
  </si>
  <si>
    <t>ECS2000002</t>
  </si>
  <si>
    <t>DC16-1</t>
  </si>
  <si>
    <t>DC16-2</t>
  </si>
  <si>
    <t>DC16-3</t>
  </si>
  <si>
    <t>DC16-4</t>
  </si>
  <si>
    <t>DC16-5</t>
  </si>
  <si>
    <t>DC16-6</t>
  </si>
  <si>
    <t>DC16-9</t>
  </si>
  <si>
    <t>DC16-7</t>
  </si>
  <si>
    <t>SC16-5</t>
  </si>
  <si>
    <t>SC16-8</t>
  </si>
  <si>
    <t>DC16-8</t>
  </si>
  <si>
    <t>DC16-10</t>
  </si>
  <si>
    <t>DC16-11</t>
  </si>
  <si>
    <t>DC16-122</t>
  </si>
  <si>
    <t>DC16-13</t>
  </si>
  <si>
    <t>EA16-</t>
  </si>
  <si>
    <t>EA16-10</t>
  </si>
  <si>
    <t>EA16-11</t>
  </si>
  <si>
    <t>EA16-12</t>
  </si>
  <si>
    <t>SM16-2</t>
  </si>
  <si>
    <t>SM16-4</t>
  </si>
  <si>
    <t>R16-11</t>
  </si>
  <si>
    <t>R16-12</t>
  </si>
  <si>
    <t>R16-13</t>
  </si>
  <si>
    <t>R16-14</t>
  </si>
  <si>
    <t>R16-15</t>
  </si>
  <si>
    <t>AE16-7</t>
  </si>
  <si>
    <t>AE16-8</t>
  </si>
  <si>
    <t>AE16-9</t>
  </si>
  <si>
    <t>AE16-10</t>
  </si>
  <si>
    <t>COUNTER</t>
  </si>
  <si>
    <t>R16-6</t>
  </si>
  <si>
    <t>SC16-15</t>
  </si>
  <si>
    <t>SC16-16</t>
  </si>
  <si>
    <t>SC16-17</t>
  </si>
  <si>
    <t>SC16-18</t>
  </si>
  <si>
    <t>SC16-19</t>
  </si>
  <si>
    <t>SC16-20</t>
  </si>
  <si>
    <t>SC16-21</t>
  </si>
  <si>
    <t>SC16-22</t>
  </si>
  <si>
    <t>SC16-23</t>
  </si>
  <si>
    <t>SC16-24</t>
  </si>
  <si>
    <t>SC16-25</t>
  </si>
  <si>
    <t>SC16-26</t>
  </si>
  <si>
    <t>SC16-27</t>
  </si>
  <si>
    <t>SC16-28</t>
  </si>
  <si>
    <t>SC16-29</t>
  </si>
  <si>
    <t>SC16-30</t>
  </si>
  <si>
    <t>SC16-31</t>
  </si>
  <si>
    <t>SC16-32</t>
  </si>
  <si>
    <t>SC16-33</t>
  </si>
  <si>
    <t>SC16-34</t>
  </si>
  <si>
    <t>SC16-35</t>
  </si>
  <si>
    <t>SC16-36</t>
  </si>
  <si>
    <t>SC16-37</t>
  </si>
  <si>
    <t>SC16-38</t>
  </si>
  <si>
    <t>SC16-39</t>
  </si>
  <si>
    <t>SC16-40</t>
  </si>
  <si>
    <t>SC16-41</t>
  </si>
  <si>
    <t>SC16-42</t>
  </si>
  <si>
    <t>SC16-43</t>
  </si>
  <si>
    <t>SC16-44</t>
  </si>
  <si>
    <t>SC16-45</t>
  </si>
  <si>
    <t>SC16-46</t>
  </si>
  <si>
    <t>SC16-47</t>
  </si>
  <si>
    <t>SC16-48</t>
  </si>
  <si>
    <t>SC16-49</t>
  </si>
  <si>
    <t>SC16-50</t>
  </si>
  <si>
    <t>SC16-51</t>
  </si>
  <si>
    <t>SC16-52</t>
  </si>
  <si>
    <t>SC16-53</t>
  </si>
  <si>
    <t>SC16-54</t>
  </si>
  <si>
    <t>SC16-55</t>
  </si>
  <si>
    <t>SC16-56</t>
  </si>
  <si>
    <t>SC16-57</t>
  </si>
  <si>
    <t>SC16-58</t>
  </si>
  <si>
    <t>SC16-59</t>
  </si>
  <si>
    <t>SC16-60</t>
  </si>
  <si>
    <t>SC16-61</t>
  </si>
  <si>
    <t>SC16-62</t>
  </si>
  <si>
    <t>SC16-63</t>
  </si>
  <si>
    <t>SC16-64</t>
  </si>
  <si>
    <t>SC16-65</t>
  </si>
  <si>
    <t>SC16-66</t>
  </si>
  <si>
    <t>SC16-67</t>
  </si>
  <si>
    <t>SC16-68</t>
  </si>
  <si>
    <t>SC16-69</t>
  </si>
  <si>
    <t>SC16-70</t>
  </si>
  <si>
    <t>SC16-71</t>
  </si>
  <si>
    <t>SC16-72</t>
  </si>
  <si>
    <t>SC16-73</t>
  </si>
  <si>
    <t>SC16-74</t>
  </si>
  <si>
    <t>SC16-75</t>
  </si>
  <si>
    <t>SC16-76</t>
  </si>
  <si>
    <t>SILLÓN SEMI-EJECUTIVO PIEL SINTETICA CON BRAZOS</t>
  </si>
  <si>
    <t>MESA DE REUNIÓN METAL Y FORMICA</t>
  </si>
  <si>
    <t>SILLA DE VISITA PIEL SINTÉTICA CON BRAZOS</t>
  </si>
  <si>
    <t>MARRÓN</t>
  </si>
  <si>
    <t xml:space="preserve">SILLA SECRETARIAL PIL SINTÉTICA CON BRAZOS </t>
  </si>
  <si>
    <t>SILLÓN EJCUTIVO TELA CON BRAZOS</t>
  </si>
  <si>
    <t>TELÉFONO</t>
  </si>
  <si>
    <t>SILLÓN SEMI-EJECUTIVO DE TELA CON BRAZOS</t>
  </si>
  <si>
    <t xml:space="preserve">ESTANTERĺA DE 5 ESPACIOS </t>
  </si>
  <si>
    <t>TIPO TAMBOR</t>
  </si>
  <si>
    <t>SD15-8</t>
  </si>
  <si>
    <t>SIP-21</t>
  </si>
  <si>
    <t>01/012017</t>
  </si>
  <si>
    <t>SISTEMA ANTI-INCENDIO</t>
  </si>
  <si>
    <t>ANTI-INCENDIO</t>
  </si>
  <si>
    <t>MULTICOLOR</t>
  </si>
  <si>
    <t xml:space="preserve">CISCO </t>
  </si>
  <si>
    <t>201807091200141..</t>
  </si>
  <si>
    <t>DTIC9-200</t>
  </si>
  <si>
    <t>DTIC9-201</t>
  </si>
  <si>
    <t>DTIC9-202</t>
  </si>
  <si>
    <t>DTIC9-203</t>
  </si>
  <si>
    <t>DTIC9-204</t>
  </si>
  <si>
    <t>DTIC9-205</t>
  </si>
  <si>
    <t>DTIC9-206</t>
  </si>
  <si>
    <t>DTIC9-207</t>
  </si>
  <si>
    <t>DTIC9-208</t>
  </si>
  <si>
    <t>DTIC9-209</t>
  </si>
  <si>
    <t>DTIC9-210</t>
  </si>
  <si>
    <t>DTIC9-211</t>
  </si>
  <si>
    <t>DTIC9-212</t>
  </si>
  <si>
    <t>DTIC9-213</t>
  </si>
  <si>
    <t>DTIC9-214</t>
  </si>
  <si>
    <t>DTIC9-215</t>
  </si>
  <si>
    <t>DTIC9-216</t>
  </si>
  <si>
    <t>DTIC9-217</t>
  </si>
  <si>
    <t>DTIC9-218</t>
  </si>
  <si>
    <t>DTIC9-219</t>
  </si>
  <si>
    <t>DTIC9-220</t>
  </si>
  <si>
    <t>DTIC9-221</t>
  </si>
  <si>
    <t>DTIC9-222</t>
  </si>
  <si>
    <t>DTIC9-223</t>
  </si>
  <si>
    <t>DTIC9-224</t>
  </si>
  <si>
    <t>DTIC9-225</t>
  </si>
  <si>
    <t>DTIC9-226</t>
  </si>
  <si>
    <t>DTIC9-227</t>
  </si>
  <si>
    <t>DTIC9-228</t>
  </si>
  <si>
    <t>DTIC9-229</t>
  </si>
  <si>
    <t>DTIC9-230</t>
  </si>
  <si>
    <t>DTIC9-231</t>
  </si>
  <si>
    <t>DTIC9-232</t>
  </si>
  <si>
    <t>DTIC9-233</t>
  </si>
  <si>
    <t>DTIC9-234</t>
  </si>
  <si>
    <t>DTIC9-235</t>
  </si>
  <si>
    <t>DTIC9-236</t>
  </si>
  <si>
    <t>DTIC9-237</t>
  </si>
  <si>
    <t>DTIC9-238</t>
  </si>
  <si>
    <t>DTIC9-239</t>
  </si>
  <si>
    <t>DTIC9-240</t>
  </si>
  <si>
    <t>DTIC9-241</t>
  </si>
  <si>
    <t>DTIC9-242</t>
  </si>
  <si>
    <t>DTIC9-243</t>
  </si>
  <si>
    <t>DTIC9-244</t>
  </si>
  <si>
    <t>DTIC9-245</t>
  </si>
  <si>
    <t>DTIC9-246</t>
  </si>
  <si>
    <t>DTIC9-247</t>
  </si>
  <si>
    <t>DTIC9-248</t>
  </si>
  <si>
    <t>DTIC9-249</t>
  </si>
  <si>
    <t>DTIC9-250</t>
  </si>
  <si>
    <t>DTIC9-251</t>
  </si>
  <si>
    <t>DTIC9-252</t>
  </si>
  <si>
    <t>DTIC9-253</t>
  </si>
  <si>
    <t>DTIC9-254</t>
  </si>
  <si>
    <t>DTIC9-255</t>
  </si>
  <si>
    <t>DTIC9-256</t>
  </si>
  <si>
    <t>DTIC9-257</t>
  </si>
  <si>
    <t>DTIC9-258</t>
  </si>
  <si>
    <t>DTIC9-259</t>
  </si>
  <si>
    <t>DTIC9-260</t>
  </si>
  <si>
    <t>DTIC9-261</t>
  </si>
  <si>
    <t>DTIC9-262</t>
  </si>
  <si>
    <t>DTIC9-263</t>
  </si>
  <si>
    <t>DTIC9-264</t>
  </si>
  <si>
    <t>DTIC9-265</t>
  </si>
  <si>
    <t>DTIC9-266</t>
  </si>
  <si>
    <t>DTIC9-267</t>
  </si>
  <si>
    <t>DTIC9-268</t>
  </si>
  <si>
    <t>DTIC9-269</t>
  </si>
  <si>
    <t>DTIC9-270</t>
  </si>
  <si>
    <t>DTIC9-271</t>
  </si>
  <si>
    <t>DTIC9-272</t>
  </si>
  <si>
    <t>DTIC9-273</t>
  </si>
  <si>
    <t>DTIC9-274</t>
  </si>
  <si>
    <t>DTIC9-275</t>
  </si>
  <si>
    <t>DTIC9-276</t>
  </si>
  <si>
    <t>DTIC9-277</t>
  </si>
  <si>
    <t>DTIC9-278</t>
  </si>
  <si>
    <t>DTIC9-279</t>
  </si>
  <si>
    <t>DC3-55</t>
  </si>
  <si>
    <t>DC3-56</t>
  </si>
  <si>
    <t>DC3-57</t>
  </si>
  <si>
    <t>DC3-58</t>
  </si>
  <si>
    <t>DC3-59</t>
  </si>
  <si>
    <t>DC3-54</t>
  </si>
  <si>
    <t>DC3-53</t>
  </si>
  <si>
    <t>DC3-52</t>
  </si>
  <si>
    <t>DC3-51</t>
  </si>
  <si>
    <t>DC3-50</t>
  </si>
  <si>
    <t>P1-21</t>
  </si>
  <si>
    <t>P1-24</t>
  </si>
  <si>
    <t>P1-25</t>
  </si>
  <si>
    <t>P1-26</t>
  </si>
  <si>
    <t>P1-27</t>
  </si>
  <si>
    <t>P1-28</t>
  </si>
  <si>
    <t>P1-29</t>
  </si>
  <si>
    <t>P1-30</t>
  </si>
  <si>
    <t>P1-31</t>
  </si>
  <si>
    <t>P1-32</t>
  </si>
  <si>
    <t>P1-33</t>
  </si>
  <si>
    <t>P1-34</t>
  </si>
  <si>
    <t>P1-35</t>
  </si>
  <si>
    <t>P1-36</t>
  </si>
  <si>
    <t>P1-37</t>
  </si>
  <si>
    <t>P1-38</t>
  </si>
  <si>
    <t>C5-25</t>
  </si>
  <si>
    <t>C5-26</t>
  </si>
  <si>
    <t>C5-27</t>
  </si>
  <si>
    <t>C5-28</t>
  </si>
  <si>
    <t>C5-29</t>
  </si>
  <si>
    <t>RM11-35</t>
  </si>
  <si>
    <t>RM11-36</t>
  </si>
  <si>
    <t>RM11-37</t>
  </si>
  <si>
    <t>RM11-38</t>
  </si>
  <si>
    <t>RM11-39</t>
  </si>
  <si>
    <t>RM11-40</t>
  </si>
  <si>
    <t>T6-20</t>
  </si>
  <si>
    <t>T6-21</t>
  </si>
  <si>
    <t>T6-22</t>
  </si>
  <si>
    <t>T6-23</t>
  </si>
  <si>
    <t>T6-24</t>
  </si>
  <si>
    <t>T6-25</t>
  </si>
  <si>
    <t>T6-26</t>
  </si>
  <si>
    <t>T6-27</t>
  </si>
  <si>
    <t>S7-30</t>
  </si>
  <si>
    <t>S7-31</t>
  </si>
  <si>
    <t>S7-32</t>
  </si>
  <si>
    <t>S7-33</t>
  </si>
  <si>
    <t>S7-34</t>
  </si>
  <si>
    <t>S7-35</t>
  </si>
  <si>
    <t>S7-36</t>
  </si>
  <si>
    <t>S7-37</t>
  </si>
  <si>
    <t>S7-38</t>
  </si>
  <si>
    <t>S7-39</t>
  </si>
  <si>
    <t>S7-40</t>
  </si>
  <si>
    <t>S7-41</t>
  </si>
  <si>
    <t>S7-42</t>
  </si>
  <si>
    <t>S7-43</t>
  </si>
  <si>
    <t>S7-44</t>
  </si>
  <si>
    <t>S7-45</t>
  </si>
  <si>
    <t>S7-46</t>
  </si>
  <si>
    <t>S7-47</t>
  </si>
  <si>
    <t>S7-48</t>
  </si>
  <si>
    <t>S7-49</t>
  </si>
  <si>
    <t>S7-50</t>
  </si>
  <si>
    <t>S7-51</t>
  </si>
  <si>
    <t>S7-52</t>
  </si>
  <si>
    <t>S7-53</t>
  </si>
  <si>
    <t>S7-54</t>
  </si>
  <si>
    <t>DNC11-50</t>
  </si>
  <si>
    <t>DNC11-51</t>
  </si>
  <si>
    <t>DNC11-52</t>
  </si>
  <si>
    <t>DNC11-53</t>
  </si>
  <si>
    <t>DNC11-54</t>
  </si>
  <si>
    <t>DNC11-55</t>
  </si>
  <si>
    <t>DNC11-56</t>
  </si>
  <si>
    <t>DNC11-57</t>
  </si>
  <si>
    <t>DNC11-58</t>
  </si>
  <si>
    <t>DNC11-59</t>
  </si>
  <si>
    <t>DNC11-60</t>
  </si>
  <si>
    <t>DNC11-61</t>
  </si>
  <si>
    <t>DNC11-62</t>
  </si>
  <si>
    <t>DNC11-63</t>
  </si>
  <si>
    <t>DNC11-64</t>
  </si>
  <si>
    <t>DNC11-65</t>
  </si>
  <si>
    <t>DNC11-66</t>
  </si>
  <si>
    <t>DNC11-67</t>
  </si>
  <si>
    <t>DNC11-68</t>
  </si>
  <si>
    <t>DNC11-69</t>
  </si>
  <si>
    <t>DNC11-70</t>
  </si>
  <si>
    <t>DNC11-71</t>
  </si>
  <si>
    <t>DNC11-72</t>
  </si>
  <si>
    <t>DNC11-73</t>
  </si>
  <si>
    <t>DNC11-74</t>
  </si>
  <si>
    <t>FNC11-25</t>
  </si>
  <si>
    <t>FNC11-27</t>
  </si>
  <si>
    <t>DM11-42</t>
  </si>
  <si>
    <t>DM11-43</t>
  </si>
  <si>
    <t>DM11-44</t>
  </si>
  <si>
    <t>DM11-45</t>
  </si>
  <si>
    <t>DM11-46</t>
  </si>
  <si>
    <t>DM11-47</t>
  </si>
  <si>
    <t>DM11-48</t>
  </si>
  <si>
    <t>DM11-49</t>
  </si>
  <si>
    <t>DM11-50</t>
  </si>
  <si>
    <t>DM11-51</t>
  </si>
  <si>
    <t>DM11-52</t>
  </si>
  <si>
    <t>DM11-53</t>
  </si>
  <si>
    <t>DM11-54</t>
  </si>
  <si>
    <t>DM11-55</t>
  </si>
  <si>
    <t>DM11-56</t>
  </si>
  <si>
    <t>DM11-57</t>
  </si>
  <si>
    <t>DM11-58</t>
  </si>
  <si>
    <t>FM11-25</t>
  </si>
  <si>
    <t>FM11-26</t>
  </si>
  <si>
    <t>FM11-27</t>
  </si>
  <si>
    <t>FM11-28</t>
  </si>
  <si>
    <t>FM11-29</t>
  </si>
  <si>
    <t>FM11-30</t>
  </si>
  <si>
    <t>FM11-31</t>
  </si>
  <si>
    <t>FM11-32</t>
  </si>
  <si>
    <t>FM11-33</t>
  </si>
  <si>
    <t>FM11-34</t>
  </si>
  <si>
    <t>FM11-35</t>
  </si>
  <si>
    <t>FM11-36</t>
  </si>
  <si>
    <t>DSD11-60</t>
  </si>
  <si>
    <t>DSD11-61</t>
  </si>
  <si>
    <t>DSD11-62</t>
  </si>
  <si>
    <t>DSD11-63</t>
  </si>
  <si>
    <t>DSD11-65</t>
  </si>
  <si>
    <t>ARL11-35</t>
  </si>
  <si>
    <t>ARL11-36</t>
  </si>
  <si>
    <t>ARL11-37</t>
  </si>
  <si>
    <t>ARL11-38</t>
  </si>
  <si>
    <t>ARL11-39</t>
  </si>
  <si>
    <t>ARL11-40</t>
  </si>
  <si>
    <t>ARL11-41</t>
  </si>
  <si>
    <t>ARL11-42</t>
  </si>
  <si>
    <t>ARL11-43</t>
  </si>
  <si>
    <t>ARL11-44</t>
  </si>
  <si>
    <t>ARL11-45</t>
  </si>
  <si>
    <t>ARL11-46</t>
  </si>
  <si>
    <t>ARL11-47</t>
  </si>
  <si>
    <t>ARL11-48</t>
  </si>
  <si>
    <t>ARL11-49</t>
  </si>
  <si>
    <t>ARL11-50</t>
  </si>
  <si>
    <t>ARL11-51</t>
  </si>
  <si>
    <t>ARL11-52</t>
  </si>
  <si>
    <t>ARL11-53</t>
  </si>
  <si>
    <t>ARL11-54</t>
  </si>
  <si>
    <t>ARL11-55</t>
  </si>
  <si>
    <t>ARL11-56</t>
  </si>
  <si>
    <t>ARL11-57</t>
  </si>
  <si>
    <t>ARL11-58</t>
  </si>
  <si>
    <t>CC12-50</t>
  </si>
  <si>
    <t>CC12-51</t>
  </si>
  <si>
    <t>CC12-52</t>
  </si>
  <si>
    <t>CC12-53</t>
  </si>
  <si>
    <t>CC12-54</t>
  </si>
  <si>
    <t>CC12-55</t>
  </si>
  <si>
    <t>CC12-56</t>
  </si>
  <si>
    <t>CC12-58</t>
  </si>
  <si>
    <t>CC12-59</t>
  </si>
  <si>
    <t>CC12-60</t>
  </si>
  <si>
    <t>CC12-61</t>
  </si>
  <si>
    <t>CC12-62</t>
  </si>
  <si>
    <t>CC12-63</t>
  </si>
  <si>
    <t>CC12-64</t>
  </si>
  <si>
    <t>DSD11-70</t>
  </si>
  <si>
    <t>DSD11-71</t>
  </si>
  <si>
    <t>DSD11-72</t>
  </si>
  <si>
    <t>DSD11-73</t>
  </si>
  <si>
    <t>DSD11-74</t>
  </si>
  <si>
    <t>DSD11-75</t>
  </si>
  <si>
    <t>DSD11-76</t>
  </si>
  <si>
    <t>DSD11-77</t>
  </si>
  <si>
    <t>DSD11-78</t>
  </si>
  <si>
    <t>DSD11-79</t>
  </si>
  <si>
    <t>DSD11-80</t>
  </si>
  <si>
    <t>DSD11-81</t>
  </si>
  <si>
    <t>DSD11-82</t>
  </si>
  <si>
    <t>DSD11-83</t>
  </si>
  <si>
    <t>DSD11-84</t>
  </si>
  <si>
    <t>DSD11-85</t>
  </si>
  <si>
    <t>DSD11-86</t>
  </si>
  <si>
    <t>PA7-12</t>
  </si>
  <si>
    <t>PA7-13</t>
  </si>
  <si>
    <t>DG1-20</t>
  </si>
  <si>
    <t>DG1-21</t>
  </si>
  <si>
    <t>DG1-22</t>
  </si>
  <si>
    <t>DG1-23</t>
  </si>
  <si>
    <t>DG1-24</t>
  </si>
  <si>
    <t>DG1-25</t>
  </si>
  <si>
    <t>DG1-26</t>
  </si>
  <si>
    <t>DG1-27</t>
  </si>
  <si>
    <t>ADG1-17</t>
  </si>
  <si>
    <t>ADG1-18</t>
  </si>
  <si>
    <t>ADG1-19</t>
  </si>
  <si>
    <t>ADG1-20</t>
  </si>
  <si>
    <t>ADG1-21</t>
  </si>
  <si>
    <t>ADG1-22</t>
  </si>
  <si>
    <t>ADG1-23</t>
  </si>
  <si>
    <t>ADG1-30</t>
  </si>
  <si>
    <t>ADG1-31</t>
  </si>
  <si>
    <t>ADG1-32</t>
  </si>
  <si>
    <t>ADG1-33</t>
  </si>
  <si>
    <t>AT1-20</t>
  </si>
  <si>
    <t>AT1-21</t>
  </si>
  <si>
    <t>AT1-22</t>
  </si>
  <si>
    <t>AT1-23</t>
  </si>
  <si>
    <t>AT1-24</t>
  </si>
  <si>
    <t>DRI13-10</t>
  </si>
  <si>
    <t>DRI13-11</t>
  </si>
  <si>
    <t>DRI13-12</t>
  </si>
  <si>
    <t>DRI13-13</t>
  </si>
  <si>
    <t>DRH4-</t>
  </si>
  <si>
    <t>DRH4-60</t>
  </si>
  <si>
    <t>DRH4-61</t>
  </si>
  <si>
    <t>DRH4-62</t>
  </si>
  <si>
    <t>DRH4-63</t>
  </si>
  <si>
    <t>DRH4-64</t>
  </si>
  <si>
    <t>DRH4-65</t>
  </si>
  <si>
    <t>DRH4-66</t>
  </si>
  <si>
    <t>DRH4-67</t>
  </si>
  <si>
    <t>DRH4-68</t>
  </si>
  <si>
    <t>DRH4-69</t>
  </si>
  <si>
    <t>DRH4-70</t>
  </si>
  <si>
    <t>DRH4-71</t>
  </si>
  <si>
    <t>DRH4-72</t>
  </si>
  <si>
    <t>DRH4-73</t>
  </si>
  <si>
    <t>DRH4-74</t>
  </si>
  <si>
    <t>DRH4-75</t>
  </si>
  <si>
    <t>DRH4-76</t>
  </si>
  <si>
    <t>DRH4-77</t>
  </si>
  <si>
    <t>DRH4-78</t>
  </si>
  <si>
    <t>DRH4-79</t>
  </si>
  <si>
    <t>DRH4-80</t>
  </si>
  <si>
    <t>AC6-50</t>
  </si>
  <si>
    <t>AC6-51</t>
  </si>
  <si>
    <t>AC6-52</t>
  </si>
  <si>
    <t>AC6-53</t>
  </si>
  <si>
    <t>AC6-54</t>
  </si>
  <si>
    <t>AC6-55</t>
  </si>
  <si>
    <t>AC6-56</t>
  </si>
  <si>
    <t>AC6-57</t>
  </si>
  <si>
    <t>AC6-58</t>
  </si>
  <si>
    <t>AC6-59</t>
  </si>
  <si>
    <t>AC6-60</t>
  </si>
  <si>
    <t>AC6-61</t>
  </si>
  <si>
    <t>AC6-62</t>
  </si>
  <si>
    <t>AC6-63</t>
  </si>
  <si>
    <t>AC6-64</t>
  </si>
  <si>
    <t>AC6-65</t>
  </si>
  <si>
    <t>AC6-67</t>
  </si>
  <si>
    <t>AC6-68</t>
  </si>
  <si>
    <t>UC18-30</t>
  </si>
  <si>
    <t>UC18-31</t>
  </si>
  <si>
    <t>UC18-33</t>
  </si>
  <si>
    <t>UC18-34</t>
  </si>
  <si>
    <t>UC18-35</t>
  </si>
  <si>
    <t>UC18-36</t>
  </si>
  <si>
    <t>UC18-37</t>
  </si>
  <si>
    <t>DPD-30</t>
  </si>
  <si>
    <t>DPD-31</t>
  </si>
  <si>
    <t>DPD-32</t>
  </si>
  <si>
    <t>DPD-33</t>
  </si>
  <si>
    <t>DPD-34</t>
  </si>
  <si>
    <t>DPD-35</t>
  </si>
  <si>
    <t>DPD-36</t>
  </si>
  <si>
    <t>DPD-37</t>
  </si>
  <si>
    <t>DPD-38</t>
  </si>
  <si>
    <t>DPD-39</t>
  </si>
  <si>
    <t>DF6-35</t>
  </si>
  <si>
    <t>DF6-36</t>
  </si>
  <si>
    <t>DF6-37</t>
  </si>
  <si>
    <t>DF6-38</t>
  </si>
  <si>
    <t>DF6-39</t>
  </si>
  <si>
    <t>DF6-40</t>
  </si>
  <si>
    <t>DF6-41</t>
  </si>
  <si>
    <t>DF6-42</t>
  </si>
  <si>
    <t>DF6-43</t>
  </si>
  <si>
    <t>DF6-44</t>
  </si>
  <si>
    <t>DF6-45</t>
  </si>
  <si>
    <t>DF6-46</t>
  </si>
  <si>
    <t>DF6-47</t>
  </si>
  <si>
    <t>DF6-48</t>
  </si>
  <si>
    <t>DF6-49</t>
  </si>
  <si>
    <t>DF6-50</t>
  </si>
  <si>
    <t>DF6-51</t>
  </si>
  <si>
    <t>DF6-52</t>
  </si>
  <si>
    <t>SC1-10</t>
  </si>
  <si>
    <t>SC1-11</t>
  </si>
  <si>
    <t>SC1-12</t>
  </si>
  <si>
    <t>SC1-13</t>
  </si>
  <si>
    <t>DRH4-90</t>
  </si>
  <si>
    <t>CI19-20</t>
  </si>
  <si>
    <t>CI19-21</t>
  </si>
  <si>
    <t>CI19-22</t>
  </si>
  <si>
    <t>CI19-23</t>
  </si>
  <si>
    <t>CI19-24</t>
  </si>
  <si>
    <t>CI19-25</t>
  </si>
  <si>
    <t>CI19-26</t>
  </si>
  <si>
    <t>CI19-27</t>
  </si>
  <si>
    <t>CI19-28</t>
  </si>
  <si>
    <t>CI19-29</t>
  </si>
  <si>
    <t>CI19-30</t>
  </si>
  <si>
    <t>CI19-31</t>
  </si>
  <si>
    <t>CI19-32</t>
  </si>
  <si>
    <t>CI19-33</t>
  </si>
  <si>
    <t>M7-200</t>
  </si>
  <si>
    <t>M7-201</t>
  </si>
  <si>
    <t>M7-202</t>
  </si>
  <si>
    <t>M7-203</t>
  </si>
  <si>
    <t>M7-204</t>
  </si>
  <si>
    <t>PA7-15</t>
  </si>
  <si>
    <t>PA7-16</t>
  </si>
  <si>
    <t>ASN11-80</t>
  </si>
  <si>
    <t>ASN11-81</t>
  </si>
  <si>
    <t>ASN11-82</t>
  </si>
  <si>
    <t>ASN11-83</t>
  </si>
  <si>
    <t>ASN11-84</t>
  </si>
  <si>
    <t>ASN11-85</t>
  </si>
  <si>
    <t>ASN11-87</t>
  </si>
  <si>
    <t>ASN11-88</t>
  </si>
  <si>
    <t>ASN11-89</t>
  </si>
  <si>
    <t>ASN11-90</t>
  </si>
  <si>
    <t>ASN11-91</t>
  </si>
  <si>
    <t>ASN11-92</t>
  </si>
  <si>
    <t>ASN11-93</t>
  </si>
  <si>
    <t>ASN11-94</t>
  </si>
  <si>
    <t>ASN11-95</t>
  </si>
  <si>
    <t>ASN11-96</t>
  </si>
  <si>
    <t>ASN11-97</t>
  </si>
  <si>
    <t>ASN11-98</t>
  </si>
  <si>
    <t>ASN11-99</t>
  </si>
  <si>
    <t>ASN11-100</t>
  </si>
  <si>
    <t>ASN11-101</t>
  </si>
  <si>
    <t>ASN11-102</t>
  </si>
  <si>
    <t>ASN11-103</t>
  </si>
  <si>
    <t>ASN11-104</t>
  </si>
  <si>
    <t>ASN11-105</t>
  </si>
  <si>
    <t>ASN11-106</t>
  </si>
  <si>
    <t>ASN11-107</t>
  </si>
  <si>
    <t>ASN11-108</t>
  </si>
  <si>
    <t>ASN11-109</t>
  </si>
  <si>
    <t>ASN11-110</t>
  </si>
  <si>
    <t>ASN11-111</t>
  </si>
  <si>
    <t>ASN11-112</t>
  </si>
  <si>
    <t>ASN11-113</t>
  </si>
  <si>
    <t>ASN11-114</t>
  </si>
  <si>
    <t>ASN11-115</t>
  </si>
  <si>
    <t>ASN11-116</t>
  </si>
  <si>
    <t>DJ2-60</t>
  </si>
  <si>
    <t>DJ2-61</t>
  </si>
  <si>
    <t>DJ2-62</t>
  </si>
  <si>
    <t>DJ2-63</t>
  </si>
  <si>
    <t>DJ2-64</t>
  </si>
  <si>
    <t>DJ2-65</t>
  </si>
  <si>
    <t>DJ2-66</t>
  </si>
  <si>
    <t>DJ2-67</t>
  </si>
  <si>
    <t>DJ2-68</t>
  </si>
  <si>
    <t>DJ2-69</t>
  </si>
  <si>
    <t>DJ2-70</t>
  </si>
  <si>
    <t>DJ2-71</t>
  </si>
  <si>
    <t>DJ2-72</t>
  </si>
  <si>
    <t>DJ2-73</t>
  </si>
  <si>
    <t>DJ2-74</t>
  </si>
  <si>
    <t>DJ2-75</t>
  </si>
  <si>
    <t>DJ2-76</t>
  </si>
  <si>
    <t>DJ2-77</t>
  </si>
  <si>
    <t>DJ2-78</t>
  </si>
  <si>
    <t>DJ2-79</t>
  </si>
  <si>
    <t>DJ2-80</t>
  </si>
  <si>
    <t>DJ2-81</t>
  </si>
  <si>
    <t>DJ2-82</t>
  </si>
  <si>
    <t>DJ2-83</t>
  </si>
  <si>
    <t>DJ2-84</t>
  </si>
  <si>
    <t>DJ2-85</t>
  </si>
  <si>
    <t>DJ2-86</t>
  </si>
  <si>
    <t>DJ2-87</t>
  </si>
  <si>
    <t>DJ2-88</t>
  </si>
  <si>
    <t>DJ2-89</t>
  </si>
  <si>
    <t>DJ2-90</t>
  </si>
  <si>
    <t>DJ2-91</t>
  </si>
  <si>
    <t>DJ2-92</t>
  </si>
  <si>
    <t>DJ2-93</t>
  </si>
  <si>
    <t>DJ2-94</t>
  </si>
  <si>
    <t>DJ2-95</t>
  </si>
  <si>
    <t>DJ2-96</t>
  </si>
  <si>
    <t>DJ2-97</t>
  </si>
  <si>
    <t>DJ2-98</t>
  </si>
  <si>
    <t>DJ2-99</t>
  </si>
  <si>
    <t>DJ2-100</t>
  </si>
  <si>
    <t>DJ2-101</t>
  </si>
  <si>
    <t>DJ2-102</t>
  </si>
  <si>
    <t>AZ7-18</t>
  </si>
  <si>
    <t>AZ7-19</t>
  </si>
  <si>
    <t>AZ7-20</t>
  </si>
  <si>
    <t>ASP11-70</t>
  </si>
  <si>
    <t>ASP11-71</t>
  </si>
  <si>
    <t>ASP11-72</t>
  </si>
  <si>
    <t>ASP11-73</t>
  </si>
  <si>
    <t>ASP11-74</t>
  </si>
  <si>
    <t>ASP11-75</t>
  </si>
  <si>
    <t>ASP11-76</t>
  </si>
  <si>
    <t>ASP11-77</t>
  </si>
  <si>
    <t>ASP11-78</t>
  </si>
  <si>
    <t>ASP11-79</t>
  </si>
  <si>
    <t>ASP11-80</t>
  </si>
  <si>
    <t>ASP11-81</t>
  </si>
  <si>
    <t>ASP11-82</t>
  </si>
  <si>
    <t>ASP11-83</t>
  </si>
  <si>
    <t>ASP11-84</t>
  </si>
  <si>
    <t>ASP11-85</t>
  </si>
  <si>
    <t>ASP11-86</t>
  </si>
  <si>
    <t>ASP11-87</t>
  </si>
  <si>
    <t>ASP11-88</t>
  </si>
  <si>
    <t>ASP11-89</t>
  </si>
  <si>
    <t>ASP11-90</t>
  </si>
  <si>
    <t>ASP11-91</t>
  </si>
  <si>
    <t>ASP11-92</t>
  </si>
  <si>
    <t>ASP11-93</t>
  </si>
  <si>
    <t>ASP11-94</t>
  </si>
  <si>
    <t>ASP11-95</t>
  </si>
  <si>
    <t>ASP11-96</t>
  </si>
  <si>
    <t>ASP11-97</t>
  </si>
  <si>
    <t>ASP11-98</t>
  </si>
  <si>
    <t>ASP11-99</t>
  </si>
  <si>
    <t>ASP11-100</t>
  </si>
  <si>
    <t>ASP11-101</t>
  </si>
  <si>
    <t>ASP11-102</t>
  </si>
  <si>
    <t>ASP11-103</t>
  </si>
  <si>
    <t>ASP11-104</t>
  </si>
  <si>
    <t>ASP11-105</t>
  </si>
  <si>
    <t>ASP11-106</t>
  </si>
  <si>
    <t>ASP11-107</t>
  </si>
  <si>
    <t>ASP11-108</t>
  </si>
  <si>
    <t>ASP11-109</t>
  </si>
  <si>
    <t>ASP11-110</t>
  </si>
  <si>
    <t>ASP11-111</t>
  </si>
  <si>
    <t>A7-60</t>
  </si>
  <si>
    <t>A7-61</t>
  </si>
  <si>
    <t>A7-62</t>
  </si>
  <si>
    <t>A7-63</t>
  </si>
  <si>
    <t>A7-364</t>
  </si>
  <si>
    <t>A7-65</t>
  </si>
  <si>
    <t>A7-66</t>
  </si>
  <si>
    <t>A7-67</t>
  </si>
  <si>
    <t>A7-68</t>
  </si>
  <si>
    <t>A7-69</t>
  </si>
  <si>
    <t>DM4-15</t>
  </si>
  <si>
    <t>DM4-16</t>
  </si>
  <si>
    <t>DM4-17</t>
  </si>
  <si>
    <t>DA7-</t>
  </si>
  <si>
    <t>SG7-30</t>
  </si>
  <si>
    <t>SG7-31</t>
  </si>
  <si>
    <t>SG7-32</t>
  </si>
  <si>
    <t>SG7-33</t>
  </si>
  <si>
    <t>SG7-34</t>
  </si>
  <si>
    <t>SG7-35</t>
  </si>
  <si>
    <t>SG7-36</t>
  </si>
  <si>
    <t>SG7-37</t>
  </si>
  <si>
    <t>SG7-38</t>
  </si>
  <si>
    <t>SG7-39</t>
  </si>
  <si>
    <t>SG7-40</t>
  </si>
  <si>
    <t>SG7-41</t>
  </si>
  <si>
    <t>SG7-42</t>
  </si>
  <si>
    <t>SG7-43</t>
  </si>
  <si>
    <t>SG7-44</t>
  </si>
  <si>
    <t>SG7-45</t>
  </si>
  <si>
    <t>SG7-46</t>
  </si>
  <si>
    <t>SG7-47</t>
  </si>
  <si>
    <t>SG7-48</t>
  </si>
  <si>
    <t>SG7-49</t>
  </si>
  <si>
    <t>SG7-50</t>
  </si>
  <si>
    <t>SG7-51</t>
  </si>
  <si>
    <t>SG7-52</t>
  </si>
  <si>
    <t>CC7-</t>
  </si>
  <si>
    <t>CC7-50</t>
  </si>
  <si>
    <t>CC7-51</t>
  </si>
  <si>
    <t>CC7-52</t>
  </si>
  <si>
    <t>CC7-53</t>
  </si>
  <si>
    <t>CC7-54</t>
  </si>
  <si>
    <t>CC7-55</t>
  </si>
  <si>
    <t>CC7-56</t>
  </si>
  <si>
    <t>CC7-57</t>
  </si>
  <si>
    <t>CC7-58</t>
  </si>
  <si>
    <t>CC7-59</t>
  </si>
  <si>
    <t>CC7-60</t>
  </si>
  <si>
    <t>PF7-62</t>
  </si>
  <si>
    <t>PF7-63</t>
  </si>
  <si>
    <t>PF7-64</t>
  </si>
  <si>
    <t>PF7-65</t>
  </si>
  <si>
    <t>PF7-66</t>
  </si>
  <si>
    <t>PF7-67</t>
  </si>
  <si>
    <t>PF7-68</t>
  </si>
  <si>
    <t>PF7-69</t>
  </si>
  <si>
    <t>PF7-70</t>
  </si>
  <si>
    <t>PF7-71</t>
  </si>
  <si>
    <t>PF7-72</t>
  </si>
  <si>
    <t>PF7-73</t>
  </si>
  <si>
    <t>PF7-74</t>
  </si>
  <si>
    <t>PF7-75</t>
  </si>
  <si>
    <t>PF7-76</t>
  </si>
  <si>
    <t>PF7-77</t>
  </si>
  <si>
    <t>PF7-78</t>
  </si>
  <si>
    <t>PF7-79</t>
  </si>
  <si>
    <t>PF7-80</t>
  </si>
  <si>
    <t>PF7-81</t>
  </si>
  <si>
    <t>PF7-82</t>
  </si>
  <si>
    <t>PA7-80</t>
  </si>
  <si>
    <t>PA7- 81</t>
  </si>
  <si>
    <t>SG7-90</t>
  </si>
  <si>
    <t>SG7-91</t>
  </si>
  <si>
    <t>SG7-92</t>
  </si>
  <si>
    <t>CATI21-90</t>
  </si>
  <si>
    <t>CATI21-91</t>
  </si>
  <si>
    <t>CATI21-92</t>
  </si>
  <si>
    <t>CATI21-93</t>
  </si>
  <si>
    <t>CATI21-94</t>
  </si>
  <si>
    <t>CATI21-95</t>
  </si>
  <si>
    <t>CATI21-96</t>
  </si>
  <si>
    <t>CATI21-97</t>
  </si>
  <si>
    <t>CATI21-98</t>
  </si>
  <si>
    <t>CATI21-99</t>
  </si>
  <si>
    <t>CATI21-100</t>
  </si>
  <si>
    <t>CATI21-101</t>
  </si>
  <si>
    <t>CATI21-102</t>
  </si>
  <si>
    <t>CATI21-103</t>
  </si>
  <si>
    <t>CATI21-104</t>
  </si>
  <si>
    <t>CATI21-105</t>
  </si>
  <si>
    <t>CATI21-106</t>
  </si>
  <si>
    <t>CATI21-107</t>
  </si>
  <si>
    <t>CATI21-108</t>
  </si>
  <si>
    <t>CATI21-109</t>
  </si>
  <si>
    <t>CATI21-110</t>
  </si>
  <si>
    <t>CATI21-111</t>
  </si>
  <si>
    <t>CATI21-112</t>
  </si>
  <si>
    <t>CATI21-113</t>
  </si>
  <si>
    <t>S7-83</t>
  </si>
  <si>
    <t>S7-84</t>
  </si>
  <si>
    <t>S7-85</t>
  </si>
  <si>
    <t>S7-86</t>
  </si>
  <si>
    <t>S7-87</t>
  </si>
  <si>
    <t>S7-88</t>
  </si>
  <si>
    <t>S7-89</t>
  </si>
  <si>
    <t>S7-90</t>
  </si>
  <si>
    <t>S7-91</t>
  </si>
  <si>
    <t>S7-92</t>
  </si>
  <si>
    <t>S7-93</t>
  </si>
  <si>
    <t>S7-94</t>
  </si>
  <si>
    <t>S7-95</t>
  </si>
  <si>
    <t>S7-96</t>
  </si>
  <si>
    <t>S7-97</t>
  </si>
  <si>
    <t>S7-98</t>
  </si>
  <si>
    <t>S7-99</t>
  </si>
  <si>
    <t>S7-100</t>
  </si>
  <si>
    <t>S7-101</t>
  </si>
  <si>
    <t>S7-102</t>
  </si>
  <si>
    <t>S7-103</t>
  </si>
  <si>
    <t>M7-100</t>
  </si>
  <si>
    <t>M7-101</t>
  </si>
  <si>
    <t>M7-102</t>
  </si>
  <si>
    <t>M7-103</t>
  </si>
  <si>
    <t>M7-104</t>
  </si>
  <si>
    <t>M7-105</t>
  </si>
  <si>
    <t>M7-106</t>
  </si>
  <si>
    <t>M7-107</t>
  </si>
  <si>
    <t>M7-108</t>
  </si>
  <si>
    <t>M7-109</t>
  </si>
  <si>
    <t>M7-110</t>
  </si>
  <si>
    <t>M7-111</t>
  </si>
  <si>
    <t>M7-112</t>
  </si>
  <si>
    <t>M7-113</t>
  </si>
  <si>
    <t>M7-114</t>
  </si>
  <si>
    <t>M7-115</t>
  </si>
  <si>
    <t>M7-116</t>
  </si>
  <si>
    <t>M7-117</t>
  </si>
  <si>
    <t>M7-118</t>
  </si>
  <si>
    <t>M7-119</t>
  </si>
  <si>
    <t>M7-120</t>
  </si>
  <si>
    <t>M7-121</t>
  </si>
  <si>
    <t>M7-122</t>
  </si>
  <si>
    <t>M7-123</t>
  </si>
  <si>
    <t>M7-124</t>
  </si>
  <si>
    <t>M7-125</t>
  </si>
  <si>
    <t>M7-126</t>
  </si>
  <si>
    <t>M7-127</t>
  </si>
  <si>
    <t>M7-128</t>
  </si>
  <si>
    <t>M7-129</t>
  </si>
  <si>
    <t>M7-130</t>
  </si>
  <si>
    <t>M7-131</t>
  </si>
  <si>
    <t>M7-132</t>
  </si>
  <si>
    <t>M7-133</t>
  </si>
  <si>
    <t>M7-134</t>
  </si>
  <si>
    <t>M7-135</t>
  </si>
  <si>
    <t>M7-136</t>
  </si>
  <si>
    <t>M7-137</t>
  </si>
  <si>
    <t>M7-138</t>
  </si>
  <si>
    <t>M7-139</t>
  </si>
  <si>
    <t>M7-140</t>
  </si>
  <si>
    <t>M7-141</t>
  </si>
  <si>
    <t>DI10-36</t>
  </si>
  <si>
    <t>DI10-38</t>
  </si>
  <si>
    <t>DI10-41</t>
  </si>
  <si>
    <t>DI10-42</t>
  </si>
  <si>
    <t>DI10-43</t>
  </si>
  <si>
    <t>DI10-44</t>
  </si>
  <si>
    <t>DI10-45</t>
  </si>
  <si>
    <t>DI10-46</t>
  </si>
  <si>
    <t>DI10-47</t>
  </si>
  <si>
    <t>DI10-48</t>
  </si>
  <si>
    <t>DI10-49</t>
  </si>
  <si>
    <t>DI10-50</t>
  </si>
  <si>
    <t>DI10-51</t>
  </si>
  <si>
    <t>DI10-52</t>
  </si>
  <si>
    <t>DI10-53</t>
  </si>
  <si>
    <t>DI10-54</t>
  </si>
  <si>
    <t>FR10-30</t>
  </si>
  <si>
    <t>FR10-31</t>
  </si>
  <si>
    <t>FR10-32</t>
  </si>
  <si>
    <t>FR10-33</t>
  </si>
  <si>
    <t>FR10-34</t>
  </si>
  <si>
    <t>FR10-35</t>
  </si>
  <si>
    <t>FR10-36</t>
  </si>
  <si>
    <t>FR10-37</t>
  </si>
  <si>
    <t>FR10-38</t>
  </si>
  <si>
    <t>FR10-39</t>
  </si>
  <si>
    <t>FR10-40</t>
  </si>
  <si>
    <t>FR10-41</t>
  </si>
  <si>
    <t>FR10-42</t>
  </si>
  <si>
    <t>FR10-43</t>
  </si>
  <si>
    <t>FR10-44</t>
  </si>
  <si>
    <t>FR10-45</t>
  </si>
  <si>
    <t>FR10-46</t>
  </si>
  <si>
    <t>FR10-47</t>
  </si>
  <si>
    <t>FR10-48</t>
  </si>
  <si>
    <t>FR10-49</t>
  </si>
  <si>
    <t>FR10-50</t>
  </si>
  <si>
    <t>FR10-51</t>
  </si>
  <si>
    <t>FR10-52</t>
  </si>
  <si>
    <t>FR10-53</t>
  </si>
  <si>
    <t>FR10-54</t>
  </si>
  <si>
    <t>FR10-55</t>
  </si>
  <si>
    <t>FR10-56</t>
  </si>
  <si>
    <t>AUI7-15</t>
  </si>
  <si>
    <t>AUI7-16</t>
  </si>
  <si>
    <t>AUI7-17</t>
  </si>
  <si>
    <t>AUI7-18</t>
  </si>
  <si>
    <t>AUI7-19</t>
  </si>
  <si>
    <t>AUI7-20</t>
  </si>
  <si>
    <t>AP10-50</t>
  </si>
  <si>
    <t>AP10-51</t>
  </si>
  <si>
    <t>AP10-52</t>
  </si>
  <si>
    <t>AP10-53</t>
  </si>
  <si>
    <t>AP10-54</t>
  </si>
  <si>
    <t>AP10-55</t>
  </si>
  <si>
    <t>AP10-56</t>
  </si>
  <si>
    <t>AP10-57</t>
  </si>
  <si>
    <t>AP10-58</t>
  </si>
  <si>
    <t>AP10-59</t>
  </si>
  <si>
    <t>AP10-60</t>
  </si>
  <si>
    <t>AP10-61</t>
  </si>
  <si>
    <t>AP10-62</t>
  </si>
  <si>
    <t>AP10-63</t>
  </si>
  <si>
    <t>AP10-64</t>
  </si>
  <si>
    <t>PI10-1</t>
  </si>
  <si>
    <t>PI10-2</t>
  </si>
  <si>
    <t>S7-104</t>
  </si>
  <si>
    <t>S7-105</t>
  </si>
  <si>
    <t>S7-106</t>
  </si>
  <si>
    <t>S7-107</t>
  </si>
  <si>
    <t>S7-108</t>
  </si>
  <si>
    <t>S7-109</t>
  </si>
  <si>
    <t>S7-110</t>
  </si>
  <si>
    <t>S7-111</t>
  </si>
  <si>
    <t>S7-112</t>
  </si>
  <si>
    <t>S7-113</t>
  </si>
  <si>
    <t>S7-114</t>
  </si>
  <si>
    <t>S7-115</t>
  </si>
  <si>
    <t>S7-116</t>
  </si>
  <si>
    <t>S7-117</t>
  </si>
  <si>
    <t>S7-118</t>
  </si>
  <si>
    <t>S7-119</t>
  </si>
  <si>
    <t>DC16-130</t>
  </si>
  <si>
    <t>DEPRECIACION ACUMULADA</t>
  </si>
  <si>
    <t>VALOR EN LIBRO NETO</t>
  </si>
  <si>
    <t>VIDA UTIL</t>
  </si>
  <si>
    <t>MEJORA EN PROPIEDAD DEL ESTADO</t>
  </si>
  <si>
    <t>TOTAL GENERAL MEJORAS PROPIEDAD DEL ESTADO</t>
  </si>
  <si>
    <t>2010-2012</t>
  </si>
  <si>
    <t>EDIFICIO ONAPI ESTE</t>
  </si>
  <si>
    <t>TOTAL GENERAL EDIFICIO ONAPI ESTE</t>
  </si>
  <si>
    <t>TERRENO SANTIAGO</t>
  </si>
  <si>
    <t>TOTAL GENERAL-TERRENOS</t>
  </si>
  <si>
    <t>AUTOMOVIL</t>
  </si>
  <si>
    <t>SOLUTO</t>
  </si>
  <si>
    <t>LJD0AA29BM0144151</t>
  </si>
  <si>
    <t>A930873</t>
  </si>
  <si>
    <t xml:space="preserve">URBAN </t>
  </si>
  <si>
    <t>JN1UC4E26Z0026935</t>
  </si>
  <si>
    <t>LAI17-18</t>
  </si>
  <si>
    <t>LAI17-19</t>
  </si>
  <si>
    <t>AÑOS</t>
  </si>
  <si>
    <t>COSTO HISTORICO</t>
  </si>
  <si>
    <t>AMORTIZACION DE  AÑO 2020</t>
  </si>
  <si>
    <t>AMORTIZACION ACUMULADA</t>
  </si>
  <si>
    <t>AÑOS DE VIDA UTIL</t>
  </si>
  <si>
    <t>1-</t>
  </si>
  <si>
    <t>2006-2020</t>
  </si>
  <si>
    <t>2-</t>
  </si>
  <si>
    <t>DEPRECIACION AÑO 2020</t>
  </si>
  <si>
    <t>TOTAL GENERAL-EDIFICACIONES Y MEJORAS EN PROPIEDAD DEL ESTADO</t>
  </si>
  <si>
    <t>FECHA DE REGISTRO</t>
  </si>
  <si>
    <t>3-</t>
  </si>
  <si>
    <t xml:space="preserve">Notas: </t>
  </si>
  <si>
    <t xml:space="preserve">1-Base de Medición Costo Histórico. </t>
  </si>
  <si>
    <t>2-El CH incluye adiciones</t>
  </si>
  <si>
    <t>4-</t>
  </si>
  <si>
    <t xml:space="preserve">TOTAL GENERAL DE MOBILIARIOS </t>
  </si>
  <si>
    <t>L448798</t>
  </si>
  <si>
    <t>CHEVROLET</t>
  </si>
  <si>
    <t xml:space="preserve">COLORADO </t>
  </si>
  <si>
    <t>93C148MK1NC439562</t>
  </si>
  <si>
    <t>I103017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</si>
  <si>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CULOS (SANTO DOMINGO)</t>
    </r>
  </si>
  <si>
    <t>_______________________________________</t>
  </si>
  <si>
    <t xml:space="preserve">      Lic. Cendic A. Blanco Garcia</t>
  </si>
  <si>
    <t xml:space="preserve">MOTOCOCLETA </t>
  </si>
  <si>
    <t>HERO</t>
  </si>
  <si>
    <t>SPLENDOR ISMART 110 cc</t>
  </si>
  <si>
    <t>MBLJAR130NGS01006</t>
  </si>
  <si>
    <t xml:space="preserve">EN TREMITE </t>
  </si>
  <si>
    <t>1.2 KILOS</t>
  </si>
  <si>
    <t xml:space="preserve">TANQUE HIDRONEUMATICO DE 120GLS, FIBRA </t>
  </si>
  <si>
    <t>PF7-100</t>
  </si>
  <si>
    <t xml:space="preserve">TRIPODE  CON PANTALLA KLIPX 92 PUL. </t>
  </si>
  <si>
    <t>DC3-100</t>
  </si>
  <si>
    <t>KLIPX</t>
  </si>
  <si>
    <t xml:space="preserve">SISTEMA DE SONITO </t>
  </si>
  <si>
    <t>SC1-52</t>
  </si>
  <si>
    <t>HD PRO Z607</t>
  </si>
  <si>
    <t xml:space="preserve">ANAQUEL DE 6 BANDEJA 24x39, 14.5 PULG. </t>
  </si>
  <si>
    <t>ANAQUEL DE 6 BANDEJAS  24x39, 14.5 PULG</t>
  </si>
  <si>
    <t>A16-80</t>
  </si>
  <si>
    <t>A16-81</t>
  </si>
  <si>
    <t>A16-82</t>
  </si>
  <si>
    <t>A16-83</t>
  </si>
  <si>
    <t>A16-84</t>
  </si>
  <si>
    <t>A16-85</t>
  </si>
  <si>
    <t>A16-86</t>
  </si>
  <si>
    <t>A16-87</t>
  </si>
  <si>
    <t>A16-88</t>
  </si>
  <si>
    <t>A16-89</t>
  </si>
  <si>
    <t>A16-90</t>
  </si>
  <si>
    <t>A16-91</t>
  </si>
  <si>
    <t>A16-92</t>
  </si>
  <si>
    <t>A16-93</t>
  </si>
  <si>
    <t>A16-94</t>
  </si>
  <si>
    <t>A16-95</t>
  </si>
  <si>
    <t>A16-96</t>
  </si>
  <si>
    <t>A16-97</t>
  </si>
  <si>
    <t>A16-98</t>
  </si>
  <si>
    <t>A16-99</t>
  </si>
  <si>
    <t>A16-100</t>
  </si>
  <si>
    <t xml:space="preserve">DEPARTAMENTO: NUEVO SALON DE ENTRENAMIENTO </t>
  </si>
  <si>
    <t xml:space="preserve">AIRE ACONTICIONADO TIPO MANEJADORA </t>
  </si>
  <si>
    <t>NSE1-51</t>
  </si>
  <si>
    <t>CONFORT TIME</t>
  </si>
  <si>
    <t>5 TON.</t>
  </si>
  <si>
    <t>340E53064101B03160120</t>
  </si>
  <si>
    <t>NSE1-52</t>
  </si>
  <si>
    <t>340E53064101B030160042</t>
  </si>
  <si>
    <t xml:space="preserve">ESCALERA DE EXTENCION DE 16 a 32 PIES, EN FIBRA </t>
  </si>
  <si>
    <t>PF7-101</t>
  </si>
  <si>
    <t xml:space="preserve">DEPARTAMENTO: PROYECTOS ESPECIALES </t>
  </si>
  <si>
    <t>ESCRITORIO ESTRUCTUTA METAL Y TOPE EN MADERA 28x55x29 PULG.</t>
  </si>
  <si>
    <t>P5-59</t>
  </si>
  <si>
    <t>FLOW</t>
  </si>
  <si>
    <t>MODULAR</t>
  </si>
  <si>
    <t>P5-60</t>
  </si>
  <si>
    <t>RETORNO DE ESCRITORIO 18x36 PULG</t>
  </si>
  <si>
    <t>P5-61</t>
  </si>
  <si>
    <t>P5-62</t>
  </si>
  <si>
    <t xml:space="preserve">8 ESTACIONES DE TRABAJO MODULARES,TOPE DE 1 TM </t>
  </si>
  <si>
    <t>P5-63</t>
  </si>
  <si>
    <t>1ESTACIONES DE TRABAJO MODULAR, TOPE DE 1.20 MT.</t>
  </si>
  <si>
    <t>P5-64</t>
  </si>
  <si>
    <t xml:space="preserve">6 PANELES MODULARES PARA DIVISISION DE OFICINA </t>
  </si>
  <si>
    <t>P5-65</t>
  </si>
  <si>
    <t>SILLA GERENCIALES EN TELA Y MALLA</t>
  </si>
  <si>
    <t>P5-66</t>
  </si>
  <si>
    <t>P5-67</t>
  </si>
  <si>
    <t>P5-68</t>
  </si>
  <si>
    <t>P5-69</t>
  </si>
  <si>
    <t>P5-70</t>
  </si>
  <si>
    <t>P5-71</t>
  </si>
  <si>
    <t>P5-72</t>
  </si>
  <si>
    <t>P5-73</t>
  </si>
  <si>
    <t>P5-74</t>
  </si>
  <si>
    <t xml:space="preserve">SILLON GERENCIAL, EN TELA Y MALLA CONREPOSA CABEZA </t>
  </si>
  <si>
    <t>P5-50</t>
  </si>
  <si>
    <t>P5-51</t>
  </si>
  <si>
    <t>P5-56</t>
  </si>
  <si>
    <t>P5-57</t>
  </si>
  <si>
    <t>SILLA  DE VISITA, ESTRUTURA METALICA Y TELA</t>
  </si>
  <si>
    <t>NSE1-3</t>
  </si>
  <si>
    <t>NSE1-4</t>
  </si>
  <si>
    <t>NSE1-5</t>
  </si>
  <si>
    <t>NSE1-6</t>
  </si>
  <si>
    <t>NSE1-7</t>
  </si>
  <si>
    <t>NSE1-8</t>
  </si>
  <si>
    <t>NSE1-9</t>
  </si>
  <si>
    <t>NSE1-10</t>
  </si>
  <si>
    <t>NSE1-11</t>
  </si>
  <si>
    <t>NSE1-12</t>
  </si>
  <si>
    <t>NSE1-13</t>
  </si>
  <si>
    <t>NSE1-14</t>
  </si>
  <si>
    <t>NSE1-15</t>
  </si>
  <si>
    <t>NSE1-16</t>
  </si>
  <si>
    <t>NSE1-17</t>
  </si>
  <si>
    <t>NSE1-18</t>
  </si>
  <si>
    <t>NSE1-19</t>
  </si>
  <si>
    <t>NSE1-20</t>
  </si>
  <si>
    <t>NSE1-21</t>
  </si>
  <si>
    <t>NSE1-22</t>
  </si>
  <si>
    <t>NSE1-23</t>
  </si>
  <si>
    <t>NSE1-24</t>
  </si>
  <si>
    <t>NSE1-25</t>
  </si>
  <si>
    <t>NSE1-26</t>
  </si>
  <si>
    <t>NSE1-27</t>
  </si>
  <si>
    <t>NSE1-28</t>
  </si>
  <si>
    <t>NSE1-29</t>
  </si>
  <si>
    <t>NSE1-30</t>
  </si>
  <si>
    <t>NSE1-31</t>
  </si>
  <si>
    <t>NSE1-32</t>
  </si>
  <si>
    <t>NSE1-33</t>
  </si>
  <si>
    <t>NSE1-34</t>
  </si>
  <si>
    <t>NSE1-35</t>
  </si>
  <si>
    <t>NSE1-36</t>
  </si>
  <si>
    <t>NSE1-37</t>
  </si>
  <si>
    <t>NSE1-38</t>
  </si>
  <si>
    <t>NSE1-39</t>
  </si>
  <si>
    <t>NSE1-40</t>
  </si>
  <si>
    <t>NSE1-41</t>
  </si>
  <si>
    <t>NSE1-42</t>
  </si>
  <si>
    <t>NSE1-43</t>
  </si>
  <si>
    <t>NSE1-44</t>
  </si>
  <si>
    <t>NSE1-45</t>
  </si>
  <si>
    <t>NSE1-46</t>
  </si>
  <si>
    <t>NSE1-47</t>
  </si>
  <si>
    <t>NSE1-48</t>
  </si>
  <si>
    <t>NSE1-49</t>
  </si>
  <si>
    <t>NSE1-50</t>
  </si>
  <si>
    <t>DA7-203</t>
  </si>
  <si>
    <t>COMFORTIME</t>
  </si>
  <si>
    <t>12 BTU</t>
  </si>
  <si>
    <t>G301157979376942041200M5</t>
  </si>
  <si>
    <t>DA7-200</t>
  </si>
  <si>
    <t>DA7-201</t>
  </si>
  <si>
    <t xml:space="preserve">ESTACION MODULAR CON 5 PUESTOS DE TRABAJO </t>
  </si>
  <si>
    <t>DA7-202</t>
  </si>
  <si>
    <t>SILLA EJECUTIVA EN TELA Y MALLA</t>
  </si>
  <si>
    <t>DA7-204</t>
  </si>
  <si>
    <t>C18-40</t>
  </si>
  <si>
    <t>G3011579793769420412001H</t>
  </si>
  <si>
    <t>OPTIPLEX 7000 SFF</t>
  </si>
  <si>
    <t>9S69PR3</t>
  </si>
  <si>
    <t>HR69PR3</t>
  </si>
  <si>
    <t>3S69PR3</t>
  </si>
  <si>
    <t>AP10-65</t>
  </si>
  <si>
    <t>H6YCMK3</t>
  </si>
  <si>
    <t>H76CMK3</t>
  </si>
  <si>
    <t>H6WDMK3</t>
  </si>
  <si>
    <t>BR69PR3</t>
  </si>
  <si>
    <t>C2WC6K3</t>
  </si>
  <si>
    <t>C8JB6K3</t>
  </si>
  <si>
    <t>3R69PR3</t>
  </si>
  <si>
    <t>CZ2CMR2</t>
  </si>
  <si>
    <t>DVFPXC3</t>
  </si>
  <si>
    <t>OPTIPLEX 7060 SFF</t>
  </si>
  <si>
    <t>GXP 2602P</t>
  </si>
  <si>
    <t>AT1-58</t>
  </si>
  <si>
    <t>20EZ44KM8066B9E3</t>
  </si>
  <si>
    <t>CATI21-83</t>
  </si>
  <si>
    <t>9R69PR3</t>
  </si>
  <si>
    <t>5R69PR3</t>
  </si>
  <si>
    <t>DR69PR3</t>
  </si>
  <si>
    <t>CR69PR3</t>
  </si>
  <si>
    <t>CATI21-84</t>
  </si>
  <si>
    <t>CATI21-85</t>
  </si>
  <si>
    <t>CATI21-86</t>
  </si>
  <si>
    <t>CATI21-87</t>
  </si>
  <si>
    <t>C2XC6K3</t>
  </si>
  <si>
    <t>H6TBMK3</t>
  </si>
  <si>
    <t>H6WCMK3</t>
  </si>
  <si>
    <t>KMBMK3</t>
  </si>
  <si>
    <t xml:space="preserve">DEPARTAMENTO: REVISION Y ANALISIS  </t>
  </si>
  <si>
    <t>CI19-56</t>
  </si>
  <si>
    <t>CZQ6MR2</t>
  </si>
  <si>
    <t xml:space="preserve">ESTACION MUDULAR CON 3 PUESTO DE TRABAJO </t>
  </si>
  <si>
    <t>CI19-59</t>
  </si>
  <si>
    <t>CI19-57</t>
  </si>
  <si>
    <t>DV6QXC3</t>
  </si>
  <si>
    <t>CI19-58</t>
  </si>
  <si>
    <t xml:space="preserve">SILLA EJECUTIVA EN TELA Y MALLA, CON BRAZOS </t>
  </si>
  <si>
    <t>CI19-55</t>
  </si>
  <si>
    <t>20EZ44KM8066B9F1</t>
  </si>
  <si>
    <t xml:space="preserve">CATI MOCA </t>
  </si>
  <si>
    <t xml:space="preserve">ESCRITORIO TOPE DE MADERA Y BASE DE METAL </t>
  </si>
  <si>
    <t xml:space="preserve">F3NTDQ1 </t>
  </si>
  <si>
    <t>EMC-17</t>
  </si>
  <si>
    <t>CN-0MC040-64180-66D0EDK</t>
  </si>
  <si>
    <t xml:space="preserve">CN-0CC639-72872-631-3RCL  </t>
  </si>
  <si>
    <t xml:space="preserve">          Enc. Dpto. Administrativa</t>
  </si>
  <si>
    <t xml:space="preserve">Lic. Alvin Almonte </t>
  </si>
  <si>
    <t xml:space="preserve">Tecnico de Control de Bienes </t>
  </si>
  <si>
    <t xml:space="preserve">DEPARTAMENTO: RECEPCIÓN DIRECCIÓN GENERAL </t>
  </si>
  <si>
    <t xml:space="preserve">VENTITILADOR </t>
  </si>
  <si>
    <t>RDG1-20</t>
  </si>
  <si>
    <t xml:space="preserve">LASKO </t>
  </si>
  <si>
    <t>TIPO TORRE 42 PUL.</t>
  </si>
  <si>
    <t>MI2356005737</t>
  </si>
  <si>
    <t>RDG1-21</t>
  </si>
  <si>
    <t>MI2356005803</t>
  </si>
  <si>
    <t>SC17-36</t>
  </si>
  <si>
    <t>MI2356005754</t>
  </si>
  <si>
    <t>SC17-37</t>
  </si>
  <si>
    <t>MI2356005789</t>
  </si>
  <si>
    <t xml:space="preserve">MICROFONO </t>
  </si>
  <si>
    <t>A3-80</t>
  </si>
  <si>
    <t>RODE</t>
  </si>
  <si>
    <t>LAVALIER GO OMNIDIRECCIONAL</t>
  </si>
  <si>
    <t>CX0550533</t>
  </si>
  <si>
    <t>A3-81</t>
  </si>
  <si>
    <t>CX0550532</t>
  </si>
  <si>
    <t>A3-82</t>
  </si>
  <si>
    <t>CX0550531</t>
  </si>
  <si>
    <t>A3-83</t>
  </si>
  <si>
    <t>CX0550525</t>
  </si>
  <si>
    <t>A3-84</t>
  </si>
  <si>
    <t>WIRELESS GO 2-PERSON COMPACT</t>
  </si>
  <si>
    <t>HH0301521</t>
  </si>
  <si>
    <t>A3-85</t>
  </si>
  <si>
    <t>HH0301520</t>
  </si>
  <si>
    <t>CAMARA DIGITAL CON ACCESORIOS</t>
  </si>
  <si>
    <t>A3-86</t>
  </si>
  <si>
    <t>ALPHA A7III</t>
  </si>
  <si>
    <t>M7-180</t>
  </si>
  <si>
    <t>CARRIER</t>
  </si>
  <si>
    <t>TIPO FANCOIL DE 3 TON</t>
  </si>
  <si>
    <t>1406B39228/1306B37150</t>
  </si>
  <si>
    <t>M7-181</t>
  </si>
  <si>
    <t>TIPO FANCOIL DE 5 TON</t>
  </si>
  <si>
    <t>1406B39319/1406B39314</t>
  </si>
  <si>
    <t>P1-51</t>
  </si>
  <si>
    <t>COMFORT TIME</t>
  </si>
  <si>
    <t>TIPO SPLIT DE 12KBTU</t>
  </si>
  <si>
    <t>B8087C175403N00132 / A8091C175403W01926</t>
  </si>
  <si>
    <t>CDG1-30</t>
  </si>
  <si>
    <t>B8087C175403N00139 /A8091C175403W01899</t>
  </si>
  <si>
    <t>PF7-112</t>
  </si>
  <si>
    <t>B8087C175403N01578 /A8091C1755403W01897</t>
  </si>
  <si>
    <t>C16-41</t>
  </si>
  <si>
    <t>LENONOX</t>
  </si>
  <si>
    <t>TIPO MANEJADORA DE 5 TONELADAS</t>
  </si>
  <si>
    <t>S3021L00232 / S3021L00209</t>
  </si>
  <si>
    <t>RM11-30</t>
  </si>
  <si>
    <t xml:space="preserve">TIPO SPLIT DE 36KBTU CONFORTIME  </t>
  </si>
  <si>
    <t>B385C175401N00200 /A2481C175401W00013</t>
  </si>
  <si>
    <t>MESA DE EXAMEN DE 1 POSICION (CAMILLA)</t>
  </si>
  <si>
    <t>DM4-51</t>
  </si>
  <si>
    <t>MONITOR MULTIPARAMETROS</t>
  </si>
  <si>
    <t>DM4-52</t>
  </si>
  <si>
    <t>JESYMED B12</t>
  </si>
  <si>
    <t>NKM15560107</t>
  </si>
  <si>
    <t>TABLET</t>
  </si>
  <si>
    <t>C5-70</t>
  </si>
  <si>
    <t>TAB A8</t>
  </si>
  <si>
    <t>R8YW20XJSMT</t>
  </si>
  <si>
    <t>C5-71</t>
  </si>
  <si>
    <t>R8YW20XJQED</t>
  </si>
  <si>
    <t>C5-72</t>
  </si>
  <si>
    <t>R8YW20XJPKX</t>
  </si>
  <si>
    <t>C5-73</t>
  </si>
  <si>
    <t>R8YW20XJT8V</t>
  </si>
  <si>
    <t>A3-88</t>
  </si>
  <si>
    <t>GVM RGB</t>
  </si>
  <si>
    <t xml:space="preserve"> 800D</t>
  </si>
  <si>
    <t>A3-89</t>
  </si>
  <si>
    <t>A3-90</t>
  </si>
  <si>
    <t>LUZ LED PARA VIDEO Y FOTOGRAFIA CON SU TRIPODE</t>
  </si>
  <si>
    <t>SOLDADORA INVERTER 160AMP 110/220V</t>
  </si>
  <si>
    <t>PF7-305</t>
  </si>
  <si>
    <t>TOTAL</t>
  </si>
  <si>
    <t>UTW21606</t>
  </si>
  <si>
    <t>ESCALERA EN FIBRA  DE 12 PIES</t>
  </si>
  <si>
    <t>PF7-306</t>
  </si>
  <si>
    <t xml:space="preserve">COSMO </t>
  </si>
  <si>
    <t>TIPO TIJERA, 300LB</t>
  </si>
  <si>
    <t>ESCALERA EN FIBRA  DE 6 PIES</t>
  </si>
  <si>
    <t>PF7-307</t>
  </si>
  <si>
    <t>TIPO TIJERA</t>
  </si>
  <si>
    <t>ESCALERA ARTICULADA</t>
  </si>
  <si>
    <t>PF7-308</t>
  </si>
  <si>
    <t xml:space="preserve">16 PELDAÑO Y 4 SECCION  </t>
  </si>
  <si>
    <t>DF6-73</t>
  </si>
  <si>
    <t>CHARP</t>
  </si>
  <si>
    <t>EL-2630 III</t>
  </si>
  <si>
    <t>2D015017</t>
  </si>
  <si>
    <t>UC18-20</t>
  </si>
  <si>
    <t>2D015027</t>
  </si>
  <si>
    <t xml:space="preserve">                                                                                                              OFICINA REGIONAL ESTE (ORE)</t>
  </si>
  <si>
    <t>DA15-57</t>
  </si>
  <si>
    <t>2D015067</t>
  </si>
  <si>
    <t>R17-15</t>
  </si>
  <si>
    <t>2D015057</t>
  </si>
  <si>
    <t>Semestre Julio- Diciembre2023</t>
  </si>
  <si>
    <t>Scanjet Pro N4000</t>
  </si>
  <si>
    <t>CN32B401Z</t>
  </si>
  <si>
    <t>LAI17-40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</si>
</sst>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[$-409]d\-mmm\-yyyy;@"/>
    <numFmt numFmtId="166" formatCode="#,##0.00\ _€;[Red]#,##0.00\ _€"/>
    <numFmt numFmtId="167" formatCode="#,##0.0"/>
    <numFmt numFmtId="168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9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name val="Book Antiqua"/>
      <family val="1"/>
    </font>
    <font>
      <sz val="10"/>
      <name val="Calibri"/>
      <family val="2"/>
      <scheme val="minor"/>
    </font>
    <font>
      <b/>
      <sz val="14"/>
      <name val="Arial Black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21" fillId="5" borderId="16" applyNumberFormat="0" applyAlignment="0" applyProtection="0"/>
  </cellStyleXfs>
  <cellXfs count="2058"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/>
    <xf numFmtId="0" fontId="3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2" applyFont="1" applyFill="1" applyBorder="1"/>
    <xf numFmtId="0" fontId="3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2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9" xfId="0" applyNumberFormat="1" applyFont="1" applyFill="1" applyBorder="1"/>
    <xf numFmtId="0" fontId="7" fillId="0" borderId="0" xfId="0" applyFont="1" applyFill="1"/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2" xfId="2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43" fontId="3" fillId="0" borderId="10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39" fontId="3" fillId="0" borderId="2" xfId="0" applyNumberFormat="1" applyFont="1" applyFill="1" applyBorder="1"/>
    <xf numFmtId="0" fontId="0" fillId="0" borderId="0" xfId="0"/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4" fontId="3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5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4" fontId="3" fillId="0" borderId="10" xfId="0" applyNumberFormat="1" applyFont="1" applyFill="1" applyBorder="1"/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0" xfId="0" applyNumberFormat="1" applyFont="1" applyBorder="1"/>
    <xf numFmtId="43" fontId="3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4" fontId="3" fillId="0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12" fillId="0" borderId="2" xfId="0" applyNumberFormat="1" applyFont="1" applyFill="1" applyBorder="1"/>
    <xf numFmtId="4" fontId="0" fillId="0" borderId="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12" fillId="0" borderId="2" xfId="1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3" fillId="0" borderId="2" xfId="3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/>
    <xf numFmtId="4" fontId="3" fillId="0" borderId="0" xfId="2" applyNumberFormat="1" applyFont="1" applyFill="1" applyBorder="1"/>
    <xf numFmtId="4" fontId="12" fillId="0" borderId="2" xfId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/>
    <xf numFmtId="4" fontId="3" fillId="0" borderId="2" xfId="3" applyNumberFormat="1" applyFont="1" applyFill="1" applyBorder="1"/>
    <xf numFmtId="4" fontId="3" fillId="0" borderId="2" xfId="1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/>
    <xf numFmtId="4" fontId="3" fillId="0" borderId="2" xfId="3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4" fontId="3" fillId="0" borderId="15" xfId="0" applyNumberFormat="1" applyFont="1" applyFill="1" applyBorder="1"/>
    <xf numFmtId="39" fontId="3" fillId="0" borderId="2" xfId="0" applyNumberFormat="1" applyFont="1" applyBorder="1"/>
    <xf numFmtId="4" fontId="0" fillId="0" borderId="0" xfId="0" applyNumberFormat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0" fontId="3" fillId="4" borderId="2" xfId="1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0" fontId="3" fillId="0" borderId="0" xfId="0" applyFont="1" applyFill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Fill="1"/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2" xfId="2" applyNumberFormat="1" applyFont="1" applyFill="1" applyBorder="1"/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3" fillId="4" borderId="2" xfId="1" applyNumberFormat="1" applyFont="1" applyFill="1" applyBorder="1" applyAlignment="1">
      <alignment horizontal="center"/>
    </xf>
    <xf numFmtId="4" fontId="3" fillId="0" borderId="10" xfId="7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2" xfId="2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Fill="1" applyBorder="1" applyAlignment="1"/>
    <xf numFmtId="4" fontId="0" fillId="0" borderId="0" xfId="0" applyNumberForma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2" xfId="0" applyNumberFormat="1" applyFont="1" applyFill="1" applyBorder="1"/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43" fontId="3" fillId="0" borderId="2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Fill="1" applyBorder="1"/>
    <xf numFmtId="0" fontId="22" fillId="0" borderId="0" xfId="0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3" fillId="0" borderId="1" xfId="2" applyNumberFormat="1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2" xfId="1" applyFont="1" applyFill="1" applyBorder="1"/>
    <xf numFmtId="43" fontId="3" fillId="0" borderId="2" xfId="3" applyFont="1" applyFill="1" applyBorder="1"/>
    <xf numFmtId="0" fontId="0" fillId="0" borderId="11" xfId="0" applyBorder="1"/>
    <xf numFmtId="4" fontId="3" fillId="0" borderId="6" xfId="1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7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10" xfId="3" applyFont="1" applyFill="1" applyBorder="1"/>
    <xf numFmtId="43" fontId="3" fillId="0" borderId="2" xfId="3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43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vertical="center" wrapText="1"/>
    </xf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2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4" xfId="0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2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3" fillId="0" borderId="1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7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23" fillId="0" borderId="2" xfId="0" applyFont="1" applyBorder="1"/>
    <xf numFmtId="39" fontId="23" fillId="0" borderId="2" xfId="0" applyNumberFormat="1" applyFont="1" applyBorder="1"/>
    <xf numFmtId="0" fontId="24" fillId="0" borderId="2" xfId="0" applyFont="1" applyBorder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4" fontId="23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6" fontId="23" fillId="0" borderId="2" xfId="0" applyNumberFormat="1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left"/>
    </xf>
    <xf numFmtId="39" fontId="23" fillId="0" borderId="2" xfId="0" applyNumberFormat="1" applyFont="1" applyBorder="1" applyAlignment="1">
      <alignment horizontal="right"/>
    </xf>
    <xf numFmtId="39" fontId="23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165" fontId="5" fillId="0" borderId="11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" fontId="3" fillId="0" borderId="0" xfId="0" applyNumberFormat="1" applyFont="1" applyBorder="1"/>
    <xf numFmtId="39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 wrapText="1"/>
    </xf>
    <xf numFmtId="39" fontId="0" fillId="0" borderId="2" xfId="0" applyNumberFormat="1" applyFont="1" applyBorder="1"/>
    <xf numFmtId="39" fontId="23" fillId="0" borderId="2" xfId="0" applyNumberFormat="1" applyFont="1" applyFill="1" applyBorder="1"/>
    <xf numFmtId="0" fontId="26" fillId="0" borderId="0" xfId="0" applyFont="1"/>
    <xf numFmtId="4" fontId="4" fillId="0" borderId="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3" fillId="0" borderId="0" xfId="0" applyNumberFormat="1" applyFont="1" applyFill="1" applyBorder="1"/>
    <xf numFmtId="4" fontId="29" fillId="0" borderId="0" xfId="0" applyNumberFormat="1" applyFont="1" applyBorder="1"/>
    <xf numFmtId="0" fontId="0" fillId="0" borderId="10" xfId="0" applyBorder="1"/>
    <xf numFmtId="4" fontId="23" fillId="0" borderId="0" xfId="0" applyNumberFormat="1" applyFont="1"/>
    <xf numFmtId="4" fontId="23" fillId="6" borderId="0" xfId="0" applyNumberFormat="1" applyFont="1" applyFill="1"/>
    <xf numFmtId="167" fontId="0" fillId="6" borderId="0" xfId="0" applyNumberFormat="1" applyFill="1"/>
    <xf numFmtId="0" fontId="0" fillId="0" borderId="0" xfId="0" applyAlignment="1"/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3" fillId="0" borderId="0" xfId="0" applyNumberFormat="1" applyFont="1"/>
    <xf numFmtId="0" fontId="5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/>
    <xf numFmtId="0" fontId="23" fillId="0" borderId="0" xfId="0" applyFont="1" applyBorder="1"/>
    <xf numFmtId="165" fontId="5" fillId="0" borderId="0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/>
    <xf numFmtId="0" fontId="23" fillId="0" borderId="0" xfId="0" applyFont="1" applyAlignment="1">
      <alignment horizontal="left"/>
    </xf>
    <xf numFmtId="4" fontId="26" fillId="0" borderId="2" xfId="0" applyNumberFormat="1" applyFont="1" applyBorder="1"/>
    <xf numFmtId="4" fontId="21" fillId="0" borderId="0" xfId="0" applyNumberFormat="1" applyFont="1" applyBorder="1"/>
    <xf numFmtId="43" fontId="21" fillId="0" borderId="0" xfId="0" applyNumberFormat="1" applyFont="1" applyFill="1" applyBorder="1"/>
    <xf numFmtId="4" fontId="21" fillId="0" borderId="0" xfId="0" applyNumberFormat="1" applyFont="1" applyFill="1" applyBorder="1"/>
    <xf numFmtId="4" fontId="21" fillId="0" borderId="0" xfId="0" applyNumberFormat="1" applyFont="1"/>
    <xf numFmtId="43" fontId="21" fillId="0" borderId="0" xfId="2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8" fillId="0" borderId="0" xfId="0" applyNumberFormat="1" applyFont="1"/>
    <xf numFmtId="4" fontId="28" fillId="0" borderId="0" xfId="0" applyNumberFormat="1" applyFont="1" applyFill="1"/>
    <xf numFmtId="43" fontId="21" fillId="0" borderId="0" xfId="0" applyNumberFormat="1" applyFont="1" applyBorder="1" applyAlignment="1">
      <alignment horizontal="right"/>
    </xf>
    <xf numFmtId="43" fontId="21" fillId="0" borderId="0" xfId="0" applyNumberFormat="1" applyFont="1" applyBorder="1"/>
    <xf numFmtId="39" fontId="21" fillId="0" borderId="0" xfId="0" applyNumberFormat="1" applyFont="1" applyBorder="1"/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wrapText="1"/>
    </xf>
    <xf numFmtId="39" fontId="21" fillId="0" borderId="0" xfId="0" applyNumberFormat="1" applyFont="1" applyFill="1" applyBorder="1"/>
    <xf numFmtId="4" fontId="21" fillId="0" borderId="0" xfId="0" applyNumberFormat="1" applyFont="1" applyAlignment="1">
      <alignment horizontal="center"/>
    </xf>
    <xf numFmtId="4" fontId="21" fillId="3" borderId="0" xfId="0" applyNumberFormat="1" applyFont="1" applyFill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/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/>
    <xf numFmtId="0" fontId="13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4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4" fontId="3" fillId="0" borderId="6" xfId="3" applyNumberFormat="1" applyFont="1" applyFill="1" applyBorder="1" applyAlignment="1">
      <alignment horizontal="right"/>
    </xf>
    <xf numFmtId="4" fontId="5" fillId="0" borderId="1" xfId="2" applyNumberFormat="1" applyFont="1" applyFill="1" applyAlignment="1">
      <alignment horizontal="right"/>
    </xf>
    <xf numFmtId="4" fontId="3" fillId="0" borderId="10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1" fillId="0" borderId="0" xfId="3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11" fontId="0" fillId="0" borderId="2" xfId="0" applyNumberFormat="1" applyBorder="1" applyAlignment="1">
      <alignment horizontal="center"/>
    </xf>
    <xf numFmtId="0" fontId="0" fillId="0" borderId="2" xfId="0" applyFont="1" applyBorder="1"/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14" fontId="3" fillId="0" borderId="0" xfId="0" applyNumberFormat="1" applyFont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Border="1"/>
    <xf numFmtId="4" fontId="3" fillId="0" borderId="0" xfId="3" applyNumberFormat="1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3" xfId="0" applyBorder="1"/>
    <xf numFmtId="39" fontId="0" fillId="0" borderId="3" xfId="0" applyNumberFormat="1" applyBorder="1" applyAlignment="1">
      <alignment horizontal="center"/>
    </xf>
    <xf numFmtId="39" fontId="0" fillId="0" borderId="2" xfId="0" applyNumberForma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" fontId="0" fillId="0" borderId="2" xfId="0" applyNumberFormat="1" applyFont="1" applyFill="1" applyBorder="1"/>
    <xf numFmtId="165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4" fontId="3" fillId="0" borderId="0" xfId="1" applyNumberFormat="1" applyFont="1" applyFill="1" applyBorder="1" applyAlignment="1">
      <alignment horizontal="right"/>
    </xf>
    <xf numFmtId="0" fontId="0" fillId="0" borderId="0" xfId="0"/>
    <xf numFmtId="4" fontId="3" fillId="0" borderId="0" xfId="1" applyNumberFormat="1" applyFont="1" applyFill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168" fontId="0" fillId="0" borderId="2" xfId="0" applyNumberFormat="1" applyFill="1" applyBorder="1"/>
    <xf numFmtId="0" fontId="0" fillId="0" borderId="2" xfId="0" applyFill="1" applyBorder="1" applyAlignment="1"/>
    <xf numFmtId="0" fontId="23" fillId="0" borderId="0" xfId="0" applyFont="1" applyFill="1"/>
    <xf numFmtId="4" fontId="23" fillId="0" borderId="0" xfId="0" applyNumberFormat="1" applyFont="1" applyFill="1"/>
    <xf numFmtId="4" fontId="0" fillId="0" borderId="0" xfId="0" applyNumberFormat="1" applyFont="1" applyFill="1" applyBorder="1"/>
    <xf numFmtId="4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/>
    <xf numFmtId="0" fontId="21" fillId="0" borderId="0" xfId="0" applyFont="1" applyFill="1"/>
    <xf numFmtId="4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4" fontId="0" fillId="0" borderId="0" xfId="0" applyNumberFormat="1" applyFill="1" applyAlignment="1">
      <alignment horizontal="center"/>
    </xf>
    <xf numFmtId="0" fontId="5" fillId="0" borderId="2" xfId="0" applyFont="1" applyFill="1" applyBorder="1"/>
    <xf numFmtId="0" fontId="33" fillId="0" borderId="2" xfId="0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0" fontId="7" fillId="0" borderId="0" xfId="6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4" fontId="28" fillId="3" borderId="0" xfId="0" applyNumberFormat="1" applyFont="1" applyFill="1" applyAlignment="1">
      <alignment horizontal="right"/>
    </xf>
    <xf numFmtId="165" fontId="23" fillId="3" borderId="0" xfId="0" applyNumberFormat="1" applyFont="1" applyFill="1" applyAlignment="1">
      <alignment horizontal="center"/>
    </xf>
    <xf numFmtId="4" fontId="21" fillId="3" borderId="0" xfId="0" applyNumberFormat="1" applyFont="1" applyFill="1"/>
    <xf numFmtId="165" fontId="0" fillId="3" borderId="0" xfId="0" applyNumberFormat="1" applyFill="1" applyAlignment="1">
      <alignment horizontal="center"/>
    </xf>
  </cellXfs>
  <cellStyles count="8">
    <cellStyle name="Celda de comprobación" xfId="7" builtinId="23"/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6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528638</xdr:colOff>
      <xdr:row>0</xdr:row>
      <xdr:rowOff>64294</xdr:rowOff>
    </xdr:from>
    <xdr:to>
      <xdr:col>5</xdr:col>
      <xdr:colOff>1318948</xdr:colOff>
      <xdr:row>7</xdr:row>
      <xdr:rowOff>102394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1" y="64294"/>
          <a:ext cx="4993216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V3241"/>
  <sheetViews>
    <sheetView tabSelected="1" view="pageLayout" topLeftCell="F3252" zoomScale="80" zoomScaleNormal="70" zoomScalePageLayoutView="80" workbookViewId="0">
      <selection activeCell="J3263" sqref="J3263"/>
    </sheetView>
  </sheetViews>
  <sheetFormatPr baseColWidth="10" defaultColWidth="11.42578125" defaultRowHeight="15" x14ac:dyDescent="0.25"/>
  <cols>
    <col min="1" max="1" width="50.140625" style="841" customWidth="1"/>
    <col min="2" max="2" width="17.28515625" style="44" customWidth="1"/>
    <col min="3" max="3" width="13.42578125" style="44" customWidth="1"/>
    <col min="4" max="4" width="15" style="44" customWidth="1"/>
    <col min="5" max="5" width="34.5703125" style="44" customWidth="1"/>
    <col min="6" max="6" width="35" style="44" customWidth="1"/>
    <col min="7" max="7" width="15.85546875" style="841" customWidth="1"/>
    <col min="8" max="8" width="13.85546875" style="1315" customWidth="1"/>
    <col min="9" max="9" width="14.7109375" style="1331" customWidth="1"/>
    <col min="10" max="10" width="17.28515625" style="1331" customWidth="1"/>
    <col min="11" max="11" width="14.85546875" style="1331" customWidth="1"/>
    <col min="12" max="12" width="11.42578125" customWidth="1"/>
    <col min="13" max="14" width="14.42578125" hidden="1" customWidth="1"/>
    <col min="15" max="15" width="13.28515625" hidden="1" customWidth="1"/>
    <col min="16" max="16" width="0" hidden="1" customWidth="1"/>
  </cols>
  <sheetData>
    <row r="9" spans="1:100" ht="18" x14ac:dyDescent="0.25">
      <c r="A9" s="2007" t="s">
        <v>0</v>
      </c>
      <c r="B9" s="2007"/>
      <c r="C9" s="2007"/>
      <c r="D9" s="2007"/>
      <c r="E9" s="2007"/>
      <c r="F9" s="2007"/>
      <c r="G9" s="2007"/>
      <c r="H9" s="2007"/>
      <c r="I9" s="2007"/>
      <c r="J9" s="2007"/>
      <c r="K9" s="2007"/>
    </row>
    <row r="10" spans="1:100" ht="18" x14ac:dyDescent="0.25">
      <c r="A10" s="2008" t="s">
        <v>6558</v>
      </c>
      <c r="B10" s="2008"/>
      <c r="C10" s="2008"/>
      <c r="D10" s="2008"/>
      <c r="E10" s="2008"/>
      <c r="F10" s="2008"/>
      <c r="G10" s="2008"/>
      <c r="H10" s="2008"/>
      <c r="I10" s="2008"/>
      <c r="J10" s="2008"/>
      <c r="K10" s="2008"/>
    </row>
    <row r="12" spans="1:100" ht="21" customHeight="1" x14ac:dyDescent="0.35">
      <c r="A12" s="873" t="s">
        <v>1</v>
      </c>
      <c r="B12" s="874"/>
      <c r="C12" s="1813"/>
      <c r="D12" s="874"/>
      <c r="E12" s="843"/>
      <c r="F12" s="875" t="s">
        <v>2</v>
      </c>
      <c r="G12" s="843"/>
      <c r="H12" s="1991" t="s">
        <v>3</v>
      </c>
      <c r="I12" s="1993" t="s">
        <v>4</v>
      </c>
      <c r="J12" s="2002" t="s">
        <v>5</v>
      </c>
      <c r="K12" s="1997" t="s">
        <v>6</v>
      </c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24" customHeight="1" x14ac:dyDescent="0.25">
      <c r="A13" s="876" t="s">
        <v>7</v>
      </c>
      <c r="B13" s="877" t="s">
        <v>8</v>
      </c>
      <c r="C13" s="1814" t="s">
        <v>9</v>
      </c>
      <c r="D13" s="876" t="s">
        <v>10</v>
      </c>
      <c r="E13" s="876" t="s">
        <v>11</v>
      </c>
      <c r="F13" s="876" t="s">
        <v>12</v>
      </c>
      <c r="G13" s="876" t="s">
        <v>13</v>
      </c>
      <c r="H13" s="1992"/>
      <c r="I13" s="1994"/>
      <c r="J13" s="2003"/>
      <c r="K13" s="1998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871" t="s">
        <v>14</v>
      </c>
      <c r="B14" s="872">
        <v>366725</v>
      </c>
      <c r="C14" s="1812" t="s">
        <v>15</v>
      </c>
      <c r="D14" s="872" t="s">
        <v>16</v>
      </c>
      <c r="E14" s="872" t="s">
        <v>17</v>
      </c>
      <c r="F14" s="41" t="s">
        <v>792</v>
      </c>
      <c r="G14" s="872" t="s">
        <v>18</v>
      </c>
      <c r="H14" s="1308">
        <v>39015</v>
      </c>
      <c r="I14" s="1277">
        <v>27941.64</v>
      </c>
      <c r="J14" s="1277">
        <v>27941.64</v>
      </c>
      <c r="K14" s="1277">
        <v>0</v>
      </c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x14ac:dyDescent="0.25">
      <c r="A15" s="870" t="s">
        <v>19</v>
      </c>
      <c r="B15" s="872">
        <v>548502</v>
      </c>
      <c r="C15" s="1812" t="s">
        <v>20</v>
      </c>
      <c r="D15" s="41" t="s">
        <v>792</v>
      </c>
      <c r="E15" s="41" t="s">
        <v>792</v>
      </c>
      <c r="F15" s="1119" t="s">
        <v>49</v>
      </c>
      <c r="G15" s="872" t="s">
        <v>18</v>
      </c>
      <c r="H15" s="1308">
        <v>42005</v>
      </c>
      <c r="I15" s="1277">
        <v>4130</v>
      </c>
      <c r="J15" s="1277">
        <v>4130</v>
      </c>
      <c r="K15" s="1277">
        <v>0</v>
      </c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x14ac:dyDescent="0.25">
      <c r="A16" s="870" t="s">
        <v>21</v>
      </c>
      <c r="B16" s="872">
        <v>366683</v>
      </c>
      <c r="C16" s="1812" t="s">
        <v>22</v>
      </c>
      <c r="D16" s="872" t="s">
        <v>16</v>
      </c>
      <c r="E16" s="872" t="s">
        <v>23</v>
      </c>
      <c r="F16" s="872" t="s">
        <v>24</v>
      </c>
      <c r="G16" s="872" t="s">
        <v>18</v>
      </c>
      <c r="H16" s="1308">
        <v>42144</v>
      </c>
      <c r="I16" s="1277">
        <v>7690</v>
      </c>
      <c r="J16" s="1277">
        <v>7690</v>
      </c>
      <c r="K16" s="1277">
        <v>0</v>
      </c>
      <c r="L16" s="10"/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x14ac:dyDescent="0.25">
      <c r="A17" s="870" t="s">
        <v>14</v>
      </c>
      <c r="B17" s="872">
        <v>548501</v>
      </c>
      <c r="C17" s="1812" t="s">
        <v>25</v>
      </c>
      <c r="D17" s="872" t="s">
        <v>16</v>
      </c>
      <c r="E17" s="872" t="s">
        <v>26</v>
      </c>
      <c r="F17" s="872" t="s">
        <v>27</v>
      </c>
      <c r="G17" s="872" t="s">
        <v>18</v>
      </c>
      <c r="H17" s="1308">
        <v>42144</v>
      </c>
      <c r="I17" s="1277">
        <v>30545</v>
      </c>
      <c r="J17" s="1277">
        <v>30545</v>
      </c>
      <c r="K17" s="1277">
        <v>0</v>
      </c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71" t="s">
        <v>21</v>
      </c>
      <c r="B18" s="872">
        <v>366710</v>
      </c>
      <c r="C18" s="1812" t="s">
        <v>28</v>
      </c>
      <c r="D18" s="872" t="s">
        <v>16</v>
      </c>
      <c r="E18" s="872" t="s">
        <v>23</v>
      </c>
      <c r="F18" s="872" t="s">
        <v>29</v>
      </c>
      <c r="G18" s="872" t="s">
        <v>18</v>
      </c>
      <c r="H18" s="1308">
        <v>39083</v>
      </c>
      <c r="I18" s="1107">
        <v>9249.19</v>
      </c>
      <c r="J18" s="1277">
        <v>9249.19</v>
      </c>
      <c r="K18" s="1277">
        <v>0</v>
      </c>
      <c r="L18" s="11"/>
      <c r="M18" s="12"/>
      <c r="N18" s="12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70" t="s">
        <v>14</v>
      </c>
      <c r="B19" s="872">
        <v>366709</v>
      </c>
      <c r="C19" s="1812" t="s">
        <v>30</v>
      </c>
      <c r="D19" s="872" t="s">
        <v>16</v>
      </c>
      <c r="E19" s="872" t="s">
        <v>26</v>
      </c>
      <c r="F19" s="872" t="s">
        <v>31</v>
      </c>
      <c r="G19" s="872" t="s">
        <v>18</v>
      </c>
      <c r="H19" s="1308">
        <v>42144</v>
      </c>
      <c r="I19" s="1277">
        <v>30545</v>
      </c>
      <c r="J19" s="1277">
        <v>30545</v>
      </c>
      <c r="K19" s="1277">
        <v>0</v>
      </c>
      <c r="L19" s="11"/>
      <c r="M19" s="12"/>
      <c r="N19" s="12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70" t="s">
        <v>32</v>
      </c>
      <c r="B20" s="872">
        <v>366685</v>
      </c>
      <c r="C20" s="1812" t="s">
        <v>33</v>
      </c>
      <c r="D20" s="872" t="s">
        <v>34</v>
      </c>
      <c r="E20" s="872" t="s">
        <v>35</v>
      </c>
      <c r="F20" s="866" t="s">
        <v>36</v>
      </c>
      <c r="G20" s="872" t="s">
        <v>18</v>
      </c>
      <c r="H20" s="1308">
        <v>42299</v>
      </c>
      <c r="I20" s="1277">
        <v>9100</v>
      </c>
      <c r="J20" s="1277">
        <v>9100</v>
      </c>
      <c r="K20" s="1277">
        <v>0</v>
      </c>
      <c r="L20" s="11"/>
      <c r="M20" s="12"/>
      <c r="N20" s="12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71" t="s">
        <v>32</v>
      </c>
      <c r="B21" s="872">
        <v>366692</v>
      </c>
      <c r="C21" s="1812" t="s">
        <v>37</v>
      </c>
      <c r="D21" s="872" t="s">
        <v>34</v>
      </c>
      <c r="E21" s="872" t="s">
        <v>35</v>
      </c>
      <c r="F21" s="866" t="s">
        <v>38</v>
      </c>
      <c r="G21" s="872" t="s">
        <v>18</v>
      </c>
      <c r="H21" s="1308">
        <v>42299</v>
      </c>
      <c r="I21" s="1277">
        <v>9100</v>
      </c>
      <c r="J21" s="1277">
        <v>9100</v>
      </c>
      <c r="K21" s="1277">
        <v>0</v>
      </c>
      <c r="L21" s="11"/>
      <c r="M21" s="12"/>
      <c r="N21" s="12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865" t="s">
        <v>140</v>
      </c>
      <c r="B22" s="872">
        <v>750378</v>
      </c>
      <c r="C22" s="1812" t="s">
        <v>39</v>
      </c>
      <c r="D22" s="872" t="s">
        <v>40</v>
      </c>
      <c r="E22" s="872" t="s">
        <v>41</v>
      </c>
      <c r="F22" s="872" t="s">
        <v>42</v>
      </c>
      <c r="G22" s="1519" t="s">
        <v>18</v>
      </c>
      <c r="H22" s="1309">
        <v>43329</v>
      </c>
      <c r="I22" s="1277">
        <v>23883.63</v>
      </c>
      <c r="J22" s="1277">
        <v>2205.89</v>
      </c>
      <c r="K22" s="1277">
        <v>21677.74</v>
      </c>
      <c r="L22" s="16"/>
      <c r="M22" s="17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x14ac:dyDescent="0.25">
      <c r="A23" s="1518" t="s">
        <v>140</v>
      </c>
      <c r="B23" s="872">
        <v>750375</v>
      </c>
      <c r="C23" s="1812" t="s">
        <v>43</v>
      </c>
      <c r="D23" s="872" t="s">
        <v>40</v>
      </c>
      <c r="E23" s="872" t="s">
        <v>41</v>
      </c>
      <c r="F23" s="872" t="s">
        <v>44</v>
      </c>
      <c r="G23" s="1519" t="s">
        <v>18</v>
      </c>
      <c r="H23" s="1309">
        <v>43329</v>
      </c>
      <c r="I23" s="1277">
        <v>23883.63</v>
      </c>
      <c r="J23" s="1277">
        <v>2205.89</v>
      </c>
      <c r="K23" s="1277">
        <v>21677.74</v>
      </c>
      <c r="L23" s="16"/>
      <c r="M23" s="17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x14ac:dyDescent="0.25">
      <c r="A24" s="1518" t="s">
        <v>140</v>
      </c>
      <c r="B24" s="872">
        <v>750386</v>
      </c>
      <c r="C24" s="1812" t="s">
        <v>45</v>
      </c>
      <c r="D24" s="872" t="s">
        <v>40</v>
      </c>
      <c r="E24" s="872" t="s">
        <v>41</v>
      </c>
      <c r="F24" s="872" t="s">
        <v>46</v>
      </c>
      <c r="G24" s="1519" t="s">
        <v>18</v>
      </c>
      <c r="H24" s="1309">
        <v>43329</v>
      </c>
      <c r="I24" s="1277">
        <v>23883.63</v>
      </c>
      <c r="J24" s="1277">
        <v>2205.89</v>
      </c>
      <c r="K24" s="1277">
        <v>21677.74</v>
      </c>
      <c r="L24" s="16"/>
      <c r="M24" s="17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x14ac:dyDescent="0.25">
      <c r="A25" s="865" t="s">
        <v>62</v>
      </c>
      <c r="B25" s="872">
        <v>548865</v>
      </c>
      <c r="C25" s="1812" t="s">
        <v>47</v>
      </c>
      <c r="D25" s="872" t="s">
        <v>48</v>
      </c>
      <c r="E25" s="872" t="s">
        <v>49</v>
      </c>
      <c r="F25" s="872" t="s">
        <v>49</v>
      </c>
      <c r="G25" s="1519" t="s">
        <v>18</v>
      </c>
      <c r="H25" s="1309">
        <v>43343</v>
      </c>
      <c r="I25" s="1277">
        <v>3227.3</v>
      </c>
      <c r="J25" s="1277">
        <v>860.35</v>
      </c>
      <c r="K25" s="1277">
        <v>2365.9499999999998</v>
      </c>
      <c r="L25" s="16"/>
      <c r="M25" s="17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x14ac:dyDescent="0.25">
      <c r="A26" s="865" t="s">
        <v>62</v>
      </c>
      <c r="B26" s="872">
        <v>548868</v>
      </c>
      <c r="C26" s="1812" t="s">
        <v>50</v>
      </c>
      <c r="D26" s="872" t="s">
        <v>48</v>
      </c>
      <c r="E26" s="872" t="s">
        <v>49</v>
      </c>
      <c r="F26" s="872" t="s">
        <v>49</v>
      </c>
      <c r="G26" s="1519" t="s">
        <v>18</v>
      </c>
      <c r="H26" s="1309">
        <v>43343</v>
      </c>
      <c r="I26" s="1277">
        <v>3227.3</v>
      </c>
      <c r="J26" s="1277">
        <v>860.35</v>
      </c>
      <c r="K26" s="1277">
        <v>2365.9499999999998</v>
      </c>
      <c r="L26" s="16"/>
      <c r="M26" s="17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x14ac:dyDescent="0.25">
      <c r="A27" s="865" t="s">
        <v>62</v>
      </c>
      <c r="B27" s="872">
        <v>548862</v>
      </c>
      <c r="C27" s="1812" t="s">
        <v>51</v>
      </c>
      <c r="D27" s="872" t="s">
        <v>48</v>
      </c>
      <c r="E27" s="872" t="s">
        <v>49</v>
      </c>
      <c r="F27" s="872" t="s">
        <v>49</v>
      </c>
      <c r="G27" s="1519" t="s">
        <v>18</v>
      </c>
      <c r="H27" s="1309">
        <v>43343</v>
      </c>
      <c r="I27" s="1277">
        <v>3227.3</v>
      </c>
      <c r="J27" s="1277">
        <v>860.35</v>
      </c>
      <c r="K27" s="1277">
        <v>2365.9499999999998</v>
      </c>
      <c r="L27" s="16"/>
      <c r="M27" s="1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x14ac:dyDescent="0.25">
      <c r="A28" s="865" t="s">
        <v>62</v>
      </c>
      <c r="B28" s="872">
        <v>548863</v>
      </c>
      <c r="C28" s="1812" t="s">
        <v>52</v>
      </c>
      <c r="D28" s="872" t="s">
        <v>48</v>
      </c>
      <c r="E28" s="872" t="s">
        <v>49</v>
      </c>
      <c r="F28" s="872" t="s">
        <v>49</v>
      </c>
      <c r="G28" s="1519" t="s">
        <v>18</v>
      </c>
      <c r="H28" s="1309">
        <v>43343</v>
      </c>
      <c r="I28" s="1277">
        <v>3227.3</v>
      </c>
      <c r="J28" s="1277">
        <v>860.35</v>
      </c>
      <c r="K28" s="1277">
        <v>2365.9499999999998</v>
      </c>
      <c r="L28" s="16"/>
      <c r="M28" s="17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x14ac:dyDescent="0.25">
      <c r="A29" s="865" t="s">
        <v>62</v>
      </c>
      <c r="B29" s="872">
        <v>548867</v>
      </c>
      <c r="C29" s="1812" t="s">
        <v>53</v>
      </c>
      <c r="D29" s="872" t="s">
        <v>48</v>
      </c>
      <c r="E29" s="872" t="s">
        <v>49</v>
      </c>
      <c r="F29" s="872" t="s">
        <v>49</v>
      </c>
      <c r="G29" s="1519" t="s">
        <v>18</v>
      </c>
      <c r="H29" s="1309">
        <v>43343</v>
      </c>
      <c r="I29" s="1277">
        <v>3227.3</v>
      </c>
      <c r="J29" s="1277">
        <v>860.35</v>
      </c>
      <c r="K29" s="1277">
        <v>2365.9499999999998</v>
      </c>
      <c r="L29" s="16"/>
      <c r="M29" s="17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x14ac:dyDescent="0.25">
      <c r="A30" s="865" t="s">
        <v>62</v>
      </c>
      <c r="B30" s="872">
        <v>548872</v>
      </c>
      <c r="C30" s="1812" t="s">
        <v>54</v>
      </c>
      <c r="D30" s="872" t="s">
        <v>48</v>
      </c>
      <c r="E30" s="872" t="s">
        <v>49</v>
      </c>
      <c r="F30" s="872" t="s">
        <v>49</v>
      </c>
      <c r="G30" s="1519" t="s">
        <v>18</v>
      </c>
      <c r="H30" s="1309">
        <v>43343</v>
      </c>
      <c r="I30" s="1277">
        <v>3227.3</v>
      </c>
      <c r="J30" s="1277">
        <v>860.35</v>
      </c>
      <c r="K30" s="1277">
        <v>2365.9499999999998</v>
      </c>
      <c r="L30" s="16"/>
      <c r="M30" s="17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x14ac:dyDescent="0.25">
      <c r="A31" s="865" t="s">
        <v>62</v>
      </c>
      <c r="B31" s="872">
        <v>548869</v>
      </c>
      <c r="C31" s="1812" t="s">
        <v>55</v>
      </c>
      <c r="D31" s="872" t="s">
        <v>48</v>
      </c>
      <c r="E31" s="872" t="s">
        <v>49</v>
      </c>
      <c r="F31" s="872" t="s">
        <v>49</v>
      </c>
      <c r="G31" s="1519" t="s">
        <v>18</v>
      </c>
      <c r="H31" s="1309">
        <v>43343</v>
      </c>
      <c r="I31" s="1277">
        <v>3227.3</v>
      </c>
      <c r="J31" s="1277">
        <v>860.35</v>
      </c>
      <c r="K31" s="1277">
        <v>2365.9499999999998</v>
      </c>
      <c r="L31" s="16"/>
      <c r="M31" s="17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x14ac:dyDescent="0.25">
      <c r="A32" s="865" t="s">
        <v>62</v>
      </c>
      <c r="B32" s="872">
        <v>548871</v>
      </c>
      <c r="C32" s="1812" t="s">
        <v>56</v>
      </c>
      <c r="D32" s="872" t="s">
        <v>48</v>
      </c>
      <c r="E32" s="872" t="s">
        <v>49</v>
      </c>
      <c r="F32" s="872" t="s">
        <v>49</v>
      </c>
      <c r="G32" s="1519" t="s">
        <v>18</v>
      </c>
      <c r="H32" s="1309">
        <v>43343</v>
      </c>
      <c r="I32" s="1277">
        <v>3227.3</v>
      </c>
      <c r="J32" s="1277">
        <v>860.35</v>
      </c>
      <c r="K32" s="1277">
        <v>2365.9499999999998</v>
      </c>
      <c r="L32" s="16"/>
      <c r="M32" s="17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x14ac:dyDescent="0.25">
      <c r="A33" s="865" t="s">
        <v>62</v>
      </c>
      <c r="B33" s="872">
        <v>548875</v>
      </c>
      <c r="C33" s="1812" t="s">
        <v>57</v>
      </c>
      <c r="D33" s="872" t="s">
        <v>48</v>
      </c>
      <c r="E33" s="872" t="s">
        <v>49</v>
      </c>
      <c r="F33" s="872" t="s">
        <v>49</v>
      </c>
      <c r="G33" s="1519" t="s">
        <v>18</v>
      </c>
      <c r="H33" s="1309">
        <v>43343</v>
      </c>
      <c r="I33" s="1277">
        <v>3227.3</v>
      </c>
      <c r="J33" s="1277">
        <v>860.35</v>
      </c>
      <c r="K33" s="1277">
        <v>2365.9499999999998</v>
      </c>
      <c r="L33" s="16"/>
      <c r="M33" s="17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x14ac:dyDescent="0.25">
      <c r="A34" s="865" t="s">
        <v>62</v>
      </c>
      <c r="B34" s="872" t="s">
        <v>63</v>
      </c>
      <c r="C34" s="1812" t="s">
        <v>58</v>
      </c>
      <c r="D34" s="872" t="s">
        <v>48</v>
      </c>
      <c r="E34" s="872" t="s">
        <v>49</v>
      </c>
      <c r="F34" s="872" t="s">
        <v>49</v>
      </c>
      <c r="G34" s="1519" t="s">
        <v>18</v>
      </c>
      <c r="H34" s="1309">
        <v>43343</v>
      </c>
      <c r="I34" s="1277">
        <v>3227.3</v>
      </c>
      <c r="J34" s="1277">
        <v>860.35</v>
      </c>
      <c r="K34" s="1277">
        <v>2365.9499999999998</v>
      </c>
      <c r="L34" s="16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x14ac:dyDescent="0.25">
      <c r="A35" s="865" t="s">
        <v>62</v>
      </c>
      <c r="B35" s="872">
        <v>548866</v>
      </c>
      <c r="C35" s="1812" t="s">
        <v>59</v>
      </c>
      <c r="D35" s="872" t="s">
        <v>48</v>
      </c>
      <c r="E35" s="872" t="s">
        <v>49</v>
      </c>
      <c r="F35" s="872" t="s">
        <v>49</v>
      </c>
      <c r="G35" s="1519" t="s">
        <v>18</v>
      </c>
      <c r="H35" s="1309">
        <v>43343</v>
      </c>
      <c r="I35" s="1277">
        <v>3227.3</v>
      </c>
      <c r="J35" s="1277">
        <v>860.35</v>
      </c>
      <c r="K35" s="1277">
        <v>2365.9499999999998</v>
      </c>
      <c r="L35" s="16"/>
      <c r="M35" s="17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x14ac:dyDescent="0.25">
      <c r="A36" s="865" t="s">
        <v>62</v>
      </c>
      <c r="B36" s="872">
        <v>548870</v>
      </c>
      <c r="C36" s="1812" t="s">
        <v>60</v>
      </c>
      <c r="D36" s="872" t="s">
        <v>48</v>
      </c>
      <c r="E36" s="872" t="s">
        <v>49</v>
      </c>
      <c r="F36" s="872" t="s">
        <v>49</v>
      </c>
      <c r="G36" s="1519" t="s">
        <v>18</v>
      </c>
      <c r="H36" s="1309">
        <v>43343</v>
      </c>
      <c r="I36" s="1277">
        <v>3227.3</v>
      </c>
      <c r="J36" s="1277">
        <v>860.35</v>
      </c>
      <c r="K36" s="1277">
        <v>2365.9499999999998</v>
      </c>
      <c r="L36" s="18"/>
      <c r="M36" s="15"/>
      <c r="N36" s="1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x14ac:dyDescent="0.25">
      <c r="A37" s="865" t="s">
        <v>62</v>
      </c>
      <c r="B37" s="872">
        <v>548873</v>
      </c>
      <c r="C37" s="1812" t="s">
        <v>61</v>
      </c>
      <c r="D37" s="872" t="s">
        <v>48</v>
      </c>
      <c r="E37" s="872" t="s">
        <v>49</v>
      </c>
      <c r="F37" s="872" t="s">
        <v>49</v>
      </c>
      <c r="G37" s="1519" t="s">
        <v>18</v>
      </c>
      <c r="H37" s="1309">
        <v>43343</v>
      </c>
      <c r="I37" s="1277">
        <v>3227.3</v>
      </c>
      <c r="J37" s="1277">
        <v>860.35</v>
      </c>
      <c r="K37" s="1277">
        <v>2365.9499999999998</v>
      </c>
      <c r="L37" s="13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s="4" customFormat="1" ht="30" x14ac:dyDescent="0.25">
      <c r="A38" s="3" t="s">
        <v>67</v>
      </c>
      <c r="B38" s="6">
        <v>366681</v>
      </c>
      <c r="C38" s="6" t="s">
        <v>64</v>
      </c>
      <c r="D38" s="41" t="s">
        <v>792</v>
      </c>
      <c r="E38" s="41" t="s">
        <v>792</v>
      </c>
      <c r="F38" s="872" t="s">
        <v>49</v>
      </c>
      <c r="G38" s="6" t="s">
        <v>65</v>
      </c>
      <c r="H38" s="1310">
        <v>41640</v>
      </c>
      <c r="I38" s="20">
        <v>25121.85</v>
      </c>
      <c r="J38" s="20">
        <v>25121.85</v>
      </c>
      <c r="K38" s="20">
        <v>0</v>
      </c>
      <c r="M38" s="5"/>
      <c r="N38" s="5"/>
    </row>
    <row r="39" spans="1:100" ht="30" x14ac:dyDescent="0.25">
      <c r="A39" s="3" t="s">
        <v>67</v>
      </c>
      <c r="B39" s="22">
        <v>366689</v>
      </c>
      <c r="C39" s="22" t="s">
        <v>66</v>
      </c>
      <c r="D39" s="41" t="s">
        <v>792</v>
      </c>
      <c r="E39" s="41" t="s">
        <v>792</v>
      </c>
      <c r="F39" s="1119" t="s">
        <v>49</v>
      </c>
      <c r="G39" s="22" t="s">
        <v>65</v>
      </c>
      <c r="H39" s="1311">
        <v>41640</v>
      </c>
      <c r="I39" s="21">
        <v>25121.85</v>
      </c>
      <c r="J39" s="21">
        <v>25121.85</v>
      </c>
      <c r="K39" s="21">
        <v>0</v>
      </c>
      <c r="L39" s="23"/>
      <c r="M39" s="24"/>
      <c r="N39" s="2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30" x14ac:dyDescent="0.25">
      <c r="A40" s="3" t="s">
        <v>67</v>
      </c>
      <c r="B40" s="22">
        <v>366712</v>
      </c>
      <c r="C40" s="22" t="s">
        <v>68</v>
      </c>
      <c r="D40" s="41" t="s">
        <v>792</v>
      </c>
      <c r="E40" s="41" t="s">
        <v>792</v>
      </c>
      <c r="F40" s="1119" t="s">
        <v>49</v>
      </c>
      <c r="G40" s="22" t="s">
        <v>65</v>
      </c>
      <c r="H40" s="1311">
        <v>41640</v>
      </c>
      <c r="I40" s="21">
        <v>25121.85</v>
      </c>
      <c r="J40" s="21">
        <v>25121.85</v>
      </c>
      <c r="K40" s="1277">
        <v>0</v>
      </c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x14ac:dyDescent="0.25">
      <c r="A41" s="871" t="s">
        <v>19</v>
      </c>
      <c r="B41" s="872">
        <v>548508</v>
      </c>
      <c r="C41" s="1812" t="s">
        <v>69</v>
      </c>
      <c r="D41" s="41" t="s">
        <v>792</v>
      </c>
      <c r="E41" s="41" t="s">
        <v>792</v>
      </c>
      <c r="F41" s="1119" t="s">
        <v>49</v>
      </c>
      <c r="G41" s="872" t="s">
        <v>18</v>
      </c>
      <c r="H41" s="1308">
        <v>41640</v>
      </c>
      <c r="I41" s="1322">
        <v>4054.2</v>
      </c>
      <c r="J41" s="1277">
        <v>4054.2</v>
      </c>
      <c r="K41" s="1277">
        <v>0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x14ac:dyDescent="0.25">
      <c r="A42" s="871" t="s">
        <v>70</v>
      </c>
      <c r="B42" s="872">
        <v>548511</v>
      </c>
      <c r="C42" s="1812" t="s">
        <v>71</v>
      </c>
      <c r="D42" s="872" t="s">
        <v>72</v>
      </c>
      <c r="E42" s="872" t="s">
        <v>73</v>
      </c>
      <c r="F42" s="868" t="s">
        <v>74</v>
      </c>
      <c r="G42" s="872" t="s">
        <v>75</v>
      </c>
      <c r="H42" s="1308">
        <v>41640</v>
      </c>
      <c r="I42" s="1277">
        <v>17438</v>
      </c>
      <c r="J42" s="1277">
        <v>17438</v>
      </c>
      <c r="K42" s="1277">
        <v>0</v>
      </c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x14ac:dyDescent="0.25">
      <c r="A43" s="870" t="s">
        <v>76</v>
      </c>
      <c r="B43" s="872">
        <v>548512</v>
      </c>
      <c r="C43" s="1812" t="s">
        <v>77</v>
      </c>
      <c r="D43" s="41" t="s">
        <v>792</v>
      </c>
      <c r="E43" s="41" t="s">
        <v>792</v>
      </c>
      <c r="F43" s="872"/>
      <c r="G43" s="872" t="s">
        <v>18</v>
      </c>
      <c r="H43" s="1308">
        <v>41640</v>
      </c>
      <c r="I43" s="1277">
        <v>18880</v>
      </c>
      <c r="J43" s="1277">
        <v>18880</v>
      </c>
      <c r="K43" s="1277">
        <v>0</v>
      </c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25">
      <c r="A44" s="870" t="s">
        <v>78</v>
      </c>
      <c r="B44" s="872">
        <v>367304</v>
      </c>
      <c r="C44" s="1812" t="s">
        <v>79</v>
      </c>
      <c r="D44" s="872" t="s">
        <v>80</v>
      </c>
      <c r="E44" s="872" t="s">
        <v>81</v>
      </c>
      <c r="F44" s="872" t="s">
        <v>82</v>
      </c>
      <c r="G44" s="872" t="s">
        <v>18</v>
      </c>
      <c r="H44" s="1308">
        <v>41640</v>
      </c>
      <c r="I44" s="1277">
        <v>57294.99</v>
      </c>
      <c r="J44" s="1277">
        <v>57294.99</v>
      </c>
      <c r="K44" s="1277">
        <v>0</v>
      </c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x14ac:dyDescent="0.25">
      <c r="A45" s="871" t="s">
        <v>21</v>
      </c>
      <c r="B45" s="872">
        <v>366648</v>
      </c>
      <c r="C45" s="1812" t="s">
        <v>83</v>
      </c>
      <c r="D45" s="872" t="s">
        <v>16</v>
      </c>
      <c r="E45" s="872" t="s">
        <v>84</v>
      </c>
      <c r="F45" s="872" t="s">
        <v>85</v>
      </c>
      <c r="G45" s="872" t="s">
        <v>18</v>
      </c>
      <c r="H45" s="1308">
        <v>41640</v>
      </c>
      <c r="I45" s="1323">
        <v>9313.8799999999992</v>
      </c>
      <c r="J45" s="1277">
        <v>9313.8799999999992</v>
      </c>
      <c r="K45" s="1277">
        <v>0</v>
      </c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x14ac:dyDescent="0.25">
      <c r="A46" s="870" t="s">
        <v>14</v>
      </c>
      <c r="B46" s="872">
        <v>366655</v>
      </c>
      <c r="C46" s="1812" t="s">
        <v>86</v>
      </c>
      <c r="D46" s="872" t="s">
        <v>87</v>
      </c>
      <c r="E46" s="872" t="s">
        <v>88</v>
      </c>
      <c r="F46" s="872" t="s">
        <v>89</v>
      </c>
      <c r="G46" s="872" t="s">
        <v>18</v>
      </c>
      <c r="H46" s="1308">
        <v>41640</v>
      </c>
      <c r="I46" s="1324">
        <v>8955.2000000000007</v>
      </c>
      <c r="J46" s="1277">
        <v>8955.2000000000007</v>
      </c>
      <c r="K46" s="1277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x14ac:dyDescent="0.25">
      <c r="A47" s="871" t="s">
        <v>14</v>
      </c>
      <c r="B47" s="872">
        <v>366653</v>
      </c>
      <c r="C47" s="1812" t="s">
        <v>90</v>
      </c>
      <c r="D47" s="872" t="s">
        <v>87</v>
      </c>
      <c r="E47" s="872" t="s">
        <v>88</v>
      </c>
      <c r="F47" s="872" t="s">
        <v>91</v>
      </c>
      <c r="G47" s="872" t="s">
        <v>18</v>
      </c>
      <c r="H47" s="1308">
        <v>41640</v>
      </c>
      <c r="I47" s="1324">
        <v>8955.2000000000007</v>
      </c>
      <c r="J47" s="1277">
        <v>8955.2000000000007</v>
      </c>
      <c r="K47" s="1277">
        <v>0</v>
      </c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</row>
    <row r="48" spans="1:100" x14ac:dyDescent="0.25">
      <c r="A48" s="3" t="s">
        <v>92</v>
      </c>
      <c r="B48" s="872">
        <v>367208</v>
      </c>
      <c r="C48" s="1812" t="s">
        <v>93</v>
      </c>
      <c r="D48" s="41" t="s">
        <v>792</v>
      </c>
      <c r="E48" s="872" t="s">
        <v>49</v>
      </c>
      <c r="F48" s="872" t="s">
        <v>49</v>
      </c>
      <c r="G48" s="872" t="s">
        <v>94</v>
      </c>
      <c r="H48" s="1308">
        <v>41640</v>
      </c>
      <c r="I48" s="1277">
        <v>11564</v>
      </c>
      <c r="J48" s="1277">
        <v>11564</v>
      </c>
      <c r="K48" s="1277">
        <v>0</v>
      </c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</row>
    <row r="49" spans="1:100" x14ac:dyDescent="0.25">
      <c r="A49" s="3" t="s">
        <v>92</v>
      </c>
      <c r="B49" s="872">
        <v>367210</v>
      </c>
      <c r="C49" s="1812" t="s">
        <v>93</v>
      </c>
      <c r="D49" s="41" t="s">
        <v>792</v>
      </c>
      <c r="E49" s="872" t="s">
        <v>49</v>
      </c>
      <c r="F49" s="872" t="s">
        <v>49</v>
      </c>
      <c r="G49" s="872" t="s">
        <v>94</v>
      </c>
      <c r="H49" s="1308">
        <v>41640</v>
      </c>
      <c r="I49" s="1277">
        <v>11564</v>
      </c>
      <c r="J49" s="1277">
        <v>11564</v>
      </c>
      <c r="K49" s="1277">
        <v>0</v>
      </c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</row>
    <row r="50" spans="1:100" x14ac:dyDescent="0.25">
      <c r="A50" s="3" t="s">
        <v>92</v>
      </c>
      <c r="B50" s="872">
        <v>548514</v>
      </c>
      <c r="C50" s="1812" t="s">
        <v>95</v>
      </c>
      <c r="D50" s="41" t="s">
        <v>792</v>
      </c>
      <c r="E50" s="872" t="s">
        <v>49</v>
      </c>
      <c r="F50" s="872" t="s">
        <v>49</v>
      </c>
      <c r="G50" s="872" t="s">
        <v>94</v>
      </c>
      <c r="H50" s="1308">
        <v>41640</v>
      </c>
      <c r="I50" s="1277">
        <v>11564</v>
      </c>
      <c r="J50" s="1277">
        <v>11564</v>
      </c>
      <c r="K50" s="1277">
        <v>0</v>
      </c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</row>
    <row r="51" spans="1:100" x14ac:dyDescent="0.25">
      <c r="A51" s="3" t="s">
        <v>92</v>
      </c>
      <c r="B51" s="872">
        <v>548515</v>
      </c>
      <c r="C51" s="1812" t="s">
        <v>96</v>
      </c>
      <c r="D51" s="41" t="s">
        <v>792</v>
      </c>
      <c r="E51" s="872" t="s">
        <v>49</v>
      </c>
      <c r="F51" s="872" t="s">
        <v>49</v>
      </c>
      <c r="G51" s="872" t="s">
        <v>94</v>
      </c>
      <c r="H51" s="1308">
        <v>41640</v>
      </c>
      <c r="I51" s="1277">
        <v>11564</v>
      </c>
      <c r="J51" s="1277">
        <v>11564</v>
      </c>
      <c r="K51" s="1277">
        <v>0</v>
      </c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</row>
    <row r="52" spans="1:100" x14ac:dyDescent="0.25">
      <c r="A52" s="3" t="s">
        <v>92</v>
      </c>
      <c r="B52" s="872">
        <v>367209</v>
      </c>
      <c r="C52" s="1812" t="s">
        <v>97</v>
      </c>
      <c r="D52" s="41" t="s">
        <v>792</v>
      </c>
      <c r="E52" s="872" t="s">
        <v>49</v>
      </c>
      <c r="F52" s="872" t="s">
        <v>49</v>
      </c>
      <c r="G52" s="872" t="s">
        <v>94</v>
      </c>
      <c r="H52" s="1308">
        <v>41640</v>
      </c>
      <c r="I52" s="1277">
        <v>11564</v>
      </c>
      <c r="J52" s="1277">
        <v>11564</v>
      </c>
      <c r="K52" s="1277">
        <v>0</v>
      </c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</row>
    <row r="53" spans="1:100" x14ac:dyDescent="0.25">
      <c r="A53" s="3" t="s">
        <v>92</v>
      </c>
      <c r="B53" s="872">
        <v>367207</v>
      </c>
      <c r="C53" s="1812" t="s">
        <v>98</v>
      </c>
      <c r="D53" s="41" t="s">
        <v>792</v>
      </c>
      <c r="E53" s="872" t="s">
        <v>49</v>
      </c>
      <c r="F53" s="872" t="s">
        <v>49</v>
      </c>
      <c r="G53" s="872" t="s">
        <v>94</v>
      </c>
      <c r="H53" s="1308">
        <v>41640</v>
      </c>
      <c r="I53" s="1277">
        <v>11564</v>
      </c>
      <c r="J53" s="1277">
        <v>11564</v>
      </c>
      <c r="K53" s="1277">
        <v>0</v>
      </c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1:100" x14ac:dyDescent="0.25">
      <c r="A54" s="870" t="s">
        <v>99</v>
      </c>
      <c r="B54" s="872">
        <v>366664</v>
      </c>
      <c r="C54" s="1812" t="s">
        <v>100</v>
      </c>
      <c r="D54" s="872" t="s">
        <v>101</v>
      </c>
      <c r="E54" s="872" t="s">
        <v>102</v>
      </c>
      <c r="F54" s="1119" t="s">
        <v>49</v>
      </c>
      <c r="G54" s="872" t="s">
        <v>103</v>
      </c>
      <c r="H54" s="1308">
        <v>41640</v>
      </c>
      <c r="I54" s="1277">
        <v>2128175.94</v>
      </c>
      <c r="J54" s="1277">
        <v>2128175.94</v>
      </c>
      <c r="K54" s="1277">
        <v>0</v>
      </c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</row>
    <row r="55" spans="1:100" x14ac:dyDescent="0.25">
      <c r="A55" s="871" t="s">
        <v>104</v>
      </c>
      <c r="B55" s="872">
        <v>548518</v>
      </c>
      <c r="C55" s="1812" t="s">
        <v>105</v>
      </c>
      <c r="D55" s="872" t="s">
        <v>106</v>
      </c>
      <c r="E55" s="872" t="s">
        <v>107</v>
      </c>
      <c r="F55" s="872">
        <v>614330158</v>
      </c>
      <c r="G55" s="872" t="s">
        <v>75</v>
      </c>
      <c r="H55" s="1308">
        <v>41640</v>
      </c>
      <c r="I55" s="1277">
        <v>6549</v>
      </c>
      <c r="J55" s="1277">
        <v>6549</v>
      </c>
      <c r="K55" s="1277">
        <v>0</v>
      </c>
      <c r="L55" s="3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</row>
    <row r="56" spans="1:100" x14ac:dyDescent="0.25">
      <c r="A56" s="871" t="s">
        <v>21</v>
      </c>
      <c r="B56" s="872">
        <v>366723</v>
      </c>
      <c r="C56" s="1812" t="s">
        <v>108</v>
      </c>
      <c r="D56" s="872" t="s">
        <v>16</v>
      </c>
      <c r="E56" s="872" t="s">
        <v>109</v>
      </c>
      <c r="F56" s="872" t="s">
        <v>110</v>
      </c>
      <c r="G56" s="872" t="s">
        <v>18</v>
      </c>
      <c r="H56" s="1308">
        <v>41640</v>
      </c>
      <c r="I56" s="1323">
        <v>9313.8799999999992</v>
      </c>
      <c r="J56" s="1277">
        <v>9313.8799999999992</v>
      </c>
      <c r="K56" s="1277"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x14ac:dyDescent="0.25">
      <c r="A57" s="870" t="s">
        <v>21</v>
      </c>
      <c r="B57" s="872">
        <v>366721</v>
      </c>
      <c r="C57" s="1812" t="s">
        <v>111</v>
      </c>
      <c r="D57" s="872" t="s">
        <v>16</v>
      </c>
      <c r="E57" s="872" t="s">
        <v>23</v>
      </c>
      <c r="F57" s="872" t="s">
        <v>112</v>
      </c>
      <c r="G57" s="872" t="s">
        <v>18</v>
      </c>
      <c r="H57" s="1308">
        <v>41640</v>
      </c>
      <c r="I57" s="1323">
        <v>9313.8799999999992</v>
      </c>
      <c r="J57" s="1277">
        <v>9313.8799999999992</v>
      </c>
      <c r="K57" s="1277">
        <v>0</v>
      </c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</row>
    <row r="58" spans="1:100" x14ac:dyDescent="0.25">
      <c r="A58" s="860" t="s">
        <v>113</v>
      </c>
      <c r="B58" s="872">
        <v>365060</v>
      </c>
      <c r="C58" s="1812" t="s">
        <v>4208</v>
      </c>
      <c r="D58" s="41" t="s">
        <v>792</v>
      </c>
      <c r="E58" s="41" t="s">
        <v>792</v>
      </c>
      <c r="F58" s="1119" t="s">
        <v>49</v>
      </c>
      <c r="G58" s="872" t="s">
        <v>114</v>
      </c>
      <c r="H58" s="1308">
        <v>41640</v>
      </c>
      <c r="I58" s="1325">
        <v>3500</v>
      </c>
      <c r="J58" s="1325">
        <v>3500</v>
      </c>
      <c r="K58" s="1325">
        <v>0</v>
      </c>
    </row>
    <row r="59" spans="1:100" s="1149" customFormat="1" x14ac:dyDescent="0.25">
      <c r="A59" s="1201" t="s">
        <v>115</v>
      </c>
      <c r="B59" s="1287">
        <v>750376</v>
      </c>
      <c r="C59" s="1812" t="s">
        <v>4209</v>
      </c>
      <c r="D59" s="1287" t="s">
        <v>116</v>
      </c>
      <c r="E59" s="1287" t="s">
        <v>5049</v>
      </c>
      <c r="F59" s="1287" t="s">
        <v>117</v>
      </c>
      <c r="G59" s="1287" t="s">
        <v>18</v>
      </c>
      <c r="H59" s="1361">
        <v>42845</v>
      </c>
      <c r="I59" s="1091">
        <v>10738</v>
      </c>
      <c r="J59" s="1242">
        <v>10738</v>
      </c>
      <c r="K59" s="1108">
        <v>0</v>
      </c>
    </row>
    <row r="60" spans="1:100" x14ac:dyDescent="0.25">
      <c r="A60" s="860" t="s">
        <v>118</v>
      </c>
      <c r="B60" s="41">
        <v>372026</v>
      </c>
      <c r="C60" s="1812" t="s">
        <v>119</v>
      </c>
      <c r="D60" s="41" t="s">
        <v>792</v>
      </c>
      <c r="E60" s="41" t="s">
        <v>792</v>
      </c>
      <c r="F60" s="1119" t="s">
        <v>49</v>
      </c>
      <c r="G60" s="872" t="s">
        <v>18</v>
      </c>
      <c r="H60" s="1308">
        <v>41640</v>
      </c>
      <c r="I60" s="1325">
        <v>3800</v>
      </c>
      <c r="J60" s="1325">
        <v>3800</v>
      </c>
      <c r="K60" s="1325">
        <v>0</v>
      </c>
    </row>
    <row r="61" spans="1:100" s="1149" customFormat="1" x14ac:dyDescent="0.25">
      <c r="A61" s="1201" t="s">
        <v>2631</v>
      </c>
      <c r="B61" s="1287">
        <v>7500377</v>
      </c>
      <c r="C61" s="1812" t="s">
        <v>4210</v>
      </c>
      <c r="D61" s="1287" t="s">
        <v>48</v>
      </c>
      <c r="E61" s="93" t="s">
        <v>792</v>
      </c>
      <c r="F61" s="1287" t="s">
        <v>49</v>
      </c>
      <c r="G61" s="1287" t="s">
        <v>18</v>
      </c>
      <c r="H61" s="1361">
        <v>43343</v>
      </c>
      <c r="I61" s="1362">
        <v>7670</v>
      </c>
      <c r="J61" s="1362">
        <v>2045.07</v>
      </c>
      <c r="K61" s="1362">
        <v>5623.93</v>
      </c>
    </row>
    <row r="62" spans="1:100" s="1149" customFormat="1" x14ac:dyDescent="0.25">
      <c r="A62" s="1201" t="s">
        <v>115</v>
      </c>
      <c r="B62" s="1287">
        <v>750379</v>
      </c>
      <c r="C62" s="1812" t="s">
        <v>4211</v>
      </c>
      <c r="D62" s="93" t="s">
        <v>120</v>
      </c>
      <c r="E62" s="93" t="s">
        <v>121</v>
      </c>
      <c r="F62" s="93" t="s">
        <v>122</v>
      </c>
      <c r="G62" s="1287" t="s">
        <v>129</v>
      </c>
      <c r="H62" s="1361">
        <v>43605</v>
      </c>
      <c r="I62" s="1362">
        <v>2332.9499999999998</v>
      </c>
      <c r="J62" s="1362">
        <v>1489.85</v>
      </c>
      <c r="K62" s="1362">
        <v>842.1</v>
      </c>
    </row>
    <row r="63" spans="1:100" s="1149" customFormat="1" x14ac:dyDescent="0.25">
      <c r="A63" s="1201" t="s">
        <v>123</v>
      </c>
      <c r="B63" s="1287">
        <v>750580</v>
      </c>
      <c r="C63" s="1812" t="s">
        <v>4212</v>
      </c>
      <c r="D63" s="1287" t="s">
        <v>124</v>
      </c>
      <c r="E63" s="93" t="s">
        <v>125</v>
      </c>
      <c r="F63" s="1287" t="s">
        <v>126</v>
      </c>
      <c r="G63" s="1287" t="s">
        <v>18</v>
      </c>
      <c r="H63" s="1361">
        <v>43602</v>
      </c>
      <c r="I63" s="1362">
        <v>34125.79</v>
      </c>
      <c r="J63" s="1362">
        <v>21801.95</v>
      </c>
      <c r="K63" s="1362">
        <v>12322.84</v>
      </c>
    </row>
    <row r="64" spans="1:100" s="1149" customFormat="1" x14ac:dyDescent="0.25">
      <c r="A64" s="1201" t="s">
        <v>14</v>
      </c>
      <c r="B64" s="1287">
        <v>750382</v>
      </c>
      <c r="C64" s="1812" t="s">
        <v>4213</v>
      </c>
      <c r="D64" s="93" t="s">
        <v>16</v>
      </c>
      <c r="E64" s="93" t="s">
        <v>127</v>
      </c>
      <c r="F64" s="93" t="s">
        <v>128</v>
      </c>
      <c r="G64" s="1287" t="s">
        <v>18</v>
      </c>
      <c r="H64" s="1361">
        <v>43532</v>
      </c>
      <c r="I64" s="1362">
        <v>39136</v>
      </c>
      <c r="J64" s="1362">
        <v>28264.17</v>
      </c>
      <c r="K64" s="1362">
        <v>10870.83</v>
      </c>
    </row>
    <row r="65" spans="1:100" s="1149" customFormat="1" x14ac:dyDescent="0.25">
      <c r="A65" s="1201" t="s">
        <v>130</v>
      </c>
      <c r="B65" s="1287">
        <v>750381</v>
      </c>
      <c r="C65" s="1812" t="s">
        <v>4214</v>
      </c>
      <c r="D65" s="93" t="s">
        <v>16</v>
      </c>
      <c r="E65" s="93" t="s">
        <v>131</v>
      </c>
      <c r="F65" s="93" t="s">
        <v>132</v>
      </c>
      <c r="G65" s="1287" t="s">
        <v>18</v>
      </c>
      <c r="H65" s="1361">
        <v>43535</v>
      </c>
      <c r="I65" s="1362">
        <v>4850</v>
      </c>
      <c r="J65" s="1362">
        <v>3502.05</v>
      </c>
      <c r="K65" s="1362">
        <v>1346.95</v>
      </c>
    </row>
    <row r="66" spans="1:100" s="1365" customFormat="1" x14ac:dyDescent="0.25">
      <c r="A66" s="31" t="s">
        <v>70</v>
      </c>
      <c r="B66" s="1400">
        <v>750383</v>
      </c>
      <c r="C66" s="1812" t="s">
        <v>4215</v>
      </c>
      <c r="D66" s="281" t="s">
        <v>133</v>
      </c>
      <c r="E66" s="1363" t="s">
        <v>134</v>
      </c>
      <c r="F66" s="281" t="s">
        <v>135</v>
      </c>
      <c r="G66" s="22" t="s">
        <v>75</v>
      </c>
      <c r="H66" s="1361">
        <v>43469</v>
      </c>
      <c r="I66" s="1364">
        <v>15900</v>
      </c>
      <c r="J66" s="1364">
        <v>3709.76</v>
      </c>
      <c r="K66" s="1364">
        <v>12189.24</v>
      </c>
    </row>
    <row r="67" spans="1:100" s="1365" customFormat="1" x14ac:dyDescent="0.25">
      <c r="A67" s="31" t="s">
        <v>70</v>
      </c>
      <c r="B67" s="1400">
        <v>750384</v>
      </c>
      <c r="C67" s="1812" t="s">
        <v>4216</v>
      </c>
      <c r="D67" s="281" t="s">
        <v>133</v>
      </c>
      <c r="E67" s="1363" t="s">
        <v>138</v>
      </c>
      <c r="F67" s="281" t="s">
        <v>139</v>
      </c>
      <c r="G67" s="22" t="s">
        <v>75</v>
      </c>
      <c r="H67" s="1361">
        <v>43469</v>
      </c>
      <c r="I67" s="1364">
        <v>15900</v>
      </c>
      <c r="J67" s="1364">
        <v>3709.76</v>
      </c>
      <c r="K67" s="1364">
        <v>12189.24</v>
      </c>
    </row>
    <row r="68" spans="1:100" x14ac:dyDescent="0.25">
      <c r="A68" s="871" t="s">
        <v>136</v>
      </c>
      <c r="B68" s="872">
        <v>366876</v>
      </c>
      <c r="C68" s="1812" t="s">
        <v>137</v>
      </c>
      <c r="D68" s="41" t="s">
        <v>792</v>
      </c>
      <c r="E68" s="1119" t="s">
        <v>81</v>
      </c>
      <c r="F68" s="1119" t="s">
        <v>49</v>
      </c>
      <c r="G68" s="872" t="s">
        <v>18</v>
      </c>
      <c r="H68" s="1308">
        <v>41640</v>
      </c>
      <c r="I68" s="1326">
        <v>4350.8</v>
      </c>
      <c r="J68" s="1277">
        <v>4350.8</v>
      </c>
      <c r="K68" s="127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x14ac:dyDescent="0.25">
      <c r="A69" s="860" t="s">
        <v>140</v>
      </c>
      <c r="B69" s="872">
        <v>750385</v>
      </c>
      <c r="C69" s="1812" t="s">
        <v>4217</v>
      </c>
      <c r="D69" s="41" t="s">
        <v>124</v>
      </c>
      <c r="E69" s="41" t="s">
        <v>125</v>
      </c>
      <c r="F69" s="93" t="s">
        <v>141</v>
      </c>
      <c r="G69" s="872" t="s">
        <v>18</v>
      </c>
      <c r="H69" s="1312">
        <v>43602</v>
      </c>
      <c r="I69" s="1325">
        <v>34125.79</v>
      </c>
      <c r="J69" s="1325">
        <v>21801.95</v>
      </c>
      <c r="K69" s="1325">
        <v>12322.84</v>
      </c>
    </row>
    <row r="70" spans="1:100" x14ac:dyDescent="0.25">
      <c r="A70" s="3" t="s">
        <v>142</v>
      </c>
      <c r="B70" s="872">
        <v>366674</v>
      </c>
      <c r="C70" s="1812" t="s">
        <v>143</v>
      </c>
      <c r="D70" s="41" t="s">
        <v>792</v>
      </c>
      <c r="E70" s="41" t="s">
        <v>792</v>
      </c>
      <c r="F70" s="1119" t="s">
        <v>49</v>
      </c>
      <c r="G70" s="872" t="s">
        <v>144</v>
      </c>
      <c r="H70" s="1308">
        <v>41640</v>
      </c>
      <c r="I70" s="1277">
        <v>25121.85</v>
      </c>
      <c r="J70" s="1277">
        <v>25121.85</v>
      </c>
      <c r="K70" s="1277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</row>
    <row r="71" spans="1:100" x14ac:dyDescent="0.25">
      <c r="A71" s="871" t="s">
        <v>145</v>
      </c>
      <c r="B71" s="872">
        <v>366669</v>
      </c>
      <c r="C71" s="1812" t="s">
        <v>146</v>
      </c>
      <c r="D71" s="41" t="s">
        <v>792</v>
      </c>
      <c r="E71" s="1119" t="s">
        <v>81</v>
      </c>
      <c r="F71" s="1119" t="s">
        <v>49</v>
      </c>
      <c r="G71" s="872" t="s">
        <v>147</v>
      </c>
      <c r="H71" s="1308">
        <v>41640</v>
      </c>
      <c r="I71" s="1277">
        <v>12649.8</v>
      </c>
      <c r="J71" s="1277">
        <v>12649.8</v>
      </c>
      <c r="K71" s="1277">
        <v>0</v>
      </c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x14ac:dyDescent="0.25">
      <c r="A72" s="870" t="s">
        <v>14</v>
      </c>
      <c r="B72" s="872">
        <v>366979</v>
      </c>
      <c r="C72" s="1812" t="s">
        <v>148</v>
      </c>
      <c r="D72" s="872" t="s">
        <v>16</v>
      </c>
      <c r="E72" s="872" t="s">
        <v>149</v>
      </c>
      <c r="F72" s="872" t="s">
        <v>150</v>
      </c>
      <c r="G72" s="872" t="s">
        <v>18</v>
      </c>
      <c r="H72" s="1308">
        <v>41640</v>
      </c>
      <c r="I72" s="1277">
        <v>30545</v>
      </c>
      <c r="J72" s="1277">
        <v>30545</v>
      </c>
      <c r="K72" s="1277"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1149" customFormat="1" x14ac:dyDescent="0.25">
      <c r="A73" s="1201" t="s">
        <v>130</v>
      </c>
      <c r="B73" s="1287">
        <v>750387</v>
      </c>
      <c r="C73" s="1812" t="s">
        <v>4218</v>
      </c>
      <c r="D73" s="1287" t="s">
        <v>16</v>
      </c>
      <c r="E73" s="93" t="s">
        <v>131</v>
      </c>
      <c r="F73" s="1287" t="s">
        <v>151</v>
      </c>
      <c r="G73" s="1287" t="s">
        <v>18</v>
      </c>
      <c r="H73" s="1361">
        <v>43469</v>
      </c>
      <c r="I73" s="1364">
        <v>15900</v>
      </c>
      <c r="J73" s="1364">
        <v>3709.76</v>
      </c>
      <c r="K73" s="1364">
        <v>12189.24</v>
      </c>
    </row>
    <row r="74" spans="1:100" s="1149" customFormat="1" x14ac:dyDescent="0.25">
      <c r="A74" s="1201" t="s">
        <v>115</v>
      </c>
      <c r="B74" s="1287">
        <v>750388</v>
      </c>
      <c r="C74" s="1812" t="s">
        <v>4219</v>
      </c>
      <c r="D74" s="93" t="s">
        <v>120</v>
      </c>
      <c r="E74" s="1287" t="s">
        <v>121</v>
      </c>
      <c r="F74" s="1287" t="s">
        <v>152</v>
      </c>
      <c r="G74" s="1287" t="s">
        <v>129</v>
      </c>
      <c r="H74" s="1361">
        <v>42809</v>
      </c>
      <c r="I74" s="1362">
        <v>2832.95</v>
      </c>
      <c r="J74" s="1362">
        <v>2832.95</v>
      </c>
      <c r="K74" s="1362">
        <v>0</v>
      </c>
    </row>
    <row r="75" spans="1:100" s="1149" customFormat="1" x14ac:dyDescent="0.25">
      <c r="A75" s="1201" t="s">
        <v>759</v>
      </c>
      <c r="B75" s="1287">
        <v>750389</v>
      </c>
      <c r="C75" s="1812" t="s">
        <v>4220</v>
      </c>
      <c r="D75" s="93" t="s">
        <v>153</v>
      </c>
      <c r="E75" s="1287" t="s">
        <v>154</v>
      </c>
      <c r="F75" s="93">
        <v>1409</v>
      </c>
      <c r="G75" s="1287" t="s">
        <v>18</v>
      </c>
      <c r="H75" s="1911">
        <v>41640</v>
      </c>
      <c r="I75" s="1101">
        <v>904.8</v>
      </c>
      <c r="J75" s="1242">
        <v>904.8</v>
      </c>
      <c r="K75" s="1277">
        <v>0</v>
      </c>
    </row>
    <row r="76" spans="1:100" x14ac:dyDescent="0.25">
      <c r="A76" s="871" t="s">
        <v>70</v>
      </c>
      <c r="B76" s="872">
        <v>365632</v>
      </c>
      <c r="C76" s="1812" t="s">
        <v>155</v>
      </c>
      <c r="D76" s="872" t="s">
        <v>156</v>
      </c>
      <c r="E76" s="872" t="s">
        <v>157</v>
      </c>
      <c r="F76" s="872" t="s">
        <v>158</v>
      </c>
      <c r="G76" s="872" t="s">
        <v>159</v>
      </c>
      <c r="H76" s="1308">
        <v>41640</v>
      </c>
      <c r="I76" s="1277">
        <v>17438</v>
      </c>
      <c r="J76" s="1277">
        <v>17438</v>
      </c>
      <c r="K76" s="1277">
        <v>0</v>
      </c>
      <c r="L76" s="50"/>
      <c r="M76" s="50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</row>
    <row r="77" spans="1:100" x14ac:dyDescent="0.25">
      <c r="A77" s="871" t="s">
        <v>160</v>
      </c>
      <c r="B77" s="872">
        <v>548741</v>
      </c>
      <c r="C77" s="1812" t="s">
        <v>161</v>
      </c>
      <c r="D77" s="41" t="s">
        <v>792</v>
      </c>
      <c r="E77" s="41" t="s">
        <v>792</v>
      </c>
      <c r="F77" s="1119" t="s">
        <v>49</v>
      </c>
      <c r="G77" s="872" t="s">
        <v>18</v>
      </c>
      <c r="H77" s="1308">
        <v>41640</v>
      </c>
      <c r="I77" s="1322">
        <v>2684.24</v>
      </c>
      <c r="J77" s="1277">
        <v>2684.24</v>
      </c>
      <c r="K77" s="1277">
        <v>0</v>
      </c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x14ac:dyDescent="0.25">
      <c r="A78" s="871" t="s">
        <v>160</v>
      </c>
      <c r="B78" s="872">
        <v>548740</v>
      </c>
      <c r="C78" s="1812" t="s">
        <v>162</v>
      </c>
      <c r="D78" s="41" t="s">
        <v>792</v>
      </c>
      <c r="E78" s="41" t="s">
        <v>792</v>
      </c>
      <c r="F78" s="1119" t="s">
        <v>49</v>
      </c>
      <c r="G78" s="872" t="s">
        <v>18</v>
      </c>
      <c r="H78" s="1308">
        <v>41640</v>
      </c>
      <c r="I78" s="1322">
        <v>2684.24</v>
      </c>
      <c r="J78" s="1277">
        <v>2684.24</v>
      </c>
      <c r="K78" s="1277">
        <v>0</v>
      </c>
      <c r="L78" s="52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x14ac:dyDescent="0.25">
      <c r="A79" s="842" t="s">
        <v>163</v>
      </c>
      <c r="B79" s="872">
        <v>548357</v>
      </c>
      <c r="C79" s="1812" t="s">
        <v>4221</v>
      </c>
      <c r="D79" s="41" t="s">
        <v>792</v>
      </c>
      <c r="E79" s="41" t="s">
        <v>792</v>
      </c>
      <c r="F79" s="1119" t="s">
        <v>49</v>
      </c>
      <c r="G79" s="872" t="s">
        <v>164</v>
      </c>
      <c r="H79" s="1312">
        <v>42736</v>
      </c>
      <c r="I79" s="1325">
        <v>16520</v>
      </c>
      <c r="J79" s="1325">
        <v>16520</v>
      </c>
      <c r="K79" s="1325">
        <v>0</v>
      </c>
    </row>
    <row r="80" spans="1:100" s="52" customFormat="1" x14ac:dyDescent="0.25">
      <c r="A80" s="842" t="s">
        <v>163</v>
      </c>
      <c r="B80" s="872">
        <v>548356</v>
      </c>
      <c r="C80" s="1812" t="s">
        <v>4222</v>
      </c>
      <c r="D80" s="41" t="s">
        <v>792</v>
      </c>
      <c r="E80" s="41" t="s">
        <v>792</v>
      </c>
      <c r="F80" s="1119" t="s">
        <v>49</v>
      </c>
      <c r="G80" s="872" t="s">
        <v>164</v>
      </c>
      <c r="H80" s="1312">
        <v>42736</v>
      </c>
      <c r="I80" s="1325">
        <v>16520</v>
      </c>
      <c r="J80" s="1325">
        <v>16520</v>
      </c>
      <c r="K80" s="1325">
        <v>0</v>
      </c>
    </row>
    <row r="81" spans="1:100" s="1149" customFormat="1" x14ac:dyDescent="0.25">
      <c r="A81" s="1201" t="s">
        <v>115</v>
      </c>
      <c r="B81" s="1287">
        <v>750394</v>
      </c>
      <c r="C81" s="1812" t="s">
        <v>4223</v>
      </c>
      <c r="D81" s="93" t="s">
        <v>120</v>
      </c>
      <c r="E81" s="93" t="s">
        <v>165</v>
      </c>
      <c r="F81" s="93" t="s">
        <v>166</v>
      </c>
      <c r="G81" s="1287" t="s">
        <v>129</v>
      </c>
      <c r="H81" s="1361">
        <v>42809</v>
      </c>
      <c r="I81" s="1362">
        <v>2832.95</v>
      </c>
      <c r="J81" s="1362">
        <v>2832.95</v>
      </c>
      <c r="K81" s="1362">
        <v>0</v>
      </c>
    </row>
    <row r="82" spans="1:100" x14ac:dyDescent="0.25">
      <c r="A82" s="871" t="s">
        <v>14</v>
      </c>
      <c r="B82" s="872">
        <v>365289</v>
      </c>
      <c r="C82" s="1812" t="s">
        <v>167</v>
      </c>
      <c r="D82" s="872" t="s">
        <v>16</v>
      </c>
      <c r="E82" s="872" t="s">
        <v>168</v>
      </c>
      <c r="F82" s="872" t="s">
        <v>169</v>
      </c>
      <c r="G82" s="872" t="s">
        <v>18</v>
      </c>
      <c r="H82" s="1308">
        <v>41640</v>
      </c>
      <c r="I82" s="1277">
        <v>27941.64</v>
      </c>
      <c r="J82" s="1277">
        <v>27941.64</v>
      </c>
      <c r="K82" s="1277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</row>
    <row r="83" spans="1:100" x14ac:dyDescent="0.25">
      <c r="A83" s="871" t="s">
        <v>170</v>
      </c>
      <c r="B83" s="872">
        <v>366572</v>
      </c>
      <c r="C83" s="1812" t="s">
        <v>171</v>
      </c>
      <c r="D83" s="872" t="s">
        <v>16</v>
      </c>
      <c r="E83" s="872" t="s">
        <v>172</v>
      </c>
      <c r="F83" s="872" t="s">
        <v>173</v>
      </c>
      <c r="G83" s="872" t="s">
        <v>18</v>
      </c>
      <c r="H83" s="1308">
        <v>41640</v>
      </c>
      <c r="I83" s="1277">
        <v>9249.19</v>
      </c>
      <c r="J83" s="1277">
        <v>9249.19</v>
      </c>
      <c r="K83" s="1277"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x14ac:dyDescent="0.25">
      <c r="A84" s="860" t="s">
        <v>14</v>
      </c>
      <c r="B84" s="872">
        <v>365859</v>
      </c>
      <c r="C84" s="1812" t="s">
        <v>4224</v>
      </c>
      <c r="D84" s="41" t="s">
        <v>87</v>
      </c>
      <c r="E84" s="93" t="s">
        <v>88</v>
      </c>
      <c r="F84" s="93" t="s">
        <v>174</v>
      </c>
      <c r="G84" s="872" t="s">
        <v>18</v>
      </c>
      <c r="H84" s="1912">
        <v>40605</v>
      </c>
      <c r="I84" s="1290">
        <v>8502.9599999999991</v>
      </c>
      <c r="J84" s="1291">
        <v>8502.9599999999991</v>
      </c>
      <c r="K84" s="1352">
        <v>0</v>
      </c>
    </row>
    <row r="85" spans="1:100" x14ac:dyDescent="0.25">
      <c r="A85" s="871" t="s">
        <v>170</v>
      </c>
      <c r="B85" s="872">
        <v>365955</v>
      </c>
      <c r="C85" s="1812" t="s">
        <v>175</v>
      </c>
      <c r="D85" s="872" t="s">
        <v>16</v>
      </c>
      <c r="E85" s="41" t="s">
        <v>792</v>
      </c>
      <c r="F85" s="872" t="s">
        <v>176</v>
      </c>
      <c r="G85" s="872" t="s">
        <v>18</v>
      </c>
      <c r="H85" s="1308">
        <v>38838</v>
      </c>
      <c r="I85" s="1326">
        <v>9313.8799999999992</v>
      </c>
      <c r="J85" s="1277">
        <v>9313.8799999999992</v>
      </c>
      <c r="K85" s="1277">
        <v>0</v>
      </c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</row>
    <row r="86" spans="1:100" x14ac:dyDescent="0.25">
      <c r="A86" s="870" t="s">
        <v>130</v>
      </c>
      <c r="B86" s="872">
        <v>366799</v>
      </c>
      <c r="C86" s="1812" t="s">
        <v>177</v>
      </c>
      <c r="D86" s="872" t="s">
        <v>16</v>
      </c>
      <c r="E86" s="872" t="s">
        <v>178</v>
      </c>
      <c r="F86" s="872" t="s">
        <v>179</v>
      </c>
      <c r="G86" s="872" t="s">
        <v>18</v>
      </c>
      <c r="H86" s="1308">
        <v>41640</v>
      </c>
      <c r="I86" s="1326">
        <v>9313.8799999999992</v>
      </c>
      <c r="J86" s="1277">
        <v>9313.8799999999992</v>
      </c>
      <c r="K86" s="1277">
        <v>0</v>
      </c>
      <c r="L86" s="56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</row>
    <row r="87" spans="1:100" x14ac:dyDescent="0.25">
      <c r="A87" s="871" t="s">
        <v>14</v>
      </c>
      <c r="B87" s="872">
        <v>366582</v>
      </c>
      <c r="C87" s="1812" t="s">
        <v>180</v>
      </c>
      <c r="D87" s="872" t="s">
        <v>87</v>
      </c>
      <c r="E87" s="872" t="s">
        <v>88</v>
      </c>
      <c r="F87" s="872" t="s">
        <v>181</v>
      </c>
      <c r="G87" s="872" t="s">
        <v>18</v>
      </c>
      <c r="H87" s="1308">
        <v>41640</v>
      </c>
      <c r="I87" s="1324">
        <v>8955.2000000000007</v>
      </c>
      <c r="J87" s="1277">
        <v>8955.2000000000007</v>
      </c>
      <c r="K87" s="1277">
        <v>0</v>
      </c>
      <c r="L87" s="57"/>
      <c r="M87" s="57"/>
      <c r="N87" s="57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</row>
    <row r="88" spans="1:100" s="57" customFormat="1" x14ac:dyDescent="0.25">
      <c r="A88" s="871" t="s">
        <v>14</v>
      </c>
      <c r="B88" s="872">
        <v>366564</v>
      </c>
      <c r="C88" s="1812" t="s">
        <v>180</v>
      </c>
      <c r="D88" s="872" t="s">
        <v>87</v>
      </c>
      <c r="E88" s="872" t="s">
        <v>88</v>
      </c>
      <c r="F88" s="872" t="s">
        <v>182</v>
      </c>
      <c r="G88" s="872" t="s">
        <v>18</v>
      </c>
      <c r="H88" s="1308">
        <v>41640</v>
      </c>
      <c r="I88" s="1324">
        <v>8955.2000000000007</v>
      </c>
      <c r="J88" s="1277">
        <v>8955.2000000000007</v>
      </c>
      <c r="K88" s="1277">
        <v>0</v>
      </c>
    </row>
    <row r="89" spans="1:100" x14ac:dyDescent="0.25">
      <c r="A89" s="871" t="s">
        <v>170</v>
      </c>
      <c r="B89" s="872">
        <v>365489</v>
      </c>
      <c r="C89" s="1812" t="s">
        <v>4225</v>
      </c>
      <c r="D89" s="872" t="s">
        <v>16</v>
      </c>
      <c r="E89" s="41" t="s">
        <v>792</v>
      </c>
      <c r="F89" s="872" t="s">
        <v>183</v>
      </c>
      <c r="G89" s="872" t="s">
        <v>18</v>
      </c>
      <c r="H89" s="1308">
        <v>41640</v>
      </c>
      <c r="I89" s="1326">
        <v>9313.8799999999992</v>
      </c>
      <c r="J89" s="1277">
        <v>9313.8799999999992</v>
      </c>
      <c r="K89" s="1277">
        <v>0</v>
      </c>
    </row>
    <row r="90" spans="1:100" x14ac:dyDescent="0.25">
      <c r="A90" s="870" t="s">
        <v>184</v>
      </c>
      <c r="B90" s="872">
        <v>367386</v>
      </c>
      <c r="C90" s="1812" t="s">
        <v>185</v>
      </c>
      <c r="D90" s="872" t="s">
        <v>186</v>
      </c>
      <c r="E90" s="872" t="s">
        <v>187</v>
      </c>
      <c r="F90" s="872" t="s">
        <v>188</v>
      </c>
      <c r="G90" s="872" t="s">
        <v>189</v>
      </c>
      <c r="H90" s="1308">
        <v>41640</v>
      </c>
      <c r="I90" s="1327">
        <v>14950</v>
      </c>
      <c r="J90" s="1277">
        <v>14950</v>
      </c>
      <c r="K90" s="1277">
        <v>0</v>
      </c>
      <c r="L90" s="58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</row>
    <row r="91" spans="1:100" x14ac:dyDescent="0.25">
      <c r="A91" s="871" t="s">
        <v>115</v>
      </c>
      <c r="B91" s="872">
        <v>750390</v>
      </c>
      <c r="C91" s="1812" t="s">
        <v>4207</v>
      </c>
      <c r="D91" s="41" t="s">
        <v>120</v>
      </c>
      <c r="E91" s="872" t="s">
        <v>190</v>
      </c>
      <c r="F91" s="872" t="s">
        <v>191</v>
      </c>
      <c r="G91" s="872" t="s">
        <v>129</v>
      </c>
      <c r="H91" s="1361">
        <v>43605</v>
      </c>
      <c r="I91" s="1362">
        <v>2332.9499999999998</v>
      </c>
      <c r="J91" s="1362">
        <v>1489.85</v>
      </c>
      <c r="K91" s="1362">
        <v>842.1</v>
      </c>
    </row>
    <row r="92" spans="1:100" x14ac:dyDescent="0.25">
      <c r="A92" s="1367" t="s">
        <v>70</v>
      </c>
      <c r="B92" s="22">
        <v>750391</v>
      </c>
      <c r="C92" s="22" t="s">
        <v>4226</v>
      </c>
      <c r="D92" s="43" t="s">
        <v>156</v>
      </c>
      <c r="E92" s="6" t="s">
        <v>5050</v>
      </c>
      <c r="F92" s="22" t="s">
        <v>192</v>
      </c>
      <c r="G92" s="22" t="s">
        <v>75</v>
      </c>
      <c r="H92" s="1366">
        <v>43469</v>
      </c>
      <c r="I92" s="1364">
        <v>15900</v>
      </c>
      <c r="J92" s="1364">
        <v>3709.76</v>
      </c>
      <c r="K92" s="1364">
        <v>12189.24</v>
      </c>
    </row>
    <row r="93" spans="1:100" x14ac:dyDescent="0.25">
      <c r="A93" s="871" t="s">
        <v>118</v>
      </c>
      <c r="B93" s="872">
        <v>366503</v>
      </c>
      <c r="C93" s="1812" t="s">
        <v>4227</v>
      </c>
      <c r="D93" s="41" t="s">
        <v>48</v>
      </c>
      <c r="E93" s="41" t="s">
        <v>792</v>
      </c>
      <c r="F93" s="1119" t="s">
        <v>49</v>
      </c>
      <c r="G93" s="872" t="s">
        <v>193</v>
      </c>
      <c r="H93" s="1308">
        <v>41640</v>
      </c>
      <c r="I93" s="1325">
        <v>3800</v>
      </c>
      <c r="J93" s="1325">
        <v>3800</v>
      </c>
      <c r="K93" s="1325">
        <v>0</v>
      </c>
    </row>
    <row r="94" spans="1:100" x14ac:dyDescent="0.25">
      <c r="A94" s="871" t="s">
        <v>194</v>
      </c>
      <c r="B94" s="872">
        <v>366229</v>
      </c>
      <c r="C94" s="1812" t="s">
        <v>195</v>
      </c>
      <c r="D94" s="872"/>
      <c r="E94" s="41" t="s">
        <v>792</v>
      </c>
      <c r="F94" s="1119" t="s">
        <v>49</v>
      </c>
      <c r="G94" s="872" t="s">
        <v>103</v>
      </c>
      <c r="H94" s="1308">
        <v>39083</v>
      </c>
      <c r="I94" s="1277">
        <v>3000</v>
      </c>
      <c r="J94" s="1277">
        <v>3000</v>
      </c>
      <c r="K94" s="1277"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1:100" x14ac:dyDescent="0.25">
      <c r="A95" s="870" t="s">
        <v>170</v>
      </c>
      <c r="B95" s="872">
        <v>367087</v>
      </c>
      <c r="C95" s="1812" t="s">
        <v>196</v>
      </c>
      <c r="D95" s="872" t="s">
        <v>16</v>
      </c>
      <c r="E95" s="872" t="s">
        <v>197</v>
      </c>
      <c r="F95" s="872" t="s">
        <v>198</v>
      </c>
      <c r="G95" s="872" t="s">
        <v>18</v>
      </c>
      <c r="H95" s="1308">
        <v>41640</v>
      </c>
      <c r="I95" s="1277">
        <v>7341.15</v>
      </c>
      <c r="J95" s="1277">
        <v>7341.15</v>
      </c>
      <c r="K95" s="1277">
        <v>0</v>
      </c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x14ac:dyDescent="0.25">
      <c r="A96" s="871" t="s">
        <v>14</v>
      </c>
      <c r="B96" s="872">
        <v>366074</v>
      </c>
      <c r="C96" s="1812" t="s">
        <v>199</v>
      </c>
      <c r="D96" s="872" t="s">
        <v>16</v>
      </c>
      <c r="E96" s="872" t="s">
        <v>200</v>
      </c>
      <c r="F96" s="872" t="s">
        <v>201</v>
      </c>
      <c r="G96" s="872" t="s">
        <v>18</v>
      </c>
      <c r="H96" s="1308">
        <v>38838</v>
      </c>
      <c r="I96" s="1277">
        <v>27914.639999999999</v>
      </c>
      <c r="J96" s="1277">
        <v>27914.639999999999</v>
      </c>
      <c r="K96" s="1277"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1:100" x14ac:dyDescent="0.25">
      <c r="A97" s="871" t="s">
        <v>202</v>
      </c>
      <c r="B97" s="872">
        <v>368321</v>
      </c>
      <c r="C97" s="1812" t="s">
        <v>4228</v>
      </c>
      <c r="D97" s="41" t="s">
        <v>792</v>
      </c>
      <c r="E97" s="41" t="s">
        <v>792</v>
      </c>
      <c r="F97" s="1119" t="s">
        <v>49</v>
      </c>
      <c r="G97" s="872" t="s">
        <v>18</v>
      </c>
      <c r="H97" s="1308">
        <v>41640</v>
      </c>
      <c r="I97" s="1322">
        <v>4054.2</v>
      </c>
      <c r="J97" s="1277">
        <v>4054.2</v>
      </c>
      <c r="K97" s="1277">
        <v>0</v>
      </c>
    </row>
    <row r="98" spans="1:100" x14ac:dyDescent="0.25">
      <c r="A98" s="871" t="s">
        <v>203</v>
      </c>
      <c r="B98" s="872">
        <v>750393</v>
      </c>
      <c r="C98" s="1812" t="s">
        <v>4229</v>
      </c>
      <c r="D98" s="41" t="s">
        <v>792</v>
      </c>
      <c r="E98" s="41" t="s">
        <v>792</v>
      </c>
      <c r="F98" s="1119" t="s">
        <v>49</v>
      </c>
      <c r="G98" s="872" t="s">
        <v>94</v>
      </c>
      <c r="H98" s="1312">
        <v>43600</v>
      </c>
      <c r="I98" s="1325">
        <v>6419.2</v>
      </c>
      <c r="J98" s="1325">
        <v>1283.6400000000001</v>
      </c>
      <c r="K98" s="1325">
        <v>5134.5600000000004</v>
      </c>
    </row>
    <row r="99" spans="1:100" x14ac:dyDescent="0.25">
      <c r="A99" s="871" t="s">
        <v>118</v>
      </c>
      <c r="B99" s="872">
        <v>750392</v>
      </c>
      <c r="C99" s="1812" t="s">
        <v>4230</v>
      </c>
      <c r="D99" s="41" t="s">
        <v>792</v>
      </c>
      <c r="E99" s="41" t="s">
        <v>792</v>
      </c>
      <c r="F99" s="1119" t="s">
        <v>49</v>
      </c>
      <c r="G99" s="872" t="s">
        <v>94</v>
      </c>
      <c r="H99" s="1312">
        <v>43600</v>
      </c>
      <c r="I99" s="1325">
        <v>4613.8</v>
      </c>
      <c r="J99" s="1325">
        <v>922.56</v>
      </c>
      <c r="K99" s="1325">
        <v>3690.24</v>
      </c>
    </row>
    <row r="100" spans="1:100" s="73" customFormat="1" x14ac:dyDescent="0.25">
      <c r="A100" s="871" t="s">
        <v>271</v>
      </c>
      <c r="B100" s="872">
        <v>366706</v>
      </c>
      <c r="C100" s="1812" t="s">
        <v>272</v>
      </c>
      <c r="D100" s="41" t="s">
        <v>792</v>
      </c>
      <c r="E100" s="41" t="s">
        <v>792</v>
      </c>
      <c r="F100" s="1119" t="s">
        <v>49</v>
      </c>
      <c r="G100" s="872" t="s">
        <v>144</v>
      </c>
      <c r="H100" s="1308">
        <v>41640</v>
      </c>
      <c r="I100" s="1277">
        <v>4060</v>
      </c>
      <c r="J100" s="1277">
        <v>4060</v>
      </c>
      <c r="K100" s="1277">
        <v>0</v>
      </c>
      <c r="L100" s="74"/>
    </row>
    <row r="101" spans="1:100" s="73" customFormat="1" x14ac:dyDescent="0.25">
      <c r="A101" s="871" t="s">
        <v>14</v>
      </c>
      <c r="B101" s="872">
        <v>366696</v>
      </c>
      <c r="C101" s="1812" t="s">
        <v>273</v>
      </c>
      <c r="D101" s="872" t="s">
        <v>16</v>
      </c>
      <c r="E101" s="872" t="s">
        <v>26</v>
      </c>
      <c r="F101" s="872" t="s">
        <v>274</v>
      </c>
      <c r="G101" s="872" t="s">
        <v>18</v>
      </c>
      <c r="H101" s="1308">
        <v>41640</v>
      </c>
      <c r="I101" s="1277">
        <v>30545</v>
      </c>
      <c r="J101" s="1277">
        <v>30545</v>
      </c>
      <c r="K101" s="1277">
        <v>0</v>
      </c>
      <c r="L101" s="75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</row>
    <row r="102" spans="1:100" s="73" customFormat="1" x14ac:dyDescent="0.25">
      <c r="A102" s="870" t="s">
        <v>21</v>
      </c>
      <c r="B102" s="872">
        <v>366704</v>
      </c>
      <c r="C102" s="1812" t="s">
        <v>275</v>
      </c>
      <c r="D102" s="872" t="s">
        <v>16</v>
      </c>
      <c r="E102" s="872" t="s">
        <v>23</v>
      </c>
      <c r="F102" s="872" t="s">
        <v>276</v>
      </c>
      <c r="G102" s="872" t="s">
        <v>18</v>
      </c>
      <c r="H102" s="1308">
        <v>41640</v>
      </c>
      <c r="I102" s="1323">
        <v>9313.8799999999992</v>
      </c>
      <c r="J102" s="1277">
        <v>9313.8799999999992</v>
      </c>
      <c r="K102" s="1277">
        <v>0</v>
      </c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</row>
    <row r="103" spans="1:100" s="73" customFormat="1" x14ac:dyDescent="0.25">
      <c r="A103" s="871" t="s">
        <v>277</v>
      </c>
      <c r="B103" s="872">
        <v>548750</v>
      </c>
      <c r="C103" s="1812" t="s">
        <v>278</v>
      </c>
      <c r="D103" s="41" t="s">
        <v>792</v>
      </c>
      <c r="E103" s="41" t="s">
        <v>792</v>
      </c>
      <c r="F103" s="1119" t="s">
        <v>49</v>
      </c>
      <c r="G103" s="872" t="s">
        <v>159</v>
      </c>
      <c r="H103" s="1308">
        <v>41640</v>
      </c>
      <c r="I103" s="1322">
        <v>4054.2</v>
      </c>
      <c r="J103" s="1277">
        <v>4054.2</v>
      </c>
      <c r="K103" s="1277">
        <v>0</v>
      </c>
      <c r="L103" s="76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73" customFormat="1" x14ac:dyDescent="0.25">
      <c r="A104" s="871" t="s">
        <v>279</v>
      </c>
      <c r="B104" s="872">
        <v>366720</v>
      </c>
      <c r="C104" s="1812" t="s">
        <v>280</v>
      </c>
      <c r="D104" s="41" t="s">
        <v>792</v>
      </c>
      <c r="E104" s="41" t="s">
        <v>792</v>
      </c>
      <c r="F104" s="1119" t="s">
        <v>49</v>
      </c>
      <c r="G104" s="872" t="s">
        <v>144</v>
      </c>
      <c r="H104" s="1308">
        <v>41640</v>
      </c>
      <c r="I104" s="1277">
        <v>44205</v>
      </c>
      <c r="J104" s="1277">
        <v>44205</v>
      </c>
      <c r="K104" s="1277">
        <v>0</v>
      </c>
      <c r="L104" s="76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</row>
    <row r="105" spans="1:100" s="73" customFormat="1" x14ac:dyDescent="0.25">
      <c r="A105" s="871" t="s">
        <v>32</v>
      </c>
      <c r="B105" s="872">
        <v>366524</v>
      </c>
      <c r="C105" s="1812" t="s">
        <v>281</v>
      </c>
      <c r="D105" s="872" t="s">
        <v>116</v>
      </c>
      <c r="E105" s="872" t="s">
        <v>282</v>
      </c>
      <c r="F105" s="866" t="s">
        <v>283</v>
      </c>
      <c r="G105" s="872" t="s">
        <v>18</v>
      </c>
      <c r="H105" s="1308">
        <v>41640</v>
      </c>
      <c r="I105" s="1277">
        <v>10738</v>
      </c>
      <c r="J105" s="1277">
        <v>10738</v>
      </c>
      <c r="K105" s="1277">
        <v>0</v>
      </c>
      <c r="L105" s="76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</row>
    <row r="106" spans="1:100" s="73" customFormat="1" x14ac:dyDescent="0.25">
      <c r="A106" s="870" t="s">
        <v>14</v>
      </c>
      <c r="B106" s="872">
        <v>366716</v>
      </c>
      <c r="C106" s="1812" t="s">
        <v>284</v>
      </c>
      <c r="D106" s="872" t="s">
        <v>16</v>
      </c>
      <c r="E106" s="872" t="s">
        <v>26</v>
      </c>
      <c r="F106" s="872" t="s">
        <v>285</v>
      </c>
      <c r="G106" s="872" t="s">
        <v>18</v>
      </c>
      <c r="H106" s="1308">
        <v>41640</v>
      </c>
      <c r="I106" s="1277">
        <v>30545</v>
      </c>
      <c r="J106" s="1277">
        <v>30545</v>
      </c>
      <c r="K106" s="1277">
        <v>0</v>
      </c>
      <c r="L106" s="76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</row>
    <row r="107" spans="1:100" s="73" customFormat="1" x14ac:dyDescent="0.25">
      <c r="A107" s="871" t="s">
        <v>286</v>
      </c>
      <c r="B107" s="872">
        <v>548752</v>
      </c>
      <c r="C107" s="1812" t="s">
        <v>287</v>
      </c>
      <c r="D107" s="872" t="s">
        <v>288</v>
      </c>
      <c r="E107" s="872" t="s">
        <v>289</v>
      </c>
      <c r="F107" s="872">
        <v>5319907</v>
      </c>
      <c r="G107" s="872" t="s">
        <v>18</v>
      </c>
      <c r="H107" s="1308">
        <v>41640</v>
      </c>
      <c r="I107" s="1277">
        <v>19475</v>
      </c>
      <c r="J107" s="1277">
        <v>19475</v>
      </c>
      <c r="K107" s="1277">
        <v>0</v>
      </c>
      <c r="L107" s="76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</row>
    <row r="108" spans="1:100" s="73" customFormat="1" x14ac:dyDescent="0.25">
      <c r="A108" s="871" t="s">
        <v>290</v>
      </c>
      <c r="B108" s="872">
        <v>366728</v>
      </c>
      <c r="C108" s="1812" t="s">
        <v>291</v>
      </c>
      <c r="D108" s="41" t="s">
        <v>792</v>
      </c>
      <c r="E108" s="41" t="s">
        <v>792</v>
      </c>
      <c r="F108" s="1119" t="s">
        <v>49</v>
      </c>
      <c r="G108" s="872" t="s">
        <v>144</v>
      </c>
      <c r="H108" s="1308">
        <v>41640</v>
      </c>
      <c r="I108" s="1323">
        <v>44205</v>
      </c>
      <c r="J108" s="1277">
        <v>44205</v>
      </c>
      <c r="K108" s="1277">
        <v>0</v>
      </c>
      <c r="L108" s="76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</row>
    <row r="109" spans="1:100" s="73" customFormat="1" x14ac:dyDescent="0.25">
      <c r="A109" s="871" t="s">
        <v>19</v>
      </c>
      <c r="B109" s="872">
        <v>548753</v>
      </c>
      <c r="C109" s="1812" t="s">
        <v>292</v>
      </c>
      <c r="D109" s="41" t="s">
        <v>792</v>
      </c>
      <c r="E109" s="41" t="s">
        <v>792</v>
      </c>
      <c r="F109" s="1119" t="s">
        <v>49</v>
      </c>
      <c r="G109" s="872" t="s">
        <v>18</v>
      </c>
      <c r="H109" s="1308">
        <v>41640</v>
      </c>
      <c r="I109" s="1322">
        <v>4054.2</v>
      </c>
      <c r="J109" s="1277">
        <v>4054.2</v>
      </c>
      <c r="K109" s="1277">
        <v>0</v>
      </c>
      <c r="L109" s="76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</row>
    <row r="110" spans="1:100" s="73" customFormat="1" x14ac:dyDescent="0.25">
      <c r="A110" s="871" t="s">
        <v>19</v>
      </c>
      <c r="B110" s="872">
        <v>548754</v>
      </c>
      <c r="C110" s="1812" t="s">
        <v>293</v>
      </c>
      <c r="D110" s="41" t="s">
        <v>792</v>
      </c>
      <c r="E110" s="41" t="s">
        <v>792</v>
      </c>
      <c r="F110" s="1119" t="s">
        <v>49</v>
      </c>
      <c r="G110" s="872" t="s">
        <v>18</v>
      </c>
      <c r="H110" s="1308">
        <v>41640</v>
      </c>
      <c r="I110" s="1322">
        <v>4054.2</v>
      </c>
      <c r="J110" s="1277">
        <v>4054.2</v>
      </c>
      <c r="K110" s="1277">
        <v>0</v>
      </c>
      <c r="L110" s="76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</row>
    <row r="111" spans="1:100" s="73" customFormat="1" x14ac:dyDescent="0.25">
      <c r="A111" s="870" t="s">
        <v>14</v>
      </c>
      <c r="B111" s="872">
        <v>366726</v>
      </c>
      <c r="C111" s="1812" t="s">
        <v>294</v>
      </c>
      <c r="D111" s="872" t="s">
        <v>16</v>
      </c>
      <c r="E111" s="872" t="s">
        <v>239</v>
      </c>
      <c r="F111" s="872" t="s">
        <v>295</v>
      </c>
      <c r="G111" s="872" t="s">
        <v>18</v>
      </c>
      <c r="H111" s="1308">
        <v>41640</v>
      </c>
      <c r="I111" s="1328">
        <v>31008.99</v>
      </c>
      <c r="J111" s="1277">
        <v>31008.99</v>
      </c>
      <c r="K111" s="1277">
        <v>0</v>
      </c>
      <c r="L111" s="77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73" customFormat="1" x14ac:dyDescent="0.25">
      <c r="A112" s="871" t="s">
        <v>21</v>
      </c>
      <c r="B112" s="872">
        <v>366722</v>
      </c>
      <c r="C112" s="1812" t="s">
        <v>296</v>
      </c>
      <c r="D112" s="872" t="s">
        <v>16</v>
      </c>
      <c r="E112" s="41" t="s">
        <v>792</v>
      </c>
      <c r="F112" s="872" t="s">
        <v>297</v>
      </c>
      <c r="G112" s="872" t="s">
        <v>18</v>
      </c>
      <c r="H112" s="1308">
        <v>41640</v>
      </c>
      <c r="I112" s="1323">
        <v>9313.8799999999992</v>
      </c>
      <c r="J112" s="1277">
        <v>9313.8799999999992</v>
      </c>
      <c r="K112" s="1277">
        <v>0</v>
      </c>
      <c r="L112" s="77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73" customFormat="1" x14ac:dyDescent="0.25">
      <c r="A113" s="878" t="s">
        <v>298</v>
      </c>
      <c r="B113" s="872">
        <v>548744</v>
      </c>
      <c r="C113" s="1812" t="s">
        <v>299</v>
      </c>
      <c r="D113" s="41" t="s">
        <v>792</v>
      </c>
      <c r="E113" s="41" t="s">
        <v>792</v>
      </c>
      <c r="F113" s="1119" t="s">
        <v>49</v>
      </c>
      <c r="G113" s="872" t="s">
        <v>18</v>
      </c>
      <c r="H113" s="1308">
        <v>41640</v>
      </c>
      <c r="I113" s="1322">
        <v>4054.2</v>
      </c>
      <c r="J113" s="1277">
        <v>4054.2</v>
      </c>
      <c r="K113" s="1277">
        <v>0</v>
      </c>
      <c r="L113" s="78"/>
      <c r="M113" s="79"/>
      <c r="N113" s="79"/>
      <c r="O113" s="79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73" customFormat="1" x14ac:dyDescent="0.25">
      <c r="A114" s="878" t="s">
        <v>300</v>
      </c>
      <c r="B114" s="872">
        <v>366699</v>
      </c>
      <c r="C114" s="1812" t="s">
        <v>301</v>
      </c>
      <c r="D114" s="41" t="s">
        <v>792</v>
      </c>
      <c r="E114" s="41" t="s">
        <v>792</v>
      </c>
      <c r="F114" s="1119" t="s">
        <v>49</v>
      </c>
      <c r="G114" s="872" t="s">
        <v>65</v>
      </c>
      <c r="H114" s="1308">
        <v>41640</v>
      </c>
      <c r="I114" s="1277">
        <v>25121.85</v>
      </c>
      <c r="J114" s="1277">
        <v>25121.85</v>
      </c>
      <c r="K114" s="1277">
        <v>0</v>
      </c>
      <c r="L114" s="78"/>
      <c r="M114" s="79"/>
      <c r="N114" s="79"/>
      <c r="O114" s="7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73" customFormat="1" x14ac:dyDescent="0.25">
      <c r="A115" s="878" t="s">
        <v>32</v>
      </c>
      <c r="B115" s="872">
        <v>366698</v>
      </c>
      <c r="C115" s="1812" t="s">
        <v>302</v>
      </c>
      <c r="D115" s="872" t="s">
        <v>116</v>
      </c>
      <c r="E115" s="872" t="s">
        <v>303</v>
      </c>
      <c r="F115" s="866" t="s">
        <v>304</v>
      </c>
      <c r="G115" s="872" t="s">
        <v>18</v>
      </c>
      <c r="H115" s="1308">
        <v>41640</v>
      </c>
      <c r="I115" s="1277">
        <v>10738</v>
      </c>
      <c r="J115" s="1277">
        <v>10738</v>
      </c>
      <c r="K115" s="1277">
        <v>0</v>
      </c>
      <c r="L115" s="78"/>
      <c r="M115" s="79"/>
      <c r="N115" s="79"/>
      <c r="O115" s="79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73" customFormat="1" x14ac:dyDescent="0.25">
      <c r="A116" s="878" t="s">
        <v>14</v>
      </c>
      <c r="B116" s="872">
        <v>366703</v>
      </c>
      <c r="C116" s="1812" t="s">
        <v>305</v>
      </c>
      <c r="D116" s="872" t="s">
        <v>16</v>
      </c>
      <c r="E116" s="872" t="s">
        <v>26</v>
      </c>
      <c r="F116" s="872" t="s">
        <v>306</v>
      </c>
      <c r="G116" s="872" t="s">
        <v>18</v>
      </c>
      <c r="H116" s="1308">
        <v>41640</v>
      </c>
      <c r="I116" s="1277">
        <v>30545</v>
      </c>
      <c r="J116" s="1277">
        <v>30545</v>
      </c>
      <c r="K116" s="1277">
        <v>0</v>
      </c>
      <c r="L116" s="78"/>
      <c r="M116" s="78"/>
      <c r="N116" s="78"/>
      <c r="O116" s="78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s="73" customFormat="1" x14ac:dyDescent="0.25">
      <c r="A117" s="92" t="s">
        <v>21</v>
      </c>
      <c r="B117" s="867">
        <v>366697</v>
      </c>
      <c r="C117" s="1808" t="s">
        <v>307</v>
      </c>
      <c r="D117" s="867" t="s">
        <v>16</v>
      </c>
      <c r="E117" s="41" t="s">
        <v>792</v>
      </c>
      <c r="F117" s="867" t="s">
        <v>308</v>
      </c>
      <c r="G117" s="867" t="s">
        <v>18</v>
      </c>
      <c r="H117" s="1313">
        <v>41640</v>
      </c>
      <c r="I117" s="1329">
        <v>9313.8799999999992</v>
      </c>
      <c r="J117" s="1248">
        <v>9313.8799999999992</v>
      </c>
      <c r="K117" s="1248">
        <v>0</v>
      </c>
      <c r="L117" s="78"/>
      <c r="M117" s="78"/>
      <c r="N117" s="78"/>
      <c r="O117" s="78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</row>
    <row r="118" spans="1:100" s="73" customFormat="1" x14ac:dyDescent="0.25">
      <c r="A118" s="871" t="s">
        <v>309</v>
      </c>
      <c r="B118" s="872">
        <v>548747</v>
      </c>
      <c r="C118" s="1812" t="s">
        <v>310</v>
      </c>
      <c r="D118" s="41" t="s">
        <v>792</v>
      </c>
      <c r="E118" s="1119" t="s">
        <v>49</v>
      </c>
      <c r="F118" s="1119" t="s">
        <v>49</v>
      </c>
      <c r="G118" s="872" t="s">
        <v>18</v>
      </c>
      <c r="H118" s="1308">
        <v>41640</v>
      </c>
      <c r="I118" s="1322">
        <v>4054.2</v>
      </c>
      <c r="J118" s="1277">
        <v>4054.2</v>
      </c>
      <c r="K118" s="1277">
        <v>0</v>
      </c>
      <c r="L118" s="80"/>
      <c r="M118" s="80"/>
      <c r="N118" s="80"/>
      <c r="O118" s="80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</row>
    <row r="119" spans="1:100" s="1828" customFormat="1" x14ac:dyDescent="0.25">
      <c r="A119" s="1864"/>
      <c r="B119" s="1862"/>
      <c r="C119" s="1860"/>
      <c r="D119" s="1860"/>
      <c r="E119" s="1860"/>
      <c r="F119" s="1860"/>
      <c r="G119" s="1862"/>
      <c r="H119" s="1866"/>
      <c r="I119" s="1877">
        <f>SUM(I14:I118)</f>
        <v>3499234.7500000014</v>
      </c>
      <c r="J119" s="1877">
        <f>SUM(J14:J118)</f>
        <v>3301664.830000001</v>
      </c>
      <c r="K119" s="1877">
        <f>SUM(K14:K118)</f>
        <v>197543.91999999993</v>
      </c>
      <c r="M119" s="1854">
        <f>I119</f>
        <v>3499234.7500000014</v>
      </c>
      <c r="N119" s="1854">
        <f>J119</f>
        <v>3301664.830000001</v>
      </c>
      <c r="O119" s="1854">
        <f>K119</f>
        <v>197543.91999999993</v>
      </c>
    </row>
    <row r="120" spans="1:100" s="1822" customFormat="1" x14ac:dyDescent="0.25">
      <c r="A120" s="1099"/>
      <c r="B120" s="1798"/>
      <c r="C120" s="45"/>
      <c r="D120" s="45"/>
      <c r="E120" s="45"/>
      <c r="F120" s="45"/>
      <c r="G120" s="1798"/>
      <c r="H120" s="1314"/>
      <c r="I120" s="1852"/>
      <c r="J120" s="1330"/>
      <c r="K120" s="1330"/>
    </row>
    <row r="121" spans="1:100" ht="18.75" x14ac:dyDescent="0.3">
      <c r="A121" s="846" t="s">
        <v>204</v>
      </c>
      <c r="B121" s="847"/>
      <c r="C121" s="1799"/>
      <c r="D121" s="847"/>
      <c r="E121" s="847"/>
      <c r="F121" s="848" t="s">
        <v>205</v>
      </c>
      <c r="G121" s="847"/>
      <c r="I121" s="1205"/>
      <c r="K121" s="1107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</row>
    <row r="122" spans="1:100" ht="18.75" customHeight="1" x14ac:dyDescent="0.3">
      <c r="A122" s="849"/>
      <c r="B122" s="850"/>
      <c r="C122" s="1800"/>
      <c r="D122" s="850"/>
      <c r="E122" s="850"/>
      <c r="F122" s="848"/>
      <c r="G122" s="850"/>
      <c r="H122" s="1995" t="s">
        <v>3</v>
      </c>
      <c r="I122" s="1993" t="s">
        <v>4</v>
      </c>
      <c r="J122" s="2002" t="s">
        <v>5</v>
      </c>
      <c r="K122" s="1997" t="s">
        <v>6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</row>
    <row r="123" spans="1:100" ht="15" customHeight="1" x14ac:dyDescent="0.25">
      <c r="A123" s="851" t="s">
        <v>7</v>
      </c>
      <c r="B123" s="851" t="s">
        <v>8</v>
      </c>
      <c r="C123" s="1801" t="s">
        <v>9</v>
      </c>
      <c r="D123" s="851" t="s">
        <v>10</v>
      </c>
      <c r="E123" s="851" t="s">
        <v>11</v>
      </c>
      <c r="F123" s="851" t="s">
        <v>12</v>
      </c>
      <c r="G123" s="851" t="s">
        <v>13</v>
      </c>
      <c r="H123" s="1996"/>
      <c r="I123" s="1994"/>
      <c r="J123" s="2003"/>
      <c r="K123" s="1998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</row>
    <row r="124" spans="1:100" x14ac:dyDescent="0.25">
      <c r="A124" s="870" t="s">
        <v>70</v>
      </c>
      <c r="B124" s="872">
        <v>366785</v>
      </c>
      <c r="C124" s="1812" t="s">
        <v>206</v>
      </c>
      <c r="D124" s="872" t="s">
        <v>156</v>
      </c>
      <c r="E124" s="872" t="s">
        <v>207</v>
      </c>
      <c r="F124" s="872" t="s">
        <v>208</v>
      </c>
      <c r="G124" s="872" t="s">
        <v>209</v>
      </c>
      <c r="H124" s="1308">
        <v>39331</v>
      </c>
      <c r="I124" s="1277">
        <v>13746</v>
      </c>
      <c r="J124" s="1277">
        <v>13746</v>
      </c>
      <c r="K124" s="1277">
        <v>0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</row>
    <row r="125" spans="1:100" x14ac:dyDescent="0.25">
      <c r="A125" s="871" t="s">
        <v>14</v>
      </c>
      <c r="B125" s="872">
        <v>548330</v>
      </c>
      <c r="C125" s="1812" t="s">
        <v>210</v>
      </c>
      <c r="D125" s="872" t="s">
        <v>16</v>
      </c>
      <c r="E125" s="872" t="s">
        <v>127</v>
      </c>
      <c r="F125" s="872" t="s">
        <v>211</v>
      </c>
      <c r="G125" s="872" t="s">
        <v>18</v>
      </c>
      <c r="H125" s="1308">
        <v>41640</v>
      </c>
      <c r="I125" s="1277">
        <v>30545</v>
      </c>
      <c r="J125" s="1277">
        <v>30545</v>
      </c>
      <c r="K125" s="1277">
        <v>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</row>
    <row r="126" spans="1:100" x14ac:dyDescent="0.25">
      <c r="A126" s="871" t="s">
        <v>170</v>
      </c>
      <c r="B126" s="872">
        <v>548331</v>
      </c>
      <c r="C126" s="1812" t="s">
        <v>212</v>
      </c>
      <c r="D126" s="872" t="s">
        <v>16</v>
      </c>
      <c r="E126" s="872" t="s">
        <v>213</v>
      </c>
      <c r="F126" s="872" t="s">
        <v>214</v>
      </c>
      <c r="G126" s="872" t="s">
        <v>18</v>
      </c>
      <c r="H126" s="1308">
        <v>41640</v>
      </c>
      <c r="I126" s="1277">
        <v>9249.19</v>
      </c>
      <c r="J126" s="1277">
        <v>9249.19</v>
      </c>
      <c r="K126" s="1277">
        <v>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</row>
    <row r="127" spans="1:100" x14ac:dyDescent="0.25">
      <c r="A127" s="870" t="s">
        <v>215</v>
      </c>
      <c r="B127" s="872">
        <v>366788</v>
      </c>
      <c r="C127" s="1812" t="s">
        <v>216</v>
      </c>
      <c r="D127" s="41" t="s">
        <v>792</v>
      </c>
      <c r="E127" s="41" t="s">
        <v>792</v>
      </c>
      <c r="F127" s="1119" t="s">
        <v>49</v>
      </c>
      <c r="G127" s="872" t="s">
        <v>65</v>
      </c>
      <c r="H127" s="1308">
        <v>41640</v>
      </c>
      <c r="I127" s="1326">
        <v>13200</v>
      </c>
      <c r="J127" s="1277">
        <v>13200</v>
      </c>
      <c r="K127" s="1277">
        <v>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</row>
    <row r="128" spans="1:100" x14ac:dyDescent="0.25">
      <c r="A128" s="870" t="s">
        <v>19</v>
      </c>
      <c r="B128" s="872">
        <v>366790</v>
      </c>
      <c r="C128" s="1812" t="s">
        <v>217</v>
      </c>
      <c r="D128" s="41" t="s">
        <v>792</v>
      </c>
      <c r="E128" s="41" t="s">
        <v>792</v>
      </c>
      <c r="F128" s="1119" t="s">
        <v>49</v>
      </c>
      <c r="G128" s="872" t="s">
        <v>218</v>
      </c>
      <c r="H128" s="1308">
        <v>41640</v>
      </c>
      <c r="I128" s="1277">
        <v>7250</v>
      </c>
      <c r="J128" s="1277">
        <v>7250</v>
      </c>
      <c r="K128" s="1277">
        <v>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</row>
    <row r="129" spans="1:100" x14ac:dyDescent="0.25">
      <c r="A129" s="871" t="s">
        <v>19</v>
      </c>
      <c r="B129" s="872">
        <v>366783</v>
      </c>
      <c r="C129" s="1812" t="s">
        <v>219</v>
      </c>
      <c r="D129" s="41" t="s">
        <v>792</v>
      </c>
      <c r="E129" s="41" t="s">
        <v>792</v>
      </c>
      <c r="F129" s="1119" t="s">
        <v>49</v>
      </c>
      <c r="G129" s="872" t="s">
        <v>218</v>
      </c>
      <c r="H129" s="1308">
        <v>41640</v>
      </c>
      <c r="I129" s="1277">
        <v>7250</v>
      </c>
      <c r="J129" s="1277">
        <v>7250</v>
      </c>
      <c r="K129" s="1277">
        <v>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</row>
    <row r="130" spans="1:100" x14ac:dyDescent="0.25">
      <c r="A130" s="871" t="s">
        <v>170</v>
      </c>
      <c r="B130" s="872">
        <v>365693</v>
      </c>
      <c r="C130" s="1812" t="s">
        <v>220</v>
      </c>
      <c r="D130" s="872" t="s">
        <v>16</v>
      </c>
      <c r="E130" s="872" t="s">
        <v>221</v>
      </c>
      <c r="F130" s="872" t="s">
        <v>222</v>
      </c>
      <c r="G130" s="872" t="s">
        <v>18</v>
      </c>
      <c r="H130" s="1308">
        <v>41640</v>
      </c>
      <c r="I130" s="1277">
        <v>9249.19</v>
      </c>
      <c r="J130" s="1277">
        <v>9249.19</v>
      </c>
      <c r="K130" s="1277">
        <v>0</v>
      </c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</row>
    <row r="131" spans="1:100" x14ac:dyDescent="0.25">
      <c r="A131" s="871" t="s">
        <v>223</v>
      </c>
      <c r="B131" s="872">
        <v>548332</v>
      </c>
      <c r="C131" s="1812" t="s">
        <v>224</v>
      </c>
      <c r="D131" s="872" t="s">
        <v>225</v>
      </c>
      <c r="E131" s="872" t="s">
        <v>226</v>
      </c>
      <c r="F131" s="872" t="s">
        <v>227</v>
      </c>
      <c r="G131" s="872" t="s">
        <v>129</v>
      </c>
      <c r="H131" s="1308">
        <v>41640</v>
      </c>
      <c r="I131" s="1277">
        <v>2488.44</v>
      </c>
      <c r="J131" s="1277">
        <v>2488.44</v>
      </c>
      <c r="K131" s="1277">
        <v>0</v>
      </c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</row>
    <row r="132" spans="1:100" x14ac:dyDescent="0.25">
      <c r="A132" s="859" t="s">
        <v>70</v>
      </c>
      <c r="B132" s="872">
        <v>548333</v>
      </c>
      <c r="C132" s="1812" t="s">
        <v>228</v>
      </c>
      <c r="D132" s="872" t="s">
        <v>156</v>
      </c>
      <c r="E132" s="872" t="s">
        <v>229</v>
      </c>
      <c r="F132" s="872" t="s">
        <v>230</v>
      </c>
      <c r="G132" s="872" t="s">
        <v>94</v>
      </c>
      <c r="H132" s="1308">
        <v>41640</v>
      </c>
      <c r="I132" s="1277">
        <v>36483.050000000003</v>
      </c>
      <c r="J132" s="1277">
        <v>36483.050000000003</v>
      </c>
      <c r="K132" s="1277">
        <v>0</v>
      </c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</row>
    <row r="133" spans="1:100" x14ac:dyDescent="0.25">
      <c r="A133" s="871" t="s">
        <v>231</v>
      </c>
      <c r="B133" s="872">
        <v>548334</v>
      </c>
      <c r="C133" s="1812" t="s">
        <v>232</v>
      </c>
      <c r="D133" s="41" t="s">
        <v>792</v>
      </c>
      <c r="E133" s="41" t="s">
        <v>792</v>
      </c>
      <c r="F133" s="1119" t="s">
        <v>49</v>
      </c>
      <c r="G133" s="872" t="s">
        <v>65</v>
      </c>
      <c r="H133" s="1308">
        <v>41640</v>
      </c>
      <c r="I133" s="1277">
        <v>4060</v>
      </c>
      <c r="J133" s="1277">
        <v>4060</v>
      </c>
      <c r="K133" s="1277">
        <v>0</v>
      </c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</row>
    <row r="134" spans="1:100" x14ac:dyDescent="0.25">
      <c r="A134" s="878" t="s">
        <v>233</v>
      </c>
      <c r="B134" s="872">
        <v>366792</v>
      </c>
      <c r="C134" s="1812" t="s">
        <v>234</v>
      </c>
      <c r="D134" s="41" t="s">
        <v>792</v>
      </c>
      <c r="E134" s="41" t="s">
        <v>792</v>
      </c>
      <c r="F134" s="1119" t="s">
        <v>49</v>
      </c>
      <c r="G134" s="872" t="s">
        <v>65</v>
      </c>
      <c r="H134" s="1308">
        <v>41640</v>
      </c>
      <c r="I134" s="1277">
        <v>11315</v>
      </c>
      <c r="J134" s="1277">
        <v>11315</v>
      </c>
      <c r="K134" s="1277">
        <v>0</v>
      </c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</row>
    <row r="135" spans="1:100" x14ac:dyDescent="0.25">
      <c r="A135" s="859" t="s">
        <v>170</v>
      </c>
      <c r="B135" s="872">
        <v>548336</v>
      </c>
      <c r="C135" s="1812" t="s">
        <v>235</v>
      </c>
      <c r="D135" s="872" t="s">
        <v>16</v>
      </c>
      <c r="E135" s="872" t="s">
        <v>236</v>
      </c>
      <c r="F135" s="872" t="s">
        <v>237</v>
      </c>
      <c r="G135" s="872" t="s">
        <v>18</v>
      </c>
      <c r="H135" s="1308">
        <v>41640</v>
      </c>
      <c r="I135" s="1277">
        <v>9249.19</v>
      </c>
      <c r="J135" s="1277">
        <v>9249.19</v>
      </c>
      <c r="K135" s="1277">
        <v>0</v>
      </c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</row>
    <row r="136" spans="1:100" x14ac:dyDescent="0.25">
      <c r="A136" s="871" t="s">
        <v>14</v>
      </c>
      <c r="B136" s="872">
        <v>548337</v>
      </c>
      <c r="C136" s="1812" t="s">
        <v>238</v>
      </c>
      <c r="D136" s="872" t="s">
        <v>16</v>
      </c>
      <c r="E136" s="872" t="s">
        <v>239</v>
      </c>
      <c r="F136" s="872" t="s">
        <v>240</v>
      </c>
      <c r="G136" s="872" t="s">
        <v>18</v>
      </c>
      <c r="H136" s="1308">
        <v>41640</v>
      </c>
      <c r="I136" s="1277">
        <v>37406</v>
      </c>
      <c r="J136" s="1277">
        <v>37406</v>
      </c>
      <c r="K136" s="1277">
        <v>0</v>
      </c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</row>
    <row r="137" spans="1:100" x14ac:dyDescent="0.25">
      <c r="A137" s="871" t="s">
        <v>14</v>
      </c>
      <c r="B137" s="872">
        <v>548339</v>
      </c>
      <c r="C137" s="1812" t="s">
        <v>241</v>
      </c>
      <c r="D137" s="872" t="s">
        <v>16</v>
      </c>
      <c r="E137" s="872" t="s">
        <v>127</v>
      </c>
      <c r="F137" s="872" t="s">
        <v>242</v>
      </c>
      <c r="G137" s="872" t="s">
        <v>18</v>
      </c>
      <c r="H137" s="1308">
        <v>41640</v>
      </c>
      <c r="I137" s="1277">
        <v>30545</v>
      </c>
      <c r="J137" s="1277">
        <v>30545</v>
      </c>
      <c r="K137" s="1277">
        <v>0</v>
      </c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</row>
    <row r="138" spans="1:100" x14ac:dyDescent="0.25">
      <c r="A138" s="870" t="s">
        <v>170</v>
      </c>
      <c r="B138" s="872">
        <v>548342</v>
      </c>
      <c r="C138" s="1812" t="s">
        <v>243</v>
      </c>
      <c r="D138" s="872" t="s">
        <v>16</v>
      </c>
      <c r="E138" s="872" t="s">
        <v>213</v>
      </c>
      <c r="F138" s="872" t="s">
        <v>244</v>
      </c>
      <c r="G138" s="872" t="s">
        <v>18</v>
      </c>
      <c r="H138" s="1308">
        <v>41640</v>
      </c>
      <c r="I138" s="1277">
        <v>9249.19</v>
      </c>
      <c r="J138" s="1277">
        <v>9249.19</v>
      </c>
      <c r="K138" s="1277">
        <v>0</v>
      </c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</row>
    <row r="139" spans="1:100" x14ac:dyDescent="0.25">
      <c r="A139" s="871" t="s">
        <v>14</v>
      </c>
      <c r="B139" s="872">
        <v>548343</v>
      </c>
      <c r="C139" s="1812" t="s">
        <v>245</v>
      </c>
      <c r="D139" s="872" t="s">
        <v>16</v>
      </c>
      <c r="E139" s="872" t="s">
        <v>246</v>
      </c>
      <c r="F139" s="872" t="s">
        <v>247</v>
      </c>
      <c r="G139" s="872" t="s">
        <v>18</v>
      </c>
      <c r="H139" s="1308">
        <v>41640</v>
      </c>
      <c r="I139" s="1277">
        <v>30545</v>
      </c>
      <c r="J139" s="1277">
        <v>30545</v>
      </c>
      <c r="K139" s="1277">
        <v>0</v>
      </c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</row>
    <row r="140" spans="1:100" x14ac:dyDescent="0.25">
      <c r="A140" s="871" t="s">
        <v>248</v>
      </c>
      <c r="B140" s="872">
        <v>548344</v>
      </c>
      <c r="C140" s="1812" t="s">
        <v>249</v>
      </c>
      <c r="D140" s="41" t="s">
        <v>792</v>
      </c>
      <c r="E140" s="41" t="s">
        <v>792</v>
      </c>
      <c r="F140" s="1119" t="s">
        <v>49</v>
      </c>
      <c r="G140" s="872" t="s">
        <v>250</v>
      </c>
      <c r="H140" s="1308">
        <v>41640</v>
      </c>
      <c r="I140" s="1277">
        <v>44205</v>
      </c>
      <c r="J140" s="1277">
        <v>44205</v>
      </c>
      <c r="K140" s="1277">
        <v>0</v>
      </c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</row>
    <row r="141" spans="1:100" x14ac:dyDescent="0.25">
      <c r="A141" s="871" t="s">
        <v>251</v>
      </c>
      <c r="B141" s="872">
        <v>750362</v>
      </c>
      <c r="C141" s="1812" t="s">
        <v>4231</v>
      </c>
      <c r="D141" s="41" t="s">
        <v>792</v>
      </c>
      <c r="E141" s="41" t="s">
        <v>792</v>
      </c>
      <c r="F141" s="1119" t="s">
        <v>49</v>
      </c>
      <c r="G141" s="872" t="s">
        <v>94</v>
      </c>
      <c r="H141" s="1312">
        <v>43032</v>
      </c>
      <c r="I141" s="1325">
        <v>7065.47</v>
      </c>
      <c r="J141" s="1325">
        <v>2472.56</v>
      </c>
      <c r="K141" s="1325">
        <v>4591.91</v>
      </c>
    </row>
    <row r="142" spans="1:100" s="68" customFormat="1" x14ac:dyDescent="0.25">
      <c r="A142" s="871" t="s">
        <v>251</v>
      </c>
      <c r="B142" s="872">
        <v>750363</v>
      </c>
      <c r="C142" s="1812" t="s">
        <v>4232</v>
      </c>
      <c r="D142" s="41" t="s">
        <v>792</v>
      </c>
      <c r="E142" s="41" t="s">
        <v>792</v>
      </c>
      <c r="F142" s="1119" t="s">
        <v>49</v>
      </c>
      <c r="G142" s="872" t="s">
        <v>94</v>
      </c>
      <c r="H142" s="1312">
        <v>43032</v>
      </c>
      <c r="I142" s="1325">
        <v>7065.47</v>
      </c>
      <c r="J142" s="1325">
        <v>2472.56</v>
      </c>
      <c r="K142" s="1325">
        <v>4591.91</v>
      </c>
    </row>
    <row r="143" spans="1:100" s="68" customFormat="1" x14ac:dyDescent="0.25">
      <c r="A143" s="871" t="s">
        <v>251</v>
      </c>
      <c r="B143" s="872">
        <v>750364</v>
      </c>
      <c r="C143" s="1812" t="s">
        <v>4233</v>
      </c>
      <c r="D143" s="41" t="s">
        <v>792</v>
      </c>
      <c r="E143" s="41" t="s">
        <v>792</v>
      </c>
      <c r="F143" s="1119" t="s">
        <v>49</v>
      </c>
      <c r="G143" s="872" t="s">
        <v>94</v>
      </c>
      <c r="H143" s="1312">
        <v>43032</v>
      </c>
      <c r="I143" s="1325">
        <v>7065.47</v>
      </c>
      <c r="J143" s="1325">
        <v>2472.56</v>
      </c>
      <c r="K143" s="1325">
        <v>4591.91</v>
      </c>
    </row>
    <row r="144" spans="1:100" s="68" customFormat="1" x14ac:dyDescent="0.25">
      <c r="A144" s="871" t="s">
        <v>251</v>
      </c>
      <c r="B144" s="872">
        <v>750365</v>
      </c>
      <c r="C144" s="1812" t="s">
        <v>4234</v>
      </c>
      <c r="D144" s="41" t="s">
        <v>792</v>
      </c>
      <c r="E144" s="41" t="s">
        <v>792</v>
      </c>
      <c r="F144" s="1119" t="s">
        <v>49</v>
      </c>
      <c r="G144" s="872" t="s">
        <v>94</v>
      </c>
      <c r="H144" s="1312">
        <v>43032</v>
      </c>
      <c r="I144" s="1325">
        <v>7065.47</v>
      </c>
      <c r="J144" s="1325">
        <v>2472.56</v>
      </c>
      <c r="K144" s="1325">
        <v>4591.91</v>
      </c>
    </row>
    <row r="145" spans="1:100" x14ac:dyDescent="0.25">
      <c r="A145" s="871" t="s">
        <v>252</v>
      </c>
      <c r="B145" s="872">
        <v>365012</v>
      </c>
      <c r="C145" s="1812" t="s">
        <v>253</v>
      </c>
      <c r="D145" s="41" t="s">
        <v>792</v>
      </c>
      <c r="E145" s="41" t="s">
        <v>792</v>
      </c>
      <c r="F145" s="1119" t="s">
        <v>49</v>
      </c>
      <c r="G145" s="872" t="s">
        <v>94</v>
      </c>
      <c r="H145" s="1308">
        <v>41640</v>
      </c>
      <c r="I145" s="1277">
        <v>3500</v>
      </c>
      <c r="J145" s="1277">
        <v>3500</v>
      </c>
      <c r="K145" s="1277">
        <v>0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</row>
    <row r="146" spans="1:100" x14ac:dyDescent="0.25">
      <c r="A146" s="871" t="s">
        <v>254</v>
      </c>
      <c r="B146" s="872">
        <v>750366</v>
      </c>
      <c r="C146" s="1812" t="s">
        <v>4235</v>
      </c>
      <c r="D146" s="41" t="s">
        <v>255</v>
      </c>
      <c r="E146" s="41" t="s">
        <v>256</v>
      </c>
      <c r="F146" s="41">
        <v>162600339</v>
      </c>
      <c r="G146" s="872" t="s">
        <v>94</v>
      </c>
      <c r="H146" s="1308">
        <v>41640</v>
      </c>
      <c r="I146" s="1325">
        <v>4500</v>
      </c>
      <c r="J146" s="1325">
        <v>4500</v>
      </c>
      <c r="K146" s="1325">
        <v>0</v>
      </c>
    </row>
    <row r="147" spans="1:100" x14ac:dyDescent="0.25">
      <c r="A147" s="870" t="s">
        <v>19</v>
      </c>
      <c r="B147" s="872">
        <v>548505</v>
      </c>
      <c r="C147" s="1812" t="s">
        <v>257</v>
      </c>
      <c r="D147" s="41" t="s">
        <v>792</v>
      </c>
      <c r="E147" s="41" t="s">
        <v>792</v>
      </c>
      <c r="F147" s="1119" t="s">
        <v>49</v>
      </c>
      <c r="G147" s="872" t="s">
        <v>18</v>
      </c>
      <c r="H147" s="1308">
        <v>41640</v>
      </c>
      <c r="I147" s="1322">
        <v>4054.2</v>
      </c>
      <c r="J147" s="1277">
        <v>4054.2</v>
      </c>
      <c r="K147" s="1277">
        <v>0</v>
      </c>
      <c r="L147" s="70"/>
      <c r="M147" s="71"/>
      <c r="N147" s="71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</row>
    <row r="148" spans="1:100" x14ac:dyDescent="0.25">
      <c r="A148" s="871" t="s">
        <v>14</v>
      </c>
      <c r="B148" s="872">
        <v>366842</v>
      </c>
      <c r="C148" s="1812" t="s">
        <v>258</v>
      </c>
      <c r="D148" s="872" t="s">
        <v>16</v>
      </c>
      <c r="E148" s="872" t="s">
        <v>259</v>
      </c>
      <c r="F148" s="872" t="s">
        <v>260</v>
      </c>
      <c r="G148" s="872" t="s">
        <v>18</v>
      </c>
      <c r="H148" s="1308">
        <v>41640</v>
      </c>
      <c r="I148" s="1277">
        <v>27941.64</v>
      </c>
      <c r="J148" s="1277">
        <v>27941.64</v>
      </c>
      <c r="K148" s="1277">
        <v>0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</row>
    <row r="149" spans="1:100" x14ac:dyDescent="0.25">
      <c r="A149" s="871" t="s">
        <v>115</v>
      </c>
      <c r="B149" s="872">
        <v>750367</v>
      </c>
      <c r="C149" s="1812" t="s">
        <v>4236</v>
      </c>
      <c r="D149" s="41" t="s">
        <v>120</v>
      </c>
      <c r="E149" s="872" t="s">
        <v>190</v>
      </c>
      <c r="F149" s="41" t="s">
        <v>261</v>
      </c>
      <c r="G149" s="872" t="s">
        <v>18</v>
      </c>
      <c r="H149" s="1361">
        <v>43605</v>
      </c>
      <c r="I149" s="1362">
        <v>2332.9499999999998</v>
      </c>
      <c r="J149" s="1362">
        <v>1489.85</v>
      </c>
      <c r="K149" s="1362">
        <v>842.1</v>
      </c>
    </row>
    <row r="150" spans="1:100" x14ac:dyDescent="0.25">
      <c r="A150" s="871" t="s">
        <v>70</v>
      </c>
      <c r="B150" s="872">
        <v>750369</v>
      </c>
      <c r="C150" s="1812" t="s">
        <v>4237</v>
      </c>
      <c r="D150" s="41" t="s">
        <v>156</v>
      </c>
      <c r="E150" s="46" t="s">
        <v>262</v>
      </c>
      <c r="F150" s="41" t="s">
        <v>263</v>
      </c>
      <c r="G150" s="22" t="s">
        <v>75</v>
      </c>
      <c r="H150" s="1361">
        <v>43469</v>
      </c>
      <c r="I150" s="1364">
        <v>15900</v>
      </c>
      <c r="J150" s="1364">
        <v>3709.76</v>
      </c>
      <c r="K150" s="1364">
        <v>12189.24</v>
      </c>
    </row>
    <row r="151" spans="1:100" s="72" customFormat="1" x14ac:dyDescent="0.25">
      <c r="A151" s="871" t="s">
        <v>70</v>
      </c>
      <c r="B151" s="872">
        <v>750368</v>
      </c>
      <c r="C151" s="1812" t="s">
        <v>4238</v>
      </c>
      <c r="D151" s="41" t="s">
        <v>156</v>
      </c>
      <c r="E151" s="46" t="s">
        <v>264</v>
      </c>
      <c r="F151" s="41" t="s">
        <v>265</v>
      </c>
      <c r="G151" s="22" t="s">
        <v>75</v>
      </c>
      <c r="H151" s="1361">
        <v>43469</v>
      </c>
      <c r="I151" s="1364">
        <v>15900</v>
      </c>
      <c r="J151" s="1364">
        <v>3709.76</v>
      </c>
      <c r="K151" s="1364">
        <v>12189.24</v>
      </c>
    </row>
    <row r="152" spans="1:100" x14ac:dyDescent="0.25">
      <c r="A152" s="871" t="s">
        <v>266</v>
      </c>
      <c r="B152" s="872">
        <v>548193</v>
      </c>
      <c r="C152" s="1812" t="s">
        <v>4239</v>
      </c>
      <c r="D152" s="41" t="s">
        <v>792</v>
      </c>
      <c r="E152" s="41" t="s">
        <v>792</v>
      </c>
      <c r="F152" s="1119" t="s">
        <v>49</v>
      </c>
      <c r="G152" s="872" t="s">
        <v>18</v>
      </c>
      <c r="H152" s="1312">
        <v>43600</v>
      </c>
      <c r="I152" s="1325">
        <v>9480.36</v>
      </c>
      <c r="J152" s="1325">
        <v>1895.87</v>
      </c>
      <c r="K152" s="1325">
        <v>7583.49</v>
      </c>
    </row>
    <row r="153" spans="1:100" s="72" customFormat="1" x14ac:dyDescent="0.25">
      <c r="A153" s="871" t="s">
        <v>266</v>
      </c>
      <c r="B153" s="872">
        <v>548194</v>
      </c>
      <c r="C153" s="1812" t="s">
        <v>4240</v>
      </c>
      <c r="D153" s="41" t="s">
        <v>792</v>
      </c>
      <c r="E153" s="41" t="s">
        <v>792</v>
      </c>
      <c r="F153" s="1119" t="s">
        <v>49</v>
      </c>
      <c r="G153" s="872" t="s">
        <v>18</v>
      </c>
      <c r="H153" s="1312">
        <v>43600</v>
      </c>
      <c r="I153" s="1325">
        <v>9480.36</v>
      </c>
      <c r="J153" s="1325">
        <v>1895.87</v>
      </c>
      <c r="K153" s="1325">
        <v>7583.49</v>
      </c>
    </row>
    <row r="154" spans="1:100" s="72" customFormat="1" x14ac:dyDescent="0.25">
      <c r="A154" s="871" t="s">
        <v>266</v>
      </c>
      <c r="B154" s="872">
        <v>548195</v>
      </c>
      <c r="C154" s="1812" t="s">
        <v>4241</v>
      </c>
      <c r="D154" s="41" t="s">
        <v>792</v>
      </c>
      <c r="E154" s="41" t="s">
        <v>792</v>
      </c>
      <c r="F154" s="1119" t="s">
        <v>49</v>
      </c>
      <c r="G154" s="872" t="s">
        <v>18</v>
      </c>
      <c r="H154" s="1312">
        <v>43600</v>
      </c>
      <c r="I154" s="1325">
        <v>9480.36</v>
      </c>
      <c r="J154" s="1325">
        <v>1895.87</v>
      </c>
      <c r="K154" s="1325">
        <v>7583.49</v>
      </c>
    </row>
    <row r="155" spans="1:100" x14ac:dyDescent="0.25">
      <c r="A155" s="871" t="s">
        <v>267</v>
      </c>
      <c r="B155" s="872">
        <v>548364</v>
      </c>
      <c r="C155" s="1812" t="s">
        <v>4242</v>
      </c>
      <c r="D155" s="41" t="s">
        <v>792</v>
      </c>
      <c r="E155" s="41" t="s">
        <v>792</v>
      </c>
      <c r="F155" s="1119" t="s">
        <v>49</v>
      </c>
      <c r="G155" s="872" t="s">
        <v>18</v>
      </c>
      <c r="H155" s="1309">
        <v>43343</v>
      </c>
      <c r="I155" s="1277">
        <v>3227.3</v>
      </c>
      <c r="J155" s="1277">
        <v>860.35</v>
      </c>
      <c r="K155" s="1277">
        <v>2365.9499999999998</v>
      </c>
    </row>
    <row r="156" spans="1:100" x14ac:dyDescent="0.25">
      <c r="A156" s="871" t="s">
        <v>170</v>
      </c>
      <c r="B156" s="872">
        <v>366823</v>
      </c>
      <c r="C156" s="1812" t="s">
        <v>268</v>
      </c>
      <c r="D156" s="872" t="s">
        <v>16</v>
      </c>
      <c r="E156" s="872" t="s">
        <v>23</v>
      </c>
      <c r="F156" s="872" t="s">
        <v>269</v>
      </c>
      <c r="G156" s="872" t="s">
        <v>18</v>
      </c>
      <c r="H156" s="1308">
        <v>41640</v>
      </c>
      <c r="I156" s="1277">
        <v>9249.19</v>
      </c>
      <c r="J156" s="1277">
        <v>9249.19</v>
      </c>
      <c r="K156" s="1277">
        <v>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</row>
    <row r="157" spans="1:100" x14ac:dyDescent="0.25">
      <c r="A157" s="871" t="s">
        <v>115</v>
      </c>
      <c r="B157" s="872">
        <v>750370</v>
      </c>
      <c r="C157" s="1812" t="s">
        <v>4243</v>
      </c>
      <c r="D157" s="41" t="s">
        <v>120</v>
      </c>
      <c r="E157" s="872" t="s">
        <v>165</v>
      </c>
      <c r="F157" s="41" t="s">
        <v>270</v>
      </c>
      <c r="G157" s="872" t="s">
        <v>18</v>
      </c>
      <c r="H157" s="1913">
        <v>42783</v>
      </c>
      <c r="I157" s="1805">
        <v>4238.54</v>
      </c>
      <c r="J157" s="1805">
        <v>1980.92</v>
      </c>
      <c r="K157" s="1809">
        <v>2257.62</v>
      </c>
    </row>
    <row r="158" spans="1:100" s="1828" customFormat="1" x14ac:dyDescent="0.25">
      <c r="A158" s="1864"/>
      <c r="B158" s="1862"/>
      <c r="C158" s="1862"/>
      <c r="D158" s="1860"/>
      <c r="E158" s="1862"/>
      <c r="F158" s="1860"/>
      <c r="G158" s="1862"/>
      <c r="H158" s="1914"/>
      <c r="I158" s="1878">
        <f>SUM(I124:I157)</f>
        <v>453582.02999999985</v>
      </c>
      <c r="J158" s="1878">
        <f>SUM(J124:J157)</f>
        <v>382608.76999999996</v>
      </c>
      <c r="K158" s="1879">
        <f>SUM(K124:K157)</f>
        <v>70962.25999999998</v>
      </c>
      <c r="M158" s="1863">
        <f>I158</f>
        <v>453582.02999999985</v>
      </c>
      <c r="N158" s="1863">
        <f>J158</f>
        <v>382608.76999999996</v>
      </c>
      <c r="O158" s="1863">
        <f>K158</f>
        <v>70962.25999999998</v>
      </c>
    </row>
    <row r="160" spans="1:100" ht="18.75" x14ac:dyDescent="0.3">
      <c r="A160" s="846" t="s">
        <v>204</v>
      </c>
      <c r="B160" s="847"/>
      <c r="C160" s="1799"/>
      <c r="D160" s="847"/>
      <c r="E160" s="847"/>
      <c r="F160" s="848" t="s">
        <v>311</v>
      </c>
      <c r="G160" s="852"/>
      <c r="K160" s="1107"/>
      <c r="L160" s="81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</row>
    <row r="161" spans="1:100" ht="15" customHeight="1" x14ac:dyDescent="0.25">
      <c r="A161" s="853"/>
      <c r="B161" s="845"/>
      <c r="C161" s="1798"/>
      <c r="D161" s="845"/>
      <c r="E161" s="845"/>
      <c r="F161" s="845"/>
      <c r="G161" s="845"/>
      <c r="H161" s="1995" t="s">
        <v>3</v>
      </c>
      <c r="I161" s="1993" t="s">
        <v>4</v>
      </c>
      <c r="J161" s="2002" t="s">
        <v>5</v>
      </c>
      <c r="K161" s="1997" t="s">
        <v>6</v>
      </c>
      <c r="L161" s="81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</row>
    <row r="162" spans="1:100" ht="15.75" x14ac:dyDescent="0.25">
      <c r="A162" s="854" t="s">
        <v>7</v>
      </c>
      <c r="B162" s="851" t="s">
        <v>8</v>
      </c>
      <c r="C162" s="1801" t="s">
        <v>9</v>
      </c>
      <c r="D162" s="854" t="s">
        <v>10</v>
      </c>
      <c r="E162" s="854" t="s">
        <v>11</v>
      </c>
      <c r="F162" s="854" t="s">
        <v>12</v>
      </c>
      <c r="G162" s="854" t="s">
        <v>13</v>
      </c>
      <c r="H162" s="1996"/>
      <c r="I162" s="1994"/>
      <c r="J162" s="2003"/>
      <c r="K162" s="1998"/>
      <c r="L162" s="81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</row>
    <row r="163" spans="1:100" x14ac:dyDescent="0.25">
      <c r="A163" s="871" t="s">
        <v>21</v>
      </c>
      <c r="B163" s="872">
        <v>548756</v>
      </c>
      <c r="C163" s="1812" t="s">
        <v>312</v>
      </c>
      <c r="D163" s="872" t="s">
        <v>16</v>
      </c>
      <c r="E163" s="872" t="s">
        <v>313</v>
      </c>
      <c r="F163" s="872" t="s">
        <v>314</v>
      </c>
      <c r="G163" s="872" t="s">
        <v>18</v>
      </c>
      <c r="H163" s="1308">
        <v>41640</v>
      </c>
      <c r="I163" s="1277">
        <v>9249.19</v>
      </c>
      <c r="J163" s="1277">
        <v>9249.19</v>
      </c>
      <c r="K163" s="1277">
        <v>0</v>
      </c>
      <c r="L163" s="82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</row>
    <row r="164" spans="1:100" x14ac:dyDescent="0.25">
      <c r="A164" s="870" t="s">
        <v>315</v>
      </c>
      <c r="B164" s="872">
        <v>548758</v>
      </c>
      <c r="C164" s="1812" t="s">
        <v>316</v>
      </c>
      <c r="D164" s="41" t="s">
        <v>792</v>
      </c>
      <c r="E164" s="41" t="s">
        <v>792</v>
      </c>
      <c r="F164" s="1119" t="s">
        <v>49</v>
      </c>
      <c r="G164" s="872" t="s">
        <v>94</v>
      </c>
      <c r="H164" s="1308">
        <v>41640</v>
      </c>
      <c r="I164" s="1277">
        <v>4521.76</v>
      </c>
      <c r="J164" s="1277">
        <v>4521.76</v>
      </c>
      <c r="K164" s="1277">
        <v>0</v>
      </c>
      <c r="L164" s="83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870" t="s">
        <v>317</v>
      </c>
      <c r="B165" s="872">
        <v>366768</v>
      </c>
      <c r="C165" s="1812" t="s">
        <v>318</v>
      </c>
      <c r="D165" s="41" t="s">
        <v>792</v>
      </c>
      <c r="E165" s="41" t="s">
        <v>792</v>
      </c>
      <c r="F165" s="1119" t="s">
        <v>49</v>
      </c>
      <c r="G165" s="872" t="s">
        <v>94</v>
      </c>
      <c r="H165" s="1308">
        <v>41640</v>
      </c>
      <c r="I165" s="1277">
        <v>4060</v>
      </c>
      <c r="J165" s="1277">
        <v>4060</v>
      </c>
      <c r="K165" s="1277">
        <v>0</v>
      </c>
      <c r="L165" s="83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871" t="s">
        <v>319</v>
      </c>
      <c r="B166" s="872">
        <v>366763</v>
      </c>
      <c r="C166" s="1812" t="s">
        <v>320</v>
      </c>
      <c r="D166" s="41" t="s">
        <v>792</v>
      </c>
      <c r="E166" s="41" t="s">
        <v>792</v>
      </c>
      <c r="F166" s="1119" t="s">
        <v>49</v>
      </c>
      <c r="G166" s="872" t="s">
        <v>159</v>
      </c>
      <c r="H166" s="1308">
        <v>41640</v>
      </c>
      <c r="I166" s="1322">
        <v>4054.2</v>
      </c>
      <c r="J166" s="1277">
        <v>4054.2</v>
      </c>
      <c r="K166" s="1277">
        <v>0</v>
      </c>
      <c r="L166" s="83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871" t="s">
        <v>321</v>
      </c>
      <c r="B167" s="872">
        <v>366775</v>
      </c>
      <c r="C167" s="1812" t="s">
        <v>322</v>
      </c>
      <c r="D167" s="41" t="s">
        <v>792</v>
      </c>
      <c r="E167" s="41" t="s">
        <v>792</v>
      </c>
      <c r="F167" s="1119" t="s">
        <v>49</v>
      </c>
      <c r="G167" s="872" t="s">
        <v>18</v>
      </c>
      <c r="H167" s="1308">
        <v>41640</v>
      </c>
      <c r="I167" s="1322">
        <v>1586.01</v>
      </c>
      <c r="J167" s="1277">
        <v>1586.01</v>
      </c>
      <c r="K167" s="1277">
        <v>0</v>
      </c>
      <c r="L167" s="83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871" t="s">
        <v>315</v>
      </c>
      <c r="B168" s="872">
        <v>548759</v>
      </c>
      <c r="C168" s="1812" t="s">
        <v>323</v>
      </c>
      <c r="D168" s="41" t="s">
        <v>792</v>
      </c>
      <c r="E168" s="41" t="s">
        <v>792</v>
      </c>
      <c r="F168" s="1119" t="s">
        <v>49</v>
      </c>
      <c r="G168" s="872" t="s">
        <v>159</v>
      </c>
      <c r="H168" s="1308">
        <v>41640</v>
      </c>
      <c r="I168" s="1277">
        <v>4521.76</v>
      </c>
      <c r="J168" s="1277">
        <v>4521.76</v>
      </c>
      <c r="K168" s="1277">
        <v>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870" t="s">
        <v>324</v>
      </c>
      <c r="B169" s="872">
        <v>366772</v>
      </c>
      <c r="C169" s="1812" t="s">
        <v>325</v>
      </c>
      <c r="D169" s="872" t="s">
        <v>326</v>
      </c>
      <c r="E169" s="872" t="s">
        <v>327</v>
      </c>
      <c r="F169" s="872" t="s">
        <v>328</v>
      </c>
      <c r="G169" s="872" t="s">
        <v>381</v>
      </c>
      <c r="H169" s="1308">
        <v>41640</v>
      </c>
      <c r="I169" s="1277">
        <v>3596</v>
      </c>
      <c r="J169" s="1277">
        <v>3596</v>
      </c>
      <c r="K169" s="1277">
        <v>0</v>
      </c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871" t="s">
        <v>70</v>
      </c>
      <c r="B170" s="872">
        <v>366746</v>
      </c>
      <c r="C170" s="1812" t="s">
        <v>329</v>
      </c>
      <c r="D170" s="872" t="s">
        <v>156</v>
      </c>
      <c r="E170" s="872" t="s">
        <v>207</v>
      </c>
      <c r="F170" s="872" t="s">
        <v>330</v>
      </c>
      <c r="G170" s="872" t="s">
        <v>94</v>
      </c>
      <c r="H170" s="1308">
        <v>41640</v>
      </c>
      <c r="I170" s="1322">
        <v>13746</v>
      </c>
      <c r="J170" s="1277">
        <v>13746</v>
      </c>
      <c r="K170" s="1277">
        <v>0</v>
      </c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870" t="s">
        <v>331</v>
      </c>
      <c r="B171" s="872">
        <v>366745</v>
      </c>
      <c r="C171" s="1812" t="s">
        <v>332</v>
      </c>
      <c r="D171" s="41" t="s">
        <v>792</v>
      </c>
      <c r="E171" s="41" t="s">
        <v>792</v>
      </c>
      <c r="F171" s="1119" t="s">
        <v>49</v>
      </c>
      <c r="G171" s="872" t="s">
        <v>144</v>
      </c>
      <c r="H171" s="1308">
        <v>41640</v>
      </c>
      <c r="I171" s="1322">
        <v>8560</v>
      </c>
      <c r="J171" s="1277">
        <v>8560</v>
      </c>
      <c r="K171" s="1277">
        <v>0</v>
      </c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870" t="s">
        <v>333</v>
      </c>
      <c r="B172" s="872">
        <v>548763</v>
      </c>
      <c r="C172" s="1812" t="s">
        <v>334</v>
      </c>
      <c r="D172" s="41" t="s">
        <v>792</v>
      </c>
      <c r="E172" s="41" t="s">
        <v>792</v>
      </c>
      <c r="F172" s="1119" t="s">
        <v>49</v>
      </c>
      <c r="G172" s="872" t="s">
        <v>94</v>
      </c>
      <c r="H172" s="1308">
        <v>41640</v>
      </c>
      <c r="I172" s="1277">
        <v>4521.76</v>
      </c>
      <c r="J172" s="1277">
        <v>4521.76</v>
      </c>
      <c r="K172" s="1277">
        <v>0</v>
      </c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870" t="s">
        <v>335</v>
      </c>
      <c r="B173" s="872">
        <v>366744</v>
      </c>
      <c r="C173" s="1812" t="s">
        <v>336</v>
      </c>
      <c r="D173" s="41" t="s">
        <v>792</v>
      </c>
      <c r="E173" s="41" t="s">
        <v>792</v>
      </c>
      <c r="F173" s="1119" t="s">
        <v>49</v>
      </c>
      <c r="G173" s="872" t="s">
        <v>18</v>
      </c>
      <c r="H173" s="1308">
        <v>41640</v>
      </c>
      <c r="I173" s="1322">
        <v>1586.01</v>
      </c>
      <c r="J173" s="1277">
        <v>1586.01</v>
      </c>
      <c r="K173" s="1277">
        <v>0</v>
      </c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871" t="s">
        <v>170</v>
      </c>
      <c r="B174" s="872">
        <v>548765</v>
      </c>
      <c r="C174" s="1812" t="s">
        <v>337</v>
      </c>
      <c r="D174" s="872" t="s">
        <v>16</v>
      </c>
      <c r="E174" s="872" t="s">
        <v>338</v>
      </c>
      <c r="F174" s="872" t="s">
        <v>339</v>
      </c>
      <c r="G174" s="872" t="s">
        <v>18</v>
      </c>
      <c r="H174" s="1308">
        <v>41640</v>
      </c>
      <c r="I174" s="1277">
        <v>9249.19</v>
      </c>
      <c r="J174" s="1277">
        <v>9249.19</v>
      </c>
      <c r="K174" s="1277">
        <v>0</v>
      </c>
      <c r="L174" s="8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</row>
    <row r="175" spans="1:100" x14ac:dyDescent="0.25">
      <c r="A175" s="870" t="s">
        <v>340</v>
      </c>
      <c r="B175" s="872">
        <v>548766</v>
      </c>
      <c r="C175" s="1812" t="s">
        <v>341</v>
      </c>
      <c r="D175" s="41" t="s">
        <v>792</v>
      </c>
      <c r="E175" s="41" t="s">
        <v>792</v>
      </c>
      <c r="F175" s="1119" t="s">
        <v>49</v>
      </c>
      <c r="G175" s="872" t="s">
        <v>18</v>
      </c>
      <c r="H175" s="1308">
        <v>41640</v>
      </c>
      <c r="I175" s="1322">
        <v>4054.2</v>
      </c>
      <c r="J175" s="1277">
        <v>4054.2</v>
      </c>
      <c r="K175" s="1277">
        <v>0</v>
      </c>
      <c r="L175" s="8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</row>
    <row r="176" spans="1:100" x14ac:dyDescent="0.25">
      <c r="A176" s="870" t="s">
        <v>340</v>
      </c>
      <c r="B176" s="872">
        <v>548767</v>
      </c>
      <c r="C176" s="1812" t="s">
        <v>342</v>
      </c>
      <c r="D176" s="41" t="s">
        <v>792</v>
      </c>
      <c r="E176" s="41" t="s">
        <v>792</v>
      </c>
      <c r="F176" s="1119" t="s">
        <v>49</v>
      </c>
      <c r="G176" s="872" t="s">
        <v>18</v>
      </c>
      <c r="H176" s="1308">
        <v>41640</v>
      </c>
      <c r="I176" s="1322">
        <v>4054.2</v>
      </c>
      <c r="J176" s="1277">
        <v>4054.2</v>
      </c>
      <c r="K176" s="1277">
        <v>0</v>
      </c>
      <c r="L176" s="8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</row>
    <row r="177" spans="1:100" x14ac:dyDescent="0.25">
      <c r="A177" s="870" t="s">
        <v>340</v>
      </c>
      <c r="B177" s="872">
        <v>548768</v>
      </c>
      <c r="C177" s="1812" t="s">
        <v>343</v>
      </c>
      <c r="D177" s="41" t="s">
        <v>792</v>
      </c>
      <c r="E177" s="41" t="s">
        <v>792</v>
      </c>
      <c r="F177" s="1119" t="s">
        <v>49</v>
      </c>
      <c r="G177" s="872" t="s">
        <v>18</v>
      </c>
      <c r="H177" s="1308">
        <v>41640</v>
      </c>
      <c r="I177" s="1322">
        <v>4054.2</v>
      </c>
      <c r="J177" s="1277">
        <v>4054.2</v>
      </c>
      <c r="K177" s="1277">
        <v>0</v>
      </c>
      <c r="L177" s="8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</row>
    <row r="178" spans="1:100" x14ac:dyDescent="0.25">
      <c r="A178" s="871" t="s">
        <v>351</v>
      </c>
      <c r="B178" s="872">
        <v>366762</v>
      </c>
      <c r="C178" s="1812" t="s">
        <v>352</v>
      </c>
      <c r="D178" s="41" t="s">
        <v>792</v>
      </c>
      <c r="E178" s="41" t="s">
        <v>792</v>
      </c>
      <c r="F178" s="1119" t="s">
        <v>49</v>
      </c>
      <c r="G178" s="872" t="s">
        <v>353</v>
      </c>
      <c r="H178" s="1308">
        <v>41640</v>
      </c>
      <c r="I178" s="1322">
        <v>52872.800000000003</v>
      </c>
      <c r="J178" s="1277">
        <v>52872.800000000003</v>
      </c>
      <c r="K178" s="1277">
        <v>0</v>
      </c>
      <c r="L178" s="86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</row>
    <row r="179" spans="1:100" x14ac:dyDescent="0.25">
      <c r="A179" s="871" t="s">
        <v>170</v>
      </c>
      <c r="B179" s="872">
        <v>366771</v>
      </c>
      <c r="C179" s="1812" t="s">
        <v>354</v>
      </c>
      <c r="D179" s="872" t="s">
        <v>16</v>
      </c>
      <c r="E179" s="872" t="s">
        <v>355</v>
      </c>
      <c r="F179" s="872" t="s">
        <v>356</v>
      </c>
      <c r="G179" s="872" t="s">
        <v>18</v>
      </c>
      <c r="H179" s="1308">
        <v>41640</v>
      </c>
      <c r="I179" s="1277">
        <v>9249.19</v>
      </c>
      <c r="J179" s="1277">
        <v>9249.19</v>
      </c>
      <c r="K179" s="1277">
        <v>0</v>
      </c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</row>
    <row r="180" spans="1:100" x14ac:dyDescent="0.25">
      <c r="A180" s="870" t="s">
        <v>347</v>
      </c>
      <c r="B180" s="872">
        <v>366774</v>
      </c>
      <c r="C180" s="1812" t="s">
        <v>357</v>
      </c>
      <c r="D180" s="872" t="s">
        <v>349</v>
      </c>
      <c r="E180" s="872" t="s">
        <v>358</v>
      </c>
      <c r="F180" s="1119" t="s">
        <v>49</v>
      </c>
      <c r="G180" s="872" t="s">
        <v>18</v>
      </c>
      <c r="H180" s="1308">
        <v>41640</v>
      </c>
      <c r="I180" s="1277">
        <v>1500</v>
      </c>
      <c r="J180" s="1277">
        <v>1500</v>
      </c>
      <c r="K180" s="1277">
        <v>0</v>
      </c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</row>
    <row r="181" spans="1:100" x14ac:dyDescent="0.25">
      <c r="A181" s="870" t="s">
        <v>333</v>
      </c>
      <c r="B181" s="872">
        <v>548760</v>
      </c>
      <c r="C181" s="1812" t="s">
        <v>359</v>
      </c>
      <c r="D181" s="41" t="s">
        <v>792</v>
      </c>
      <c r="E181" s="41" t="s">
        <v>792</v>
      </c>
      <c r="F181" s="1119" t="s">
        <v>49</v>
      </c>
      <c r="G181" s="872" t="s">
        <v>94</v>
      </c>
      <c r="H181" s="1308">
        <v>41640</v>
      </c>
      <c r="I181" s="1277">
        <v>4521.76</v>
      </c>
      <c r="J181" s="1277">
        <v>4521.76</v>
      </c>
      <c r="K181" s="1277">
        <v>0</v>
      </c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</row>
    <row r="182" spans="1:100" x14ac:dyDescent="0.25">
      <c r="A182" s="871" t="s">
        <v>347</v>
      </c>
      <c r="B182" s="872">
        <v>366760</v>
      </c>
      <c r="C182" s="1812" t="s">
        <v>348</v>
      </c>
      <c r="D182" s="872" t="s">
        <v>349</v>
      </c>
      <c r="E182" s="872" t="s">
        <v>350</v>
      </c>
      <c r="F182" s="41" t="s">
        <v>792</v>
      </c>
      <c r="G182" s="872" t="s">
        <v>18</v>
      </c>
      <c r="H182" s="1308">
        <v>41640</v>
      </c>
      <c r="I182" s="1277">
        <v>1500</v>
      </c>
      <c r="J182" s="1277">
        <v>1500</v>
      </c>
      <c r="K182" s="1277">
        <v>0</v>
      </c>
      <c r="L182" s="87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</row>
    <row r="183" spans="1:100" x14ac:dyDescent="0.25">
      <c r="A183" s="870" t="s">
        <v>335</v>
      </c>
      <c r="B183" s="872">
        <v>366753</v>
      </c>
      <c r="C183" s="1812" t="s">
        <v>360</v>
      </c>
      <c r="D183" s="41" t="s">
        <v>792</v>
      </c>
      <c r="E183" s="41" t="s">
        <v>792</v>
      </c>
      <c r="F183" s="1119" t="s">
        <v>49</v>
      </c>
      <c r="G183" s="872" t="s">
        <v>18</v>
      </c>
      <c r="H183" s="1308">
        <v>41414</v>
      </c>
      <c r="I183" s="1277">
        <v>1586.01</v>
      </c>
      <c r="J183" s="1277">
        <v>1586.01</v>
      </c>
      <c r="K183" s="1277">
        <v>0</v>
      </c>
      <c r="L183" s="88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</row>
    <row r="184" spans="1:100" x14ac:dyDescent="0.25">
      <c r="A184" s="871" t="s">
        <v>14</v>
      </c>
      <c r="B184" s="872">
        <v>365220</v>
      </c>
      <c r="C184" s="1812" t="s">
        <v>361</v>
      </c>
      <c r="D184" s="872" t="s">
        <v>16</v>
      </c>
      <c r="E184" s="872" t="s">
        <v>200</v>
      </c>
      <c r="F184" s="872" t="s">
        <v>362</v>
      </c>
      <c r="G184" s="872" t="s">
        <v>18</v>
      </c>
      <c r="H184" s="1308">
        <v>39015</v>
      </c>
      <c r="I184" s="1277">
        <v>41729.800000000003</v>
      </c>
      <c r="J184" s="1277">
        <v>41729.800000000003</v>
      </c>
      <c r="K184" s="1277">
        <v>0</v>
      </c>
      <c r="L184" s="91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</row>
    <row r="185" spans="1:100" x14ac:dyDescent="0.25">
      <c r="A185" s="95" t="s">
        <v>363</v>
      </c>
      <c r="B185" s="872">
        <v>366740</v>
      </c>
      <c r="C185" s="1812" t="s">
        <v>364</v>
      </c>
      <c r="D185" s="872" t="s">
        <v>186</v>
      </c>
      <c r="E185" s="872" t="s">
        <v>365</v>
      </c>
      <c r="F185" s="872" t="s">
        <v>366</v>
      </c>
      <c r="G185" s="872" t="s">
        <v>18</v>
      </c>
      <c r="H185" s="1308">
        <v>38778</v>
      </c>
      <c r="I185" s="1277">
        <v>13160</v>
      </c>
      <c r="J185" s="1277">
        <v>13160</v>
      </c>
      <c r="K185" s="1277">
        <v>0</v>
      </c>
      <c r="L185" s="94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</row>
    <row r="186" spans="1:100" x14ac:dyDescent="0.25">
      <c r="A186" s="871" t="s">
        <v>70</v>
      </c>
      <c r="B186" s="872">
        <v>366750</v>
      </c>
      <c r="C186" s="1812" t="s">
        <v>367</v>
      </c>
      <c r="D186" s="872" t="s">
        <v>186</v>
      </c>
      <c r="E186" s="872" t="s">
        <v>365</v>
      </c>
      <c r="F186" s="872" t="s">
        <v>368</v>
      </c>
      <c r="G186" s="872" t="s">
        <v>18</v>
      </c>
      <c r="H186" s="1308">
        <v>38778</v>
      </c>
      <c r="I186" s="1277">
        <v>13160</v>
      </c>
      <c r="J186" s="1277">
        <v>13160</v>
      </c>
      <c r="K186" s="1277">
        <v>0</v>
      </c>
      <c r="L186" s="96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5">
      <c r="A187" s="871" t="s">
        <v>369</v>
      </c>
      <c r="B187" s="41" t="s">
        <v>370</v>
      </c>
      <c r="C187" s="1812" t="s">
        <v>4244</v>
      </c>
      <c r="D187" s="41" t="s">
        <v>255</v>
      </c>
      <c r="E187" s="872" t="s">
        <v>256</v>
      </c>
      <c r="F187" s="41">
        <v>162600344</v>
      </c>
      <c r="G187" s="872" t="s">
        <v>94</v>
      </c>
      <c r="H187" s="1312">
        <v>41640</v>
      </c>
      <c r="I187" s="1325">
        <v>4838</v>
      </c>
      <c r="J187" s="1325">
        <v>3547.13</v>
      </c>
      <c r="K187" s="1325">
        <v>1289.8699999999999</v>
      </c>
    </row>
    <row r="188" spans="1:100" x14ac:dyDescent="0.25">
      <c r="A188" s="871" t="s">
        <v>371</v>
      </c>
      <c r="B188" s="41" t="s">
        <v>370</v>
      </c>
      <c r="C188" s="1812" t="s">
        <v>386</v>
      </c>
      <c r="D188" s="41" t="s">
        <v>16</v>
      </c>
      <c r="E188" s="41" t="s">
        <v>490</v>
      </c>
      <c r="F188" s="872" t="s">
        <v>372</v>
      </c>
      <c r="G188" s="872" t="s">
        <v>18</v>
      </c>
      <c r="H188" s="1308">
        <v>39015</v>
      </c>
      <c r="I188" s="1371">
        <v>41729.800000000003</v>
      </c>
      <c r="J188" s="1371">
        <v>41729.800000000003</v>
      </c>
      <c r="K188" s="1371">
        <v>0</v>
      </c>
    </row>
    <row r="189" spans="1:100" x14ac:dyDescent="0.25">
      <c r="A189" s="871" t="s">
        <v>373</v>
      </c>
      <c r="B189" s="872">
        <v>366773</v>
      </c>
      <c r="C189" s="1812" t="s">
        <v>4245</v>
      </c>
      <c r="D189" s="41" t="s">
        <v>186</v>
      </c>
      <c r="E189" s="872" t="s">
        <v>365</v>
      </c>
      <c r="F189" s="872" t="s">
        <v>374</v>
      </c>
      <c r="G189" s="872" t="s">
        <v>18</v>
      </c>
      <c r="H189" s="1312">
        <v>41640</v>
      </c>
      <c r="I189" s="1325">
        <v>13746</v>
      </c>
      <c r="J189" s="1325">
        <v>10079.66</v>
      </c>
      <c r="K189" s="1325">
        <v>3665.34</v>
      </c>
    </row>
    <row r="190" spans="1:100" x14ac:dyDescent="0.25">
      <c r="A190" s="871" t="s">
        <v>70</v>
      </c>
      <c r="B190" s="872">
        <v>366759</v>
      </c>
      <c r="C190" s="1812" t="s">
        <v>375</v>
      </c>
      <c r="D190" s="872" t="s">
        <v>186</v>
      </c>
      <c r="E190" s="872" t="s">
        <v>365</v>
      </c>
      <c r="F190" s="872" t="s">
        <v>376</v>
      </c>
      <c r="G190" s="872" t="s">
        <v>18</v>
      </c>
      <c r="H190" s="1308">
        <v>38778</v>
      </c>
      <c r="I190" s="1277">
        <v>13160</v>
      </c>
      <c r="J190" s="1277">
        <v>13160</v>
      </c>
      <c r="K190" s="1277">
        <v>0</v>
      </c>
      <c r="L190" s="97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</row>
    <row r="191" spans="1:100" x14ac:dyDescent="0.25">
      <c r="A191" s="870" t="s">
        <v>344</v>
      </c>
      <c r="B191" s="872">
        <v>366761</v>
      </c>
      <c r="C191" s="1812" t="s">
        <v>345</v>
      </c>
      <c r="D191" s="41" t="s">
        <v>792</v>
      </c>
      <c r="E191" s="41" t="s">
        <v>792</v>
      </c>
      <c r="F191" s="1119" t="s">
        <v>49</v>
      </c>
      <c r="G191" s="872" t="s">
        <v>18</v>
      </c>
      <c r="H191" s="1308">
        <v>41640</v>
      </c>
      <c r="I191" s="1277">
        <v>1586.01</v>
      </c>
      <c r="J191" s="1277">
        <v>1586.01</v>
      </c>
      <c r="K191" s="1277">
        <v>0</v>
      </c>
      <c r="L191" s="98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</row>
    <row r="192" spans="1:100" x14ac:dyDescent="0.25">
      <c r="A192" s="871" t="s">
        <v>170</v>
      </c>
      <c r="B192" s="872">
        <v>365710</v>
      </c>
      <c r="C192" s="1812" t="s">
        <v>4246</v>
      </c>
      <c r="D192" s="872" t="s">
        <v>16</v>
      </c>
      <c r="E192" s="872" t="s">
        <v>377</v>
      </c>
      <c r="F192" s="872" t="s">
        <v>378</v>
      </c>
      <c r="G192" s="872" t="s">
        <v>18</v>
      </c>
      <c r="H192" s="1308">
        <v>41640</v>
      </c>
      <c r="I192" s="1277">
        <v>9249.19</v>
      </c>
      <c r="J192" s="1277">
        <v>9249.19</v>
      </c>
      <c r="K192" s="1277">
        <v>0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</row>
    <row r="193" spans="1:100" s="1525" customFormat="1" x14ac:dyDescent="0.25">
      <c r="A193" s="1532" t="s">
        <v>379</v>
      </c>
      <c r="B193" s="1519">
        <v>750372</v>
      </c>
      <c r="C193" s="1812" t="s">
        <v>4247</v>
      </c>
      <c r="D193" s="93" t="s">
        <v>326</v>
      </c>
      <c r="E193" s="1519" t="s">
        <v>327</v>
      </c>
      <c r="F193" s="1519" t="s">
        <v>380</v>
      </c>
      <c r="G193" s="1519" t="s">
        <v>381</v>
      </c>
      <c r="H193" s="1915">
        <v>43718</v>
      </c>
      <c r="I193" s="1538">
        <v>5857.54</v>
      </c>
      <c r="J193" s="1529">
        <v>390.44</v>
      </c>
      <c r="K193" s="1412">
        <v>5466.1</v>
      </c>
      <c r="L193" s="1535"/>
    </row>
    <row r="194" spans="1:100" x14ac:dyDescent="0.25">
      <c r="A194" s="860" t="s">
        <v>14</v>
      </c>
      <c r="B194" s="41" t="s">
        <v>370</v>
      </c>
      <c r="C194" s="1812" t="s">
        <v>4248</v>
      </c>
      <c r="D194" s="41" t="s">
        <v>16</v>
      </c>
      <c r="E194" s="41" t="s">
        <v>382</v>
      </c>
      <c r="F194" s="41" t="s">
        <v>383</v>
      </c>
      <c r="G194" s="872" t="s">
        <v>18</v>
      </c>
      <c r="H194" s="1312">
        <v>41640</v>
      </c>
      <c r="I194" s="1371">
        <v>41729.800000000003</v>
      </c>
      <c r="J194" s="1371">
        <v>41729.800000000003</v>
      </c>
      <c r="K194" s="1371">
        <v>0</v>
      </c>
    </row>
    <row r="195" spans="1:100" x14ac:dyDescent="0.25">
      <c r="A195" s="871" t="s">
        <v>170</v>
      </c>
      <c r="B195" s="844">
        <v>366748</v>
      </c>
      <c r="C195" s="1812" t="s">
        <v>4249</v>
      </c>
      <c r="D195" s="44" t="s">
        <v>16</v>
      </c>
      <c r="E195" s="844" t="s">
        <v>384</v>
      </c>
      <c r="F195" s="844" t="s">
        <v>385</v>
      </c>
      <c r="G195" s="872" t="s">
        <v>18</v>
      </c>
      <c r="H195" s="1911">
        <v>41640</v>
      </c>
      <c r="I195" s="1375">
        <v>10738</v>
      </c>
      <c r="J195" s="1375">
        <v>10738</v>
      </c>
      <c r="K195" s="1376">
        <v>0</v>
      </c>
    </row>
    <row r="196" spans="1:100" x14ac:dyDescent="0.25">
      <c r="A196" s="871" t="s">
        <v>347</v>
      </c>
      <c r="B196" s="872">
        <v>365628</v>
      </c>
      <c r="C196" s="1812" t="s">
        <v>386</v>
      </c>
      <c r="D196" s="872" t="s">
        <v>349</v>
      </c>
      <c r="E196" s="872" t="s">
        <v>358</v>
      </c>
      <c r="F196" s="41" t="s">
        <v>792</v>
      </c>
      <c r="G196" s="872" t="s">
        <v>18</v>
      </c>
      <c r="H196" s="1308">
        <v>41640</v>
      </c>
      <c r="I196" s="1277">
        <v>1500</v>
      </c>
      <c r="J196" s="1277">
        <v>1500</v>
      </c>
      <c r="K196" s="1277">
        <v>0</v>
      </c>
      <c r="L196" s="100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s="1525" customFormat="1" x14ac:dyDescent="0.25">
      <c r="A197" s="862" t="s">
        <v>379</v>
      </c>
      <c r="B197" s="844">
        <v>750373</v>
      </c>
      <c r="C197" s="1812" t="s">
        <v>4250</v>
      </c>
      <c r="D197" s="1519" t="s">
        <v>326</v>
      </c>
      <c r="E197" s="1519" t="s">
        <v>327</v>
      </c>
      <c r="F197" s="844" t="s">
        <v>387</v>
      </c>
      <c r="G197" s="844" t="s">
        <v>381</v>
      </c>
      <c r="H197" s="1915">
        <v>43718</v>
      </c>
      <c r="I197" s="1538">
        <v>5857.54</v>
      </c>
      <c r="J197" s="1529">
        <v>390.44</v>
      </c>
      <c r="K197" s="1412">
        <v>5466.1</v>
      </c>
      <c r="L197" s="1535"/>
    </row>
    <row r="198" spans="1:100" x14ac:dyDescent="0.25">
      <c r="A198" s="870" t="s">
        <v>388</v>
      </c>
      <c r="B198" s="872">
        <v>367190</v>
      </c>
      <c r="C198" s="1812" t="s">
        <v>389</v>
      </c>
      <c r="D198" s="41" t="s">
        <v>792</v>
      </c>
      <c r="E198" s="41" t="s">
        <v>792</v>
      </c>
      <c r="F198" s="1119" t="s">
        <v>49</v>
      </c>
      <c r="G198" s="872" t="s">
        <v>189</v>
      </c>
      <c r="H198" s="1316">
        <v>41640</v>
      </c>
      <c r="I198" s="1332">
        <v>2900</v>
      </c>
      <c r="J198" s="1277">
        <v>2900</v>
      </c>
      <c r="K198" s="1277">
        <v>0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</row>
    <row r="199" spans="1:100" x14ac:dyDescent="0.25">
      <c r="A199" s="870" t="s">
        <v>14</v>
      </c>
      <c r="B199" s="872">
        <v>366756</v>
      </c>
      <c r="C199" s="1812" t="s">
        <v>346</v>
      </c>
      <c r="D199" s="872" t="s">
        <v>16</v>
      </c>
      <c r="E199" s="872" t="s">
        <v>200</v>
      </c>
      <c r="F199" s="872" t="s">
        <v>390</v>
      </c>
      <c r="G199" s="872" t="s">
        <v>18</v>
      </c>
      <c r="H199" s="1308">
        <v>41640</v>
      </c>
      <c r="I199" s="1277">
        <v>27747.56</v>
      </c>
      <c r="J199" s="1277">
        <v>27747.56</v>
      </c>
      <c r="K199" s="1277">
        <v>0</v>
      </c>
      <c r="L199" s="102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x14ac:dyDescent="0.25">
      <c r="A200" s="871" t="s">
        <v>347</v>
      </c>
      <c r="B200" s="872">
        <v>366741</v>
      </c>
      <c r="C200" s="1812" t="s">
        <v>391</v>
      </c>
      <c r="D200" s="872" t="s">
        <v>349</v>
      </c>
      <c r="E200" s="872" t="s">
        <v>358</v>
      </c>
      <c r="F200" s="41" t="s">
        <v>792</v>
      </c>
      <c r="G200" s="872" t="s">
        <v>18</v>
      </c>
      <c r="H200" s="1308">
        <v>41640</v>
      </c>
      <c r="I200" s="1277">
        <v>1500</v>
      </c>
      <c r="J200" s="1277">
        <v>1500</v>
      </c>
      <c r="K200" s="1277">
        <v>0</v>
      </c>
      <c r="L200" s="103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5">
      <c r="A201" s="871" t="s">
        <v>14</v>
      </c>
      <c r="B201" s="872">
        <v>372209</v>
      </c>
      <c r="C201" s="1812" t="s">
        <v>392</v>
      </c>
      <c r="D201" s="872" t="s">
        <v>16</v>
      </c>
      <c r="E201" s="872" t="s">
        <v>393</v>
      </c>
      <c r="F201" s="872" t="s">
        <v>394</v>
      </c>
      <c r="G201" s="872" t="s">
        <v>18</v>
      </c>
      <c r="H201" s="1911">
        <v>41640</v>
      </c>
      <c r="I201" s="1373">
        <v>27747.56</v>
      </c>
      <c r="J201" s="1372">
        <v>27747.56</v>
      </c>
      <c r="K201" s="1374">
        <v>0</v>
      </c>
      <c r="L201" s="105"/>
      <c r="M201" s="103"/>
      <c r="N201" s="103"/>
    </row>
    <row r="202" spans="1:100" s="1525" customFormat="1" x14ac:dyDescent="0.25">
      <c r="A202" s="1532" t="s">
        <v>379</v>
      </c>
      <c r="B202" s="1519">
        <v>750019</v>
      </c>
      <c r="C202" s="1812" t="s">
        <v>4251</v>
      </c>
      <c r="D202" s="1519" t="s">
        <v>326</v>
      </c>
      <c r="E202" s="1519" t="s">
        <v>327</v>
      </c>
      <c r="F202" s="1519" t="s">
        <v>395</v>
      </c>
      <c r="G202" s="1519" t="s">
        <v>381</v>
      </c>
      <c r="H202" s="1915">
        <v>43718</v>
      </c>
      <c r="I202" s="1538">
        <v>5857.54</v>
      </c>
      <c r="J202" s="1529">
        <v>390.44</v>
      </c>
      <c r="K202" s="1412">
        <v>5466.1</v>
      </c>
      <c r="L202" s="1535"/>
    </row>
    <row r="203" spans="1:100" x14ac:dyDescent="0.25">
      <c r="A203" s="871" t="s">
        <v>396</v>
      </c>
      <c r="B203" s="872">
        <v>750374</v>
      </c>
      <c r="C203" s="1812" t="s">
        <v>4252</v>
      </c>
      <c r="D203" s="41" t="s">
        <v>792</v>
      </c>
      <c r="E203" s="41" t="s">
        <v>792</v>
      </c>
      <c r="F203" s="1119" t="s">
        <v>49</v>
      </c>
      <c r="G203" s="872" t="s">
        <v>18</v>
      </c>
      <c r="H203" s="1312">
        <v>43600</v>
      </c>
      <c r="I203" s="1325">
        <v>9480.36</v>
      </c>
      <c r="J203" s="1325">
        <v>1895.87</v>
      </c>
      <c r="K203" s="1325">
        <v>7583.49</v>
      </c>
    </row>
    <row r="204" spans="1:100" s="1828" customFormat="1" x14ac:dyDescent="0.25">
      <c r="B204" s="1858"/>
      <c r="C204" s="1858"/>
      <c r="D204" s="1858"/>
      <c r="E204" s="1858"/>
      <c r="F204" s="1858"/>
      <c r="H204" s="1859"/>
      <c r="I204" s="1880">
        <f>SUM(I163:I203)</f>
        <v>445918.93999999994</v>
      </c>
      <c r="J204" s="1880">
        <f>SUM(J163:J203)</f>
        <v>416975.94</v>
      </c>
      <c r="K204" s="1880">
        <f>SUM(K163:K203)</f>
        <v>28937</v>
      </c>
      <c r="M204" s="1854">
        <f>I204</f>
        <v>445918.93999999994</v>
      </c>
      <c r="N204" s="1854">
        <f>J204</f>
        <v>416975.94</v>
      </c>
      <c r="O204" s="1854">
        <f>K204</f>
        <v>28937</v>
      </c>
    </row>
    <row r="205" spans="1:100" ht="18.75" x14ac:dyDescent="0.3">
      <c r="A205" s="846" t="s">
        <v>204</v>
      </c>
      <c r="B205" s="847"/>
      <c r="C205" s="1799"/>
      <c r="D205" s="847"/>
      <c r="E205" s="847"/>
      <c r="F205" s="848" t="s">
        <v>397</v>
      </c>
      <c r="G205" s="847"/>
      <c r="K205" s="1107"/>
      <c r="L205" s="106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</row>
    <row r="206" spans="1:100" ht="18.75" customHeight="1" x14ac:dyDescent="0.3">
      <c r="A206" s="849"/>
      <c r="B206" s="850"/>
      <c r="C206" s="1800"/>
      <c r="D206" s="850"/>
      <c r="E206" s="850"/>
      <c r="F206" s="848"/>
      <c r="G206" s="850"/>
      <c r="H206" s="1995" t="s">
        <v>3</v>
      </c>
      <c r="I206" s="1993" t="s">
        <v>4</v>
      </c>
      <c r="J206" s="2002" t="s">
        <v>5</v>
      </c>
      <c r="K206" s="1997" t="s">
        <v>6</v>
      </c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</row>
    <row r="207" spans="1:100" ht="15.75" x14ac:dyDescent="0.25">
      <c r="A207" s="854" t="s">
        <v>7</v>
      </c>
      <c r="B207" s="851" t="s">
        <v>8</v>
      </c>
      <c r="C207" s="1801" t="s">
        <v>9</v>
      </c>
      <c r="D207" s="854" t="s">
        <v>10</v>
      </c>
      <c r="E207" s="854" t="s">
        <v>11</v>
      </c>
      <c r="F207" s="854" t="s">
        <v>12</v>
      </c>
      <c r="G207" s="854" t="s">
        <v>13</v>
      </c>
      <c r="H207" s="1996"/>
      <c r="I207" s="1994"/>
      <c r="J207" s="2003"/>
      <c r="K207" s="1998"/>
      <c r="L207" s="106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</row>
    <row r="208" spans="1:100" x14ac:dyDescent="0.25">
      <c r="A208" s="870" t="s">
        <v>170</v>
      </c>
      <c r="B208" s="872">
        <v>366101</v>
      </c>
      <c r="C208" s="1812" t="s">
        <v>398</v>
      </c>
      <c r="D208" s="872" t="s">
        <v>16</v>
      </c>
      <c r="E208" s="872" t="s">
        <v>399</v>
      </c>
      <c r="F208" s="872" t="s">
        <v>400</v>
      </c>
      <c r="G208" s="872" t="s">
        <v>18</v>
      </c>
      <c r="H208" s="1308">
        <v>38408</v>
      </c>
      <c r="I208" s="1277">
        <v>13316.8</v>
      </c>
      <c r="J208" s="1277">
        <v>13316.8</v>
      </c>
      <c r="K208" s="1277">
        <v>0</v>
      </c>
      <c r="L208" s="106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</row>
    <row r="209" spans="1:100" x14ac:dyDescent="0.25">
      <c r="A209" s="871" t="s">
        <v>170</v>
      </c>
      <c r="B209" s="872">
        <v>548327</v>
      </c>
      <c r="C209" s="1812" t="s">
        <v>401</v>
      </c>
      <c r="D209" s="872" t="s">
        <v>16</v>
      </c>
      <c r="E209" s="872" t="s">
        <v>377</v>
      </c>
      <c r="F209" s="872" t="s">
        <v>402</v>
      </c>
      <c r="G209" s="872" t="s">
        <v>403</v>
      </c>
      <c r="H209" s="1308">
        <v>38408</v>
      </c>
      <c r="I209" s="1277">
        <v>13316.8</v>
      </c>
      <c r="J209" s="1277">
        <v>13316.8</v>
      </c>
      <c r="K209" s="1277">
        <v>0</v>
      </c>
      <c r="L209" s="106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</row>
    <row r="210" spans="1:100" x14ac:dyDescent="0.25">
      <c r="A210" s="870" t="s">
        <v>404</v>
      </c>
      <c r="B210" s="872">
        <v>366085</v>
      </c>
      <c r="C210" s="1812" t="s">
        <v>405</v>
      </c>
      <c r="D210" s="872" t="s">
        <v>124</v>
      </c>
      <c r="E210" s="872" t="s">
        <v>406</v>
      </c>
      <c r="F210" s="872" t="s">
        <v>407</v>
      </c>
      <c r="G210" s="872" t="s">
        <v>193</v>
      </c>
      <c r="H210" s="1308">
        <v>39729</v>
      </c>
      <c r="I210" s="1277">
        <v>313513.2</v>
      </c>
      <c r="J210" s="1277">
        <v>313513.2</v>
      </c>
      <c r="K210" s="1277">
        <v>0</v>
      </c>
      <c r="L210" s="107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</row>
    <row r="211" spans="1:100" x14ac:dyDescent="0.25">
      <c r="A211" s="871" t="s">
        <v>170</v>
      </c>
      <c r="B211" s="872">
        <v>548324</v>
      </c>
      <c r="C211" s="1812" t="s">
        <v>408</v>
      </c>
      <c r="D211" s="872" t="s">
        <v>16</v>
      </c>
      <c r="E211" s="872" t="s">
        <v>213</v>
      </c>
      <c r="F211" s="872" t="s">
        <v>409</v>
      </c>
      <c r="G211" s="872" t="s">
        <v>18</v>
      </c>
      <c r="H211" s="1308">
        <v>41640</v>
      </c>
      <c r="I211" s="1277">
        <v>9313.8799999999992</v>
      </c>
      <c r="J211" s="1277">
        <v>9313.8799999999992</v>
      </c>
      <c r="K211" s="1277">
        <v>0</v>
      </c>
      <c r="L211" s="108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</row>
    <row r="212" spans="1:100" x14ac:dyDescent="0.25">
      <c r="A212" s="871" t="s">
        <v>14</v>
      </c>
      <c r="B212" s="872">
        <v>548325</v>
      </c>
      <c r="C212" s="1812" t="s">
        <v>410</v>
      </c>
      <c r="D212" s="872" t="s">
        <v>16</v>
      </c>
      <c r="E212" s="872" t="s">
        <v>127</v>
      </c>
      <c r="F212" s="872" t="s">
        <v>411</v>
      </c>
      <c r="G212" s="872" t="s">
        <v>18</v>
      </c>
      <c r="H212" s="1308">
        <v>41640</v>
      </c>
      <c r="I212" s="1277">
        <v>30545</v>
      </c>
      <c r="J212" s="1277">
        <v>30545</v>
      </c>
      <c r="K212" s="1277">
        <v>0</v>
      </c>
      <c r="L212" s="108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</row>
    <row r="213" spans="1:100" x14ac:dyDescent="0.25">
      <c r="A213" s="870" t="s">
        <v>412</v>
      </c>
      <c r="B213" s="872">
        <v>548326</v>
      </c>
      <c r="C213" s="1812" t="s">
        <v>413</v>
      </c>
      <c r="D213" s="41" t="s">
        <v>792</v>
      </c>
      <c r="E213" s="41" t="s">
        <v>792</v>
      </c>
      <c r="F213" s="1119" t="s">
        <v>49</v>
      </c>
      <c r="G213" s="872" t="s">
        <v>414</v>
      </c>
      <c r="H213" s="1308">
        <v>41640</v>
      </c>
      <c r="I213" s="1322">
        <v>2684.24</v>
      </c>
      <c r="J213" s="1277">
        <v>2684.24</v>
      </c>
      <c r="K213" s="1277">
        <v>0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x14ac:dyDescent="0.25">
      <c r="A214" s="871" t="s">
        <v>415</v>
      </c>
      <c r="B214" s="872">
        <v>366103</v>
      </c>
      <c r="C214" s="1812" t="s">
        <v>416</v>
      </c>
      <c r="D214" s="41" t="s">
        <v>792</v>
      </c>
      <c r="E214" s="41" t="s">
        <v>792</v>
      </c>
      <c r="F214" s="1119" t="s">
        <v>49</v>
      </c>
      <c r="G214" s="872" t="s">
        <v>147</v>
      </c>
      <c r="H214" s="1308">
        <v>41640</v>
      </c>
      <c r="I214" s="1322">
        <v>8560</v>
      </c>
      <c r="J214" s="1277">
        <v>8560</v>
      </c>
      <c r="K214" s="1277">
        <v>0</v>
      </c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x14ac:dyDescent="0.25">
      <c r="A215" s="871" t="s">
        <v>417</v>
      </c>
      <c r="B215" s="872">
        <v>366098</v>
      </c>
      <c r="C215" s="1812" t="s">
        <v>418</v>
      </c>
      <c r="D215" s="41" t="s">
        <v>792</v>
      </c>
      <c r="E215" s="41" t="s">
        <v>792</v>
      </c>
      <c r="F215" s="1119" t="s">
        <v>49</v>
      </c>
      <c r="G215" s="872" t="s">
        <v>419</v>
      </c>
      <c r="H215" s="1308">
        <v>41640</v>
      </c>
      <c r="I215" s="1277">
        <v>25121.85</v>
      </c>
      <c r="J215" s="1277">
        <v>25121.85</v>
      </c>
      <c r="K215" s="1277"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x14ac:dyDescent="0.25">
      <c r="A216" s="871" t="s">
        <v>412</v>
      </c>
      <c r="B216" s="872">
        <v>366069</v>
      </c>
      <c r="C216" s="1812" t="s">
        <v>420</v>
      </c>
      <c r="D216" s="41" t="s">
        <v>792</v>
      </c>
      <c r="E216" s="41" t="s">
        <v>792</v>
      </c>
      <c r="F216" s="1119" t="s">
        <v>49</v>
      </c>
      <c r="G216" s="872" t="s">
        <v>218</v>
      </c>
      <c r="H216" s="1308">
        <v>41640</v>
      </c>
      <c r="I216" s="1322">
        <v>2684.24</v>
      </c>
      <c r="J216" s="1277">
        <v>2684.24</v>
      </c>
      <c r="K216" s="1277">
        <v>0</v>
      </c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x14ac:dyDescent="0.25">
      <c r="A217" s="871" t="s">
        <v>421</v>
      </c>
      <c r="B217" s="872">
        <v>366073</v>
      </c>
      <c r="C217" s="1812" t="s">
        <v>422</v>
      </c>
      <c r="D217" s="872"/>
      <c r="E217" s="1119" t="s">
        <v>49</v>
      </c>
      <c r="F217" s="1119" t="s">
        <v>49</v>
      </c>
      <c r="G217" s="872" t="s">
        <v>114</v>
      </c>
      <c r="H217" s="1308">
        <v>41640</v>
      </c>
      <c r="I217" s="1323">
        <v>44205</v>
      </c>
      <c r="J217" s="1277">
        <v>44205</v>
      </c>
      <c r="K217" s="1277">
        <v>0</v>
      </c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x14ac:dyDescent="0.25">
      <c r="A218" s="870" t="s">
        <v>14</v>
      </c>
      <c r="B218" s="872">
        <v>366100</v>
      </c>
      <c r="C218" s="1812" t="s">
        <v>423</v>
      </c>
      <c r="D218" s="872" t="s">
        <v>16</v>
      </c>
      <c r="E218" s="872" t="s">
        <v>424</v>
      </c>
      <c r="F218" s="872" t="s">
        <v>425</v>
      </c>
      <c r="G218" s="872" t="s">
        <v>18</v>
      </c>
      <c r="H218" s="1308">
        <v>41640</v>
      </c>
      <c r="I218" s="1326">
        <v>28985.24</v>
      </c>
      <c r="J218" s="1277">
        <v>28985.24</v>
      </c>
      <c r="K218" s="1277"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x14ac:dyDescent="0.25">
      <c r="A219" s="871" t="s">
        <v>426</v>
      </c>
      <c r="B219" s="872">
        <v>366097</v>
      </c>
      <c r="C219" s="1812" t="s">
        <v>427</v>
      </c>
      <c r="D219" s="872" t="s">
        <v>428</v>
      </c>
      <c r="E219" s="872" t="s">
        <v>429</v>
      </c>
      <c r="F219" s="872" t="s">
        <v>430</v>
      </c>
      <c r="G219" s="872" t="s">
        <v>94</v>
      </c>
      <c r="H219" s="1308">
        <v>41640</v>
      </c>
      <c r="I219" s="1326">
        <v>11000.0016</v>
      </c>
      <c r="J219" s="1277">
        <v>11000.0016</v>
      </c>
      <c r="K219" s="1277">
        <v>0</v>
      </c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x14ac:dyDescent="0.25">
      <c r="A220" s="870" t="s">
        <v>14</v>
      </c>
      <c r="B220" s="872">
        <v>366091</v>
      </c>
      <c r="C220" s="1812" t="s">
        <v>431</v>
      </c>
      <c r="D220" s="872" t="s">
        <v>16</v>
      </c>
      <c r="E220" s="872" t="s">
        <v>200</v>
      </c>
      <c r="F220" s="872" t="s">
        <v>432</v>
      </c>
      <c r="G220" s="872" t="s">
        <v>129</v>
      </c>
      <c r="H220" s="1308">
        <v>41640</v>
      </c>
      <c r="I220" s="1277">
        <v>39000</v>
      </c>
      <c r="J220" s="1277">
        <v>39000</v>
      </c>
      <c r="K220" s="1277">
        <v>0</v>
      </c>
      <c r="L220" s="110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</row>
    <row r="221" spans="1:100" x14ac:dyDescent="0.25">
      <c r="A221" s="871" t="s">
        <v>433</v>
      </c>
      <c r="B221" s="872">
        <v>366080</v>
      </c>
      <c r="C221" s="1812" t="s">
        <v>434</v>
      </c>
      <c r="D221" s="1119" t="s">
        <v>49</v>
      </c>
      <c r="E221" s="1119" t="s">
        <v>49</v>
      </c>
      <c r="F221" s="1119" t="s">
        <v>49</v>
      </c>
      <c r="G221" s="872" t="s">
        <v>114</v>
      </c>
      <c r="H221" s="1308">
        <v>41640</v>
      </c>
      <c r="I221" s="1277">
        <v>9155.4599999999991</v>
      </c>
      <c r="J221" s="1277">
        <v>9155.4599999999991</v>
      </c>
      <c r="K221" s="1277">
        <v>0</v>
      </c>
      <c r="L221" s="110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</row>
    <row r="222" spans="1:100" x14ac:dyDescent="0.25">
      <c r="A222" s="871" t="s">
        <v>433</v>
      </c>
      <c r="B222" s="872">
        <v>366079</v>
      </c>
      <c r="C222" s="1812" t="s">
        <v>435</v>
      </c>
      <c r="D222" s="1119" t="s">
        <v>49</v>
      </c>
      <c r="E222" s="1119" t="s">
        <v>49</v>
      </c>
      <c r="F222" s="1119" t="s">
        <v>49</v>
      </c>
      <c r="G222" s="872" t="s">
        <v>114</v>
      </c>
      <c r="H222" s="1308">
        <v>41640</v>
      </c>
      <c r="I222" s="1333">
        <v>9155.4599999999991</v>
      </c>
      <c r="J222" s="1277">
        <v>9155.4599999999991</v>
      </c>
      <c r="K222" s="1277">
        <v>0</v>
      </c>
      <c r="L222" s="110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</row>
    <row r="223" spans="1:100" x14ac:dyDescent="0.25">
      <c r="A223" s="871" t="s">
        <v>433</v>
      </c>
      <c r="B223" s="872">
        <v>366078</v>
      </c>
      <c r="C223" s="1812" t="s">
        <v>436</v>
      </c>
      <c r="D223" s="1119" t="s">
        <v>49</v>
      </c>
      <c r="E223" s="1119" t="s">
        <v>49</v>
      </c>
      <c r="F223" s="1119" t="s">
        <v>49</v>
      </c>
      <c r="G223" s="872" t="s">
        <v>114</v>
      </c>
      <c r="H223" s="1308">
        <v>41640</v>
      </c>
      <c r="I223" s="1333">
        <v>9155.4599999999991</v>
      </c>
      <c r="J223" s="1277">
        <v>9155.4599999999991</v>
      </c>
      <c r="K223" s="1277">
        <v>0</v>
      </c>
      <c r="L223" s="110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</row>
    <row r="224" spans="1:100" x14ac:dyDescent="0.25">
      <c r="A224" s="871" t="s">
        <v>433</v>
      </c>
      <c r="B224" s="872">
        <v>366081</v>
      </c>
      <c r="C224" s="1812" t="s">
        <v>437</v>
      </c>
      <c r="D224" s="1119" t="s">
        <v>49</v>
      </c>
      <c r="E224" s="1119" t="s">
        <v>49</v>
      </c>
      <c r="F224" s="1119" t="s">
        <v>49</v>
      </c>
      <c r="G224" s="872" t="s">
        <v>114</v>
      </c>
      <c r="H224" s="1308">
        <v>41640</v>
      </c>
      <c r="I224" s="1333">
        <v>9155.4599999999991</v>
      </c>
      <c r="J224" s="1277">
        <v>9155.4599999999991</v>
      </c>
      <c r="K224" s="1277">
        <v>0</v>
      </c>
      <c r="L224" s="110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</row>
    <row r="225" spans="1:100" x14ac:dyDescent="0.25">
      <c r="A225" s="871" t="s">
        <v>433</v>
      </c>
      <c r="B225" s="872">
        <v>366082</v>
      </c>
      <c r="C225" s="1812" t="s">
        <v>438</v>
      </c>
      <c r="D225" s="1119" t="s">
        <v>49</v>
      </c>
      <c r="E225" s="1119" t="s">
        <v>49</v>
      </c>
      <c r="F225" s="1119" t="s">
        <v>49</v>
      </c>
      <c r="G225" s="872" t="s">
        <v>114</v>
      </c>
      <c r="H225" s="1308">
        <v>41640</v>
      </c>
      <c r="I225" s="1333">
        <v>9155.4599999999991</v>
      </c>
      <c r="J225" s="1277">
        <v>9155.4599999999991</v>
      </c>
      <c r="K225" s="1277">
        <v>0</v>
      </c>
      <c r="L225" s="110"/>
      <c r="M225" s="110"/>
      <c r="N225" s="110"/>
      <c r="O225" s="110"/>
      <c r="P225" s="110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</row>
    <row r="226" spans="1:100" x14ac:dyDescent="0.25">
      <c r="A226" s="871" t="s">
        <v>433</v>
      </c>
      <c r="B226" s="872">
        <v>366083</v>
      </c>
      <c r="C226" s="1812" t="s">
        <v>439</v>
      </c>
      <c r="D226" s="1119" t="s">
        <v>49</v>
      </c>
      <c r="E226" s="1119" t="s">
        <v>49</v>
      </c>
      <c r="F226" s="1119" t="s">
        <v>49</v>
      </c>
      <c r="G226" s="872" t="s">
        <v>114</v>
      </c>
      <c r="H226" s="1308">
        <v>41640</v>
      </c>
      <c r="I226" s="1333">
        <v>9155.4599999999991</v>
      </c>
      <c r="J226" s="1277">
        <v>9155.4599999999991</v>
      </c>
      <c r="K226" s="1277">
        <v>0</v>
      </c>
      <c r="L226" s="110"/>
      <c r="M226" s="110"/>
      <c r="N226" s="110"/>
      <c r="O226" s="110"/>
      <c r="P226" s="110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</row>
    <row r="227" spans="1:100" x14ac:dyDescent="0.25">
      <c r="A227" s="871" t="s">
        <v>19</v>
      </c>
      <c r="B227" s="872">
        <v>367214</v>
      </c>
      <c r="C227" s="1812" t="s">
        <v>440</v>
      </c>
      <c r="D227" s="41" t="s">
        <v>792</v>
      </c>
      <c r="E227" s="41" t="s">
        <v>792</v>
      </c>
      <c r="F227" s="41" t="s">
        <v>792</v>
      </c>
      <c r="G227" s="872" t="s">
        <v>159</v>
      </c>
      <c r="H227" s="1308">
        <v>41640</v>
      </c>
      <c r="I227" s="1322">
        <v>4054.2</v>
      </c>
      <c r="J227" s="1277">
        <v>4054.2</v>
      </c>
      <c r="K227" s="1277">
        <v>0</v>
      </c>
      <c r="L227" s="110"/>
      <c r="M227" s="110"/>
      <c r="N227" s="110"/>
      <c r="O227" s="110"/>
      <c r="P227" s="110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</row>
    <row r="228" spans="1:100" x14ac:dyDescent="0.25">
      <c r="A228" s="871" t="s">
        <v>441</v>
      </c>
      <c r="B228" s="872">
        <v>366084</v>
      </c>
      <c r="C228" s="1812" t="s">
        <v>442</v>
      </c>
      <c r="D228" s="41" t="s">
        <v>792</v>
      </c>
      <c r="E228" s="41" t="s">
        <v>792</v>
      </c>
      <c r="F228" s="41" t="s">
        <v>792</v>
      </c>
      <c r="G228" s="872" t="s">
        <v>65</v>
      </c>
      <c r="H228" s="1308">
        <v>41640</v>
      </c>
      <c r="I228" s="1277">
        <v>4060</v>
      </c>
      <c r="J228" s="1277">
        <v>4060</v>
      </c>
      <c r="K228" s="1277">
        <v>0</v>
      </c>
      <c r="L228" s="111"/>
      <c r="M228" s="111"/>
      <c r="N228" s="111"/>
      <c r="O228" s="111"/>
      <c r="P228" s="111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</row>
    <row r="229" spans="1:100" x14ac:dyDescent="0.25">
      <c r="A229" s="871" t="s">
        <v>388</v>
      </c>
      <c r="B229" s="872">
        <v>366086</v>
      </c>
      <c r="C229" s="1812" t="s">
        <v>443</v>
      </c>
      <c r="D229" s="41" t="s">
        <v>792</v>
      </c>
      <c r="E229" s="41" t="s">
        <v>792</v>
      </c>
      <c r="F229" s="41" t="s">
        <v>792</v>
      </c>
      <c r="G229" s="872" t="s">
        <v>94</v>
      </c>
      <c r="H229" s="1308">
        <v>41640</v>
      </c>
      <c r="I229" s="1277">
        <v>580</v>
      </c>
      <c r="J229" s="1277">
        <v>580</v>
      </c>
      <c r="K229" s="1277">
        <v>0</v>
      </c>
      <c r="L229" s="111"/>
      <c r="M229" s="111"/>
      <c r="N229" s="111"/>
      <c r="O229" s="111"/>
      <c r="P229" s="111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</row>
    <row r="230" spans="1:100" x14ac:dyDescent="0.25">
      <c r="A230" s="871" t="s">
        <v>19</v>
      </c>
      <c r="B230" s="872">
        <v>367212</v>
      </c>
      <c r="C230" s="1812" t="s">
        <v>444</v>
      </c>
      <c r="D230" s="41" t="s">
        <v>792</v>
      </c>
      <c r="E230" s="41" t="s">
        <v>792</v>
      </c>
      <c r="F230" s="41" t="s">
        <v>792</v>
      </c>
      <c r="G230" s="872" t="s">
        <v>159</v>
      </c>
      <c r="H230" s="1308">
        <v>41640</v>
      </c>
      <c r="I230" s="1322">
        <v>4054.2</v>
      </c>
      <c r="J230" s="1277">
        <v>4054.2</v>
      </c>
      <c r="K230" s="1277">
        <v>0</v>
      </c>
      <c r="L230" s="112"/>
      <c r="M230" s="112"/>
      <c r="N230" s="112"/>
      <c r="O230" s="112"/>
      <c r="P230" s="112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</row>
    <row r="231" spans="1:100" x14ac:dyDescent="0.25">
      <c r="A231" s="871" t="s">
        <v>14</v>
      </c>
      <c r="B231" s="872">
        <v>548328</v>
      </c>
      <c r="C231" s="1812" t="s">
        <v>445</v>
      </c>
      <c r="D231" s="872" t="s">
        <v>16</v>
      </c>
      <c r="E231" s="872" t="s">
        <v>446</v>
      </c>
      <c r="F231" s="872" t="s">
        <v>447</v>
      </c>
      <c r="G231" s="872" t="s">
        <v>129</v>
      </c>
      <c r="H231" s="1308">
        <v>41640</v>
      </c>
      <c r="I231" s="1277">
        <v>30545</v>
      </c>
      <c r="J231" s="1277">
        <v>30545</v>
      </c>
      <c r="K231" s="1277">
        <v>0</v>
      </c>
      <c r="L231" s="112"/>
      <c r="M231" s="112"/>
      <c r="N231" s="112"/>
      <c r="O231" s="112"/>
      <c r="P231" s="112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</row>
    <row r="232" spans="1:100" x14ac:dyDescent="0.25">
      <c r="A232" s="871" t="s">
        <v>170</v>
      </c>
      <c r="B232" s="872">
        <v>366072</v>
      </c>
      <c r="C232" s="1812" t="s">
        <v>448</v>
      </c>
      <c r="D232" s="872" t="s">
        <v>16</v>
      </c>
      <c r="E232" s="872" t="s">
        <v>370</v>
      </c>
      <c r="F232" s="872" t="s">
        <v>449</v>
      </c>
      <c r="G232" s="872" t="s">
        <v>18</v>
      </c>
      <c r="H232" s="1308">
        <v>41640</v>
      </c>
      <c r="I232" s="1277">
        <v>13316.8</v>
      </c>
      <c r="J232" s="1277">
        <v>13316.8</v>
      </c>
      <c r="K232" s="1277">
        <v>0</v>
      </c>
      <c r="L232" s="112"/>
      <c r="M232" s="112"/>
      <c r="N232" s="112"/>
      <c r="O232" s="112"/>
      <c r="P232" s="112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</row>
    <row r="233" spans="1:100" x14ac:dyDescent="0.25">
      <c r="A233" s="871" t="s">
        <v>14</v>
      </c>
      <c r="B233" s="872">
        <v>365812</v>
      </c>
      <c r="C233" s="1812" t="s">
        <v>450</v>
      </c>
      <c r="D233" s="872" t="s">
        <v>16</v>
      </c>
      <c r="E233" s="872" t="s">
        <v>451</v>
      </c>
      <c r="F233" s="872" t="s">
        <v>452</v>
      </c>
      <c r="G233" s="872" t="s">
        <v>18</v>
      </c>
      <c r="H233" s="1308">
        <v>41640</v>
      </c>
      <c r="I233" s="1277">
        <v>30545</v>
      </c>
      <c r="J233" s="1277">
        <v>30545</v>
      </c>
      <c r="K233" s="1277">
        <v>0</v>
      </c>
      <c r="L233" s="112"/>
      <c r="M233" s="112"/>
      <c r="N233" s="112"/>
      <c r="O233" s="112"/>
      <c r="P233" s="112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</row>
    <row r="234" spans="1:100" x14ac:dyDescent="0.25">
      <c r="A234" s="870" t="s">
        <v>170</v>
      </c>
      <c r="B234" s="872">
        <v>365813</v>
      </c>
      <c r="C234" s="1812" t="s">
        <v>453</v>
      </c>
      <c r="D234" s="872" t="s">
        <v>16</v>
      </c>
      <c r="E234" s="872" t="s">
        <v>355</v>
      </c>
      <c r="F234" s="872" t="s">
        <v>454</v>
      </c>
      <c r="G234" s="872" t="s">
        <v>18</v>
      </c>
      <c r="H234" s="1308">
        <v>41640</v>
      </c>
      <c r="I234" s="1277">
        <v>13316.8</v>
      </c>
      <c r="J234" s="1277">
        <v>13316.8</v>
      </c>
      <c r="K234" s="1277">
        <v>0</v>
      </c>
      <c r="L234" s="112"/>
      <c r="M234" s="112"/>
      <c r="N234" s="112"/>
      <c r="O234" s="112"/>
      <c r="P234" s="112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</row>
    <row r="235" spans="1:100" x14ac:dyDescent="0.25">
      <c r="A235" s="870" t="s">
        <v>455</v>
      </c>
      <c r="B235" s="872">
        <v>367217</v>
      </c>
      <c r="C235" s="1812" t="s">
        <v>456</v>
      </c>
      <c r="D235" s="41" t="s">
        <v>792</v>
      </c>
      <c r="E235" s="41" t="s">
        <v>792</v>
      </c>
      <c r="F235" s="1377" t="s">
        <v>49</v>
      </c>
      <c r="G235" s="872" t="s">
        <v>159</v>
      </c>
      <c r="H235" s="1308">
        <v>41640</v>
      </c>
      <c r="I235" s="1322">
        <v>4054.2</v>
      </c>
      <c r="J235" s="1277">
        <v>4054.2</v>
      </c>
      <c r="K235" s="1277">
        <v>0</v>
      </c>
      <c r="L235" s="112"/>
      <c r="M235" s="112"/>
      <c r="N235" s="112"/>
      <c r="O235" s="112"/>
      <c r="P235" s="112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</row>
    <row r="236" spans="1:100" s="112" customFormat="1" x14ac:dyDescent="0.25">
      <c r="A236" s="871" t="s">
        <v>115</v>
      </c>
      <c r="B236" s="872">
        <v>750661</v>
      </c>
      <c r="C236" s="1812" t="s">
        <v>4253</v>
      </c>
      <c r="D236" s="41" t="s">
        <v>120</v>
      </c>
      <c r="E236" s="872" t="s">
        <v>190</v>
      </c>
      <c r="F236" s="41" t="s">
        <v>457</v>
      </c>
      <c r="G236" s="872" t="s">
        <v>18</v>
      </c>
      <c r="H236" s="1915">
        <v>43605</v>
      </c>
      <c r="I236" s="1380">
        <v>2332.9499999999998</v>
      </c>
      <c r="J236" s="1379">
        <v>712.54</v>
      </c>
      <c r="K236" s="1381">
        <v>1619.41</v>
      </c>
    </row>
    <row r="237" spans="1:100" x14ac:dyDescent="0.25">
      <c r="A237" s="871" t="s">
        <v>458</v>
      </c>
      <c r="B237" s="872">
        <v>750562</v>
      </c>
      <c r="C237" s="1812" t="s">
        <v>4254</v>
      </c>
      <c r="D237" s="41" t="s">
        <v>156</v>
      </c>
      <c r="E237" s="46" t="s">
        <v>459</v>
      </c>
      <c r="F237" s="872" t="s">
        <v>460</v>
      </c>
      <c r="G237" s="872" t="s">
        <v>75</v>
      </c>
      <c r="H237" s="1361">
        <v>43469</v>
      </c>
      <c r="I237" s="1370">
        <v>15900</v>
      </c>
      <c r="J237" s="1370">
        <v>3709.76</v>
      </c>
      <c r="K237" s="1370">
        <v>12189.24</v>
      </c>
    </row>
    <row r="238" spans="1:100" x14ac:dyDescent="0.25">
      <c r="A238" s="842" t="s">
        <v>461</v>
      </c>
      <c r="B238" s="872">
        <v>366070</v>
      </c>
      <c r="C238" s="1812" t="s">
        <v>462</v>
      </c>
      <c r="D238" s="41" t="s">
        <v>792</v>
      </c>
      <c r="E238" s="41" t="s">
        <v>792</v>
      </c>
      <c r="F238" s="1119" t="s">
        <v>49</v>
      </c>
      <c r="G238" s="872" t="s">
        <v>218</v>
      </c>
      <c r="H238" s="1308">
        <v>41760</v>
      </c>
      <c r="I238" s="1277">
        <v>4669.97</v>
      </c>
      <c r="J238" s="1277">
        <v>4669.97</v>
      </c>
      <c r="K238" s="1277">
        <v>0</v>
      </c>
      <c r="L238" s="113"/>
      <c r="M238" s="113"/>
      <c r="N238" s="113"/>
      <c r="O238" s="113"/>
      <c r="P238" s="113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</row>
    <row r="239" spans="1:100" x14ac:dyDescent="0.25">
      <c r="A239" s="870" t="s">
        <v>404</v>
      </c>
      <c r="B239" s="872">
        <v>365228</v>
      </c>
      <c r="C239" s="1812" t="s">
        <v>463</v>
      </c>
      <c r="D239" s="872" t="s">
        <v>124</v>
      </c>
      <c r="E239" s="872" t="s">
        <v>464</v>
      </c>
      <c r="F239" s="872" t="s">
        <v>465</v>
      </c>
      <c r="G239" s="872" t="s">
        <v>466</v>
      </c>
      <c r="H239" s="1308">
        <v>39083</v>
      </c>
      <c r="I239" s="1322">
        <v>1128.75</v>
      </c>
      <c r="J239" s="1277">
        <v>1128.75</v>
      </c>
      <c r="K239" s="1277">
        <v>0</v>
      </c>
      <c r="L239" s="114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</row>
    <row r="240" spans="1:100" x14ac:dyDescent="0.25">
      <c r="A240" s="860" t="s">
        <v>371</v>
      </c>
      <c r="B240" s="872">
        <v>750564</v>
      </c>
      <c r="C240" s="1812" t="s">
        <v>4255</v>
      </c>
      <c r="D240" s="41" t="s">
        <v>16</v>
      </c>
      <c r="E240" s="872" t="s">
        <v>467</v>
      </c>
      <c r="F240" s="872" t="s">
        <v>468</v>
      </c>
      <c r="G240" s="872" t="s">
        <v>18</v>
      </c>
      <c r="H240" s="1915">
        <v>43535</v>
      </c>
      <c r="I240" s="1389">
        <v>39136</v>
      </c>
      <c r="J240" s="1388">
        <v>15219.17</v>
      </c>
      <c r="K240" s="1390">
        <v>23915.83</v>
      </c>
    </row>
    <row r="241" spans="1:100" x14ac:dyDescent="0.25">
      <c r="A241" s="860" t="s">
        <v>170</v>
      </c>
      <c r="B241" s="872">
        <v>750565</v>
      </c>
      <c r="C241" s="1812" t="s">
        <v>4256</v>
      </c>
      <c r="D241" s="41" t="s">
        <v>16</v>
      </c>
      <c r="E241" s="872" t="s">
        <v>131</v>
      </c>
      <c r="F241" s="872" t="s">
        <v>469</v>
      </c>
      <c r="G241" s="872" t="s">
        <v>18</v>
      </c>
      <c r="H241" s="1915">
        <v>43535</v>
      </c>
      <c r="I241" s="1383">
        <v>4850</v>
      </c>
      <c r="J241" s="1382">
        <v>1885.72</v>
      </c>
      <c r="K241" s="1384">
        <v>2963.28</v>
      </c>
    </row>
    <row r="242" spans="1:100" x14ac:dyDescent="0.25">
      <c r="A242" s="860" t="s">
        <v>470</v>
      </c>
      <c r="B242" s="41" t="s">
        <v>792</v>
      </c>
      <c r="C242" s="1812" t="s">
        <v>4269</v>
      </c>
      <c r="D242" s="41" t="s">
        <v>792</v>
      </c>
      <c r="E242" s="41" t="s">
        <v>792</v>
      </c>
      <c r="F242" s="1119" t="s">
        <v>49</v>
      </c>
      <c r="G242" s="872" t="s">
        <v>18</v>
      </c>
      <c r="H242" s="1308">
        <v>41640</v>
      </c>
      <c r="I242" s="1322">
        <v>4054.2</v>
      </c>
      <c r="J242" s="1384">
        <v>4054.2</v>
      </c>
      <c r="K242" s="1384">
        <v>0</v>
      </c>
    </row>
    <row r="243" spans="1:100" x14ac:dyDescent="0.25">
      <c r="A243" s="871" t="s">
        <v>471</v>
      </c>
      <c r="B243" s="872">
        <v>548128</v>
      </c>
      <c r="C243" s="1812" t="s">
        <v>472</v>
      </c>
      <c r="D243" s="41" t="s">
        <v>792</v>
      </c>
      <c r="E243" s="41" t="s">
        <v>792</v>
      </c>
      <c r="F243" s="1119" t="s">
        <v>49</v>
      </c>
      <c r="G243" s="872" t="s">
        <v>18</v>
      </c>
      <c r="H243" s="1308">
        <v>41640</v>
      </c>
      <c r="I243" s="1322">
        <v>3186.3</v>
      </c>
      <c r="J243" s="1277">
        <v>3186.3</v>
      </c>
      <c r="K243" s="1277">
        <v>0</v>
      </c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</row>
    <row r="244" spans="1:100" x14ac:dyDescent="0.25">
      <c r="A244" s="861" t="s">
        <v>473</v>
      </c>
      <c r="B244" s="872">
        <v>366087</v>
      </c>
      <c r="C244" s="1812" t="s">
        <v>4257</v>
      </c>
      <c r="D244" s="1119" t="s">
        <v>49</v>
      </c>
      <c r="E244" s="1119" t="s">
        <v>49</v>
      </c>
      <c r="F244" s="1119" t="s">
        <v>49</v>
      </c>
      <c r="G244" s="872" t="s">
        <v>114</v>
      </c>
      <c r="H244" s="1308">
        <v>41640</v>
      </c>
      <c r="I244" s="1323">
        <v>44205</v>
      </c>
      <c r="J244" s="1277">
        <v>44205</v>
      </c>
      <c r="K244" s="1277">
        <v>0</v>
      </c>
    </row>
    <row r="245" spans="1:100" x14ac:dyDescent="0.25">
      <c r="A245" s="870" t="s">
        <v>404</v>
      </c>
      <c r="B245" s="872">
        <v>548329</v>
      </c>
      <c r="C245" s="1812" t="s">
        <v>474</v>
      </c>
      <c r="D245" s="872" t="s">
        <v>124</v>
      </c>
      <c r="E245" s="872" t="s">
        <v>475</v>
      </c>
      <c r="F245" s="872" t="s">
        <v>476</v>
      </c>
      <c r="G245" s="872" t="s">
        <v>129</v>
      </c>
      <c r="H245" s="1308">
        <v>41640</v>
      </c>
      <c r="I245" s="1277">
        <v>107897.4</v>
      </c>
      <c r="J245" s="1277">
        <v>107897.4</v>
      </c>
      <c r="K245" s="1277">
        <v>0</v>
      </c>
      <c r="L245" s="116"/>
      <c r="M245" s="117"/>
      <c r="N245" s="117"/>
      <c r="O245" s="117"/>
      <c r="P245" s="117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</row>
    <row r="246" spans="1:100" x14ac:dyDescent="0.25">
      <c r="A246" s="860" t="s">
        <v>371</v>
      </c>
      <c r="B246" s="872">
        <v>750566</v>
      </c>
      <c r="C246" s="1812" t="s">
        <v>4258</v>
      </c>
      <c r="D246" s="41" t="s">
        <v>16</v>
      </c>
      <c r="E246" s="41" t="s">
        <v>467</v>
      </c>
      <c r="F246" s="41" t="s">
        <v>477</v>
      </c>
      <c r="G246" s="872" t="s">
        <v>18</v>
      </c>
      <c r="H246" s="1915">
        <v>43535</v>
      </c>
      <c r="I246" s="1386">
        <v>39136</v>
      </c>
      <c r="J246" s="1385">
        <v>15219.17</v>
      </c>
      <c r="K246" s="1387">
        <v>23915.83</v>
      </c>
    </row>
    <row r="247" spans="1:100" x14ac:dyDescent="0.25">
      <c r="A247" s="871" t="s">
        <v>170</v>
      </c>
      <c r="B247" s="872">
        <v>366093</v>
      </c>
      <c r="C247" s="1812" t="s">
        <v>478</v>
      </c>
      <c r="D247" s="872" t="s">
        <v>16</v>
      </c>
      <c r="E247" s="872" t="s">
        <v>479</v>
      </c>
      <c r="F247" s="872" t="s">
        <v>480</v>
      </c>
      <c r="G247" s="872" t="s">
        <v>18</v>
      </c>
      <c r="H247" s="1308">
        <v>41640</v>
      </c>
      <c r="I247" s="1277">
        <v>13316.8</v>
      </c>
      <c r="J247" s="1277">
        <v>13316.8</v>
      </c>
      <c r="K247" s="1277">
        <v>0</v>
      </c>
      <c r="L247" s="118"/>
      <c r="M247" s="118"/>
      <c r="N247" s="118"/>
      <c r="O247" s="118"/>
      <c r="P247" s="118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</row>
    <row r="248" spans="1:100" x14ac:dyDescent="0.25">
      <c r="A248" s="871" t="s">
        <v>481</v>
      </c>
      <c r="B248" s="872">
        <v>366095</v>
      </c>
      <c r="C248" s="1812" t="s">
        <v>482</v>
      </c>
      <c r="D248" s="872" t="s">
        <v>483</v>
      </c>
      <c r="E248" s="872" t="s">
        <v>484</v>
      </c>
      <c r="F248" s="872" t="s">
        <v>485</v>
      </c>
      <c r="G248" s="872" t="s">
        <v>486</v>
      </c>
      <c r="H248" s="1308">
        <v>41640</v>
      </c>
      <c r="I248" s="1277">
        <v>1528.1</v>
      </c>
      <c r="J248" s="1277">
        <v>1528.1</v>
      </c>
      <c r="K248" s="1277">
        <v>0</v>
      </c>
      <c r="L248" s="119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</row>
    <row r="249" spans="1:100" x14ac:dyDescent="0.25">
      <c r="A249" s="871" t="s">
        <v>14</v>
      </c>
      <c r="B249" s="872">
        <v>366018</v>
      </c>
      <c r="C249" s="1812" t="s">
        <v>487</v>
      </c>
      <c r="D249" s="872" t="s">
        <v>16</v>
      </c>
      <c r="E249" s="872" t="s">
        <v>17</v>
      </c>
      <c r="F249" s="872" t="s">
        <v>488</v>
      </c>
      <c r="G249" s="872" t="s">
        <v>18</v>
      </c>
      <c r="H249" s="1308">
        <v>38838</v>
      </c>
      <c r="I249" s="1277">
        <v>27941.64</v>
      </c>
      <c r="J249" s="1277">
        <v>27941.64</v>
      </c>
      <c r="K249" s="1277">
        <v>0</v>
      </c>
      <c r="L249" s="120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</row>
    <row r="250" spans="1:100" x14ac:dyDescent="0.25">
      <c r="A250" s="871" t="s">
        <v>14</v>
      </c>
      <c r="B250" s="872">
        <v>365251</v>
      </c>
      <c r="C250" s="1812" t="s">
        <v>489</v>
      </c>
      <c r="D250" s="872" t="s">
        <v>16</v>
      </c>
      <c r="E250" s="872" t="s">
        <v>490</v>
      </c>
      <c r="F250" s="872" t="s">
        <v>491</v>
      </c>
      <c r="G250" s="872" t="s">
        <v>18</v>
      </c>
      <c r="H250" s="1308">
        <v>41640</v>
      </c>
      <c r="I250" s="1277">
        <v>28637.64</v>
      </c>
      <c r="J250" s="1277">
        <v>28637.64</v>
      </c>
      <c r="K250" s="1277">
        <v>0</v>
      </c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</row>
    <row r="251" spans="1:100" x14ac:dyDescent="0.25">
      <c r="A251" s="871" t="s">
        <v>492</v>
      </c>
      <c r="B251" s="872">
        <v>366090</v>
      </c>
      <c r="C251" s="1812" t="s">
        <v>493</v>
      </c>
      <c r="D251" s="41" t="s">
        <v>792</v>
      </c>
      <c r="E251" s="41" t="s">
        <v>792</v>
      </c>
      <c r="F251" s="1119" t="s">
        <v>49</v>
      </c>
      <c r="G251" s="872" t="s">
        <v>159</v>
      </c>
      <c r="H251" s="1308">
        <v>41640</v>
      </c>
      <c r="I251" s="1322">
        <v>4054.2</v>
      </c>
      <c r="J251" s="1277">
        <v>4054.2</v>
      </c>
      <c r="K251" s="1277">
        <v>0</v>
      </c>
      <c r="L251" s="122"/>
      <c r="M251" s="122"/>
      <c r="N251" s="122"/>
      <c r="O251" s="122"/>
      <c r="P251" s="122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</row>
    <row r="252" spans="1:100" x14ac:dyDescent="0.25">
      <c r="A252" s="870" t="s">
        <v>388</v>
      </c>
      <c r="B252" s="872">
        <v>366096</v>
      </c>
      <c r="C252" s="1812" t="s">
        <v>494</v>
      </c>
      <c r="D252" s="41" t="s">
        <v>792</v>
      </c>
      <c r="E252" s="41" t="s">
        <v>792</v>
      </c>
      <c r="F252" s="1119" t="s">
        <v>49</v>
      </c>
      <c r="G252" s="872" t="s">
        <v>94</v>
      </c>
      <c r="H252" s="1308">
        <v>41640</v>
      </c>
      <c r="I252" s="1277">
        <v>4521.76</v>
      </c>
      <c r="J252" s="1277">
        <v>4521.76</v>
      </c>
      <c r="K252" s="1277">
        <v>0</v>
      </c>
      <c r="L252" s="123"/>
      <c r="M252" s="123"/>
      <c r="N252" s="123"/>
      <c r="O252" s="123"/>
      <c r="P252" s="123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</row>
    <row r="253" spans="1:100" x14ac:dyDescent="0.25">
      <c r="A253" s="871" t="s">
        <v>492</v>
      </c>
      <c r="B253" s="872">
        <v>365714</v>
      </c>
      <c r="C253" s="1812" t="s">
        <v>4259</v>
      </c>
      <c r="D253" s="41" t="s">
        <v>792</v>
      </c>
      <c r="E253" s="41" t="s">
        <v>792</v>
      </c>
      <c r="F253" s="1119" t="s">
        <v>49</v>
      </c>
      <c r="G253" s="872" t="s">
        <v>159</v>
      </c>
      <c r="H253" s="1308">
        <v>41640</v>
      </c>
      <c r="I253" s="1322">
        <v>4054.2</v>
      </c>
      <c r="J253" s="1531">
        <v>4054.2</v>
      </c>
      <c r="K253" s="1531">
        <v>0</v>
      </c>
    </row>
    <row r="254" spans="1:100" s="1828" customFormat="1" x14ac:dyDescent="0.25">
      <c r="B254" s="1858"/>
      <c r="C254" s="1858"/>
      <c r="D254" s="1858"/>
      <c r="E254" s="1858"/>
      <c r="F254" s="1858"/>
      <c r="H254" s="1859"/>
      <c r="I254" s="1880">
        <f>SUM(I208:I253)</f>
        <v>1052256.1215999997</v>
      </c>
      <c r="J254" s="1880">
        <f>SUM(J208:J253)</f>
        <v>987647.53159999975</v>
      </c>
      <c r="K254" s="1880">
        <f>SUM(K208:K253)</f>
        <v>64603.590000000004</v>
      </c>
      <c r="M254" s="1854">
        <f>I254</f>
        <v>1052256.1215999997</v>
      </c>
      <c r="N254" s="1854">
        <f>J254</f>
        <v>987647.53159999975</v>
      </c>
      <c r="O254" s="1854">
        <f>K254</f>
        <v>64603.590000000004</v>
      </c>
    </row>
    <row r="256" spans="1:100" ht="18.75" x14ac:dyDescent="0.3">
      <c r="A256" s="846" t="s">
        <v>204</v>
      </c>
      <c r="B256" s="847"/>
      <c r="C256" s="1799"/>
      <c r="D256" s="847"/>
      <c r="E256" s="847"/>
      <c r="F256" s="848" t="s">
        <v>495</v>
      </c>
      <c r="G256" s="847"/>
      <c r="J256" s="879"/>
      <c r="K256" s="879"/>
      <c r="L256" s="124"/>
      <c r="M256" s="124"/>
      <c r="N256" s="124"/>
      <c r="O256" s="124"/>
      <c r="P256" s="124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ht="15" customHeight="1" x14ac:dyDescent="0.25">
      <c r="A257" s="853"/>
      <c r="B257" s="845"/>
      <c r="C257" s="1798"/>
      <c r="D257" s="845"/>
      <c r="E257" s="845"/>
      <c r="F257" s="855"/>
      <c r="G257" s="845"/>
      <c r="H257" s="1995" t="s">
        <v>3</v>
      </c>
      <c r="I257" s="1993" t="s">
        <v>4</v>
      </c>
      <c r="J257" s="2002" t="s">
        <v>5</v>
      </c>
      <c r="K257" s="1997" t="s">
        <v>6</v>
      </c>
      <c r="L257" s="124"/>
      <c r="M257" s="124"/>
      <c r="N257" s="124"/>
      <c r="O257" s="124"/>
      <c r="P257" s="124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ht="15.75" x14ac:dyDescent="0.25">
      <c r="A258" s="854" t="s">
        <v>7</v>
      </c>
      <c r="B258" s="851" t="s">
        <v>8</v>
      </c>
      <c r="C258" s="1801" t="s">
        <v>9</v>
      </c>
      <c r="D258" s="854" t="s">
        <v>10</v>
      </c>
      <c r="E258" s="854" t="s">
        <v>11</v>
      </c>
      <c r="F258" s="854" t="s">
        <v>12</v>
      </c>
      <c r="G258" s="854" t="s">
        <v>13</v>
      </c>
      <c r="H258" s="1996"/>
      <c r="I258" s="1994"/>
      <c r="J258" s="2003"/>
      <c r="K258" s="1998"/>
      <c r="L258" s="124"/>
      <c r="M258" s="124"/>
      <c r="N258" s="124"/>
      <c r="O258" s="124"/>
      <c r="P258" s="124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5">
      <c r="A259" s="870" t="s">
        <v>496</v>
      </c>
      <c r="B259" s="872">
        <v>367215</v>
      </c>
      <c r="C259" s="1812" t="s">
        <v>497</v>
      </c>
      <c r="D259" s="872"/>
      <c r="E259" s="872"/>
      <c r="F259" s="1119" t="s">
        <v>49</v>
      </c>
      <c r="G259" s="872" t="s">
        <v>18</v>
      </c>
      <c r="H259" s="1308">
        <v>41640</v>
      </c>
      <c r="I259" s="1322">
        <v>2684.24</v>
      </c>
      <c r="J259" s="1277">
        <v>2684.24</v>
      </c>
      <c r="K259" s="1277">
        <v>0</v>
      </c>
      <c r="L259" s="125"/>
      <c r="M259" s="125"/>
      <c r="N259" s="125"/>
      <c r="O259" s="125"/>
      <c r="P259" s="125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</row>
    <row r="260" spans="1:100" x14ac:dyDescent="0.25">
      <c r="A260" s="870" t="s">
        <v>498</v>
      </c>
      <c r="B260" s="872">
        <v>548323</v>
      </c>
      <c r="C260" s="1812" t="s">
        <v>499</v>
      </c>
      <c r="D260" s="872" t="s">
        <v>156</v>
      </c>
      <c r="E260" s="872" t="s">
        <v>500</v>
      </c>
      <c r="F260" s="872" t="s">
        <v>501</v>
      </c>
      <c r="G260" s="872" t="s">
        <v>94</v>
      </c>
      <c r="H260" s="1308">
        <v>41640</v>
      </c>
      <c r="I260" s="1277">
        <v>21134.71</v>
      </c>
      <c r="J260" s="1277">
        <v>21134.71</v>
      </c>
      <c r="K260" s="1277">
        <v>0</v>
      </c>
      <c r="L260" s="126"/>
      <c r="M260" s="126"/>
      <c r="N260" s="126"/>
      <c r="O260" s="126"/>
      <c r="P260" s="126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x14ac:dyDescent="0.25">
      <c r="A261" s="871" t="s">
        <v>14</v>
      </c>
      <c r="B261" s="41">
        <v>750395</v>
      </c>
      <c r="C261" s="1812" t="s">
        <v>4260</v>
      </c>
      <c r="D261" s="872" t="s">
        <v>16</v>
      </c>
      <c r="E261" s="41" t="s">
        <v>467</v>
      </c>
      <c r="F261" s="93" t="s">
        <v>502</v>
      </c>
      <c r="G261" s="872" t="s">
        <v>18</v>
      </c>
      <c r="H261" s="1915">
        <v>43535</v>
      </c>
      <c r="I261" s="1392">
        <v>39136</v>
      </c>
      <c r="J261" s="1391">
        <v>15219.17</v>
      </c>
      <c r="K261" s="1393">
        <v>23915.83</v>
      </c>
    </row>
    <row r="262" spans="1:100" x14ac:dyDescent="0.25">
      <c r="A262" s="871" t="s">
        <v>170</v>
      </c>
      <c r="B262" s="872">
        <v>750396</v>
      </c>
      <c r="C262" s="1812" t="s">
        <v>4261</v>
      </c>
      <c r="D262" s="872" t="s">
        <v>16</v>
      </c>
      <c r="E262" s="872" t="s">
        <v>131</v>
      </c>
      <c r="F262" s="872" t="s">
        <v>503</v>
      </c>
      <c r="G262" s="872" t="s">
        <v>18</v>
      </c>
      <c r="H262" s="1915">
        <v>43535</v>
      </c>
      <c r="I262" s="1395">
        <v>5009</v>
      </c>
      <c r="J262" s="1394">
        <v>1947.56</v>
      </c>
      <c r="K262" s="1396">
        <v>3060.44</v>
      </c>
    </row>
    <row r="263" spans="1:100" x14ac:dyDescent="0.25">
      <c r="A263" s="860" t="s">
        <v>504</v>
      </c>
      <c r="B263" s="872">
        <v>750397</v>
      </c>
      <c r="C263" s="1812" t="s">
        <v>4262</v>
      </c>
      <c r="D263" s="41" t="s">
        <v>505</v>
      </c>
      <c r="E263" s="41" t="s">
        <v>792</v>
      </c>
      <c r="F263" s="1119" t="s">
        <v>49</v>
      </c>
      <c r="G263" s="872" t="s">
        <v>94</v>
      </c>
      <c r="H263" s="1915">
        <v>43535</v>
      </c>
      <c r="I263" s="1325">
        <v>10225.4</v>
      </c>
      <c r="J263" s="1325">
        <v>2726.51</v>
      </c>
      <c r="K263" s="1325">
        <v>7497.89</v>
      </c>
    </row>
    <row r="264" spans="1:100" x14ac:dyDescent="0.25">
      <c r="A264" s="860" t="s">
        <v>506</v>
      </c>
      <c r="B264" s="872">
        <v>750399</v>
      </c>
      <c r="C264" s="1812" t="s">
        <v>4263</v>
      </c>
      <c r="D264" s="41" t="s">
        <v>505</v>
      </c>
      <c r="E264" s="41" t="s">
        <v>792</v>
      </c>
      <c r="F264" s="1119" t="s">
        <v>49</v>
      </c>
      <c r="G264" s="872" t="s">
        <v>18</v>
      </c>
      <c r="H264" s="1361">
        <v>43343</v>
      </c>
      <c r="I264" s="1362">
        <v>7670</v>
      </c>
      <c r="J264" s="1362">
        <v>2045.07</v>
      </c>
      <c r="K264" s="1362">
        <v>5623.93</v>
      </c>
    </row>
    <row r="265" spans="1:100" x14ac:dyDescent="0.25">
      <c r="A265" s="860" t="s">
        <v>507</v>
      </c>
      <c r="B265" s="872">
        <v>750398</v>
      </c>
      <c r="C265" s="1812" t="s">
        <v>4264</v>
      </c>
      <c r="D265" s="41" t="s">
        <v>505</v>
      </c>
      <c r="E265" s="41" t="s">
        <v>792</v>
      </c>
      <c r="F265" s="1119" t="s">
        <v>49</v>
      </c>
      <c r="G265" s="872" t="s">
        <v>508</v>
      </c>
      <c r="H265" s="1312">
        <v>43600</v>
      </c>
      <c r="I265" s="1325">
        <v>5511.49</v>
      </c>
      <c r="J265" s="1325">
        <v>1102.0999999999999</v>
      </c>
      <c r="K265" s="1325">
        <v>4408.3900000000003</v>
      </c>
    </row>
    <row r="266" spans="1:100" x14ac:dyDescent="0.25">
      <c r="A266" s="871" t="s">
        <v>509</v>
      </c>
      <c r="B266" s="872">
        <v>548779</v>
      </c>
      <c r="C266" s="1812" t="s">
        <v>4265</v>
      </c>
      <c r="D266" s="41" t="s">
        <v>792</v>
      </c>
      <c r="E266" s="41" t="s">
        <v>792</v>
      </c>
      <c r="F266" s="1119" t="s">
        <v>49</v>
      </c>
      <c r="G266" s="872" t="s">
        <v>18</v>
      </c>
      <c r="H266" s="1308">
        <v>41640</v>
      </c>
      <c r="I266" s="1322">
        <v>4054.2</v>
      </c>
      <c r="J266" s="1531">
        <v>4054.2</v>
      </c>
      <c r="K266" s="1531">
        <v>0</v>
      </c>
    </row>
    <row r="267" spans="1:100" x14ac:dyDescent="0.25">
      <c r="A267" s="871" t="s">
        <v>388</v>
      </c>
      <c r="B267" s="872">
        <v>548322</v>
      </c>
      <c r="C267" s="1812" t="s">
        <v>510</v>
      </c>
      <c r="D267" s="41" t="s">
        <v>792</v>
      </c>
      <c r="E267" s="41" t="s">
        <v>792</v>
      </c>
      <c r="F267" s="1119" t="s">
        <v>49</v>
      </c>
      <c r="G267" s="872" t="s">
        <v>94</v>
      </c>
      <c r="H267" s="1308">
        <v>41640</v>
      </c>
      <c r="I267" s="1277">
        <v>4521.76</v>
      </c>
      <c r="J267" s="1277">
        <v>4521.76</v>
      </c>
      <c r="K267" s="1277">
        <v>0</v>
      </c>
      <c r="L267" s="127"/>
      <c r="M267" s="127"/>
      <c r="N267" s="127"/>
      <c r="O267" s="127"/>
      <c r="P267" s="127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</row>
    <row r="268" spans="1:100" ht="20.25" customHeight="1" x14ac:dyDescent="0.25">
      <c r="A268" s="128" t="s">
        <v>511</v>
      </c>
      <c r="B268" s="872">
        <v>750400</v>
      </c>
      <c r="C268" s="1812" t="s">
        <v>4266</v>
      </c>
      <c r="D268" s="41" t="s">
        <v>792</v>
      </c>
      <c r="E268" s="41" t="s">
        <v>792</v>
      </c>
      <c r="F268" s="1119" t="s">
        <v>49</v>
      </c>
      <c r="G268" s="872" t="s">
        <v>94</v>
      </c>
      <c r="H268" s="1312">
        <v>43600</v>
      </c>
      <c r="I268" s="1325">
        <v>5917.7</v>
      </c>
      <c r="J268" s="1325">
        <v>1183.3399999999999</v>
      </c>
      <c r="K268" s="1325">
        <v>4733.3599999999997</v>
      </c>
    </row>
    <row r="269" spans="1:100" x14ac:dyDescent="0.25">
      <c r="A269" s="860" t="s">
        <v>170</v>
      </c>
      <c r="B269" s="872">
        <v>362329</v>
      </c>
      <c r="C269" s="1812" t="s">
        <v>4267</v>
      </c>
      <c r="D269" s="41" t="s">
        <v>16</v>
      </c>
      <c r="E269" s="41" t="s">
        <v>512</v>
      </c>
      <c r="F269" s="41" t="s">
        <v>513</v>
      </c>
      <c r="G269" s="872" t="s">
        <v>18</v>
      </c>
      <c r="H269" s="1308">
        <v>41640</v>
      </c>
      <c r="I269" s="1399">
        <v>13316.8</v>
      </c>
      <c r="J269" s="1399">
        <v>13316.8</v>
      </c>
      <c r="K269" s="1399">
        <v>0</v>
      </c>
    </row>
    <row r="270" spans="1:100" x14ac:dyDescent="0.25">
      <c r="A270" s="871" t="s">
        <v>14</v>
      </c>
      <c r="B270" s="872">
        <v>366094</v>
      </c>
      <c r="C270" s="1812" t="s">
        <v>514</v>
      </c>
      <c r="D270" s="872" t="s">
        <v>16</v>
      </c>
      <c r="E270" s="872" t="s">
        <v>17</v>
      </c>
      <c r="F270" s="872" t="s">
        <v>515</v>
      </c>
      <c r="G270" s="872" t="s">
        <v>18</v>
      </c>
      <c r="H270" s="1308">
        <v>41640</v>
      </c>
      <c r="I270" s="1277">
        <v>30545</v>
      </c>
      <c r="J270" s="1277">
        <v>30545</v>
      </c>
      <c r="K270" s="1277">
        <v>0</v>
      </c>
      <c r="L270" s="129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x14ac:dyDescent="0.25">
      <c r="A271" s="871" t="s">
        <v>115</v>
      </c>
      <c r="B271" s="872">
        <v>750401</v>
      </c>
      <c r="C271" s="1812" t="s">
        <v>4268</v>
      </c>
      <c r="D271" s="41" t="s">
        <v>120</v>
      </c>
      <c r="E271" s="872" t="s">
        <v>190</v>
      </c>
      <c r="F271" s="41" t="s">
        <v>516</v>
      </c>
      <c r="G271" s="872" t="s">
        <v>18</v>
      </c>
      <c r="H271" s="1915">
        <v>43605</v>
      </c>
      <c r="I271" s="1398">
        <v>2332.9499999999998</v>
      </c>
      <c r="J271" s="1397">
        <v>712.54</v>
      </c>
      <c r="K271" s="1399">
        <v>1619.41</v>
      </c>
    </row>
    <row r="272" spans="1:100" s="1822" customFormat="1" x14ac:dyDescent="0.25">
      <c r="A272" s="128" t="s">
        <v>511</v>
      </c>
      <c r="B272" s="1820" t="s">
        <v>792</v>
      </c>
      <c r="C272" s="1821" t="s">
        <v>6242</v>
      </c>
      <c r="D272" s="1820" t="s">
        <v>792</v>
      </c>
      <c r="E272" s="1820" t="s">
        <v>792</v>
      </c>
      <c r="F272" s="1821" t="s">
        <v>49</v>
      </c>
      <c r="G272" s="1821" t="s">
        <v>94</v>
      </c>
      <c r="H272" s="1915">
        <v>44477</v>
      </c>
      <c r="I272" s="1806">
        <v>9280.4500000000007</v>
      </c>
      <c r="J272" s="1805">
        <v>309.31</v>
      </c>
      <c r="K272" s="1809">
        <v>8970.14</v>
      </c>
    </row>
    <row r="273" spans="1:100" s="1822" customFormat="1" x14ac:dyDescent="0.25">
      <c r="A273" s="1824" t="s">
        <v>506</v>
      </c>
      <c r="B273" s="1820" t="s">
        <v>792</v>
      </c>
      <c r="C273" s="1821" t="s">
        <v>6243</v>
      </c>
      <c r="D273" s="1820" t="s">
        <v>792</v>
      </c>
      <c r="E273" s="1820" t="s">
        <v>792</v>
      </c>
      <c r="F273" s="1821" t="s">
        <v>49</v>
      </c>
      <c r="G273" s="1821" t="s">
        <v>18</v>
      </c>
      <c r="H273" s="1915">
        <v>44477</v>
      </c>
      <c r="I273" s="1806">
        <v>9689.69</v>
      </c>
      <c r="J273" s="1805">
        <v>322.95999999999998</v>
      </c>
      <c r="K273" s="1809">
        <v>9365.73</v>
      </c>
    </row>
    <row r="274" spans="1:100" s="1973" customFormat="1" x14ac:dyDescent="0.25">
      <c r="A274" s="1989" t="s">
        <v>404</v>
      </c>
      <c r="B274" s="1820" t="s">
        <v>792</v>
      </c>
      <c r="C274" s="1801" t="s">
        <v>6561</v>
      </c>
      <c r="D274" s="1829" t="s">
        <v>156</v>
      </c>
      <c r="E274" s="1990" t="s">
        <v>6559</v>
      </c>
      <c r="F274" s="1990" t="s">
        <v>6560</v>
      </c>
      <c r="G274" s="1821" t="s">
        <v>75</v>
      </c>
      <c r="H274" s="1915">
        <v>45205</v>
      </c>
      <c r="I274" s="1806">
        <v>30686.09</v>
      </c>
      <c r="J274" s="1805">
        <v>2557.09</v>
      </c>
      <c r="K274" s="1809">
        <v>28129</v>
      </c>
    </row>
    <row r="275" spans="1:100" s="1828" customFormat="1" x14ac:dyDescent="0.25">
      <c r="F275" s="1860"/>
      <c r="G275" s="1862"/>
      <c r="H275" s="1914"/>
      <c r="I275" s="1881">
        <f>SUM(I259:I273)</f>
        <v>171029.39</v>
      </c>
      <c r="J275" s="1878">
        <f>SUM(J259:J274)</f>
        <v>104382.35999999999</v>
      </c>
      <c r="K275" s="1879">
        <f>SUM(K259:K274)</f>
        <v>97324.12000000001</v>
      </c>
      <c r="M275" s="1863">
        <f>I275</f>
        <v>171029.39</v>
      </c>
      <c r="N275" s="1863">
        <f>J275</f>
        <v>104382.35999999999</v>
      </c>
      <c r="O275" s="1863">
        <f>K275</f>
        <v>97324.12000000001</v>
      </c>
    </row>
    <row r="276" spans="1:100" s="1828" customFormat="1" x14ac:dyDescent="0.25">
      <c r="A276" s="1864"/>
      <c r="B276" s="1862"/>
      <c r="C276" s="1862"/>
      <c r="D276" s="1860"/>
      <c r="E276" s="1862"/>
      <c r="F276" s="1860"/>
      <c r="G276" s="1862"/>
      <c r="H276" s="1914"/>
      <c r="I276" s="1881"/>
      <c r="J276" s="1878"/>
      <c r="K276" s="1879"/>
      <c r="M276" s="1863"/>
      <c r="N276" s="1863"/>
      <c r="O276" s="1863"/>
    </row>
    <row r="278" spans="1:100" ht="18.75" customHeight="1" x14ac:dyDescent="0.3">
      <c r="A278" s="846" t="s">
        <v>204</v>
      </c>
      <c r="B278" s="847"/>
      <c r="C278" s="1802"/>
      <c r="D278" s="852"/>
      <c r="E278" s="847"/>
      <c r="F278" s="848" t="s">
        <v>517</v>
      </c>
      <c r="G278" s="847"/>
      <c r="H278" s="1995" t="s">
        <v>3</v>
      </c>
      <c r="I278" s="2006" t="s">
        <v>4</v>
      </c>
      <c r="J278" s="2001" t="s">
        <v>5</v>
      </c>
      <c r="K278" s="1999" t="s">
        <v>6</v>
      </c>
      <c r="L278" s="130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15" customHeight="1" x14ac:dyDescent="0.25">
      <c r="A279" s="851" t="s">
        <v>7</v>
      </c>
      <c r="B279" s="851" t="s">
        <v>8</v>
      </c>
      <c r="C279" s="1801" t="s">
        <v>9</v>
      </c>
      <c r="D279" s="851" t="s">
        <v>10</v>
      </c>
      <c r="E279" s="851" t="s">
        <v>11</v>
      </c>
      <c r="F279" s="851" t="s">
        <v>12</v>
      </c>
      <c r="G279" s="851" t="s">
        <v>13</v>
      </c>
      <c r="H279" s="1996"/>
      <c r="I279" s="2006"/>
      <c r="J279" s="2001"/>
      <c r="K279" s="1999"/>
      <c r="L279" s="130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</row>
    <row r="280" spans="1:100" ht="30" x14ac:dyDescent="0.25">
      <c r="A280" s="842" t="s">
        <v>518</v>
      </c>
      <c r="B280" s="872">
        <v>366971</v>
      </c>
      <c r="C280" s="1812" t="s">
        <v>519</v>
      </c>
      <c r="D280" s="41" t="s">
        <v>792</v>
      </c>
      <c r="E280" s="41" t="s">
        <v>792</v>
      </c>
      <c r="F280" s="1119" t="s">
        <v>49</v>
      </c>
      <c r="G280" s="872" t="s">
        <v>520</v>
      </c>
      <c r="H280" s="1308">
        <v>41640</v>
      </c>
      <c r="I280" s="1277">
        <v>70557.7</v>
      </c>
      <c r="J280" s="1277">
        <v>70557.7</v>
      </c>
      <c r="K280" s="1277">
        <v>0</v>
      </c>
      <c r="L280" s="131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</row>
    <row r="281" spans="1:100" x14ac:dyDescent="0.25">
      <c r="A281" s="871" t="s">
        <v>521</v>
      </c>
      <c r="B281" s="872">
        <v>366972</v>
      </c>
      <c r="C281" s="1812" t="s">
        <v>522</v>
      </c>
      <c r="D281" s="41" t="s">
        <v>792</v>
      </c>
      <c r="E281" s="41" t="s">
        <v>792</v>
      </c>
      <c r="F281" s="1119" t="s">
        <v>49</v>
      </c>
      <c r="G281" s="872" t="s">
        <v>18</v>
      </c>
      <c r="H281" s="1308">
        <v>41640</v>
      </c>
      <c r="I281" s="1277">
        <v>14468.51</v>
      </c>
      <c r="J281" s="1277">
        <v>14468.51</v>
      </c>
      <c r="K281" s="1277">
        <v>0</v>
      </c>
      <c r="L281" s="132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x14ac:dyDescent="0.25">
      <c r="A282" s="870" t="s">
        <v>523</v>
      </c>
      <c r="B282" s="872">
        <v>366974</v>
      </c>
      <c r="C282" s="1812" t="s">
        <v>524</v>
      </c>
      <c r="D282" s="872" t="s">
        <v>525</v>
      </c>
      <c r="E282" s="41" t="s">
        <v>792</v>
      </c>
      <c r="F282" s="1119" t="s">
        <v>49</v>
      </c>
      <c r="G282" s="872" t="s">
        <v>94</v>
      </c>
      <c r="H282" s="1308">
        <v>41640</v>
      </c>
      <c r="I282" s="1277">
        <v>5742</v>
      </c>
      <c r="J282" s="1277">
        <v>5742</v>
      </c>
      <c r="K282" s="1277">
        <v>0</v>
      </c>
      <c r="L282" s="132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x14ac:dyDescent="0.25">
      <c r="A283" s="870" t="s">
        <v>526</v>
      </c>
      <c r="B283" s="872">
        <v>548225</v>
      </c>
      <c r="C283" s="1812" t="s">
        <v>527</v>
      </c>
      <c r="D283" s="41" t="s">
        <v>792</v>
      </c>
      <c r="E283" s="41" t="s">
        <v>792</v>
      </c>
      <c r="F283" s="1119" t="s">
        <v>49</v>
      </c>
      <c r="G283" s="872" t="s">
        <v>18</v>
      </c>
      <c r="H283" s="1308">
        <v>41640</v>
      </c>
      <c r="I283" s="1322">
        <v>2684.24</v>
      </c>
      <c r="J283" s="1277">
        <v>2684.24</v>
      </c>
      <c r="K283" s="1277">
        <v>0</v>
      </c>
      <c r="L283" s="132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x14ac:dyDescent="0.25">
      <c r="A284" s="871" t="s">
        <v>526</v>
      </c>
      <c r="B284" s="872">
        <v>367216</v>
      </c>
      <c r="C284" s="1812" t="s">
        <v>528</v>
      </c>
      <c r="D284" s="41" t="s">
        <v>792</v>
      </c>
      <c r="E284" s="41" t="s">
        <v>792</v>
      </c>
      <c r="F284" s="1119" t="s">
        <v>49</v>
      </c>
      <c r="G284" s="872" t="s">
        <v>18</v>
      </c>
      <c r="H284" s="1308">
        <v>41640</v>
      </c>
      <c r="I284" s="1322">
        <v>2684.24</v>
      </c>
      <c r="J284" s="1277">
        <v>2684.24</v>
      </c>
      <c r="K284" s="1277">
        <v>0</v>
      </c>
      <c r="L284" s="132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  <c r="BW284" s="131"/>
      <c r="BX284" s="131"/>
      <c r="BY284" s="131"/>
      <c r="BZ284" s="131"/>
      <c r="CA284" s="131"/>
      <c r="CB284" s="131"/>
      <c r="CC284" s="131"/>
      <c r="CD284" s="131"/>
      <c r="CE284" s="131"/>
      <c r="CF284" s="131"/>
      <c r="CG284" s="131"/>
      <c r="CH284" s="131"/>
      <c r="CI284" s="131"/>
      <c r="CJ284" s="131"/>
      <c r="CK284" s="131"/>
      <c r="CL284" s="13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</row>
    <row r="285" spans="1:100" x14ac:dyDescent="0.25">
      <c r="A285" s="871" t="s">
        <v>170</v>
      </c>
      <c r="B285" s="872">
        <v>366980</v>
      </c>
      <c r="C285" s="1812" t="s">
        <v>529</v>
      </c>
      <c r="D285" s="872" t="s">
        <v>16</v>
      </c>
      <c r="E285" s="872" t="s">
        <v>530</v>
      </c>
      <c r="F285" s="872" t="s">
        <v>531</v>
      </c>
      <c r="G285" s="872" t="s">
        <v>18</v>
      </c>
      <c r="H285" s="1308">
        <v>41640</v>
      </c>
      <c r="I285" s="1277">
        <v>7341.15</v>
      </c>
      <c r="J285" s="1277">
        <v>7341.15</v>
      </c>
      <c r="K285" s="1277">
        <v>0</v>
      </c>
      <c r="L285" s="133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</row>
    <row r="286" spans="1:100" x14ac:dyDescent="0.25">
      <c r="A286" s="871" t="s">
        <v>532</v>
      </c>
      <c r="B286" s="872">
        <v>366984</v>
      </c>
      <c r="C286" s="1812" t="s">
        <v>533</v>
      </c>
      <c r="D286" s="41" t="s">
        <v>792</v>
      </c>
      <c r="E286" s="41" t="s">
        <v>792</v>
      </c>
      <c r="F286" s="1119" t="s">
        <v>49</v>
      </c>
      <c r="G286" s="872" t="s">
        <v>534</v>
      </c>
      <c r="H286" s="1308">
        <v>41640</v>
      </c>
      <c r="I286" s="1277">
        <v>4060</v>
      </c>
      <c r="J286" s="1277">
        <v>4060</v>
      </c>
      <c r="K286" s="1277">
        <v>0</v>
      </c>
      <c r="L286" s="133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</row>
    <row r="287" spans="1:100" x14ac:dyDescent="0.25">
      <c r="A287" s="871" t="s">
        <v>535</v>
      </c>
      <c r="B287" s="872">
        <v>366982</v>
      </c>
      <c r="C287" s="1812" t="s">
        <v>536</v>
      </c>
      <c r="D287" s="872" t="s">
        <v>120</v>
      </c>
      <c r="E287" s="872" t="s">
        <v>537</v>
      </c>
      <c r="F287" s="872" t="s">
        <v>538</v>
      </c>
      <c r="G287" s="872" t="s">
        <v>18</v>
      </c>
      <c r="H287" s="1308">
        <v>41640</v>
      </c>
      <c r="I287" s="1277">
        <v>5258.24</v>
      </c>
      <c r="J287" s="1277">
        <v>5258.24</v>
      </c>
      <c r="K287" s="1277">
        <v>0</v>
      </c>
      <c r="L287" s="133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</row>
    <row r="288" spans="1:100" x14ac:dyDescent="0.25">
      <c r="A288" s="870" t="s">
        <v>539</v>
      </c>
      <c r="B288" s="872">
        <v>366978</v>
      </c>
      <c r="C288" s="1812" t="s">
        <v>540</v>
      </c>
      <c r="D288" s="41" t="s">
        <v>792</v>
      </c>
      <c r="E288" s="41" t="s">
        <v>792</v>
      </c>
      <c r="F288" s="1119" t="s">
        <v>49</v>
      </c>
      <c r="G288" s="872" t="s">
        <v>94</v>
      </c>
      <c r="H288" s="1308">
        <v>41640</v>
      </c>
      <c r="I288" s="1277">
        <v>4521.76</v>
      </c>
      <c r="J288" s="1277">
        <v>4521.76</v>
      </c>
      <c r="K288" s="1277">
        <v>0</v>
      </c>
      <c r="L288" s="133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</row>
    <row r="289" spans="1:100" x14ac:dyDescent="0.25">
      <c r="A289" s="870" t="s">
        <v>541</v>
      </c>
      <c r="B289" s="872">
        <v>366977</v>
      </c>
      <c r="C289" s="1812" t="s">
        <v>542</v>
      </c>
      <c r="D289" s="41" t="s">
        <v>792</v>
      </c>
      <c r="E289" s="41" t="s">
        <v>792</v>
      </c>
      <c r="F289" s="1119" t="s">
        <v>49</v>
      </c>
      <c r="G289" s="872" t="s">
        <v>18</v>
      </c>
      <c r="H289" s="1308">
        <v>41640</v>
      </c>
      <c r="I289" s="1323">
        <v>7800</v>
      </c>
      <c r="J289" s="1277">
        <v>7800</v>
      </c>
      <c r="K289" s="1277">
        <v>0</v>
      </c>
      <c r="L289" s="133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</row>
    <row r="290" spans="1:100" x14ac:dyDescent="0.25">
      <c r="A290" s="871" t="s">
        <v>78</v>
      </c>
      <c r="B290" s="872">
        <v>366994</v>
      </c>
      <c r="C290" s="1812" t="s">
        <v>543</v>
      </c>
      <c r="D290" s="872" t="s">
        <v>544</v>
      </c>
      <c r="E290" s="41" t="s">
        <v>792</v>
      </c>
      <c r="F290" s="41" t="s">
        <v>792</v>
      </c>
      <c r="G290" s="872" t="s">
        <v>129</v>
      </c>
      <c r="H290" s="1308">
        <v>41640</v>
      </c>
      <c r="I290" s="1277">
        <v>139995</v>
      </c>
      <c r="J290" s="1277">
        <v>139995</v>
      </c>
      <c r="K290" s="1277">
        <v>0</v>
      </c>
      <c r="L290" s="133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</row>
    <row r="291" spans="1:100" x14ac:dyDescent="0.25">
      <c r="A291" s="871" t="s">
        <v>130</v>
      </c>
      <c r="B291" s="872">
        <v>548227</v>
      </c>
      <c r="C291" s="1812" t="s">
        <v>545</v>
      </c>
      <c r="D291" s="872" t="s">
        <v>16</v>
      </c>
      <c r="E291" s="872" t="s">
        <v>546</v>
      </c>
      <c r="F291" s="872" t="s">
        <v>547</v>
      </c>
      <c r="G291" s="872" t="s">
        <v>18</v>
      </c>
      <c r="H291" s="1308">
        <v>41640</v>
      </c>
      <c r="I291" s="1277">
        <v>7341.15</v>
      </c>
      <c r="J291" s="1277">
        <v>7341.15</v>
      </c>
      <c r="K291" s="1277">
        <v>0</v>
      </c>
      <c r="L291" s="133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  <c r="CU291" s="132"/>
      <c r="CV291" s="132"/>
    </row>
    <row r="292" spans="1:100" x14ac:dyDescent="0.25">
      <c r="A292" s="871" t="s">
        <v>130</v>
      </c>
      <c r="B292" s="872">
        <v>548228</v>
      </c>
      <c r="C292" s="1812" t="s">
        <v>548</v>
      </c>
      <c r="D292" s="872" t="s">
        <v>16</v>
      </c>
      <c r="E292" s="872" t="s">
        <v>546</v>
      </c>
      <c r="F292" s="872" t="s">
        <v>549</v>
      </c>
      <c r="G292" s="872" t="s">
        <v>18</v>
      </c>
      <c r="H292" s="1308">
        <v>41640</v>
      </c>
      <c r="I292" s="1277">
        <v>7341.15</v>
      </c>
      <c r="J292" s="1277">
        <v>7341.15</v>
      </c>
      <c r="K292" s="1277">
        <v>0</v>
      </c>
      <c r="L292" s="134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</row>
    <row r="293" spans="1:100" x14ac:dyDescent="0.25">
      <c r="A293" s="870" t="s">
        <v>550</v>
      </c>
      <c r="B293" s="872">
        <v>548229</v>
      </c>
      <c r="C293" s="1812" t="s">
        <v>551</v>
      </c>
      <c r="D293" s="872" t="s">
        <v>116</v>
      </c>
      <c r="E293" s="872" t="s">
        <v>35</v>
      </c>
      <c r="F293" s="866">
        <v>8107214053406370</v>
      </c>
      <c r="G293" s="872" t="s">
        <v>18</v>
      </c>
      <c r="H293" s="1308">
        <v>41640</v>
      </c>
      <c r="I293" s="1277">
        <v>10738</v>
      </c>
      <c r="J293" s="1277">
        <v>10738</v>
      </c>
      <c r="K293" s="1277">
        <v>0</v>
      </c>
      <c r="L293" s="135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</row>
    <row r="294" spans="1:100" x14ac:dyDescent="0.25">
      <c r="A294" s="871" t="s">
        <v>552</v>
      </c>
      <c r="B294" s="872">
        <v>366986</v>
      </c>
      <c r="C294" s="1812" t="s">
        <v>553</v>
      </c>
      <c r="D294" s="41" t="s">
        <v>792</v>
      </c>
      <c r="E294" s="41" t="s">
        <v>792</v>
      </c>
      <c r="F294" s="1119" t="s">
        <v>49</v>
      </c>
      <c r="G294" s="872" t="s">
        <v>114</v>
      </c>
      <c r="H294" s="1308">
        <v>41640</v>
      </c>
      <c r="I294" s="1333">
        <v>9155.4599999999991</v>
      </c>
      <c r="J294" s="1277">
        <v>9155.4599999999991</v>
      </c>
      <c r="K294" s="1277">
        <v>0</v>
      </c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</row>
    <row r="295" spans="1:100" x14ac:dyDescent="0.25">
      <c r="A295" s="870" t="s">
        <v>554</v>
      </c>
      <c r="B295" s="872">
        <v>366983</v>
      </c>
      <c r="C295" s="1812" t="s">
        <v>555</v>
      </c>
      <c r="D295" s="41" t="s">
        <v>792</v>
      </c>
      <c r="E295" s="41" t="s">
        <v>792</v>
      </c>
      <c r="F295" s="1119" t="s">
        <v>49</v>
      </c>
      <c r="G295" s="872" t="s">
        <v>114</v>
      </c>
      <c r="H295" s="1308">
        <v>41640</v>
      </c>
      <c r="I295" s="1277">
        <v>16077.49</v>
      </c>
      <c r="J295" s="1277">
        <v>16077.49</v>
      </c>
      <c r="K295" s="1277">
        <v>0</v>
      </c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</row>
    <row r="296" spans="1:100" x14ac:dyDescent="0.25">
      <c r="A296" s="871" t="s">
        <v>556</v>
      </c>
      <c r="B296" s="872">
        <v>548234</v>
      </c>
      <c r="C296" s="1812" t="s">
        <v>557</v>
      </c>
      <c r="D296" s="872" t="s">
        <v>558</v>
      </c>
      <c r="E296" s="872" t="s">
        <v>559</v>
      </c>
      <c r="F296" s="872" t="s">
        <v>560</v>
      </c>
      <c r="G296" s="872" t="s">
        <v>561</v>
      </c>
      <c r="H296" s="1308">
        <v>41640</v>
      </c>
      <c r="I296" s="1277">
        <v>8604.75</v>
      </c>
      <c r="J296" s="1277">
        <v>8604.75</v>
      </c>
      <c r="K296" s="1277">
        <v>0</v>
      </c>
      <c r="L296" s="137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</row>
    <row r="297" spans="1:100" x14ac:dyDescent="0.25">
      <c r="A297" s="870" t="s">
        <v>562</v>
      </c>
      <c r="B297" s="872">
        <v>367045</v>
      </c>
      <c r="C297" s="1812" t="s">
        <v>563</v>
      </c>
      <c r="D297" s="41" t="s">
        <v>792</v>
      </c>
      <c r="E297" s="41" t="s">
        <v>792</v>
      </c>
      <c r="F297" s="41" t="s">
        <v>792</v>
      </c>
      <c r="G297" s="872" t="s">
        <v>18</v>
      </c>
      <c r="H297" s="1308">
        <v>41640</v>
      </c>
      <c r="I297" s="1277">
        <v>782.34</v>
      </c>
      <c r="J297" s="1277">
        <v>782.34</v>
      </c>
      <c r="K297" s="1277">
        <v>0</v>
      </c>
      <c r="L297" s="137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</row>
    <row r="298" spans="1:100" x14ac:dyDescent="0.25">
      <c r="A298" s="871" t="s">
        <v>564</v>
      </c>
      <c r="B298" s="872">
        <v>367051</v>
      </c>
      <c r="C298" s="1812" t="s">
        <v>565</v>
      </c>
      <c r="D298" s="872" t="s">
        <v>566</v>
      </c>
      <c r="E298" s="41" t="s">
        <v>792</v>
      </c>
      <c r="F298" s="41" t="s">
        <v>792</v>
      </c>
      <c r="G298" s="872" t="s">
        <v>94</v>
      </c>
      <c r="H298" s="1308">
        <v>41640</v>
      </c>
      <c r="I298" s="1277">
        <v>66120</v>
      </c>
      <c r="J298" s="1277">
        <v>66120</v>
      </c>
      <c r="K298" s="1277">
        <v>0</v>
      </c>
      <c r="L298" s="138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</row>
    <row r="299" spans="1:100" x14ac:dyDescent="0.25">
      <c r="A299" s="870" t="s">
        <v>567</v>
      </c>
      <c r="B299" s="872">
        <v>367053</v>
      </c>
      <c r="C299" s="1812" t="s">
        <v>568</v>
      </c>
      <c r="D299" s="872" t="s">
        <v>569</v>
      </c>
      <c r="E299" s="41" t="s">
        <v>792</v>
      </c>
      <c r="F299" s="1119" t="s">
        <v>49</v>
      </c>
      <c r="G299" s="872" t="s">
        <v>94</v>
      </c>
      <c r="H299" s="1308">
        <v>41640</v>
      </c>
      <c r="I299" s="1401">
        <v>7341.15</v>
      </c>
      <c r="J299" s="1401">
        <v>7341.15</v>
      </c>
      <c r="K299" s="1402">
        <v>0</v>
      </c>
      <c r="L299" s="139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</row>
    <row r="300" spans="1:100" x14ac:dyDescent="0.25">
      <c r="A300" s="870" t="s">
        <v>567</v>
      </c>
      <c r="B300" s="872">
        <v>367054</v>
      </c>
      <c r="C300" s="1812" t="s">
        <v>570</v>
      </c>
      <c r="D300" s="872" t="s">
        <v>569</v>
      </c>
      <c r="E300" s="41" t="s">
        <v>792</v>
      </c>
      <c r="F300" s="1119" t="s">
        <v>49</v>
      </c>
      <c r="G300" s="872" t="s">
        <v>94</v>
      </c>
      <c r="H300" s="1308">
        <v>41640</v>
      </c>
      <c r="I300" s="1401">
        <v>7341.15</v>
      </c>
      <c r="J300" s="1401">
        <v>7341.15</v>
      </c>
      <c r="K300" s="1402">
        <v>0</v>
      </c>
      <c r="L300" s="139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</row>
    <row r="301" spans="1:100" x14ac:dyDescent="0.25">
      <c r="A301" s="871" t="s">
        <v>567</v>
      </c>
      <c r="B301" s="872">
        <v>367055</v>
      </c>
      <c r="C301" s="1812" t="s">
        <v>571</v>
      </c>
      <c r="D301" s="872" t="s">
        <v>569</v>
      </c>
      <c r="E301" s="41" t="s">
        <v>792</v>
      </c>
      <c r="F301" s="1119" t="s">
        <v>49</v>
      </c>
      <c r="G301" s="872" t="s">
        <v>94</v>
      </c>
      <c r="H301" s="1308">
        <v>41640</v>
      </c>
      <c r="I301" s="1401">
        <v>7341.15</v>
      </c>
      <c r="J301" s="1401">
        <v>7341.15</v>
      </c>
      <c r="K301" s="1402">
        <v>0</v>
      </c>
      <c r="L301" s="139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</row>
    <row r="302" spans="1:100" x14ac:dyDescent="0.25">
      <c r="A302" s="871" t="s">
        <v>567</v>
      </c>
      <c r="B302" s="872">
        <v>367056</v>
      </c>
      <c r="C302" s="1812" t="s">
        <v>572</v>
      </c>
      <c r="D302" s="872" t="s">
        <v>569</v>
      </c>
      <c r="E302" s="41" t="s">
        <v>792</v>
      </c>
      <c r="F302" s="1119" t="s">
        <v>49</v>
      </c>
      <c r="G302" s="872" t="s">
        <v>94</v>
      </c>
      <c r="H302" s="1308">
        <v>41640</v>
      </c>
      <c r="I302" s="1401">
        <v>7341.15</v>
      </c>
      <c r="J302" s="1401">
        <v>7341.15</v>
      </c>
      <c r="K302" s="1402">
        <v>0</v>
      </c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</row>
    <row r="303" spans="1:100" x14ac:dyDescent="0.25">
      <c r="A303" s="871" t="s">
        <v>567</v>
      </c>
      <c r="B303" s="872">
        <v>367057</v>
      </c>
      <c r="C303" s="1812" t="s">
        <v>573</v>
      </c>
      <c r="D303" s="872" t="s">
        <v>569</v>
      </c>
      <c r="E303" s="41" t="s">
        <v>792</v>
      </c>
      <c r="F303" s="1119" t="s">
        <v>49</v>
      </c>
      <c r="G303" s="872" t="s">
        <v>94</v>
      </c>
      <c r="H303" s="1308">
        <v>41640</v>
      </c>
      <c r="I303" s="1401">
        <v>7341.15</v>
      </c>
      <c r="J303" s="1401">
        <v>7341.15</v>
      </c>
      <c r="K303" s="1402">
        <v>0</v>
      </c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</row>
    <row r="304" spans="1:100" x14ac:dyDescent="0.25">
      <c r="A304" s="871" t="s">
        <v>567</v>
      </c>
      <c r="B304" s="872">
        <v>367058</v>
      </c>
      <c r="C304" s="1812" t="s">
        <v>574</v>
      </c>
      <c r="D304" s="872" t="s">
        <v>569</v>
      </c>
      <c r="E304" s="41" t="s">
        <v>792</v>
      </c>
      <c r="F304" s="1119" t="s">
        <v>49</v>
      </c>
      <c r="G304" s="872" t="s">
        <v>94</v>
      </c>
      <c r="H304" s="1308">
        <v>41640</v>
      </c>
      <c r="I304" s="1401">
        <v>7341.15</v>
      </c>
      <c r="J304" s="1401">
        <v>7341.15</v>
      </c>
      <c r="K304" s="1402">
        <v>0</v>
      </c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</row>
    <row r="305" spans="1:100" x14ac:dyDescent="0.25">
      <c r="A305" s="871" t="s">
        <v>567</v>
      </c>
      <c r="B305" s="872">
        <v>367059</v>
      </c>
      <c r="C305" s="1812" t="s">
        <v>575</v>
      </c>
      <c r="D305" s="872" t="s">
        <v>569</v>
      </c>
      <c r="E305" s="41" t="s">
        <v>792</v>
      </c>
      <c r="F305" s="1119" t="s">
        <v>49</v>
      </c>
      <c r="G305" s="872" t="s">
        <v>94</v>
      </c>
      <c r="H305" s="1308">
        <v>41640</v>
      </c>
      <c r="I305" s="1401">
        <v>7341.15</v>
      </c>
      <c r="J305" s="1401">
        <v>7341.15</v>
      </c>
      <c r="K305" s="1402">
        <v>0</v>
      </c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38"/>
      <c r="CV305" s="138"/>
    </row>
    <row r="306" spans="1:100" x14ac:dyDescent="0.25">
      <c r="A306" s="871" t="s">
        <v>567</v>
      </c>
      <c r="B306" s="872">
        <v>367060</v>
      </c>
      <c r="C306" s="1812" t="s">
        <v>576</v>
      </c>
      <c r="D306" s="872" t="s">
        <v>569</v>
      </c>
      <c r="E306" s="41" t="s">
        <v>792</v>
      </c>
      <c r="F306" s="1119" t="s">
        <v>49</v>
      </c>
      <c r="G306" s="872" t="s">
        <v>94</v>
      </c>
      <c r="H306" s="1308">
        <v>41640</v>
      </c>
      <c r="I306" s="1401">
        <v>7341.15</v>
      </c>
      <c r="J306" s="1401">
        <v>7341.15</v>
      </c>
      <c r="K306" s="1402">
        <v>0</v>
      </c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</row>
    <row r="307" spans="1:100" x14ac:dyDescent="0.25">
      <c r="A307" s="871" t="s">
        <v>567</v>
      </c>
      <c r="B307" s="872">
        <v>367061</v>
      </c>
      <c r="C307" s="1812" t="s">
        <v>577</v>
      </c>
      <c r="D307" s="872" t="s">
        <v>569</v>
      </c>
      <c r="E307" s="41" t="s">
        <v>792</v>
      </c>
      <c r="F307" s="1119" t="s">
        <v>49</v>
      </c>
      <c r="G307" s="872" t="s">
        <v>94</v>
      </c>
      <c r="H307" s="1308">
        <v>41640</v>
      </c>
      <c r="I307" s="1401">
        <v>7341.15</v>
      </c>
      <c r="J307" s="1401">
        <v>7341.15</v>
      </c>
      <c r="K307" s="1402">
        <v>0</v>
      </c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38"/>
      <c r="CV307" s="138"/>
    </row>
    <row r="308" spans="1:100" x14ac:dyDescent="0.25">
      <c r="A308" s="871" t="s">
        <v>567</v>
      </c>
      <c r="B308" s="872">
        <v>367062</v>
      </c>
      <c r="C308" s="1812" t="s">
        <v>578</v>
      </c>
      <c r="D308" s="872" t="s">
        <v>569</v>
      </c>
      <c r="E308" s="41" t="s">
        <v>792</v>
      </c>
      <c r="F308" s="1119" t="s">
        <v>49</v>
      </c>
      <c r="G308" s="872" t="s">
        <v>94</v>
      </c>
      <c r="H308" s="1308">
        <v>41640</v>
      </c>
      <c r="I308" s="1401">
        <v>7341.15</v>
      </c>
      <c r="J308" s="1401">
        <v>7341.15</v>
      </c>
      <c r="K308" s="1402">
        <v>0</v>
      </c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38"/>
      <c r="CV308" s="138"/>
    </row>
    <row r="309" spans="1:100" x14ac:dyDescent="0.25">
      <c r="A309" s="871" t="s">
        <v>567</v>
      </c>
      <c r="B309" s="872">
        <v>367063</v>
      </c>
      <c r="C309" s="1812" t="s">
        <v>579</v>
      </c>
      <c r="D309" s="872" t="s">
        <v>569</v>
      </c>
      <c r="E309" s="41" t="s">
        <v>792</v>
      </c>
      <c r="F309" s="1119" t="s">
        <v>49</v>
      </c>
      <c r="G309" s="872" t="s">
        <v>94</v>
      </c>
      <c r="H309" s="1308">
        <v>41640</v>
      </c>
      <c r="I309" s="1401">
        <v>7341.15</v>
      </c>
      <c r="J309" s="1401">
        <v>7341.15</v>
      </c>
      <c r="K309" s="1402">
        <v>0</v>
      </c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  <c r="CJ309" s="138"/>
      <c r="CK309" s="138"/>
      <c r="CL309" s="138"/>
      <c r="CM309" s="138"/>
      <c r="CN309" s="138"/>
      <c r="CO309" s="138"/>
      <c r="CP309" s="138"/>
      <c r="CQ309" s="138"/>
      <c r="CR309" s="138"/>
      <c r="CS309" s="138"/>
      <c r="CT309" s="138"/>
      <c r="CU309" s="138"/>
      <c r="CV309" s="138"/>
    </row>
    <row r="310" spans="1:100" x14ac:dyDescent="0.25">
      <c r="A310" s="871" t="s">
        <v>567</v>
      </c>
      <c r="B310" s="872">
        <v>367064</v>
      </c>
      <c r="C310" s="1812" t="s">
        <v>580</v>
      </c>
      <c r="D310" s="872" t="s">
        <v>569</v>
      </c>
      <c r="E310" s="41" t="s">
        <v>792</v>
      </c>
      <c r="F310" s="1119" t="s">
        <v>49</v>
      </c>
      <c r="G310" s="872" t="s">
        <v>94</v>
      </c>
      <c r="H310" s="1308">
        <v>41640</v>
      </c>
      <c r="I310" s="1401">
        <v>7341.15</v>
      </c>
      <c r="J310" s="1401">
        <v>7341.15</v>
      </c>
      <c r="K310" s="1402">
        <v>0</v>
      </c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</row>
    <row r="311" spans="1:100" x14ac:dyDescent="0.25">
      <c r="A311" s="871" t="s">
        <v>567</v>
      </c>
      <c r="B311" s="872">
        <v>367065</v>
      </c>
      <c r="C311" s="1812" t="s">
        <v>581</v>
      </c>
      <c r="D311" s="872" t="s">
        <v>569</v>
      </c>
      <c r="E311" s="41" t="s">
        <v>792</v>
      </c>
      <c r="F311" s="1119" t="s">
        <v>49</v>
      </c>
      <c r="G311" s="872" t="s">
        <v>94</v>
      </c>
      <c r="H311" s="1308">
        <v>41640</v>
      </c>
      <c r="I311" s="1401">
        <v>7341.15</v>
      </c>
      <c r="J311" s="1401">
        <v>7341.15</v>
      </c>
      <c r="K311" s="1402">
        <v>0</v>
      </c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  <c r="CJ311" s="138"/>
      <c r="CK311" s="138"/>
      <c r="CL311" s="138"/>
      <c r="CM311" s="138"/>
      <c r="CN311" s="138"/>
      <c r="CO311" s="138"/>
      <c r="CP311" s="138"/>
      <c r="CQ311" s="138"/>
      <c r="CR311" s="138"/>
      <c r="CS311" s="138"/>
      <c r="CT311" s="138"/>
      <c r="CU311" s="138"/>
      <c r="CV311" s="138"/>
    </row>
    <row r="312" spans="1:100" x14ac:dyDescent="0.25">
      <c r="A312" s="871" t="s">
        <v>567</v>
      </c>
      <c r="B312" s="872">
        <v>367066</v>
      </c>
      <c r="C312" s="1812" t="s">
        <v>582</v>
      </c>
      <c r="D312" s="872" t="s">
        <v>569</v>
      </c>
      <c r="E312" s="41" t="s">
        <v>792</v>
      </c>
      <c r="F312" s="1119" t="s">
        <v>49</v>
      </c>
      <c r="G312" s="872" t="s">
        <v>94</v>
      </c>
      <c r="H312" s="1308">
        <v>41640</v>
      </c>
      <c r="I312" s="1401">
        <v>7341.15</v>
      </c>
      <c r="J312" s="1401">
        <v>7341.15</v>
      </c>
      <c r="K312" s="1402">
        <v>0</v>
      </c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  <c r="CJ312" s="138"/>
      <c r="CK312" s="138"/>
      <c r="CL312" s="138"/>
      <c r="CM312" s="138"/>
      <c r="CN312" s="138"/>
      <c r="CO312" s="138"/>
      <c r="CP312" s="138"/>
      <c r="CQ312" s="138"/>
      <c r="CR312" s="138"/>
      <c r="CS312" s="138"/>
      <c r="CT312" s="138"/>
      <c r="CU312" s="138"/>
      <c r="CV312" s="138"/>
    </row>
    <row r="313" spans="1:100" x14ac:dyDescent="0.25">
      <c r="A313" s="871" t="s">
        <v>567</v>
      </c>
      <c r="B313" s="872">
        <v>367067</v>
      </c>
      <c r="C313" s="1812" t="s">
        <v>583</v>
      </c>
      <c r="D313" s="872" t="s">
        <v>569</v>
      </c>
      <c r="E313" s="41" t="s">
        <v>792</v>
      </c>
      <c r="F313" s="1119" t="s">
        <v>49</v>
      </c>
      <c r="G313" s="872" t="s">
        <v>94</v>
      </c>
      <c r="H313" s="1308">
        <v>41640</v>
      </c>
      <c r="I313" s="1401">
        <v>7341.15</v>
      </c>
      <c r="J313" s="1401">
        <v>7341.15</v>
      </c>
      <c r="K313" s="1402">
        <v>0</v>
      </c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38"/>
      <c r="CV313" s="138"/>
    </row>
    <row r="314" spans="1:100" x14ac:dyDescent="0.25">
      <c r="A314" s="871" t="s">
        <v>567</v>
      </c>
      <c r="B314" s="872">
        <v>367068</v>
      </c>
      <c r="C314" s="1812" t="s">
        <v>584</v>
      </c>
      <c r="D314" s="872" t="s">
        <v>585</v>
      </c>
      <c r="E314" s="41" t="s">
        <v>792</v>
      </c>
      <c r="F314" s="1119" t="s">
        <v>49</v>
      </c>
      <c r="G314" s="872" t="s">
        <v>94</v>
      </c>
      <c r="H314" s="1308">
        <v>41640</v>
      </c>
      <c r="I314" s="1401">
        <v>7341.15</v>
      </c>
      <c r="J314" s="1401">
        <v>7341.15</v>
      </c>
      <c r="K314" s="1402">
        <v>0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</row>
    <row r="315" spans="1:100" x14ac:dyDescent="0.25">
      <c r="A315" s="870" t="s">
        <v>586</v>
      </c>
      <c r="B315" s="872">
        <v>367035</v>
      </c>
      <c r="C315" s="1812" t="s">
        <v>587</v>
      </c>
      <c r="D315" s="872" t="s">
        <v>588</v>
      </c>
      <c r="E315" s="41" t="s">
        <v>792</v>
      </c>
      <c r="F315" s="1119" t="s">
        <v>49</v>
      </c>
      <c r="G315" s="872" t="s">
        <v>18</v>
      </c>
      <c r="H315" s="1308">
        <v>41299</v>
      </c>
      <c r="I315" s="1277">
        <v>20414</v>
      </c>
      <c r="J315" s="1277">
        <v>20414</v>
      </c>
      <c r="K315" s="1277">
        <v>0</v>
      </c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38"/>
      <c r="CV315" s="138"/>
    </row>
    <row r="316" spans="1:100" x14ac:dyDescent="0.25">
      <c r="A316" s="870" t="s">
        <v>589</v>
      </c>
      <c r="B316" s="872">
        <v>367036</v>
      </c>
      <c r="C316" s="1812" t="s">
        <v>590</v>
      </c>
      <c r="D316" s="872" t="s">
        <v>591</v>
      </c>
      <c r="E316" s="872" t="s">
        <v>592</v>
      </c>
      <c r="F316" s="41" t="s">
        <v>792</v>
      </c>
      <c r="G316" s="872" t="s">
        <v>94</v>
      </c>
      <c r="H316" s="1308">
        <v>41517</v>
      </c>
      <c r="I316" s="1277">
        <v>173111.46</v>
      </c>
      <c r="J316" s="1277">
        <v>173111.46</v>
      </c>
      <c r="K316" s="1277">
        <v>0</v>
      </c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38"/>
      <c r="CV316" s="138"/>
    </row>
    <row r="317" spans="1:100" x14ac:dyDescent="0.25">
      <c r="A317" s="871" t="s">
        <v>589</v>
      </c>
      <c r="B317" s="872">
        <v>367037</v>
      </c>
      <c r="C317" s="1812" t="s">
        <v>593</v>
      </c>
      <c r="D317" s="872" t="s">
        <v>591</v>
      </c>
      <c r="E317" s="872" t="s">
        <v>592</v>
      </c>
      <c r="F317" s="41" t="s">
        <v>792</v>
      </c>
      <c r="G317" s="872" t="s">
        <v>18</v>
      </c>
      <c r="H317" s="1308">
        <v>41517</v>
      </c>
      <c r="I317" s="1277">
        <v>173111.46</v>
      </c>
      <c r="J317" s="1277">
        <v>173111.46</v>
      </c>
      <c r="K317" s="1277">
        <v>0</v>
      </c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38"/>
      <c r="CV317" s="138"/>
    </row>
    <row r="318" spans="1:100" x14ac:dyDescent="0.25">
      <c r="A318" s="871" t="s">
        <v>589</v>
      </c>
      <c r="B318" s="872">
        <v>367039</v>
      </c>
      <c r="C318" s="1812" t="s">
        <v>594</v>
      </c>
      <c r="D318" s="872" t="s">
        <v>225</v>
      </c>
      <c r="E318" s="872" t="s">
        <v>595</v>
      </c>
      <c r="F318" s="41" t="s">
        <v>792</v>
      </c>
      <c r="G318" s="872" t="s">
        <v>596</v>
      </c>
      <c r="H318" s="1308">
        <v>41517</v>
      </c>
      <c r="I318" s="1277">
        <v>173111.46</v>
      </c>
      <c r="J318" s="1277">
        <v>173111.46</v>
      </c>
      <c r="K318" s="1277">
        <v>0</v>
      </c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</row>
    <row r="319" spans="1:100" x14ac:dyDescent="0.25">
      <c r="A319" s="871" t="s">
        <v>589</v>
      </c>
      <c r="B319" s="872">
        <v>367040</v>
      </c>
      <c r="C319" s="1812" t="s">
        <v>597</v>
      </c>
      <c r="D319" s="872" t="s">
        <v>225</v>
      </c>
      <c r="E319" s="872" t="s">
        <v>598</v>
      </c>
      <c r="F319" s="41" t="s">
        <v>792</v>
      </c>
      <c r="G319" s="872" t="s">
        <v>18</v>
      </c>
      <c r="H319" s="1308">
        <v>41517</v>
      </c>
      <c r="I319" s="1277">
        <v>173111.46</v>
      </c>
      <c r="J319" s="1277">
        <v>173111.46</v>
      </c>
      <c r="K319" s="1277">
        <v>0</v>
      </c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</row>
    <row r="320" spans="1:100" x14ac:dyDescent="0.25">
      <c r="A320" s="871" t="s">
        <v>589</v>
      </c>
      <c r="B320" s="872">
        <v>367041</v>
      </c>
      <c r="C320" s="1812" t="s">
        <v>599</v>
      </c>
      <c r="D320" s="872" t="s">
        <v>600</v>
      </c>
      <c r="E320" s="872" t="s">
        <v>601</v>
      </c>
      <c r="F320" s="41" t="s">
        <v>792</v>
      </c>
      <c r="G320" s="872" t="s">
        <v>18</v>
      </c>
      <c r="H320" s="1308">
        <v>41517</v>
      </c>
      <c r="I320" s="1277">
        <v>173111.46</v>
      </c>
      <c r="J320" s="1277">
        <v>173111.46</v>
      </c>
      <c r="K320" s="1277">
        <v>0</v>
      </c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38"/>
      <c r="CV320" s="138"/>
    </row>
    <row r="321" spans="1:100" x14ac:dyDescent="0.25">
      <c r="A321" s="870" t="s">
        <v>589</v>
      </c>
      <c r="B321" s="872">
        <v>367042</v>
      </c>
      <c r="C321" s="1812" t="s">
        <v>602</v>
      </c>
      <c r="D321" s="872" t="s">
        <v>225</v>
      </c>
      <c r="E321" s="872" t="s">
        <v>598</v>
      </c>
      <c r="F321" s="41" t="s">
        <v>792</v>
      </c>
      <c r="G321" s="872" t="s">
        <v>596</v>
      </c>
      <c r="H321" s="1308">
        <v>41517</v>
      </c>
      <c r="I321" s="1277">
        <v>173111.46</v>
      </c>
      <c r="J321" s="1277">
        <v>173111.46</v>
      </c>
      <c r="K321" s="1277">
        <v>0</v>
      </c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8"/>
      <c r="CF321" s="138"/>
      <c r="CG321" s="138"/>
      <c r="CH321" s="138"/>
      <c r="CI321" s="138"/>
      <c r="CJ321" s="138"/>
      <c r="CK321" s="138"/>
      <c r="CL321" s="138"/>
      <c r="CM321" s="138"/>
      <c r="CN321" s="138"/>
      <c r="CO321" s="138"/>
      <c r="CP321" s="138"/>
      <c r="CQ321" s="138"/>
      <c r="CR321" s="138"/>
      <c r="CS321" s="138"/>
      <c r="CT321" s="138"/>
      <c r="CU321" s="138"/>
      <c r="CV321" s="138"/>
    </row>
    <row r="322" spans="1:100" x14ac:dyDescent="0.25">
      <c r="A322" s="871" t="s">
        <v>586</v>
      </c>
      <c r="B322" s="872">
        <v>367030</v>
      </c>
      <c r="C322" s="1812" t="s">
        <v>603</v>
      </c>
      <c r="D322" s="872" t="s">
        <v>604</v>
      </c>
      <c r="E322" s="41" t="s">
        <v>792</v>
      </c>
      <c r="F322" s="1119" t="s">
        <v>49</v>
      </c>
      <c r="G322" s="872" t="s">
        <v>18</v>
      </c>
      <c r="H322" s="1308">
        <v>41299</v>
      </c>
      <c r="I322" s="1277">
        <v>20414</v>
      </c>
      <c r="J322" s="1277">
        <v>20414</v>
      </c>
      <c r="K322" s="1277">
        <v>0</v>
      </c>
      <c r="L322" s="140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  <c r="CO322" s="139"/>
      <c r="CP322" s="139"/>
      <c r="CQ322" s="139"/>
      <c r="CR322" s="139"/>
      <c r="CS322" s="139"/>
      <c r="CT322" s="139"/>
      <c r="CU322" s="139"/>
      <c r="CV322" s="139"/>
    </row>
    <row r="323" spans="1:100" x14ac:dyDescent="0.25">
      <c r="A323" s="871" t="s">
        <v>589</v>
      </c>
      <c r="B323" s="872">
        <v>367032</v>
      </c>
      <c r="C323" s="1812" t="s">
        <v>605</v>
      </c>
      <c r="D323" s="872" t="s">
        <v>225</v>
      </c>
      <c r="E323" s="872" t="s">
        <v>606</v>
      </c>
      <c r="F323" s="872" t="s">
        <v>607</v>
      </c>
      <c r="G323" s="872" t="s">
        <v>596</v>
      </c>
      <c r="H323" s="1308">
        <v>41517</v>
      </c>
      <c r="I323" s="1277">
        <v>173111.46</v>
      </c>
      <c r="J323" s="1277">
        <v>173111.46</v>
      </c>
      <c r="K323" s="1277">
        <v>0</v>
      </c>
      <c r="L323" s="141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</row>
    <row r="324" spans="1:100" x14ac:dyDescent="0.25">
      <c r="A324" s="871" t="s">
        <v>589</v>
      </c>
      <c r="B324" s="872">
        <v>367033</v>
      </c>
      <c r="C324" s="1812" t="s">
        <v>608</v>
      </c>
      <c r="D324" s="872" t="s">
        <v>225</v>
      </c>
      <c r="E324" s="872" t="s">
        <v>606</v>
      </c>
      <c r="F324" s="872" t="s">
        <v>609</v>
      </c>
      <c r="G324" s="872" t="s">
        <v>596</v>
      </c>
      <c r="H324" s="1308">
        <v>41517</v>
      </c>
      <c r="I324" s="1277">
        <v>173111.46</v>
      </c>
      <c r="J324" s="1277">
        <v>173111.46</v>
      </c>
      <c r="K324" s="1277">
        <v>0</v>
      </c>
      <c r="L324" s="142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  <c r="CE324" s="141"/>
      <c r="CF324" s="141"/>
      <c r="CG324" s="141"/>
      <c r="CH324" s="141"/>
      <c r="CI324" s="141"/>
      <c r="CJ324" s="141"/>
      <c r="CK324" s="141"/>
      <c r="CL324" s="141"/>
      <c r="CM324" s="141"/>
      <c r="CN324" s="141"/>
      <c r="CO324" s="141"/>
      <c r="CP324" s="141"/>
      <c r="CQ324" s="141"/>
      <c r="CR324" s="141"/>
      <c r="CS324" s="141"/>
      <c r="CT324" s="141"/>
      <c r="CU324" s="141"/>
      <c r="CV324" s="141"/>
    </row>
    <row r="325" spans="1:100" x14ac:dyDescent="0.25">
      <c r="A325" s="870" t="s">
        <v>589</v>
      </c>
      <c r="B325" s="872">
        <v>367034</v>
      </c>
      <c r="C325" s="1812" t="s">
        <v>610</v>
      </c>
      <c r="D325" s="872" t="s">
        <v>225</v>
      </c>
      <c r="E325" s="872" t="s">
        <v>606</v>
      </c>
      <c r="F325" s="872" t="s">
        <v>611</v>
      </c>
      <c r="G325" s="872" t="s">
        <v>596</v>
      </c>
      <c r="H325" s="1308">
        <v>41517</v>
      </c>
      <c r="I325" s="1277">
        <v>173111.46</v>
      </c>
      <c r="J325" s="1277">
        <v>173111.46</v>
      </c>
      <c r="K325" s="1277">
        <v>0</v>
      </c>
      <c r="L325" s="142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  <c r="AY325" s="141"/>
      <c r="AZ325" s="141"/>
      <c r="BA325" s="141"/>
      <c r="BB325" s="141"/>
      <c r="BC325" s="141"/>
      <c r="BD325" s="141"/>
      <c r="BE325" s="141"/>
      <c r="BF325" s="141"/>
      <c r="BG325" s="141"/>
      <c r="BH325" s="141"/>
      <c r="BI325" s="141"/>
      <c r="BJ325" s="141"/>
      <c r="BK325" s="141"/>
      <c r="BL325" s="141"/>
      <c r="BM325" s="141"/>
      <c r="BN325" s="141"/>
      <c r="BO325" s="141"/>
      <c r="BP325" s="141"/>
      <c r="BQ325" s="141"/>
      <c r="BR325" s="141"/>
      <c r="BS325" s="141"/>
      <c r="BT325" s="141"/>
      <c r="BU325" s="141"/>
      <c r="BV325" s="141"/>
      <c r="BW325" s="141"/>
      <c r="BX325" s="141"/>
      <c r="BY325" s="141"/>
      <c r="BZ325" s="141"/>
      <c r="CA325" s="141"/>
      <c r="CB325" s="141"/>
      <c r="CC325" s="141"/>
      <c r="CD325" s="141"/>
      <c r="CE325" s="141"/>
      <c r="CF325" s="141"/>
      <c r="CG325" s="141"/>
      <c r="CH325" s="141"/>
      <c r="CI325" s="141"/>
      <c r="CJ325" s="141"/>
      <c r="CK325" s="141"/>
      <c r="CL325" s="141"/>
      <c r="CM325" s="141"/>
      <c r="CN325" s="141"/>
      <c r="CO325" s="141"/>
      <c r="CP325" s="141"/>
      <c r="CQ325" s="141"/>
      <c r="CR325" s="141"/>
      <c r="CS325" s="141"/>
      <c r="CT325" s="141"/>
      <c r="CU325" s="141"/>
      <c r="CV325" s="141"/>
    </row>
    <row r="326" spans="1:100" x14ac:dyDescent="0.25">
      <c r="A326" s="871" t="s">
        <v>586</v>
      </c>
      <c r="B326" s="872">
        <v>367014</v>
      </c>
      <c r="C326" s="1812" t="s">
        <v>612</v>
      </c>
      <c r="D326" s="872" t="s">
        <v>16</v>
      </c>
      <c r="E326" s="41" t="s">
        <v>792</v>
      </c>
      <c r="F326" s="1119" t="s">
        <v>49</v>
      </c>
      <c r="G326" s="872" t="s">
        <v>18</v>
      </c>
      <c r="H326" s="1308">
        <v>41299</v>
      </c>
      <c r="I326" s="1277">
        <v>20414</v>
      </c>
      <c r="J326" s="1277">
        <v>20414</v>
      </c>
      <c r="K326" s="1277">
        <v>0</v>
      </c>
      <c r="L326" s="143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</row>
    <row r="327" spans="1:100" x14ac:dyDescent="0.25">
      <c r="A327" s="871" t="s">
        <v>589</v>
      </c>
      <c r="B327" s="872">
        <v>548235</v>
      </c>
      <c r="C327" s="1812" t="s">
        <v>613</v>
      </c>
      <c r="D327" s="41" t="s">
        <v>792</v>
      </c>
      <c r="E327" s="872" t="s">
        <v>614</v>
      </c>
      <c r="F327" s="872" t="s">
        <v>615</v>
      </c>
      <c r="G327" s="872" t="s">
        <v>94</v>
      </c>
      <c r="H327" s="1308">
        <v>41517</v>
      </c>
      <c r="I327" s="1277">
        <v>173111.46</v>
      </c>
      <c r="J327" s="1277">
        <v>173111.46</v>
      </c>
      <c r="K327" s="1277">
        <v>0</v>
      </c>
      <c r="L327" s="143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</row>
    <row r="328" spans="1:100" x14ac:dyDescent="0.25">
      <c r="A328" s="871" t="s">
        <v>589</v>
      </c>
      <c r="B328" s="872">
        <v>367018</v>
      </c>
      <c r="C328" s="1812" t="s">
        <v>616</v>
      </c>
      <c r="D328" s="41" t="s">
        <v>792</v>
      </c>
      <c r="E328" s="41" t="s">
        <v>792</v>
      </c>
      <c r="F328" s="872" t="s">
        <v>617</v>
      </c>
      <c r="G328" s="872" t="s">
        <v>94</v>
      </c>
      <c r="H328" s="1308">
        <v>41517</v>
      </c>
      <c r="I328" s="1277">
        <v>173111.46</v>
      </c>
      <c r="J328" s="1277">
        <v>173111.46</v>
      </c>
      <c r="K328" s="1277">
        <v>0</v>
      </c>
      <c r="L328" s="143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</row>
    <row r="329" spans="1:100" x14ac:dyDescent="0.25">
      <c r="A329" s="870" t="s">
        <v>589</v>
      </c>
      <c r="B329" s="872">
        <v>367017</v>
      </c>
      <c r="C329" s="1812" t="s">
        <v>618</v>
      </c>
      <c r="D329" s="41" t="s">
        <v>792</v>
      </c>
      <c r="E329" s="41" t="s">
        <v>792</v>
      </c>
      <c r="F329" s="872" t="s">
        <v>619</v>
      </c>
      <c r="G329" s="872" t="s">
        <v>94</v>
      </c>
      <c r="H329" s="1308">
        <v>41517</v>
      </c>
      <c r="I329" s="1277">
        <v>173111.46</v>
      </c>
      <c r="J329" s="1277">
        <v>173111.46</v>
      </c>
      <c r="K329" s="1277">
        <v>0</v>
      </c>
      <c r="L329" s="143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</row>
    <row r="330" spans="1:100" x14ac:dyDescent="0.25">
      <c r="A330" s="870" t="s">
        <v>589</v>
      </c>
      <c r="B330" s="872">
        <v>367019</v>
      </c>
      <c r="C330" s="1812" t="s">
        <v>620</v>
      </c>
      <c r="D330" s="41" t="s">
        <v>792</v>
      </c>
      <c r="E330" s="41" t="s">
        <v>792</v>
      </c>
      <c r="F330" s="872" t="s">
        <v>621</v>
      </c>
      <c r="G330" s="872" t="s">
        <v>18</v>
      </c>
      <c r="H330" s="1308">
        <v>41517</v>
      </c>
      <c r="I330" s="1277">
        <v>173111.46</v>
      </c>
      <c r="J330" s="1277">
        <v>173111.46</v>
      </c>
      <c r="K330" s="1277">
        <v>0</v>
      </c>
      <c r="L330" s="143"/>
      <c r="M330" s="143"/>
      <c r="N330" s="143"/>
      <c r="O330" s="143"/>
      <c r="P330" s="143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</row>
    <row r="331" spans="1:100" x14ac:dyDescent="0.25">
      <c r="A331" s="871" t="s">
        <v>589</v>
      </c>
      <c r="B331" s="872">
        <v>367028</v>
      </c>
      <c r="C331" s="1812" t="s">
        <v>622</v>
      </c>
      <c r="D331" s="41" t="s">
        <v>792</v>
      </c>
      <c r="E331" s="872" t="s">
        <v>623</v>
      </c>
      <c r="F331" s="41" t="s">
        <v>792</v>
      </c>
      <c r="G331" s="872" t="s">
        <v>18</v>
      </c>
      <c r="H331" s="1308">
        <v>41517</v>
      </c>
      <c r="I331" s="1277">
        <v>173111.46</v>
      </c>
      <c r="J331" s="1277">
        <v>173111.46</v>
      </c>
      <c r="K331" s="1277">
        <v>0</v>
      </c>
      <c r="L331" s="144"/>
      <c r="M331" s="144"/>
      <c r="N331" s="144"/>
      <c r="O331" s="144"/>
      <c r="P331" s="144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</row>
    <row r="332" spans="1:100" x14ac:dyDescent="0.25">
      <c r="A332" s="870" t="s">
        <v>589</v>
      </c>
      <c r="B332" s="872">
        <v>367022</v>
      </c>
      <c r="C332" s="1812" t="s">
        <v>624</v>
      </c>
      <c r="D332" s="41" t="s">
        <v>792</v>
      </c>
      <c r="E332" s="872" t="s">
        <v>625</v>
      </c>
      <c r="F332" s="872" t="s">
        <v>626</v>
      </c>
      <c r="G332" s="872" t="s">
        <v>18</v>
      </c>
      <c r="H332" s="1308">
        <v>41517</v>
      </c>
      <c r="I332" s="1277">
        <v>173111.46</v>
      </c>
      <c r="J332" s="1277">
        <v>173111.46</v>
      </c>
      <c r="K332" s="1277">
        <v>0</v>
      </c>
      <c r="L332" s="144"/>
      <c r="M332" s="144"/>
      <c r="N332" s="144"/>
      <c r="O332" s="144"/>
      <c r="P332" s="144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</row>
    <row r="333" spans="1:100" x14ac:dyDescent="0.25">
      <c r="A333" s="870" t="s">
        <v>589</v>
      </c>
      <c r="B333" s="872">
        <v>367025</v>
      </c>
      <c r="C333" s="1812" t="s">
        <v>627</v>
      </c>
      <c r="D333" s="872" t="s">
        <v>16</v>
      </c>
      <c r="E333" s="41" t="s">
        <v>792</v>
      </c>
      <c r="F333" s="872" t="s">
        <v>628</v>
      </c>
      <c r="G333" s="872" t="s">
        <v>94</v>
      </c>
      <c r="H333" s="1308">
        <v>41517</v>
      </c>
      <c r="I333" s="1277">
        <v>173111.46</v>
      </c>
      <c r="J333" s="1277">
        <v>173111.46</v>
      </c>
      <c r="K333" s="1277">
        <v>0</v>
      </c>
      <c r="L333" s="144"/>
      <c r="M333" s="144"/>
      <c r="N333" s="144"/>
      <c r="O333" s="144"/>
      <c r="P333" s="144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  <c r="CF333" s="143"/>
      <c r="CG333" s="143"/>
      <c r="CH333" s="143"/>
      <c r="CI333" s="143"/>
      <c r="CJ333" s="143"/>
      <c r="CK333" s="143"/>
      <c r="CL333" s="143"/>
      <c r="CM333" s="143"/>
      <c r="CN333" s="143"/>
      <c r="CO333" s="143"/>
      <c r="CP333" s="143"/>
      <c r="CQ333" s="143"/>
      <c r="CR333" s="143"/>
      <c r="CS333" s="143"/>
      <c r="CT333" s="143"/>
      <c r="CU333" s="143"/>
      <c r="CV333" s="143"/>
    </row>
    <row r="334" spans="1:100" x14ac:dyDescent="0.25">
      <c r="A334" s="871" t="s">
        <v>586</v>
      </c>
      <c r="B334" s="872">
        <v>366999</v>
      </c>
      <c r="C334" s="1812" t="s">
        <v>629</v>
      </c>
      <c r="D334" s="872" t="s">
        <v>16</v>
      </c>
      <c r="E334" s="41" t="s">
        <v>792</v>
      </c>
      <c r="F334" s="1119" t="s">
        <v>49</v>
      </c>
      <c r="G334" s="872" t="s">
        <v>18</v>
      </c>
      <c r="H334" s="1308">
        <v>41299</v>
      </c>
      <c r="I334" s="1277">
        <v>20414</v>
      </c>
      <c r="J334" s="1277">
        <v>20414</v>
      </c>
      <c r="K334" s="1277">
        <v>0</v>
      </c>
      <c r="L334" s="145"/>
      <c r="M334" s="145"/>
      <c r="N334" s="145"/>
      <c r="O334" s="145"/>
      <c r="P334" s="145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  <c r="CI334" s="144"/>
      <c r="CJ334" s="144"/>
      <c r="CK334" s="144"/>
      <c r="CL334" s="144"/>
      <c r="CM334" s="144"/>
      <c r="CN334" s="144"/>
      <c r="CO334" s="144"/>
      <c r="CP334" s="144"/>
      <c r="CQ334" s="144"/>
      <c r="CR334" s="144"/>
      <c r="CS334" s="144"/>
      <c r="CT334" s="144"/>
      <c r="CU334" s="144"/>
      <c r="CV334" s="144"/>
    </row>
    <row r="335" spans="1:100" x14ac:dyDescent="0.25">
      <c r="A335" s="871" t="s">
        <v>14</v>
      </c>
      <c r="B335" s="872">
        <v>548236</v>
      </c>
      <c r="C335" s="1812" t="s">
        <v>630</v>
      </c>
      <c r="D335" s="872" t="s">
        <v>16</v>
      </c>
      <c r="E335" s="872" t="s">
        <v>26</v>
      </c>
      <c r="F335" s="872" t="s">
        <v>631</v>
      </c>
      <c r="G335" s="872" t="s">
        <v>18</v>
      </c>
      <c r="H335" s="1308">
        <v>41166</v>
      </c>
      <c r="I335" s="1277">
        <v>9949.1200000000008</v>
      </c>
      <c r="J335" s="1277">
        <v>9949.1200000000008</v>
      </c>
      <c r="K335" s="1277">
        <v>0</v>
      </c>
      <c r="L335" s="146"/>
      <c r="M335" s="146"/>
      <c r="N335" s="146"/>
      <c r="O335" s="146"/>
      <c r="P335" s="146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</row>
    <row r="336" spans="1:100" x14ac:dyDescent="0.25">
      <c r="A336" s="871" t="s">
        <v>14</v>
      </c>
      <c r="B336" s="872">
        <v>367003</v>
      </c>
      <c r="C336" s="1812" t="s">
        <v>632</v>
      </c>
      <c r="D336" s="872" t="s">
        <v>156</v>
      </c>
      <c r="E336" s="872" t="s">
        <v>633</v>
      </c>
      <c r="F336" s="872" t="s">
        <v>634</v>
      </c>
      <c r="G336" s="872" t="s">
        <v>18</v>
      </c>
      <c r="H336" s="1308">
        <v>41166</v>
      </c>
      <c r="I336" s="1277">
        <v>9949.1200000000008</v>
      </c>
      <c r="J336" s="1277">
        <v>9949.1200000000008</v>
      </c>
      <c r="K336" s="1277">
        <v>0</v>
      </c>
      <c r="L336" s="146"/>
      <c r="M336" s="146"/>
      <c r="N336" s="146"/>
      <c r="O336" s="146"/>
      <c r="P336" s="146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</row>
    <row r="337" spans="1:100" x14ac:dyDescent="0.25">
      <c r="A337" s="871" t="s">
        <v>589</v>
      </c>
      <c r="B337" s="872">
        <v>367004</v>
      </c>
      <c r="C337" s="1812" t="s">
        <v>635</v>
      </c>
      <c r="D337" s="872" t="s">
        <v>16</v>
      </c>
      <c r="E337" s="872" t="s">
        <v>636</v>
      </c>
      <c r="F337" s="872" t="s">
        <v>637</v>
      </c>
      <c r="G337" s="872" t="s">
        <v>94</v>
      </c>
      <c r="H337" s="1308">
        <v>42917</v>
      </c>
      <c r="I337" s="1277">
        <v>38916.400000000001</v>
      </c>
      <c r="J337" s="1277">
        <v>145</v>
      </c>
      <c r="K337" s="1277">
        <v>38771.4</v>
      </c>
      <c r="L337" s="146"/>
      <c r="M337" s="147"/>
      <c r="N337" s="147"/>
      <c r="O337" s="147"/>
      <c r="P337" s="147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</row>
    <row r="338" spans="1:100" x14ac:dyDescent="0.25">
      <c r="A338" s="871" t="s">
        <v>589</v>
      </c>
      <c r="B338" s="872">
        <v>548236</v>
      </c>
      <c r="C338" s="1812" t="s">
        <v>638</v>
      </c>
      <c r="D338" s="872" t="s">
        <v>16</v>
      </c>
      <c r="E338" s="872" t="s">
        <v>614</v>
      </c>
      <c r="F338" s="872" t="s">
        <v>639</v>
      </c>
      <c r="G338" s="872" t="s">
        <v>94</v>
      </c>
      <c r="H338" s="1308">
        <v>42917</v>
      </c>
      <c r="I338" s="1277">
        <v>38916.400000000001</v>
      </c>
      <c r="J338" s="1277">
        <v>14566.33</v>
      </c>
      <c r="K338" s="1277">
        <v>24350.07</v>
      </c>
      <c r="L338" s="146"/>
      <c r="M338" s="146"/>
      <c r="N338" s="146"/>
      <c r="O338" s="146"/>
      <c r="P338" s="146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</row>
    <row r="339" spans="1:100" x14ac:dyDescent="0.25">
      <c r="A339" s="870" t="s">
        <v>589</v>
      </c>
      <c r="B339" s="872">
        <v>367006</v>
      </c>
      <c r="C339" s="1812" t="s">
        <v>640</v>
      </c>
      <c r="D339" s="872" t="s">
        <v>16</v>
      </c>
      <c r="E339" s="872" t="s">
        <v>641</v>
      </c>
      <c r="F339" s="872" t="s">
        <v>642</v>
      </c>
      <c r="G339" s="872" t="s">
        <v>94</v>
      </c>
      <c r="H339" s="1308">
        <v>42917</v>
      </c>
      <c r="I339" s="1277">
        <v>38916.400000000001</v>
      </c>
      <c r="J339" s="1277">
        <v>14566.33</v>
      </c>
      <c r="K339" s="1277">
        <v>24350.07</v>
      </c>
      <c r="L339" s="146"/>
      <c r="M339" s="146"/>
      <c r="N339" s="146"/>
      <c r="O339" s="146"/>
      <c r="P339" s="146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</row>
    <row r="340" spans="1:100" x14ac:dyDescent="0.25">
      <c r="A340" s="870" t="s">
        <v>589</v>
      </c>
      <c r="B340" s="872">
        <v>548238</v>
      </c>
      <c r="C340" s="1812" t="s">
        <v>643</v>
      </c>
      <c r="D340" s="872" t="s">
        <v>16</v>
      </c>
      <c r="E340" s="872" t="s">
        <v>644</v>
      </c>
      <c r="F340" s="872" t="s">
        <v>645</v>
      </c>
      <c r="G340" s="872" t="s">
        <v>94</v>
      </c>
      <c r="H340" s="1308">
        <v>42917</v>
      </c>
      <c r="I340" s="1277">
        <v>38916.400000000001</v>
      </c>
      <c r="J340" s="1277">
        <v>14566.33</v>
      </c>
      <c r="K340" s="1277">
        <v>24350.07</v>
      </c>
      <c r="L340" s="146"/>
      <c r="M340" s="146"/>
      <c r="N340" s="146"/>
      <c r="O340" s="146"/>
      <c r="P340" s="146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</row>
    <row r="341" spans="1:100" x14ac:dyDescent="0.25">
      <c r="A341" s="871" t="s">
        <v>589</v>
      </c>
      <c r="B341" s="872">
        <v>367007</v>
      </c>
      <c r="C341" s="1812" t="s">
        <v>646</v>
      </c>
      <c r="D341" s="872" t="s">
        <v>156</v>
      </c>
      <c r="E341" s="872" t="s">
        <v>647</v>
      </c>
      <c r="F341" s="872" t="s">
        <v>648</v>
      </c>
      <c r="G341" s="872" t="s">
        <v>94</v>
      </c>
      <c r="H341" s="1308">
        <v>42917</v>
      </c>
      <c r="I341" s="1277">
        <v>38916.400000000001</v>
      </c>
      <c r="J341" s="1277">
        <v>14566.33</v>
      </c>
      <c r="K341" s="1277">
        <v>24350.07</v>
      </c>
      <c r="L341" s="146"/>
      <c r="M341" s="146"/>
      <c r="N341" s="146"/>
      <c r="O341" s="146"/>
      <c r="P341" s="146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  <c r="BQ341" s="145"/>
      <c r="BR341" s="145"/>
      <c r="BS341" s="145"/>
      <c r="BT341" s="145"/>
      <c r="BU341" s="145"/>
      <c r="BV341" s="145"/>
      <c r="BW341" s="145"/>
      <c r="BX341" s="145"/>
      <c r="BY341" s="145"/>
      <c r="BZ341" s="145"/>
      <c r="CA341" s="145"/>
      <c r="CB341" s="145"/>
      <c r="CC341" s="145"/>
      <c r="CD341" s="145"/>
      <c r="CE341" s="145"/>
      <c r="CF341" s="145"/>
      <c r="CG341" s="145"/>
      <c r="CH341" s="145"/>
      <c r="CI341" s="145"/>
      <c r="CJ341" s="145"/>
      <c r="CK341" s="145"/>
      <c r="CL341" s="145"/>
      <c r="CM341" s="145"/>
      <c r="CN341" s="145"/>
      <c r="CO341" s="145"/>
      <c r="CP341" s="145"/>
      <c r="CQ341" s="145"/>
      <c r="CR341" s="145"/>
      <c r="CS341" s="145"/>
      <c r="CT341" s="145"/>
      <c r="CU341" s="145"/>
      <c r="CV341" s="145"/>
    </row>
    <row r="342" spans="1:100" x14ac:dyDescent="0.25">
      <c r="A342" s="870" t="s">
        <v>589</v>
      </c>
      <c r="B342" s="872">
        <v>548242</v>
      </c>
      <c r="C342" s="1812" t="s">
        <v>649</v>
      </c>
      <c r="D342" s="872" t="s">
        <v>16</v>
      </c>
      <c r="E342" s="872" t="s">
        <v>614</v>
      </c>
      <c r="F342" s="872" t="s">
        <v>650</v>
      </c>
      <c r="G342" s="872" t="s">
        <v>18</v>
      </c>
      <c r="H342" s="1308">
        <v>42917</v>
      </c>
      <c r="I342" s="1277">
        <v>38916.400000000001</v>
      </c>
      <c r="J342" s="1277">
        <v>14566.33</v>
      </c>
      <c r="K342" s="1277">
        <v>24350.07</v>
      </c>
      <c r="L342" s="148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x14ac:dyDescent="0.25">
      <c r="A343" s="870" t="s">
        <v>589</v>
      </c>
      <c r="B343" s="872">
        <v>367012</v>
      </c>
      <c r="C343" s="1812" t="s">
        <v>651</v>
      </c>
      <c r="D343" s="872" t="s">
        <v>16</v>
      </c>
      <c r="E343" s="872" t="s">
        <v>614</v>
      </c>
      <c r="F343" s="872" t="s">
        <v>652</v>
      </c>
      <c r="G343" s="872" t="s">
        <v>18</v>
      </c>
      <c r="H343" s="1308">
        <v>42917</v>
      </c>
      <c r="I343" s="1277">
        <v>38916.400000000001</v>
      </c>
      <c r="J343" s="1277">
        <v>14566.33</v>
      </c>
      <c r="K343" s="1277">
        <v>24350.07</v>
      </c>
      <c r="L343" s="148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x14ac:dyDescent="0.25">
      <c r="A344" s="871" t="s">
        <v>586</v>
      </c>
      <c r="B344" s="872">
        <v>366995</v>
      </c>
      <c r="C344" s="1812" t="s">
        <v>653</v>
      </c>
      <c r="D344" s="872" t="s">
        <v>604</v>
      </c>
      <c r="E344" s="41" t="s">
        <v>792</v>
      </c>
      <c r="F344" s="1119" t="s">
        <v>49</v>
      </c>
      <c r="G344" s="872" t="s">
        <v>18</v>
      </c>
      <c r="H344" s="1308">
        <v>41299</v>
      </c>
      <c r="I344" s="1277">
        <v>20414</v>
      </c>
      <c r="J344" s="1277">
        <v>20414</v>
      </c>
      <c r="K344" s="1277">
        <v>0</v>
      </c>
      <c r="L344" s="148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x14ac:dyDescent="0.25">
      <c r="A345" s="871" t="s">
        <v>589</v>
      </c>
      <c r="B345" s="872">
        <v>366996</v>
      </c>
      <c r="C345" s="1812" t="s">
        <v>654</v>
      </c>
      <c r="D345" s="872" t="s">
        <v>225</v>
      </c>
      <c r="E345" s="872" t="s">
        <v>655</v>
      </c>
      <c r="F345" s="872" t="s">
        <v>656</v>
      </c>
      <c r="G345" s="872" t="s">
        <v>18</v>
      </c>
      <c r="H345" s="1308">
        <v>42917</v>
      </c>
      <c r="I345" s="1277">
        <v>38916.400000000001</v>
      </c>
      <c r="J345" s="1277">
        <v>14566.33</v>
      </c>
      <c r="K345" s="1277">
        <v>24350.07</v>
      </c>
      <c r="L345" s="148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x14ac:dyDescent="0.25">
      <c r="A346" s="871" t="s">
        <v>589</v>
      </c>
      <c r="B346" s="872">
        <v>366997</v>
      </c>
      <c r="C346" s="1812" t="s">
        <v>657</v>
      </c>
      <c r="D346" s="872" t="s">
        <v>225</v>
      </c>
      <c r="E346" s="872" t="s">
        <v>658</v>
      </c>
      <c r="F346" s="872" t="s">
        <v>659</v>
      </c>
      <c r="G346" s="872" t="s">
        <v>18</v>
      </c>
      <c r="H346" s="1308">
        <v>42917</v>
      </c>
      <c r="I346" s="1277">
        <v>38916.400000000001</v>
      </c>
      <c r="J346" s="1277">
        <v>14566.33</v>
      </c>
      <c r="K346" s="1277">
        <v>24350.07</v>
      </c>
      <c r="L346" s="148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x14ac:dyDescent="0.25">
      <c r="A347" s="870" t="s">
        <v>589</v>
      </c>
      <c r="B347" s="872">
        <v>366998</v>
      </c>
      <c r="C347" s="1812" t="s">
        <v>660</v>
      </c>
      <c r="D347" s="872" t="s">
        <v>225</v>
      </c>
      <c r="E347" s="872" t="s">
        <v>661</v>
      </c>
      <c r="F347" s="872" t="s">
        <v>662</v>
      </c>
      <c r="G347" s="872" t="s">
        <v>18</v>
      </c>
      <c r="H347" s="1308">
        <v>42917</v>
      </c>
      <c r="I347" s="1277">
        <v>38916.400000000001</v>
      </c>
      <c r="J347" s="1277">
        <v>14566.33</v>
      </c>
      <c r="K347" s="1277">
        <v>24350.07</v>
      </c>
      <c r="L347" s="148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x14ac:dyDescent="0.25">
      <c r="A348" s="870" t="s">
        <v>663</v>
      </c>
      <c r="B348" s="872">
        <v>548243</v>
      </c>
      <c r="C348" s="1812" t="s">
        <v>664</v>
      </c>
      <c r="D348" s="872" t="s">
        <v>544</v>
      </c>
      <c r="E348" s="872" t="s">
        <v>665</v>
      </c>
      <c r="F348" s="872" t="s">
        <v>666</v>
      </c>
      <c r="G348" s="872" t="s">
        <v>193</v>
      </c>
      <c r="H348" s="1308">
        <v>39083</v>
      </c>
      <c r="I348" s="1277">
        <v>10000</v>
      </c>
      <c r="J348" s="1277">
        <v>10000</v>
      </c>
      <c r="K348" s="1277">
        <v>0</v>
      </c>
      <c r="L348" s="148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x14ac:dyDescent="0.25">
      <c r="A349" s="871" t="s">
        <v>667</v>
      </c>
      <c r="B349" s="872">
        <v>366976</v>
      </c>
      <c r="C349" s="1812" t="s">
        <v>668</v>
      </c>
      <c r="D349" s="41" t="s">
        <v>792</v>
      </c>
      <c r="E349" s="41" t="s">
        <v>792</v>
      </c>
      <c r="F349" s="1119" t="s">
        <v>49</v>
      </c>
      <c r="G349" s="872" t="s">
        <v>18</v>
      </c>
      <c r="H349" s="1308">
        <v>39083</v>
      </c>
      <c r="I349" s="1277">
        <v>13839.5</v>
      </c>
      <c r="J349" s="1277">
        <v>13839.5</v>
      </c>
      <c r="K349" s="1277">
        <v>0</v>
      </c>
      <c r="L349" s="148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x14ac:dyDescent="0.25">
      <c r="A350" s="871" t="s">
        <v>669</v>
      </c>
      <c r="B350" s="872">
        <v>366975</v>
      </c>
      <c r="C350" s="1812" t="s">
        <v>670</v>
      </c>
      <c r="D350" s="41" t="s">
        <v>792</v>
      </c>
      <c r="E350" s="41" t="s">
        <v>792</v>
      </c>
      <c r="F350" s="1119" t="s">
        <v>49</v>
      </c>
      <c r="G350" s="872" t="s">
        <v>18</v>
      </c>
      <c r="H350" s="1308">
        <v>39083</v>
      </c>
      <c r="I350" s="1277">
        <v>13839.5</v>
      </c>
      <c r="J350" s="1277">
        <v>13839.5</v>
      </c>
      <c r="K350" s="1277">
        <v>0</v>
      </c>
      <c r="L350" s="148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x14ac:dyDescent="0.25">
      <c r="A351" s="871" t="s">
        <v>671</v>
      </c>
      <c r="B351" s="872">
        <v>367048</v>
      </c>
      <c r="C351" s="1812" t="s">
        <v>672</v>
      </c>
      <c r="D351" s="41" t="s">
        <v>792</v>
      </c>
      <c r="E351" s="41" t="s">
        <v>792</v>
      </c>
      <c r="F351" s="1119" t="s">
        <v>49</v>
      </c>
      <c r="G351" s="872" t="s">
        <v>94</v>
      </c>
      <c r="H351" s="1308">
        <v>41640</v>
      </c>
      <c r="I351" s="1277">
        <v>44447.87</v>
      </c>
      <c r="J351" s="1277">
        <v>44447.87</v>
      </c>
      <c r="K351" s="1277">
        <v>0</v>
      </c>
      <c r="L351" s="148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</row>
    <row r="352" spans="1:100" x14ac:dyDescent="0.25">
      <c r="A352" s="871" t="s">
        <v>14</v>
      </c>
      <c r="B352" s="872">
        <v>366822</v>
      </c>
      <c r="C352" s="1812" t="s">
        <v>673</v>
      </c>
      <c r="D352" s="872" t="s">
        <v>16</v>
      </c>
      <c r="E352" s="872" t="s">
        <v>674</v>
      </c>
      <c r="F352" s="872" t="s">
        <v>675</v>
      </c>
      <c r="G352" s="872" t="s">
        <v>18</v>
      </c>
      <c r="H352" s="1308">
        <v>41640</v>
      </c>
      <c r="I352" s="1277">
        <v>27941.64</v>
      </c>
      <c r="J352" s="1277">
        <v>27941.64</v>
      </c>
      <c r="K352" s="1277">
        <v>0</v>
      </c>
      <c r="L352" s="149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</row>
    <row r="353" spans="1:100" x14ac:dyDescent="0.25">
      <c r="A353" s="871" t="s">
        <v>676</v>
      </c>
      <c r="B353" s="872">
        <v>366023</v>
      </c>
      <c r="C353" s="1812" t="s">
        <v>677</v>
      </c>
      <c r="D353" s="41" t="s">
        <v>792</v>
      </c>
      <c r="E353" s="41" t="s">
        <v>792</v>
      </c>
      <c r="F353" s="1119" t="s">
        <v>49</v>
      </c>
      <c r="G353" s="872" t="s">
        <v>114</v>
      </c>
      <c r="H353" s="1308">
        <v>41773</v>
      </c>
      <c r="I353" s="1322">
        <v>5764.3</v>
      </c>
      <c r="J353" s="1277">
        <v>5764.3</v>
      </c>
      <c r="K353" s="1277">
        <v>0</v>
      </c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</row>
    <row r="354" spans="1:100" x14ac:dyDescent="0.25">
      <c r="A354" s="871" t="s">
        <v>14</v>
      </c>
      <c r="B354" s="872">
        <v>750533</v>
      </c>
      <c r="C354" s="1812" t="s">
        <v>5460</v>
      </c>
      <c r="D354" s="41" t="s">
        <v>16</v>
      </c>
      <c r="E354" s="41" t="s">
        <v>467</v>
      </c>
      <c r="F354" s="41" t="s">
        <v>678</v>
      </c>
      <c r="G354" s="872" t="s">
        <v>18</v>
      </c>
      <c r="H354" s="1915">
        <v>43535</v>
      </c>
      <c r="I354" s="1404">
        <v>39136</v>
      </c>
      <c r="J354" s="1403">
        <v>15219.17</v>
      </c>
      <c r="K354" s="1405">
        <v>23915.83</v>
      </c>
    </row>
    <row r="355" spans="1:100" x14ac:dyDescent="0.25">
      <c r="A355" s="871" t="s">
        <v>170</v>
      </c>
      <c r="B355" s="872">
        <v>366035</v>
      </c>
      <c r="C355" s="1812" t="s">
        <v>679</v>
      </c>
      <c r="D355" s="872" t="s">
        <v>16</v>
      </c>
      <c r="E355" s="41" t="s">
        <v>792</v>
      </c>
      <c r="F355" s="872" t="s">
        <v>680</v>
      </c>
      <c r="G355" s="872" t="s">
        <v>18</v>
      </c>
      <c r="H355" s="1308">
        <v>41640</v>
      </c>
      <c r="I355" s="1277">
        <v>9313.8799999999992</v>
      </c>
      <c r="J355" s="1277">
        <v>9313.8799999999992</v>
      </c>
      <c r="K355" s="1277">
        <v>0</v>
      </c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L355" s="150"/>
      <c r="BM355" s="150"/>
      <c r="BN355" s="150"/>
      <c r="BO355" s="150"/>
      <c r="BP355" s="150"/>
      <c r="BQ355" s="150"/>
      <c r="BR355" s="150"/>
      <c r="BS355" s="150"/>
      <c r="BT355" s="150"/>
      <c r="BU355" s="150"/>
      <c r="BV355" s="150"/>
      <c r="BW355" s="150"/>
      <c r="BX355" s="150"/>
      <c r="BY355" s="150"/>
      <c r="BZ355" s="150"/>
      <c r="CA355" s="150"/>
      <c r="CB355" s="150"/>
      <c r="CC355" s="150"/>
      <c r="CD355" s="150"/>
      <c r="CE355" s="150"/>
      <c r="CF355" s="150"/>
      <c r="CG355" s="150"/>
      <c r="CH355" s="150"/>
      <c r="CI355" s="150"/>
      <c r="CJ355" s="150"/>
      <c r="CK355" s="150"/>
      <c r="CL355" s="150"/>
      <c r="CM355" s="150"/>
      <c r="CN355" s="150"/>
      <c r="CO355" s="150"/>
      <c r="CP355" s="150"/>
      <c r="CQ355" s="150"/>
      <c r="CR355" s="150"/>
      <c r="CS355" s="150"/>
      <c r="CT355" s="150"/>
      <c r="CU355" s="150"/>
      <c r="CV355" s="150"/>
    </row>
    <row r="356" spans="1:100" x14ac:dyDescent="0.25">
      <c r="A356" s="871" t="s">
        <v>170</v>
      </c>
      <c r="B356" s="872">
        <v>366981</v>
      </c>
      <c r="C356" s="1812" t="s">
        <v>681</v>
      </c>
      <c r="D356" s="872" t="s">
        <v>16</v>
      </c>
      <c r="E356" s="872" t="s">
        <v>682</v>
      </c>
      <c r="F356" s="872" t="s">
        <v>683</v>
      </c>
      <c r="G356" s="872" t="s">
        <v>18</v>
      </c>
      <c r="H356" s="1308">
        <v>41834</v>
      </c>
      <c r="I356" s="1277">
        <v>7341.15</v>
      </c>
      <c r="J356" s="1277">
        <v>7341.15</v>
      </c>
      <c r="K356" s="1277">
        <v>0</v>
      </c>
      <c r="L356" s="152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51"/>
      <c r="BL356" s="151"/>
      <c r="BM356" s="151"/>
      <c r="BN356" s="151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  <c r="BZ356" s="151"/>
      <c r="CA356" s="151"/>
      <c r="CB356" s="151"/>
      <c r="CC356" s="151"/>
      <c r="CD356" s="151"/>
      <c r="CE356" s="151"/>
      <c r="CF356" s="151"/>
      <c r="CG356" s="151"/>
      <c r="CH356" s="151"/>
      <c r="CI356" s="151"/>
      <c r="CJ356" s="151"/>
      <c r="CK356" s="151"/>
      <c r="CL356" s="151"/>
      <c r="CM356" s="151"/>
      <c r="CN356" s="151"/>
      <c r="CO356" s="151"/>
      <c r="CP356" s="151"/>
      <c r="CQ356" s="151"/>
      <c r="CR356" s="151"/>
      <c r="CS356" s="151"/>
      <c r="CT356" s="151"/>
      <c r="CU356" s="151"/>
      <c r="CV356" s="151"/>
    </row>
    <row r="357" spans="1:100" x14ac:dyDescent="0.25">
      <c r="A357" s="871" t="s">
        <v>14</v>
      </c>
      <c r="B357" s="872">
        <v>750534</v>
      </c>
      <c r="C357" s="1812" t="s">
        <v>5461</v>
      </c>
      <c r="D357" s="41" t="s">
        <v>16</v>
      </c>
      <c r="E357" s="872" t="s">
        <v>684</v>
      </c>
      <c r="F357" s="872" t="s">
        <v>685</v>
      </c>
      <c r="G357" s="872" t="s">
        <v>18</v>
      </c>
      <c r="H357" s="1915">
        <v>43535</v>
      </c>
      <c r="I357" s="1404">
        <v>39136</v>
      </c>
      <c r="J357" s="1403">
        <v>15219.17</v>
      </c>
      <c r="K357" s="1405">
        <v>23915.83</v>
      </c>
    </row>
    <row r="358" spans="1:100" x14ac:dyDescent="0.25">
      <c r="A358" s="871" t="s">
        <v>550</v>
      </c>
      <c r="B358" s="872">
        <v>365538</v>
      </c>
      <c r="C358" s="1812" t="s">
        <v>686</v>
      </c>
      <c r="D358" s="872" t="s">
        <v>116</v>
      </c>
      <c r="E358" s="872" t="s">
        <v>35</v>
      </c>
      <c r="F358" s="866" t="s">
        <v>687</v>
      </c>
      <c r="G358" s="872" t="s">
        <v>18</v>
      </c>
      <c r="H358" s="1308">
        <v>41869</v>
      </c>
      <c r="I358" s="1277">
        <v>9467.61</v>
      </c>
      <c r="J358" s="1277">
        <v>9467.61</v>
      </c>
      <c r="K358" s="1277">
        <v>0</v>
      </c>
      <c r="L358" s="153"/>
      <c r="M358" s="154"/>
      <c r="N358" s="154"/>
      <c r="O358" s="154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2"/>
      <c r="BP358" s="152"/>
      <c r="BQ358" s="152"/>
      <c r="BR358" s="152"/>
      <c r="BS358" s="152"/>
      <c r="BT358" s="152"/>
      <c r="BU358" s="152"/>
      <c r="BV358" s="152"/>
      <c r="BW358" s="152"/>
      <c r="BX358" s="152"/>
      <c r="BY358" s="152"/>
      <c r="BZ358" s="152"/>
      <c r="CA358" s="152"/>
      <c r="CB358" s="152"/>
      <c r="CC358" s="152"/>
      <c r="CD358" s="152"/>
      <c r="CE358" s="152"/>
      <c r="CF358" s="152"/>
      <c r="CG358" s="152"/>
      <c r="CH358" s="152"/>
      <c r="CI358" s="152"/>
      <c r="CJ358" s="152"/>
      <c r="CK358" s="152"/>
      <c r="CL358" s="152"/>
      <c r="CM358" s="152"/>
      <c r="CN358" s="152"/>
      <c r="CO358" s="152"/>
      <c r="CP358" s="152"/>
      <c r="CQ358" s="152"/>
      <c r="CR358" s="152"/>
      <c r="CS358" s="152"/>
      <c r="CT358" s="152"/>
      <c r="CU358" s="152"/>
      <c r="CV358" s="152"/>
    </row>
    <row r="359" spans="1:100" x14ac:dyDescent="0.25">
      <c r="A359" s="871" t="s">
        <v>130</v>
      </c>
      <c r="B359" s="872">
        <v>367080</v>
      </c>
      <c r="C359" s="1812" t="s">
        <v>5462</v>
      </c>
      <c r="D359" s="41" t="s">
        <v>16</v>
      </c>
      <c r="E359" s="872" t="s">
        <v>546</v>
      </c>
      <c r="F359" s="872" t="s">
        <v>688</v>
      </c>
      <c r="G359" s="872" t="s">
        <v>18</v>
      </c>
      <c r="H359" s="1911">
        <v>41834</v>
      </c>
      <c r="I359" s="1406">
        <v>7341.15</v>
      </c>
      <c r="J359" s="1406">
        <v>7341.15</v>
      </c>
      <c r="K359" s="1407">
        <v>0</v>
      </c>
    </row>
    <row r="360" spans="1:100" s="153" customFormat="1" x14ac:dyDescent="0.25">
      <c r="A360" s="871" t="s">
        <v>130</v>
      </c>
      <c r="B360" s="872">
        <v>367081</v>
      </c>
      <c r="C360" s="1812" t="s">
        <v>5463</v>
      </c>
      <c r="D360" s="41" t="s">
        <v>16</v>
      </c>
      <c r="E360" s="872" t="s">
        <v>546</v>
      </c>
      <c r="F360" s="872" t="s">
        <v>689</v>
      </c>
      <c r="G360" s="872" t="s">
        <v>18</v>
      </c>
      <c r="H360" s="1911">
        <v>41834</v>
      </c>
      <c r="I360" s="1408">
        <v>7341.15</v>
      </c>
      <c r="J360" s="1408">
        <v>7341.15</v>
      </c>
      <c r="K360" s="1409">
        <v>0</v>
      </c>
    </row>
    <row r="361" spans="1:100" x14ac:dyDescent="0.25">
      <c r="A361" s="871" t="s">
        <v>118</v>
      </c>
      <c r="B361" s="872">
        <v>367077</v>
      </c>
      <c r="C361" s="1812" t="s">
        <v>5464</v>
      </c>
      <c r="D361" s="41" t="s">
        <v>792</v>
      </c>
      <c r="E361" s="41" t="s">
        <v>792</v>
      </c>
      <c r="F361" s="1119" t="s">
        <v>49</v>
      </c>
      <c r="G361" s="872" t="s">
        <v>94</v>
      </c>
      <c r="H361" s="1911">
        <v>41640</v>
      </c>
      <c r="I361" s="1430">
        <v>5566.84</v>
      </c>
      <c r="J361" s="1424">
        <v>5566.84</v>
      </c>
      <c r="K361" s="1427">
        <v>0</v>
      </c>
    </row>
    <row r="362" spans="1:100" x14ac:dyDescent="0.25">
      <c r="A362" s="860" t="s">
        <v>727</v>
      </c>
      <c r="B362" s="872">
        <v>367084</v>
      </c>
      <c r="C362" s="1812" t="s">
        <v>5465</v>
      </c>
      <c r="D362" s="41" t="s">
        <v>792</v>
      </c>
      <c r="E362" s="41" t="s">
        <v>792</v>
      </c>
      <c r="F362" s="1119" t="s">
        <v>49</v>
      </c>
      <c r="G362" s="872" t="s">
        <v>18</v>
      </c>
      <c r="H362" s="1308">
        <v>41640</v>
      </c>
      <c r="I362" s="1322">
        <v>4054.2</v>
      </c>
      <c r="J362" s="1531">
        <v>4054.2</v>
      </c>
      <c r="K362" s="1531">
        <v>0</v>
      </c>
    </row>
    <row r="363" spans="1:100" x14ac:dyDescent="0.25">
      <c r="A363" s="871" t="s">
        <v>14</v>
      </c>
      <c r="B363" s="872">
        <v>366902</v>
      </c>
      <c r="C363" s="1812" t="s">
        <v>5466</v>
      </c>
      <c r="D363" s="41" t="s">
        <v>87</v>
      </c>
      <c r="E363" s="872" t="s">
        <v>88</v>
      </c>
      <c r="F363" s="41" t="s">
        <v>690</v>
      </c>
      <c r="G363" s="872" t="s">
        <v>18</v>
      </c>
      <c r="H363" s="1911">
        <v>40605</v>
      </c>
      <c r="I363" s="1411">
        <v>8502.9599999999991</v>
      </c>
      <c r="J363" s="1410">
        <v>8502.9599999999991</v>
      </c>
      <c r="K363" s="1412">
        <v>0</v>
      </c>
    </row>
    <row r="364" spans="1:100" x14ac:dyDescent="0.25">
      <c r="A364" s="871" t="s">
        <v>194</v>
      </c>
      <c r="B364" s="872">
        <v>366987</v>
      </c>
      <c r="C364" s="1812" t="s">
        <v>5467</v>
      </c>
      <c r="D364" s="41" t="s">
        <v>792</v>
      </c>
      <c r="E364" s="41" t="s">
        <v>792</v>
      </c>
      <c r="F364" s="1119" t="s">
        <v>49</v>
      </c>
      <c r="G364" s="872" t="s">
        <v>691</v>
      </c>
      <c r="H364" s="1911">
        <v>41640</v>
      </c>
      <c r="I364" s="1413">
        <v>1200</v>
      </c>
      <c r="J364" s="1413">
        <v>1200</v>
      </c>
      <c r="K364" s="1414">
        <v>0</v>
      </c>
    </row>
    <row r="365" spans="1:100" x14ac:dyDescent="0.25">
      <c r="A365" s="871" t="s">
        <v>170</v>
      </c>
      <c r="B365" s="872">
        <v>366969</v>
      </c>
      <c r="C365" s="1812" t="s">
        <v>692</v>
      </c>
      <c r="D365" s="872" t="s">
        <v>16</v>
      </c>
      <c r="E365" s="872" t="s">
        <v>546</v>
      </c>
      <c r="F365" s="872" t="s">
        <v>693</v>
      </c>
      <c r="G365" s="872" t="s">
        <v>18</v>
      </c>
      <c r="H365" s="1308">
        <v>41834</v>
      </c>
      <c r="I365" s="1277">
        <v>7341.15</v>
      </c>
      <c r="J365" s="1277">
        <v>7341.15</v>
      </c>
      <c r="K365" s="1277">
        <v>0</v>
      </c>
      <c r="L365" s="155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  <c r="BJ365" s="153"/>
      <c r="BK365" s="153"/>
      <c r="BL365" s="153"/>
      <c r="BM365" s="153"/>
      <c r="BN365" s="153"/>
      <c r="BO365" s="153"/>
      <c r="BP365" s="153"/>
      <c r="BQ365" s="153"/>
      <c r="BR365" s="153"/>
      <c r="BS365" s="153"/>
      <c r="BT365" s="153"/>
      <c r="BU365" s="153"/>
      <c r="BV365" s="153"/>
      <c r="BW365" s="153"/>
      <c r="BX365" s="153"/>
      <c r="BY365" s="153"/>
      <c r="BZ365" s="153"/>
      <c r="CA365" s="153"/>
      <c r="CB365" s="153"/>
      <c r="CC365" s="153"/>
      <c r="CD365" s="153"/>
      <c r="CE365" s="153"/>
      <c r="CF365" s="153"/>
      <c r="CG365" s="153"/>
      <c r="CH365" s="153"/>
      <c r="CI365" s="153"/>
      <c r="CJ365" s="153"/>
      <c r="CK365" s="153"/>
      <c r="CL365" s="153"/>
      <c r="CM365" s="153"/>
      <c r="CN365" s="153"/>
      <c r="CO365" s="153"/>
      <c r="CP365" s="153"/>
      <c r="CQ365" s="153"/>
      <c r="CR365" s="153"/>
      <c r="CS365" s="153"/>
      <c r="CT365" s="153"/>
      <c r="CU365" s="153"/>
      <c r="CV365" s="153"/>
    </row>
    <row r="366" spans="1:100" x14ac:dyDescent="0.25">
      <c r="A366" s="870" t="s">
        <v>170</v>
      </c>
      <c r="B366" s="872">
        <v>366970</v>
      </c>
      <c r="C366" s="1812" t="s">
        <v>694</v>
      </c>
      <c r="D366" s="872" t="s">
        <v>16</v>
      </c>
      <c r="E366" s="872" t="s">
        <v>546</v>
      </c>
      <c r="F366" s="872" t="s">
        <v>695</v>
      </c>
      <c r="G366" s="872" t="s">
        <v>18</v>
      </c>
      <c r="H366" s="1308">
        <v>41834</v>
      </c>
      <c r="I366" s="1277">
        <v>7341.15</v>
      </c>
      <c r="J366" s="1277">
        <v>7341.15</v>
      </c>
      <c r="K366" s="1277">
        <v>0</v>
      </c>
      <c r="L366" s="156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1:100" x14ac:dyDescent="0.25">
      <c r="A367" s="871" t="s">
        <v>14</v>
      </c>
      <c r="B367" s="872">
        <v>750535</v>
      </c>
      <c r="C367" s="1812" t="s">
        <v>5468</v>
      </c>
      <c r="D367" s="41" t="s">
        <v>16</v>
      </c>
      <c r="E367" s="41" t="s">
        <v>467</v>
      </c>
      <c r="F367" s="41" t="s">
        <v>696</v>
      </c>
      <c r="G367" s="872" t="s">
        <v>18</v>
      </c>
      <c r="H367" s="1915">
        <v>43535</v>
      </c>
      <c r="I367" s="1416">
        <v>53750</v>
      </c>
      <c r="J367" s="1415">
        <v>14930.28</v>
      </c>
      <c r="K367" s="1417">
        <v>38818.28</v>
      </c>
    </row>
    <row r="368" spans="1:100" x14ac:dyDescent="0.25">
      <c r="A368" s="871" t="s">
        <v>697</v>
      </c>
      <c r="B368" s="872">
        <v>750536</v>
      </c>
      <c r="C368" s="1812" t="s">
        <v>5469</v>
      </c>
      <c r="D368" s="41" t="s">
        <v>120</v>
      </c>
      <c r="E368" s="872" t="s">
        <v>190</v>
      </c>
      <c r="F368" s="41" t="s">
        <v>698</v>
      </c>
      <c r="G368" s="872" t="s">
        <v>18</v>
      </c>
      <c r="H368" s="1915">
        <v>43605</v>
      </c>
      <c r="I368" s="1421">
        <v>2332.9499999999998</v>
      </c>
      <c r="J368" s="1420">
        <v>712.54</v>
      </c>
      <c r="K368" s="1422">
        <v>1619.41</v>
      </c>
    </row>
    <row r="369" spans="1:100" x14ac:dyDescent="0.25">
      <c r="A369" s="871" t="s">
        <v>699</v>
      </c>
      <c r="B369" s="872">
        <v>750540</v>
      </c>
      <c r="C369" s="1812" t="s">
        <v>5470</v>
      </c>
      <c r="D369" s="41" t="s">
        <v>16</v>
      </c>
      <c r="E369" s="872" t="s">
        <v>700</v>
      </c>
      <c r="F369" s="41" t="s">
        <v>701</v>
      </c>
      <c r="G369" s="872" t="s">
        <v>18</v>
      </c>
      <c r="H369" s="1915">
        <v>43637</v>
      </c>
      <c r="I369" s="1418">
        <v>52999.99</v>
      </c>
      <c r="J369" s="1418">
        <v>14721.94</v>
      </c>
      <c r="K369" s="1419">
        <v>38277.050000000003</v>
      </c>
    </row>
    <row r="370" spans="1:100" x14ac:dyDescent="0.25">
      <c r="A370" s="871" t="s">
        <v>702</v>
      </c>
      <c r="B370" s="872">
        <v>548222</v>
      </c>
      <c r="C370" s="1812" t="s">
        <v>5471</v>
      </c>
      <c r="D370" s="41" t="s">
        <v>792</v>
      </c>
      <c r="E370" s="41" t="s">
        <v>792</v>
      </c>
      <c r="F370" s="1119" t="s">
        <v>49</v>
      </c>
      <c r="G370" s="872" t="s">
        <v>114</v>
      </c>
      <c r="H370" s="1308">
        <v>41640</v>
      </c>
      <c r="I370" s="1333">
        <v>9155.4599999999991</v>
      </c>
      <c r="J370" s="1277">
        <v>9155.4599999999991</v>
      </c>
      <c r="K370" s="1277">
        <v>0</v>
      </c>
      <c r="L370" s="157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6"/>
      <c r="BN370" s="156"/>
      <c r="BO370" s="156"/>
      <c r="BP370" s="156"/>
      <c r="BQ370" s="156"/>
      <c r="BR370" s="156"/>
      <c r="BS370" s="156"/>
      <c r="BT370" s="156"/>
      <c r="BU370" s="156"/>
      <c r="BV370" s="156"/>
      <c r="BW370" s="156"/>
      <c r="BX370" s="156"/>
      <c r="BY370" s="156"/>
      <c r="BZ370" s="156"/>
      <c r="CA370" s="156"/>
      <c r="CB370" s="156"/>
      <c r="CC370" s="156"/>
      <c r="CD370" s="156"/>
      <c r="CE370" s="156"/>
      <c r="CF370" s="156"/>
      <c r="CG370" s="156"/>
      <c r="CH370" s="156"/>
      <c r="CI370" s="156"/>
      <c r="CJ370" s="156"/>
      <c r="CK370" s="156"/>
      <c r="CL370" s="156"/>
      <c r="CM370" s="156"/>
      <c r="CN370" s="156"/>
      <c r="CO370" s="156"/>
      <c r="CP370" s="156"/>
      <c r="CQ370" s="156"/>
      <c r="CR370" s="156"/>
      <c r="CS370" s="156"/>
      <c r="CT370" s="156"/>
      <c r="CU370" s="156"/>
      <c r="CV370" s="156"/>
    </row>
    <row r="371" spans="1:100" x14ac:dyDescent="0.25">
      <c r="A371" s="871" t="s">
        <v>703</v>
      </c>
      <c r="B371" s="872">
        <v>750538</v>
      </c>
      <c r="C371" s="1812" t="s">
        <v>5472</v>
      </c>
      <c r="D371" s="41" t="s">
        <v>704</v>
      </c>
      <c r="E371" s="872" t="s">
        <v>705</v>
      </c>
      <c r="F371" s="93" t="s">
        <v>706</v>
      </c>
      <c r="G371" s="872" t="s">
        <v>707</v>
      </c>
      <c r="H371" s="1308">
        <v>41640</v>
      </c>
      <c r="I371" s="1325">
        <v>5800</v>
      </c>
      <c r="J371" s="1325">
        <v>5800</v>
      </c>
      <c r="K371" s="1325">
        <v>0</v>
      </c>
    </row>
    <row r="372" spans="1:100" x14ac:dyDescent="0.25">
      <c r="A372" s="871" t="s">
        <v>708</v>
      </c>
      <c r="B372" s="872">
        <v>750541</v>
      </c>
      <c r="C372" s="1812" t="s">
        <v>5473</v>
      </c>
      <c r="D372" s="41" t="s">
        <v>709</v>
      </c>
      <c r="E372" s="872" t="s">
        <v>710</v>
      </c>
      <c r="F372" s="41" t="s">
        <v>792</v>
      </c>
      <c r="G372" s="872" t="s">
        <v>711</v>
      </c>
      <c r="H372" s="1312">
        <v>43535</v>
      </c>
      <c r="I372" s="1325">
        <v>4050</v>
      </c>
      <c r="J372" s="1325">
        <v>2924.28</v>
      </c>
      <c r="K372" s="1325">
        <v>1124.72</v>
      </c>
    </row>
    <row r="373" spans="1:100" x14ac:dyDescent="0.25">
      <c r="A373" s="871" t="s">
        <v>712</v>
      </c>
      <c r="B373" s="872">
        <v>750543</v>
      </c>
      <c r="C373" s="1812" t="s">
        <v>5474</v>
      </c>
      <c r="D373" s="41" t="s">
        <v>713</v>
      </c>
      <c r="E373" s="872" t="s">
        <v>714</v>
      </c>
      <c r="F373" s="93" t="s">
        <v>716</v>
      </c>
      <c r="G373" s="872" t="s">
        <v>18</v>
      </c>
      <c r="H373" s="1312">
        <v>43535</v>
      </c>
      <c r="I373" s="1325">
        <v>4050</v>
      </c>
      <c r="J373" s="1325">
        <v>2924.28</v>
      </c>
      <c r="K373" s="1325">
        <v>1124.72</v>
      </c>
    </row>
    <row r="374" spans="1:100" s="157" customFormat="1" x14ac:dyDescent="0.25">
      <c r="A374" s="871" t="s">
        <v>712</v>
      </c>
      <c r="B374" s="872">
        <v>750544</v>
      </c>
      <c r="C374" s="1812" t="s">
        <v>5475</v>
      </c>
      <c r="D374" s="41" t="s">
        <v>713</v>
      </c>
      <c r="E374" s="872" t="s">
        <v>714</v>
      </c>
      <c r="F374" s="93" t="s">
        <v>715</v>
      </c>
      <c r="G374" s="872" t="s">
        <v>18</v>
      </c>
      <c r="H374" s="1312">
        <v>43535</v>
      </c>
      <c r="I374" s="1325">
        <v>4050</v>
      </c>
      <c r="J374" s="1325">
        <v>2924.28</v>
      </c>
      <c r="K374" s="1325">
        <v>1124.72</v>
      </c>
    </row>
    <row r="375" spans="1:100" s="157" customFormat="1" x14ac:dyDescent="0.25">
      <c r="A375" s="871" t="s">
        <v>712</v>
      </c>
      <c r="B375" s="872">
        <v>750545</v>
      </c>
      <c r="C375" s="1812" t="s">
        <v>5476</v>
      </c>
      <c r="D375" s="41" t="s">
        <v>80</v>
      </c>
      <c r="E375" s="872" t="s">
        <v>717</v>
      </c>
      <c r="F375" s="93" t="s">
        <v>718</v>
      </c>
      <c r="G375" s="872" t="s">
        <v>18</v>
      </c>
      <c r="H375" s="1312">
        <v>43535</v>
      </c>
      <c r="I375" s="1325">
        <v>4050</v>
      </c>
      <c r="J375" s="1325">
        <v>2924.28</v>
      </c>
      <c r="K375" s="1325">
        <v>1124.72</v>
      </c>
    </row>
    <row r="376" spans="1:100" x14ac:dyDescent="0.25">
      <c r="A376" s="870" t="s">
        <v>719</v>
      </c>
      <c r="B376" s="872">
        <v>365239</v>
      </c>
      <c r="C376" s="1812" t="s">
        <v>720</v>
      </c>
      <c r="D376" s="872" t="s">
        <v>288</v>
      </c>
      <c r="E376" s="872" t="s">
        <v>721</v>
      </c>
      <c r="F376" s="872" t="s">
        <v>722</v>
      </c>
      <c r="G376" s="872" t="s">
        <v>18</v>
      </c>
      <c r="H376" s="1308">
        <v>39083</v>
      </c>
      <c r="I376" s="1277">
        <v>71269.69</v>
      </c>
      <c r="J376" s="1277">
        <v>71269.69</v>
      </c>
      <c r="K376" s="1277">
        <v>0</v>
      </c>
      <c r="L376" s="158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159"/>
      <c r="BX376" s="159"/>
      <c r="BY376" s="159"/>
      <c r="BZ376" s="159"/>
      <c r="CA376" s="159"/>
      <c r="CB376" s="159"/>
      <c r="CC376" s="159"/>
      <c r="CD376" s="159"/>
      <c r="CE376" s="159"/>
      <c r="CF376" s="159"/>
      <c r="CG376" s="159"/>
      <c r="CH376" s="159"/>
      <c r="CI376" s="159"/>
      <c r="CJ376" s="159"/>
      <c r="CK376" s="159"/>
      <c r="CL376" s="159"/>
      <c r="CM376" s="159"/>
      <c r="CN376" s="159"/>
      <c r="CO376" s="159"/>
      <c r="CP376" s="159"/>
      <c r="CQ376" s="159"/>
      <c r="CR376" s="159"/>
      <c r="CS376" s="159"/>
      <c r="CT376" s="159"/>
      <c r="CU376" s="159"/>
      <c r="CV376" s="159"/>
    </row>
    <row r="377" spans="1:100" x14ac:dyDescent="0.25">
      <c r="A377" s="871" t="s">
        <v>14</v>
      </c>
      <c r="B377" s="872">
        <v>367079</v>
      </c>
      <c r="C377" s="1812" t="s">
        <v>5477</v>
      </c>
      <c r="D377" s="41" t="s">
        <v>16</v>
      </c>
      <c r="E377" s="41" t="s">
        <v>723</v>
      </c>
      <c r="F377" s="93" t="s">
        <v>724</v>
      </c>
      <c r="G377" s="872" t="s">
        <v>18</v>
      </c>
      <c r="H377" s="1912">
        <v>41640</v>
      </c>
      <c r="I377" s="1290">
        <v>27747.56</v>
      </c>
      <c r="J377" s="1291">
        <v>27747.56</v>
      </c>
      <c r="K377" s="1352">
        <v>0</v>
      </c>
    </row>
    <row r="378" spans="1:100" x14ac:dyDescent="0.25">
      <c r="A378" s="870" t="s">
        <v>170</v>
      </c>
      <c r="B378" s="872">
        <v>367074</v>
      </c>
      <c r="C378" s="1812" t="s">
        <v>5478</v>
      </c>
      <c r="D378" s="41" t="s">
        <v>16</v>
      </c>
      <c r="E378" s="872" t="s">
        <v>213</v>
      </c>
      <c r="F378" s="93" t="s">
        <v>725</v>
      </c>
      <c r="G378" s="872" t="s">
        <v>18</v>
      </c>
      <c r="H378" s="1912">
        <v>41640</v>
      </c>
      <c r="I378" s="1290">
        <v>9249.19</v>
      </c>
      <c r="J378" s="1291">
        <v>9249.19</v>
      </c>
      <c r="K378" s="1352">
        <v>0</v>
      </c>
    </row>
    <row r="379" spans="1:100" x14ac:dyDescent="0.25">
      <c r="A379" s="870" t="s">
        <v>170</v>
      </c>
      <c r="B379" s="872">
        <v>548215</v>
      </c>
      <c r="C379" s="1812" t="s">
        <v>5479</v>
      </c>
      <c r="D379" s="41" t="s">
        <v>16</v>
      </c>
      <c r="E379" s="872" t="s">
        <v>213</v>
      </c>
      <c r="F379" s="93" t="s">
        <v>726</v>
      </c>
      <c r="G379" s="872" t="s">
        <v>18</v>
      </c>
      <c r="H379" s="1912">
        <v>41640</v>
      </c>
      <c r="I379" s="1290">
        <v>9249.19</v>
      </c>
      <c r="J379" s="1291">
        <v>9249.19</v>
      </c>
      <c r="K379" s="1352">
        <v>0</v>
      </c>
    </row>
    <row r="380" spans="1:100" x14ac:dyDescent="0.25">
      <c r="A380" s="860" t="s">
        <v>727</v>
      </c>
      <c r="B380" s="872">
        <v>548197</v>
      </c>
      <c r="C380" s="1812" t="s">
        <v>5480</v>
      </c>
      <c r="D380" s="41" t="s">
        <v>505</v>
      </c>
      <c r="E380" s="41" t="s">
        <v>792</v>
      </c>
      <c r="F380" s="1119" t="s">
        <v>49</v>
      </c>
      <c r="G380" s="872" t="s">
        <v>18</v>
      </c>
      <c r="H380" s="1308">
        <v>41640</v>
      </c>
      <c r="I380" s="1322">
        <v>4054.2</v>
      </c>
      <c r="J380" s="1531">
        <v>4054.2</v>
      </c>
      <c r="K380" s="1531">
        <v>0</v>
      </c>
    </row>
    <row r="381" spans="1:100" x14ac:dyDescent="0.25">
      <c r="A381" s="871" t="s">
        <v>697</v>
      </c>
      <c r="B381" s="872">
        <v>750526</v>
      </c>
      <c r="C381" s="1812" t="s">
        <v>5481</v>
      </c>
      <c r="D381" s="41" t="s">
        <v>120</v>
      </c>
      <c r="E381" s="872" t="s">
        <v>190</v>
      </c>
      <c r="F381" s="93" t="s">
        <v>728</v>
      </c>
      <c r="G381" s="872" t="s">
        <v>18</v>
      </c>
      <c r="H381" s="1361">
        <v>43605</v>
      </c>
      <c r="I381" s="1362">
        <v>2332.9499999999998</v>
      </c>
      <c r="J381" s="1362">
        <v>1489.85</v>
      </c>
      <c r="K381" s="1362">
        <v>842.1</v>
      </c>
    </row>
    <row r="382" spans="1:100" x14ac:dyDescent="0.25">
      <c r="A382" s="860" t="s">
        <v>727</v>
      </c>
      <c r="B382" s="872">
        <v>367195</v>
      </c>
      <c r="C382" s="1812" t="s">
        <v>5482</v>
      </c>
      <c r="D382" s="41" t="s">
        <v>792</v>
      </c>
      <c r="E382" s="41" t="s">
        <v>792</v>
      </c>
      <c r="F382" s="1119" t="s">
        <v>49</v>
      </c>
      <c r="G382" s="872" t="s">
        <v>18</v>
      </c>
      <c r="H382" s="1308">
        <v>41640</v>
      </c>
      <c r="I382" s="1322">
        <v>4054.2</v>
      </c>
      <c r="J382" s="1531">
        <v>4054.2</v>
      </c>
      <c r="K382" s="1531">
        <v>0</v>
      </c>
    </row>
    <row r="383" spans="1:100" x14ac:dyDescent="0.25">
      <c r="A383" s="871" t="s">
        <v>118</v>
      </c>
      <c r="B383" s="872">
        <v>367090</v>
      </c>
      <c r="C383" s="1812" t="s">
        <v>5483</v>
      </c>
      <c r="D383" s="41" t="s">
        <v>792</v>
      </c>
      <c r="E383" s="41" t="s">
        <v>792</v>
      </c>
      <c r="F383" s="1119" t="s">
        <v>49</v>
      </c>
      <c r="G383" s="872" t="s">
        <v>94</v>
      </c>
      <c r="H383" s="1912">
        <v>41640</v>
      </c>
      <c r="I383" s="1290">
        <v>3431.28</v>
      </c>
      <c r="J383" s="1291">
        <v>3431.28</v>
      </c>
      <c r="K383" s="1352">
        <v>0</v>
      </c>
    </row>
    <row r="384" spans="1:100" x14ac:dyDescent="0.25">
      <c r="A384" s="860" t="s">
        <v>729</v>
      </c>
      <c r="B384" s="41" t="s">
        <v>792</v>
      </c>
      <c r="C384" s="1817" t="s">
        <v>730</v>
      </c>
      <c r="D384" s="41" t="s">
        <v>731</v>
      </c>
      <c r="E384" s="41" t="s">
        <v>732</v>
      </c>
      <c r="F384" s="41" t="s">
        <v>733</v>
      </c>
      <c r="G384" s="1289" t="s">
        <v>18</v>
      </c>
      <c r="H384" s="1916">
        <v>41967</v>
      </c>
      <c r="I384" s="1292">
        <v>8500</v>
      </c>
      <c r="J384" s="1579">
        <v>8500</v>
      </c>
      <c r="K384" s="1296">
        <v>0</v>
      </c>
    </row>
    <row r="385" spans="1:100" x14ac:dyDescent="0.25">
      <c r="A385" s="871" t="s">
        <v>170</v>
      </c>
      <c r="B385" s="872">
        <v>366530</v>
      </c>
      <c r="C385" s="1812" t="s">
        <v>734</v>
      </c>
      <c r="D385" s="872" t="s">
        <v>16</v>
      </c>
      <c r="E385" s="872" t="s">
        <v>735</v>
      </c>
      <c r="F385" s="872" t="s">
        <v>736</v>
      </c>
      <c r="G385" s="872" t="s">
        <v>18</v>
      </c>
      <c r="H385" s="1308">
        <v>39083</v>
      </c>
      <c r="I385" s="1277">
        <v>9296.48</v>
      </c>
      <c r="J385" s="1277">
        <v>9296.48</v>
      </c>
      <c r="K385" s="1277">
        <v>0</v>
      </c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S385" s="158"/>
      <c r="AT385" s="158"/>
      <c r="AU385" s="158"/>
      <c r="AV385" s="158"/>
      <c r="AW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  <c r="BH385" s="158"/>
      <c r="BI385" s="158"/>
      <c r="BJ385" s="158"/>
      <c r="BK385" s="158"/>
      <c r="BL385" s="158"/>
      <c r="BM385" s="158"/>
      <c r="BN385" s="158"/>
      <c r="BO385" s="158"/>
      <c r="BP385" s="158"/>
      <c r="BQ385" s="158"/>
      <c r="BR385" s="158"/>
      <c r="BS385" s="158"/>
      <c r="BT385" s="158"/>
      <c r="BU385" s="158"/>
      <c r="BV385" s="158"/>
      <c r="BW385" s="158"/>
      <c r="BX385" s="158"/>
      <c r="BY385" s="158"/>
      <c r="BZ385" s="158"/>
      <c r="CA385" s="158"/>
      <c r="CB385" s="158"/>
      <c r="CC385" s="158"/>
      <c r="CD385" s="158"/>
      <c r="CE385" s="158"/>
      <c r="CF385" s="158"/>
      <c r="CG385" s="158"/>
      <c r="CH385" s="158"/>
      <c r="CI385" s="158"/>
      <c r="CJ385" s="158"/>
      <c r="CK385" s="158"/>
      <c r="CL385" s="158"/>
      <c r="CM385" s="158"/>
      <c r="CN385" s="158"/>
      <c r="CO385" s="158"/>
      <c r="CP385" s="158"/>
      <c r="CQ385" s="158"/>
      <c r="CR385" s="158"/>
      <c r="CS385" s="158"/>
      <c r="CT385" s="158"/>
      <c r="CU385" s="158"/>
      <c r="CV385" s="158"/>
    </row>
    <row r="386" spans="1:100" x14ac:dyDescent="0.25">
      <c r="A386" s="871" t="s">
        <v>118</v>
      </c>
      <c r="B386" s="872">
        <v>367091</v>
      </c>
      <c r="C386" s="1812" t="s">
        <v>5484</v>
      </c>
      <c r="D386" s="41" t="s">
        <v>792</v>
      </c>
      <c r="E386" s="41" t="s">
        <v>792</v>
      </c>
      <c r="F386" s="1119" t="s">
        <v>49</v>
      </c>
      <c r="G386" s="872" t="s">
        <v>94</v>
      </c>
      <c r="H386" s="1912">
        <v>41640</v>
      </c>
      <c r="I386" s="1290">
        <v>3431.28</v>
      </c>
      <c r="J386" s="1291">
        <v>3431.28</v>
      </c>
      <c r="K386" s="1352">
        <v>0</v>
      </c>
    </row>
    <row r="387" spans="1:100" x14ac:dyDescent="0.25">
      <c r="A387" s="871" t="s">
        <v>70</v>
      </c>
      <c r="B387" s="872">
        <v>750527</v>
      </c>
      <c r="C387" s="1812" t="s">
        <v>5485</v>
      </c>
      <c r="D387" s="41" t="s">
        <v>156</v>
      </c>
      <c r="E387" s="41" t="s">
        <v>737</v>
      </c>
      <c r="F387" s="41" t="s">
        <v>738</v>
      </c>
      <c r="G387" s="872" t="s">
        <v>75</v>
      </c>
      <c r="H387" s="1361">
        <v>43469</v>
      </c>
      <c r="I387" s="1364">
        <v>15900</v>
      </c>
      <c r="J387" s="1364">
        <v>3709.76</v>
      </c>
      <c r="K387" s="1364">
        <v>12189.24</v>
      </c>
    </row>
    <row r="388" spans="1:100" x14ac:dyDescent="0.25">
      <c r="A388" s="871" t="s">
        <v>14</v>
      </c>
      <c r="B388" s="872">
        <v>750528</v>
      </c>
      <c r="C388" s="1812" t="s">
        <v>5486</v>
      </c>
      <c r="D388" s="41" t="s">
        <v>16</v>
      </c>
      <c r="E388" s="41" t="s">
        <v>684</v>
      </c>
      <c r="F388" s="93" t="s">
        <v>739</v>
      </c>
      <c r="G388" s="872" t="s">
        <v>18</v>
      </c>
      <c r="H388" s="1361">
        <v>43532</v>
      </c>
      <c r="I388" s="1362">
        <v>39136</v>
      </c>
      <c r="J388" s="1362">
        <v>28264.17</v>
      </c>
      <c r="K388" s="1362">
        <v>10870.83</v>
      </c>
    </row>
    <row r="389" spans="1:100" x14ac:dyDescent="0.25">
      <c r="A389" s="871" t="s">
        <v>170</v>
      </c>
      <c r="B389" s="872">
        <v>366903</v>
      </c>
      <c r="C389" s="1812" t="s">
        <v>5487</v>
      </c>
      <c r="D389" s="41" t="s">
        <v>16</v>
      </c>
      <c r="E389" s="41" t="s">
        <v>479</v>
      </c>
      <c r="F389" s="93" t="s">
        <v>740</v>
      </c>
      <c r="G389" s="872" t="s">
        <v>18</v>
      </c>
      <c r="H389" s="1912">
        <v>41640</v>
      </c>
      <c r="I389" s="1290">
        <v>9249.19</v>
      </c>
      <c r="J389" s="1291">
        <v>9249.19</v>
      </c>
      <c r="K389" s="1352">
        <v>0</v>
      </c>
    </row>
    <row r="390" spans="1:100" x14ac:dyDescent="0.25">
      <c r="A390" s="871" t="s">
        <v>14</v>
      </c>
      <c r="B390" s="872">
        <v>750529</v>
      </c>
      <c r="C390" s="1812" t="s">
        <v>5488</v>
      </c>
      <c r="D390" s="41" t="s">
        <v>16</v>
      </c>
      <c r="E390" s="41" t="s">
        <v>467</v>
      </c>
      <c r="F390" s="93" t="s">
        <v>741</v>
      </c>
      <c r="G390" s="872" t="s">
        <v>18</v>
      </c>
      <c r="H390" s="1361">
        <v>43532</v>
      </c>
      <c r="I390" s="1362">
        <v>39136</v>
      </c>
      <c r="J390" s="1362">
        <v>28264.17</v>
      </c>
      <c r="K390" s="1362">
        <v>10870.83</v>
      </c>
    </row>
    <row r="391" spans="1:100" x14ac:dyDescent="0.25">
      <c r="A391" s="871" t="s">
        <v>742</v>
      </c>
      <c r="B391" s="872">
        <v>366396</v>
      </c>
      <c r="C391" s="1812" t="s">
        <v>743</v>
      </c>
      <c r="D391" s="872" t="s">
        <v>288</v>
      </c>
      <c r="E391" s="872" t="s">
        <v>744</v>
      </c>
      <c r="F391" s="872">
        <v>70848460265</v>
      </c>
      <c r="G391" s="872" t="s">
        <v>75</v>
      </c>
      <c r="H391" s="1308">
        <v>41640</v>
      </c>
      <c r="I391" s="1334">
        <v>26062.080000000002</v>
      </c>
      <c r="J391" s="1277">
        <v>26062.080000000002</v>
      </c>
      <c r="K391" s="1277">
        <v>0</v>
      </c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</row>
    <row r="392" spans="1:100" x14ac:dyDescent="0.25">
      <c r="A392" s="871" t="s">
        <v>742</v>
      </c>
      <c r="B392" s="872">
        <v>750530</v>
      </c>
      <c r="C392" s="1812" t="s">
        <v>5489</v>
      </c>
      <c r="D392" s="41" t="s">
        <v>186</v>
      </c>
      <c r="E392" s="93" t="s">
        <v>745</v>
      </c>
      <c r="F392" s="93" t="s">
        <v>746</v>
      </c>
      <c r="G392" s="872" t="s">
        <v>75</v>
      </c>
      <c r="H392" s="1308">
        <v>41640</v>
      </c>
      <c r="I392" s="1334">
        <v>26062.080000000002</v>
      </c>
      <c r="J392" s="1531">
        <v>26062.080000000002</v>
      </c>
      <c r="K392" s="1531">
        <v>0</v>
      </c>
    </row>
    <row r="393" spans="1:100" x14ac:dyDescent="0.25">
      <c r="A393" s="871" t="s">
        <v>697</v>
      </c>
      <c r="B393" s="872">
        <v>365327</v>
      </c>
      <c r="C393" s="1812" t="s">
        <v>5490</v>
      </c>
      <c r="D393" s="41" t="s">
        <v>120</v>
      </c>
      <c r="E393" s="93" t="s">
        <v>747</v>
      </c>
      <c r="F393" s="93" t="s">
        <v>748</v>
      </c>
      <c r="G393" s="872" t="s">
        <v>18</v>
      </c>
      <c r="H393" s="1912">
        <v>41640</v>
      </c>
      <c r="I393" s="1290">
        <v>3005</v>
      </c>
      <c r="J393" s="1291">
        <v>3005</v>
      </c>
      <c r="K393" s="1352">
        <v>0</v>
      </c>
    </row>
    <row r="394" spans="1:100" x14ac:dyDescent="0.25">
      <c r="A394" s="870" t="s">
        <v>19</v>
      </c>
      <c r="B394" s="872">
        <v>548117</v>
      </c>
      <c r="C394" s="1812" t="s">
        <v>749</v>
      </c>
      <c r="D394" s="41" t="s">
        <v>792</v>
      </c>
      <c r="E394" s="41" t="s">
        <v>792</v>
      </c>
      <c r="F394" s="1119" t="s">
        <v>49</v>
      </c>
      <c r="G394" s="872" t="s">
        <v>159</v>
      </c>
      <c r="H394" s="1308">
        <v>41640</v>
      </c>
      <c r="I394" s="1322">
        <v>4054.2</v>
      </c>
      <c r="J394" s="1277">
        <v>4054.2</v>
      </c>
      <c r="K394" s="1277">
        <v>0</v>
      </c>
      <c r="L394" s="162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  <c r="BV394" s="161"/>
      <c r="BW394" s="161"/>
      <c r="BX394" s="161"/>
      <c r="BY394" s="161"/>
      <c r="BZ394" s="161"/>
      <c r="CA394" s="161"/>
      <c r="CB394" s="161"/>
      <c r="CC394" s="161"/>
      <c r="CD394" s="161"/>
      <c r="CE394" s="161"/>
      <c r="CF394" s="161"/>
      <c r="CG394" s="161"/>
      <c r="CH394" s="161"/>
      <c r="CI394" s="161"/>
      <c r="CJ394" s="161"/>
      <c r="CK394" s="161"/>
      <c r="CL394" s="161"/>
      <c r="CM394" s="161"/>
      <c r="CN394" s="161"/>
      <c r="CO394" s="161"/>
      <c r="CP394" s="161"/>
      <c r="CQ394" s="161"/>
      <c r="CR394" s="161"/>
      <c r="CS394" s="161"/>
      <c r="CT394" s="161"/>
      <c r="CU394" s="161"/>
      <c r="CV394" s="161"/>
    </row>
    <row r="395" spans="1:100" x14ac:dyDescent="0.25">
      <c r="A395" s="870" t="s">
        <v>21</v>
      </c>
      <c r="B395" s="872">
        <v>365857</v>
      </c>
      <c r="C395" s="1812" t="s">
        <v>750</v>
      </c>
      <c r="D395" s="872" t="s">
        <v>16</v>
      </c>
      <c r="E395" s="41" t="s">
        <v>792</v>
      </c>
      <c r="F395" s="872" t="s">
        <v>751</v>
      </c>
      <c r="G395" s="872" t="s">
        <v>18</v>
      </c>
      <c r="H395" s="1308">
        <v>41640</v>
      </c>
      <c r="I395" s="1277">
        <v>9249.19</v>
      </c>
      <c r="J395" s="1277">
        <v>9249.19</v>
      </c>
      <c r="K395" s="1277">
        <v>0</v>
      </c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Y395" s="162"/>
      <c r="BZ395" s="162"/>
      <c r="CA395" s="162"/>
      <c r="CB395" s="162"/>
      <c r="CC395" s="162"/>
      <c r="CD395" s="162"/>
      <c r="CE395" s="162"/>
      <c r="CF395" s="162"/>
      <c r="CG395" s="162"/>
      <c r="CH395" s="162"/>
      <c r="CI395" s="162"/>
      <c r="CJ395" s="162"/>
      <c r="CK395" s="162"/>
      <c r="CL395" s="162"/>
      <c r="CM395" s="162"/>
      <c r="CN395" s="162"/>
      <c r="CO395" s="162"/>
      <c r="CP395" s="162"/>
      <c r="CQ395" s="162"/>
      <c r="CR395" s="162"/>
      <c r="CS395" s="162"/>
      <c r="CT395" s="162"/>
      <c r="CU395" s="162"/>
      <c r="CV395" s="162"/>
    </row>
    <row r="396" spans="1:100" x14ac:dyDescent="0.25">
      <c r="A396" s="871" t="s">
        <v>170</v>
      </c>
      <c r="B396" s="872">
        <v>365631</v>
      </c>
      <c r="C396" s="1812" t="s">
        <v>752</v>
      </c>
      <c r="D396" s="872" t="s">
        <v>16</v>
      </c>
      <c r="E396" s="872" t="s">
        <v>84</v>
      </c>
      <c r="F396" s="872" t="s">
        <v>753</v>
      </c>
      <c r="G396" s="872" t="s">
        <v>18</v>
      </c>
      <c r="H396" s="1308">
        <v>41640</v>
      </c>
      <c r="I396" s="1277">
        <v>9249.19</v>
      </c>
      <c r="J396" s="1277">
        <v>9249.19</v>
      </c>
      <c r="K396" s="1277">
        <v>0</v>
      </c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  <c r="BE396" s="163"/>
      <c r="BF396" s="163"/>
      <c r="BG396" s="163"/>
      <c r="BH396" s="163"/>
      <c r="BI396" s="163"/>
      <c r="BJ396" s="163"/>
      <c r="BK396" s="163"/>
      <c r="BL396" s="163"/>
      <c r="BM396" s="163"/>
      <c r="BN396" s="163"/>
      <c r="BO396" s="163"/>
      <c r="BP396" s="163"/>
      <c r="BQ396" s="163"/>
      <c r="BR396" s="163"/>
      <c r="BS396" s="163"/>
      <c r="BT396" s="163"/>
      <c r="BU396" s="163"/>
      <c r="BV396" s="163"/>
      <c r="BW396" s="163"/>
      <c r="BX396" s="163"/>
      <c r="BY396" s="163"/>
      <c r="BZ396" s="163"/>
      <c r="CA396" s="163"/>
      <c r="CB396" s="163"/>
      <c r="CC396" s="163"/>
      <c r="CD396" s="163"/>
      <c r="CE396" s="163"/>
      <c r="CF396" s="163"/>
      <c r="CG396" s="163"/>
      <c r="CH396" s="163"/>
      <c r="CI396" s="163"/>
      <c r="CJ396" s="163"/>
      <c r="CK396" s="163"/>
      <c r="CL396" s="163"/>
      <c r="CM396" s="163"/>
      <c r="CN396" s="163"/>
      <c r="CO396" s="163"/>
      <c r="CP396" s="163"/>
      <c r="CQ396" s="163"/>
      <c r="CR396" s="163"/>
      <c r="CS396" s="163"/>
      <c r="CT396" s="163"/>
      <c r="CU396" s="163"/>
      <c r="CV396" s="163"/>
    </row>
    <row r="397" spans="1:100" x14ac:dyDescent="0.25">
      <c r="A397" s="871" t="s">
        <v>754</v>
      </c>
      <c r="B397" s="872">
        <v>365835</v>
      </c>
      <c r="C397" s="1812" t="s">
        <v>755</v>
      </c>
      <c r="D397" s="872" t="s">
        <v>87</v>
      </c>
      <c r="E397" s="872" t="s">
        <v>756</v>
      </c>
      <c r="F397" s="872" t="s">
        <v>757</v>
      </c>
      <c r="G397" s="872" t="s">
        <v>18</v>
      </c>
      <c r="H397" s="1308">
        <v>41640</v>
      </c>
      <c r="I397" s="1277">
        <v>8955.2000000000007</v>
      </c>
      <c r="J397" s="1277">
        <v>8955.2000000000007</v>
      </c>
      <c r="K397" s="1277">
        <v>0</v>
      </c>
      <c r="L397" s="165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4"/>
      <c r="BS397" s="164"/>
      <c r="BT397" s="164"/>
      <c r="BU397" s="164"/>
      <c r="BV397" s="164"/>
      <c r="BW397" s="164"/>
      <c r="BX397" s="164"/>
      <c r="BY397" s="164"/>
      <c r="BZ397" s="164"/>
      <c r="CA397" s="164"/>
      <c r="CB397" s="164"/>
      <c r="CC397" s="164"/>
      <c r="CD397" s="164"/>
      <c r="CE397" s="164"/>
      <c r="CF397" s="164"/>
      <c r="CG397" s="164"/>
      <c r="CH397" s="164"/>
      <c r="CI397" s="164"/>
      <c r="CJ397" s="164"/>
      <c r="CK397" s="164"/>
      <c r="CL397" s="164"/>
      <c r="CM397" s="164"/>
      <c r="CN397" s="164"/>
      <c r="CO397" s="164"/>
      <c r="CP397" s="164"/>
      <c r="CQ397" s="164"/>
      <c r="CR397" s="164"/>
      <c r="CS397" s="164"/>
      <c r="CT397" s="164"/>
      <c r="CU397" s="164"/>
      <c r="CV397" s="164"/>
    </row>
    <row r="398" spans="1:100" x14ac:dyDescent="0.25">
      <c r="A398" s="871" t="s">
        <v>14</v>
      </c>
      <c r="B398" s="872">
        <v>750531</v>
      </c>
      <c r="C398" s="1812" t="s">
        <v>5491</v>
      </c>
      <c r="D398" s="41" t="s">
        <v>16</v>
      </c>
      <c r="E398" s="41" t="s">
        <v>467</v>
      </c>
      <c r="F398" s="872" t="s">
        <v>758</v>
      </c>
      <c r="G398" s="872" t="s">
        <v>18</v>
      </c>
      <c r="H398" s="1361">
        <v>43532</v>
      </c>
      <c r="I398" s="1362">
        <v>39136</v>
      </c>
      <c r="J398" s="1362">
        <v>28264.17</v>
      </c>
      <c r="K398" s="1362">
        <v>10870.83</v>
      </c>
    </row>
    <row r="399" spans="1:100" x14ac:dyDescent="0.25">
      <c r="A399" s="871" t="s">
        <v>759</v>
      </c>
      <c r="B399" s="872">
        <v>750532</v>
      </c>
      <c r="C399" s="1812" t="s">
        <v>5492</v>
      </c>
      <c r="D399" s="41" t="s">
        <v>760</v>
      </c>
      <c r="E399" s="872" t="s">
        <v>154</v>
      </c>
      <c r="F399" s="41">
        <v>1411</v>
      </c>
      <c r="G399" s="872" t="s">
        <v>18</v>
      </c>
      <c r="H399" s="1911">
        <v>41640</v>
      </c>
      <c r="I399" s="1527">
        <v>904.8</v>
      </c>
      <c r="J399" s="1529">
        <v>904.8</v>
      </c>
      <c r="K399" s="1531">
        <v>0</v>
      </c>
    </row>
    <row r="400" spans="1:100" x14ac:dyDescent="0.25">
      <c r="A400" s="871" t="s">
        <v>761</v>
      </c>
      <c r="B400" s="872">
        <v>366347</v>
      </c>
      <c r="C400" s="1812" t="s">
        <v>762</v>
      </c>
      <c r="D400" s="872" t="s">
        <v>87</v>
      </c>
      <c r="E400" s="872" t="s">
        <v>88</v>
      </c>
      <c r="F400" s="872" t="s">
        <v>763</v>
      </c>
      <c r="G400" s="872" t="s">
        <v>18</v>
      </c>
      <c r="H400" s="1308">
        <v>40605</v>
      </c>
      <c r="I400" s="1277">
        <v>8502.9599999999991</v>
      </c>
      <c r="J400" s="1277">
        <v>8502.9599999999991</v>
      </c>
      <c r="K400" s="1277">
        <v>0</v>
      </c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165"/>
      <c r="BZ400" s="165"/>
      <c r="CA400" s="165"/>
      <c r="CB400" s="165"/>
      <c r="CC400" s="165"/>
      <c r="CD400" s="165"/>
      <c r="CE400" s="165"/>
      <c r="CF400" s="165"/>
      <c r="CG400" s="165"/>
      <c r="CH400" s="165"/>
      <c r="CI400" s="165"/>
      <c r="CJ400" s="165"/>
      <c r="CK400" s="165"/>
      <c r="CL400" s="165"/>
      <c r="CM400" s="165"/>
      <c r="CN400" s="165"/>
      <c r="CO400" s="165"/>
      <c r="CP400" s="165"/>
      <c r="CQ400" s="165"/>
      <c r="CR400" s="165"/>
      <c r="CS400" s="165"/>
      <c r="CT400" s="165"/>
      <c r="CU400" s="165"/>
      <c r="CV400" s="165"/>
    </row>
    <row r="401" spans="1:100" x14ac:dyDescent="0.25">
      <c r="A401" s="871" t="s">
        <v>194</v>
      </c>
      <c r="B401" s="872">
        <v>750203</v>
      </c>
      <c r="C401" s="1812" t="s">
        <v>5493</v>
      </c>
      <c r="D401" s="41" t="s">
        <v>792</v>
      </c>
      <c r="E401" s="41" t="s">
        <v>792</v>
      </c>
      <c r="F401" s="1119" t="s">
        <v>49</v>
      </c>
      <c r="G401" s="872" t="s">
        <v>711</v>
      </c>
      <c r="H401" s="1916">
        <v>41676</v>
      </c>
      <c r="I401" s="1303">
        <v>2200</v>
      </c>
      <c r="J401" s="1303">
        <v>2200</v>
      </c>
      <c r="K401" s="1296">
        <v>0</v>
      </c>
    </row>
    <row r="402" spans="1:100" x14ac:dyDescent="0.25">
      <c r="A402" s="871" t="s">
        <v>194</v>
      </c>
      <c r="B402" s="872">
        <v>750204</v>
      </c>
      <c r="C402" s="1812" t="s">
        <v>5494</v>
      </c>
      <c r="D402" s="41" t="s">
        <v>792</v>
      </c>
      <c r="E402" s="41" t="s">
        <v>792</v>
      </c>
      <c r="F402" s="1119" t="s">
        <v>49</v>
      </c>
      <c r="G402" s="872" t="s">
        <v>711</v>
      </c>
      <c r="H402" s="1916">
        <v>41676</v>
      </c>
      <c r="I402" s="1303">
        <v>2200</v>
      </c>
      <c r="J402" s="1303">
        <v>2200</v>
      </c>
      <c r="K402" s="1296">
        <v>0</v>
      </c>
    </row>
    <row r="403" spans="1:100" x14ac:dyDescent="0.25">
      <c r="A403" s="871" t="s">
        <v>194</v>
      </c>
      <c r="B403" s="872">
        <v>750205</v>
      </c>
      <c r="C403" s="1812" t="s">
        <v>5495</v>
      </c>
      <c r="D403" s="41" t="s">
        <v>792</v>
      </c>
      <c r="E403" s="41" t="s">
        <v>792</v>
      </c>
      <c r="F403" s="1119" t="s">
        <v>49</v>
      </c>
      <c r="G403" s="872" t="s">
        <v>711</v>
      </c>
      <c r="H403" s="1916">
        <v>41676</v>
      </c>
      <c r="I403" s="1303">
        <v>2200</v>
      </c>
      <c r="J403" s="1303">
        <v>2200</v>
      </c>
      <c r="K403" s="1296">
        <v>0</v>
      </c>
    </row>
    <row r="404" spans="1:100" x14ac:dyDescent="0.25">
      <c r="A404" s="871" t="s">
        <v>764</v>
      </c>
      <c r="B404" s="872">
        <v>750206</v>
      </c>
      <c r="C404" s="1812" t="s">
        <v>5496</v>
      </c>
      <c r="D404" s="41" t="s">
        <v>765</v>
      </c>
      <c r="E404" s="41" t="s">
        <v>766</v>
      </c>
      <c r="F404" s="1119" t="s">
        <v>49</v>
      </c>
      <c r="G404" s="872" t="s">
        <v>691</v>
      </c>
      <c r="H404" s="1912">
        <v>41640</v>
      </c>
      <c r="I404" s="1291">
        <v>173111.46</v>
      </c>
      <c r="J404" s="1291">
        <v>173111.46</v>
      </c>
      <c r="K404" s="1292">
        <v>0</v>
      </c>
    </row>
    <row r="405" spans="1:100" x14ac:dyDescent="0.25">
      <c r="A405" s="871" t="s">
        <v>21</v>
      </c>
      <c r="B405" s="872">
        <v>365883</v>
      </c>
      <c r="C405" s="1812" t="s">
        <v>767</v>
      </c>
      <c r="D405" s="872" t="s">
        <v>768</v>
      </c>
      <c r="E405" s="41" t="s">
        <v>792</v>
      </c>
      <c r="F405" s="872" t="s">
        <v>769</v>
      </c>
      <c r="G405" s="872" t="s">
        <v>18</v>
      </c>
      <c r="H405" s="1308">
        <v>38838</v>
      </c>
      <c r="I405" s="1277">
        <v>9313.8799999999992</v>
      </c>
      <c r="J405" s="1277">
        <v>9313.8799999999992</v>
      </c>
      <c r="K405" s="1277">
        <v>0</v>
      </c>
      <c r="L405" s="167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166"/>
      <c r="BZ405" s="166"/>
      <c r="CA405" s="166"/>
      <c r="CB405" s="166"/>
      <c r="CC405" s="166"/>
      <c r="CD405" s="166"/>
      <c r="CE405" s="166"/>
      <c r="CF405" s="166"/>
      <c r="CG405" s="166"/>
      <c r="CH405" s="166"/>
      <c r="CI405" s="166"/>
      <c r="CJ405" s="166"/>
      <c r="CK405" s="166"/>
      <c r="CL405" s="166"/>
      <c r="CM405" s="166"/>
      <c r="CN405" s="166"/>
      <c r="CO405" s="166"/>
      <c r="CP405" s="166"/>
      <c r="CQ405" s="166"/>
      <c r="CR405" s="166"/>
      <c r="CS405" s="166"/>
      <c r="CT405" s="166"/>
      <c r="CU405" s="166"/>
      <c r="CV405" s="166"/>
    </row>
    <row r="406" spans="1:100" s="1734" customFormat="1" x14ac:dyDescent="0.25">
      <c r="A406" s="1740" t="s">
        <v>770</v>
      </c>
      <c r="B406" s="1741">
        <v>750207</v>
      </c>
      <c r="C406" s="1812" t="s">
        <v>5497</v>
      </c>
      <c r="D406" s="93" t="s">
        <v>771</v>
      </c>
      <c r="E406" s="93" t="s">
        <v>792</v>
      </c>
      <c r="F406" s="93" t="s">
        <v>792</v>
      </c>
      <c r="G406" s="1741" t="s">
        <v>18</v>
      </c>
      <c r="H406" s="1361">
        <v>43447</v>
      </c>
      <c r="I406" s="1362">
        <v>100695</v>
      </c>
      <c r="J406" s="1362">
        <v>20300</v>
      </c>
      <c r="K406" s="1362">
        <v>80395</v>
      </c>
    </row>
    <row r="407" spans="1:100" s="1734" customFormat="1" x14ac:dyDescent="0.25">
      <c r="A407" s="1740" t="s">
        <v>770</v>
      </c>
      <c r="B407" s="1741">
        <v>750208</v>
      </c>
      <c r="C407" s="1812" t="s">
        <v>5498</v>
      </c>
      <c r="D407" s="93" t="s">
        <v>771</v>
      </c>
      <c r="E407" s="93" t="s">
        <v>792</v>
      </c>
      <c r="F407" s="93" t="s">
        <v>792</v>
      </c>
      <c r="G407" s="1741" t="s">
        <v>18</v>
      </c>
      <c r="H407" s="1361">
        <v>43447</v>
      </c>
      <c r="I407" s="1362">
        <v>100695</v>
      </c>
      <c r="J407" s="1362">
        <v>20300</v>
      </c>
      <c r="K407" s="1362">
        <v>80395</v>
      </c>
    </row>
    <row r="408" spans="1:100" s="1797" customFormat="1" x14ac:dyDescent="0.25">
      <c r="A408" s="1811" t="s">
        <v>729</v>
      </c>
      <c r="B408" s="1812">
        <v>750209</v>
      </c>
      <c r="C408" s="1812" t="s">
        <v>5499</v>
      </c>
      <c r="D408" s="93" t="s">
        <v>772</v>
      </c>
      <c r="E408" s="93" t="s">
        <v>773</v>
      </c>
      <c r="F408" s="1511">
        <v>200483311100021</v>
      </c>
      <c r="G408" s="1812" t="s">
        <v>18</v>
      </c>
      <c r="H408" s="1915">
        <v>43535</v>
      </c>
      <c r="I408" s="1806">
        <v>45458.7</v>
      </c>
      <c r="J408" s="1805">
        <v>17677.990000000002</v>
      </c>
      <c r="K408" s="1809">
        <v>27779.71</v>
      </c>
    </row>
    <row r="409" spans="1:100" s="1734" customFormat="1" x14ac:dyDescent="0.25">
      <c r="A409" s="1740" t="s">
        <v>170</v>
      </c>
      <c r="B409" s="1741">
        <v>750210</v>
      </c>
      <c r="C409" s="1812" t="s">
        <v>5500</v>
      </c>
      <c r="D409" s="93" t="s">
        <v>16</v>
      </c>
      <c r="E409" s="93" t="s">
        <v>774</v>
      </c>
      <c r="F409" s="93" t="s">
        <v>775</v>
      </c>
      <c r="G409" s="1741" t="s">
        <v>18</v>
      </c>
      <c r="H409" s="1361">
        <v>44195</v>
      </c>
      <c r="I409" s="1362">
        <v>4850</v>
      </c>
      <c r="J409" s="1362">
        <v>3502.05</v>
      </c>
      <c r="K409" s="1362">
        <v>1346.95</v>
      </c>
    </row>
    <row r="410" spans="1:100" s="1734" customFormat="1" x14ac:dyDescent="0.25">
      <c r="A410" s="1740" t="s">
        <v>170</v>
      </c>
      <c r="B410" s="1741">
        <v>750211</v>
      </c>
      <c r="C410" s="1812" t="s">
        <v>5501</v>
      </c>
      <c r="D410" s="93" t="s">
        <v>16</v>
      </c>
      <c r="E410" s="93" t="s">
        <v>774</v>
      </c>
      <c r="F410" s="93" t="s">
        <v>776</v>
      </c>
      <c r="G410" s="1741" t="s">
        <v>18</v>
      </c>
      <c r="H410" s="1361">
        <v>44195</v>
      </c>
      <c r="I410" s="1362">
        <v>4850</v>
      </c>
      <c r="J410" s="1362">
        <v>3502.05</v>
      </c>
      <c r="K410" s="1362">
        <v>1346.95</v>
      </c>
    </row>
    <row r="411" spans="1:100" s="1734" customFormat="1" x14ac:dyDescent="0.25">
      <c r="A411" s="1740" t="s">
        <v>170</v>
      </c>
      <c r="B411" s="1741">
        <v>750213</v>
      </c>
      <c r="C411" s="1812" t="s">
        <v>5502</v>
      </c>
      <c r="D411" s="93" t="s">
        <v>16</v>
      </c>
      <c r="E411" s="93" t="s">
        <v>774</v>
      </c>
      <c r="F411" s="93" t="s">
        <v>778</v>
      </c>
      <c r="G411" s="1741" t="s">
        <v>18</v>
      </c>
      <c r="H411" s="1361">
        <v>44195</v>
      </c>
      <c r="I411" s="1362">
        <v>4850</v>
      </c>
      <c r="J411" s="1362">
        <v>3502.05</v>
      </c>
      <c r="K411" s="1362">
        <v>1346.95</v>
      </c>
    </row>
    <row r="412" spans="1:100" s="1734" customFormat="1" x14ac:dyDescent="0.25">
      <c r="A412" s="1740" t="s">
        <v>170</v>
      </c>
      <c r="B412" s="1741">
        <v>750214</v>
      </c>
      <c r="C412" s="1812" t="s">
        <v>5503</v>
      </c>
      <c r="D412" s="93" t="s">
        <v>16</v>
      </c>
      <c r="E412" s="93" t="s">
        <v>774</v>
      </c>
      <c r="F412" s="93" t="s">
        <v>779</v>
      </c>
      <c r="G412" s="1741" t="s">
        <v>18</v>
      </c>
      <c r="H412" s="1361">
        <v>44195</v>
      </c>
      <c r="I412" s="1362">
        <v>4850</v>
      </c>
      <c r="J412" s="1362">
        <v>3502.05</v>
      </c>
      <c r="K412" s="1362">
        <v>1346.95</v>
      </c>
    </row>
    <row r="413" spans="1:100" s="1734" customFormat="1" x14ac:dyDescent="0.25">
      <c r="A413" s="1740" t="s">
        <v>170</v>
      </c>
      <c r="B413" s="1741">
        <v>750215</v>
      </c>
      <c r="C413" s="1812" t="s">
        <v>5504</v>
      </c>
      <c r="D413" s="93" t="s">
        <v>16</v>
      </c>
      <c r="E413" s="93" t="s">
        <v>774</v>
      </c>
      <c r="F413" s="93" t="s">
        <v>780</v>
      </c>
      <c r="G413" s="1741" t="s">
        <v>18</v>
      </c>
      <c r="H413" s="1361">
        <v>44195</v>
      </c>
      <c r="I413" s="1362">
        <v>4850</v>
      </c>
      <c r="J413" s="1362">
        <v>3502.05</v>
      </c>
      <c r="K413" s="1362">
        <v>1346.95</v>
      </c>
    </row>
    <row r="414" spans="1:100" s="1734" customFormat="1" x14ac:dyDescent="0.25">
      <c r="A414" s="1740" t="s">
        <v>14</v>
      </c>
      <c r="B414" s="1741">
        <v>750216</v>
      </c>
      <c r="C414" s="1812" t="s">
        <v>5505</v>
      </c>
      <c r="D414" s="93" t="s">
        <v>16</v>
      </c>
      <c r="E414" s="93" t="s">
        <v>684</v>
      </c>
      <c r="F414" s="93" t="s">
        <v>781</v>
      </c>
      <c r="G414" s="1741" t="s">
        <v>18</v>
      </c>
      <c r="H414" s="1361">
        <v>44195</v>
      </c>
      <c r="I414" s="1362">
        <v>45500.84</v>
      </c>
      <c r="J414" s="1362">
        <v>800</v>
      </c>
      <c r="K414" s="1362">
        <v>44700.84</v>
      </c>
    </row>
    <row r="415" spans="1:100" s="1734" customFormat="1" x14ac:dyDescent="0.25">
      <c r="A415" s="1740" t="s">
        <v>14</v>
      </c>
      <c r="B415" s="1741">
        <v>750217</v>
      </c>
      <c r="C415" s="1812" t="s">
        <v>5506</v>
      </c>
      <c r="D415" s="93" t="s">
        <v>16</v>
      </c>
      <c r="E415" s="93" t="s">
        <v>684</v>
      </c>
      <c r="F415" s="93" t="s">
        <v>782</v>
      </c>
      <c r="G415" s="1741" t="s">
        <v>18</v>
      </c>
      <c r="H415" s="1361">
        <v>44195</v>
      </c>
      <c r="I415" s="1362">
        <v>45500.84</v>
      </c>
      <c r="J415" s="1362">
        <v>800</v>
      </c>
      <c r="K415" s="1362">
        <v>44700.84</v>
      </c>
    </row>
    <row r="416" spans="1:100" s="1734" customFormat="1" x14ac:dyDescent="0.25">
      <c r="A416" s="1740" t="s">
        <v>14</v>
      </c>
      <c r="B416" s="1741">
        <v>750218</v>
      </c>
      <c r="C416" s="1812" t="s">
        <v>5507</v>
      </c>
      <c r="D416" s="93" t="s">
        <v>16</v>
      </c>
      <c r="E416" s="93" t="s">
        <v>684</v>
      </c>
      <c r="F416" s="93" t="s">
        <v>783</v>
      </c>
      <c r="G416" s="1741" t="s">
        <v>18</v>
      </c>
      <c r="H416" s="1361">
        <v>44195</v>
      </c>
      <c r="I416" s="1362">
        <v>45500.84</v>
      </c>
      <c r="J416" s="1362">
        <v>800</v>
      </c>
      <c r="K416" s="1362">
        <v>44700.84</v>
      </c>
    </row>
    <row r="417" spans="1:100" x14ac:dyDescent="0.25">
      <c r="A417" s="871" t="s">
        <v>663</v>
      </c>
      <c r="B417" s="872">
        <v>750191</v>
      </c>
      <c r="C417" s="1812" t="s">
        <v>5508</v>
      </c>
      <c r="D417" s="41" t="s">
        <v>784</v>
      </c>
      <c r="E417" s="41" t="s">
        <v>792</v>
      </c>
      <c r="F417" s="41" t="s">
        <v>785</v>
      </c>
      <c r="G417" s="872" t="s">
        <v>75</v>
      </c>
      <c r="H417" s="1312">
        <v>41640</v>
      </c>
      <c r="I417" s="1325">
        <v>41640</v>
      </c>
      <c r="J417" s="1325">
        <v>41640</v>
      </c>
      <c r="K417" s="1325">
        <v>0</v>
      </c>
    </row>
    <row r="418" spans="1:100" x14ac:dyDescent="0.25">
      <c r="A418" s="871" t="s">
        <v>786</v>
      </c>
      <c r="B418" s="872">
        <v>750192</v>
      </c>
      <c r="C418" s="1812" t="s">
        <v>5509</v>
      </c>
      <c r="D418" s="41" t="s">
        <v>225</v>
      </c>
      <c r="E418" s="93" t="s">
        <v>787</v>
      </c>
      <c r="F418" s="41" t="s">
        <v>788</v>
      </c>
      <c r="G418" s="872" t="s">
        <v>18</v>
      </c>
      <c r="H418" s="1915">
        <v>43535</v>
      </c>
      <c r="I418" s="1421">
        <v>45458.7</v>
      </c>
      <c r="J418" s="1291">
        <v>17677.990000000002</v>
      </c>
      <c r="K418" s="1292">
        <v>27779.71</v>
      </c>
    </row>
    <row r="419" spans="1:100" x14ac:dyDescent="0.25">
      <c r="A419" s="871" t="s">
        <v>789</v>
      </c>
      <c r="B419" s="872">
        <v>750193</v>
      </c>
      <c r="C419" s="1812" t="s">
        <v>5510</v>
      </c>
      <c r="D419" s="41" t="s">
        <v>790</v>
      </c>
      <c r="E419" s="41" t="s">
        <v>792</v>
      </c>
      <c r="F419" s="1119" t="s">
        <v>49</v>
      </c>
      <c r="G419" s="872" t="s">
        <v>711</v>
      </c>
      <c r="H419" s="1912">
        <v>41640</v>
      </c>
      <c r="I419" s="1290">
        <v>2262</v>
      </c>
      <c r="J419" s="1291">
        <v>2262</v>
      </c>
      <c r="K419" s="1292">
        <v>0</v>
      </c>
    </row>
    <row r="420" spans="1:100" x14ac:dyDescent="0.25">
      <c r="A420" s="871" t="s">
        <v>791</v>
      </c>
      <c r="B420" s="872">
        <v>548237</v>
      </c>
      <c r="C420" s="1812" t="s">
        <v>5511</v>
      </c>
      <c r="D420" s="41" t="s">
        <v>16</v>
      </c>
      <c r="E420" s="93" t="s">
        <v>614</v>
      </c>
      <c r="F420" s="41" t="s">
        <v>639</v>
      </c>
      <c r="G420" s="872" t="s">
        <v>94</v>
      </c>
      <c r="H420" s="1912">
        <v>41517</v>
      </c>
      <c r="I420" s="1291">
        <v>173111.46</v>
      </c>
      <c r="J420" s="1291">
        <v>173111.46</v>
      </c>
      <c r="K420" s="1292">
        <v>0</v>
      </c>
    </row>
    <row r="421" spans="1:100" x14ac:dyDescent="0.25">
      <c r="A421" s="871" t="s">
        <v>791</v>
      </c>
      <c r="B421" s="872">
        <v>367008</v>
      </c>
      <c r="C421" s="1812" t="s">
        <v>5512</v>
      </c>
      <c r="D421" s="41" t="s">
        <v>16</v>
      </c>
      <c r="E421" s="93" t="s">
        <v>614</v>
      </c>
      <c r="F421" s="41" t="s">
        <v>792</v>
      </c>
      <c r="G421" s="872" t="s">
        <v>94</v>
      </c>
      <c r="H421" s="1912">
        <v>41517</v>
      </c>
      <c r="I421" s="1291">
        <v>173111.46</v>
      </c>
      <c r="J421" s="1291">
        <v>173111.46</v>
      </c>
      <c r="K421" s="1292">
        <v>0</v>
      </c>
    </row>
    <row r="422" spans="1:100" x14ac:dyDescent="0.25">
      <c r="A422" s="871" t="s">
        <v>791</v>
      </c>
      <c r="B422" s="872">
        <v>750195</v>
      </c>
      <c r="C422" s="1812" t="s">
        <v>5513</v>
      </c>
      <c r="D422" s="41" t="s">
        <v>16</v>
      </c>
      <c r="E422" s="93" t="s">
        <v>793</v>
      </c>
      <c r="F422" s="41" t="s">
        <v>794</v>
      </c>
      <c r="G422" s="872" t="s">
        <v>94</v>
      </c>
      <c r="H422" s="1912">
        <v>42917</v>
      </c>
      <c r="I422" s="1291">
        <v>38916.400000000001</v>
      </c>
      <c r="J422" s="1291">
        <v>14566.33</v>
      </c>
      <c r="K422" s="1292">
        <v>24350.07</v>
      </c>
    </row>
    <row r="423" spans="1:100" x14ac:dyDescent="0.25">
      <c r="A423" s="871" t="s">
        <v>791</v>
      </c>
      <c r="B423" s="872">
        <v>367009</v>
      </c>
      <c r="C423" s="1812" t="s">
        <v>5514</v>
      </c>
      <c r="D423" s="41" t="s">
        <v>16</v>
      </c>
      <c r="E423" s="93" t="s">
        <v>614</v>
      </c>
      <c r="F423" s="41" t="s">
        <v>792</v>
      </c>
      <c r="G423" s="872" t="s">
        <v>94</v>
      </c>
      <c r="H423" s="1912">
        <v>41517</v>
      </c>
      <c r="I423" s="1291">
        <v>173111.46</v>
      </c>
      <c r="J423" s="1291">
        <v>173111.46</v>
      </c>
      <c r="K423" s="1292">
        <v>0</v>
      </c>
    </row>
    <row r="424" spans="1:100" x14ac:dyDescent="0.25">
      <c r="A424" s="871" t="s">
        <v>791</v>
      </c>
      <c r="B424" s="872">
        <v>750194</v>
      </c>
      <c r="C424" s="1812" t="s">
        <v>5515</v>
      </c>
      <c r="D424" s="41" t="s">
        <v>16</v>
      </c>
      <c r="E424" s="93" t="s">
        <v>795</v>
      </c>
      <c r="F424" s="41" t="s">
        <v>796</v>
      </c>
      <c r="G424" s="872" t="s">
        <v>18</v>
      </c>
      <c r="H424" s="1912">
        <v>42917</v>
      </c>
      <c r="I424" s="1291">
        <v>38916.400000000001</v>
      </c>
      <c r="J424" s="1291">
        <v>14566.33</v>
      </c>
      <c r="K424" s="1292">
        <v>24350.07</v>
      </c>
    </row>
    <row r="425" spans="1:100" x14ac:dyDescent="0.25">
      <c r="A425" s="871" t="s">
        <v>791</v>
      </c>
      <c r="B425" s="872">
        <v>750196</v>
      </c>
      <c r="C425" s="1812" t="s">
        <v>5516</v>
      </c>
      <c r="D425" s="41" t="s">
        <v>16</v>
      </c>
      <c r="E425" s="93" t="s">
        <v>795</v>
      </c>
      <c r="F425" s="41" t="s">
        <v>797</v>
      </c>
      <c r="G425" s="872" t="s">
        <v>18</v>
      </c>
      <c r="H425" s="1912">
        <v>42917</v>
      </c>
      <c r="I425" s="1291">
        <v>38916.400000000001</v>
      </c>
      <c r="J425" s="1291">
        <v>14566.33</v>
      </c>
      <c r="K425" s="1292">
        <v>24350.07</v>
      </c>
    </row>
    <row r="426" spans="1:100" x14ac:dyDescent="0.25">
      <c r="A426" s="871" t="s">
        <v>791</v>
      </c>
      <c r="B426" s="872">
        <v>750197</v>
      </c>
      <c r="C426" s="1812" t="s">
        <v>5517</v>
      </c>
      <c r="D426" s="41" t="s">
        <v>16</v>
      </c>
      <c r="E426" s="93" t="s">
        <v>798</v>
      </c>
      <c r="F426" s="41" t="s">
        <v>799</v>
      </c>
      <c r="G426" s="872" t="s">
        <v>18</v>
      </c>
      <c r="H426" s="1912">
        <v>42917</v>
      </c>
      <c r="I426" s="1291">
        <v>38916.400000000001</v>
      </c>
      <c r="J426" s="1291">
        <v>14566.33</v>
      </c>
      <c r="K426" s="1292">
        <v>24350.07</v>
      </c>
    </row>
    <row r="427" spans="1:100" s="1787" customFormat="1" x14ac:dyDescent="0.25">
      <c r="A427" s="1790" t="s">
        <v>729</v>
      </c>
      <c r="B427" s="1791">
        <v>750198</v>
      </c>
      <c r="C427" s="1812" t="s">
        <v>5518</v>
      </c>
      <c r="D427" s="93" t="s">
        <v>731</v>
      </c>
      <c r="E427" s="93" t="s">
        <v>800</v>
      </c>
      <c r="F427" s="93" t="s">
        <v>801</v>
      </c>
      <c r="G427" s="1791" t="s">
        <v>18</v>
      </c>
      <c r="H427" s="1361">
        <v>44015</v>
      </c>
      <c r="I427" s="1362">
        <v>38044.92</v>
      </c>
      <c r="J427" s="1362">
        <v>1200</v>
      </c>
      <c r="K427" s="1362">
        <v>36844.92</v>
      </c>
    </row>
    <row r="428" spans="1:100" s="1787" customFormat="1" x14ac:dyDescent="0.25">
      <c r="A428" s="1790" t="s">
        <v>729</v>
      </c>
      <c r="B428" s="1791">
        <v>750199</v>
      </c>
      <c r="C428" s="1812" t="s">
        <v>5519</v>
      </c>
      <c r="D428" s="93" t="s">
        <v>731</v>
      </c>
      <c r="E428" s="93" t="s">
        <v>800</v>
      </c>
      <c r="F428" s="93" t="s">
        <v>802</v>
      </c>
      <c r="G428" s="1791" t="s">
        <v>18</v>
      </c>
      <c r="H428" s="1361">
        <v>44015</v>
      </c>
      <c r="I428" s="1362">
        <v>38044.92</v>
      </c>
      <c r="J428" s="1362">
        <v>1200</v>
      </c>
      <c r="K428" s="1362">
        <v>36844.92</v>
      </c>
    </row>
    <row r="429" spans="1:100" s="1792" customFormat="1" x14ac:dyDescent="0.25">
      <c r="A429" s="1795" t="s">
        <v>803</v>
      </c>
      <c r="B429" s="93" t="s">
        <v>792</v>
      </c>
      <c r="C429" s="1812" t="s">
        <v>5520</v>
      </c>
      <c r="D429" s="93" t="s">
        <v>804</v>
      </c>
      <c r="E429" s="93" t="s">
        <v>805</v>
      </c>
      <c r="F429" s="93" t="s">
        <v>792</v>
      </c>
      <c r="G429" s="1796" t="s">
        <v>18</v>
      </c>
      <c r="H429" s="1911">
        <v>42917</v>
      </c>
      <c r="I429" s="1793">
        <v>38916.400000000001</v>
      </c>
      <c r="J429" s="1793">
        <v>14566.33</v>
      </c>
      <c r="K429" s="1794">
        <v>24350.07</v>
      </c>
    </row>
    <row r="430" spans="1:100" x14ac:dyDescent="0.25">
      <c r="A430" s="871" t="s">
        <v>791</v>
      </c>
      <c r="B430" s="872">
        <v>950200</v>
      </c>
      <c r="C430" s="1812" t="s">
        <v>5521</v>
      </c>
      <c r="D430" s="41" t="s">
        <v>16</v>
      </c>
      <c r="E430" s="93" t="s">
        <v>644</v>
      </c>
      <c r="F430" s="41" t="s">
        <v>806</v>
      </c>
      <c r="G430" s="872" t="s">
        <v>18</v>
      </c>
      <c r="H430" s="1912">
        <v>42917</v>
      </c>
      <c r="I430" s="1291">
        <v>38916.400000000001</v>
      </c>
      <c r="J430" s="1291">
        <v>14566.33</v>
      </c>
      <c r="K430" s="1292">
        <v>24350.07</v>
      </c>
    </row>
    <row r="431" spans="1:100" x14ac:dyDescent="0.25">
      <c r="A431" s="871" t="s">
        <v>170</v>
      </c>
      <c r="B431" s="872">
        <v>366472</v>
      </c>
      <c r="C431" s="1812" t="s">
        <v>807</v>
      </c>
      <c r="D431" s="872" t="s">
        <v>16</v>
      </c>
      <c r="E431" s="872" t="s">
        <v>109</v>
      </c>
      <c r="F431" s="872" t="s">
        <v>808</v>
      </c>
      <c r="G431" s="872" t="s">
        <v>18</v>
      </c>
      <c r="H431" s="1308">
        <v>41640</v>
      </c>
      <c r="I431" s="1277">
        <v>9249.19</v>
      </c>
      <c r="J431" s="1277">
        <v>9249.19</v>
      </c>
      <c r="K431" s="1277">
        <v>0</v>
      </c>
      <c r="L431" s="169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68"/>
      <c r="BD431" s="168"/>
      <c r="BE431" s="168"/>
      <c r="BF431" s="168"/>
      <c r="BG431" s="168"/>
      <c r="BH431" s="168"/>
      <c r="BI431" s="168"/>
      <c r="BJ431" s="168"/>
      <c r="BK431" s="168"/>
      <c r="BL431" s="168"/>
      <c r="BM431" s="168"/>
      <c r="BN431" s="168"/>
      <c r="BO431" s="168"/>
      <c r="BP431" s="168"/>
      <c r="BQ431" s="168"/>
      <c r="BR431" s="168"/>
      <c r="BS431" s="168"/>
      <c r="BT431" s="168"/>
      <c r="BU431" s="168"/>
      <c r="BV431" s="168"/>
      <c r="BW431" s="168"/>
      <c r="BX431" s="168"/>
      <c r="BY431" s="168"/>
      <c r="BZ431" s="168"/>
      <c r="CA431" s="168"/>
      <c r="CB431" s="168"/>
      <c r="CC431" s="168"/>
      <c r="CD431" s="168"/>
      <c r="CE431" s="168"/>
      <c r="CF431" s="168"/>
      <c r="CG431" s="168"/>
      <c r="CH431" s="168"/>
      <c r="CI431" s="168"/>
      <c r="CJ431" s="168"/>
      <c r="CK431" s="168"/>
      <c r="CL431" s="168"/>
      <c r="CM431" s="168"/>
      <c r="CN431" s="168"/>
      <c r="CO431" s="168"/>
      <c r="CP431" s="168"/>
      <c r="CQ431" s="168"/>
      <c r="CR431" s="168"/>
      <c r="CS431" s="168"/>
      <c r="CT431" s="168"/>
      <c r="CU431" s="168"/>
      <c r="CV431" s="168"/>
    </row>
    <row r="432" spans="1:100" x14ac:dyDescent="0.25">
      <c r="A432" s="871" t="s">
        <v>809</v>
      </c>
      <c r="B432" s="872">
        <v>950201</v>
      </c>
      <c r="C432" s="1817" t="s">
        <v>581</v>
      </c>
      <c r="D432" s="41" t="s">
        <v>225</v>
      </c>
      <c r="E432" s="93" t="s">
        <v>810</v>
      </c>
      <c r="F432" s="41" t="s">
        <v>811</v>
      </c>
      <c r="G432" s="872" t="s">
        <v>18</v>
      </c>
      <c r="H432" s="1312">
        <v>44015</v>
      </c>
      <c r="I432" s="1325">
        <v>38304.31</v>
      </c>
      <c r="J432" s="1325">
        <v>10639.81</v>
      </c>
      <c r="K432" s="1325">
        <v>27663.5</v>
      </c>
    </row>
    <row r="433" spans="1:100" x14ac:dyDescent="0.25">
      <c r="A433" s="871" t="s">
        <v>809</v>
      </c>
      <c r="B433" s="872">
        <v>950202</v>
      </c>
      <c r="C433" s="1817" t="s">
        <v>580</v>
      </c>
      <c r="D433" s="41" t="s">
        <v>225</v>
      </c>
      <c r="E433" s="93" t="s">
        <v>812</v>
      </c>
      <c r="F433" s="41" t="s">
        <v>813</v>
      </c>
      <c r="G433" s="872" t="s">
        <v>18</v>
      </c>
      <c r="H433" s="1312">
        <v>44015</v>
      </c>
      <c r="I433" s="1325">
        <v>38304.31</v>
      </c>
      <c r="J433" s="1325">
        <v>10639.81</v>
      </c>
      <c r="K433" s="1325">
        <v>27663.5</v>
      </c>
    </row>
    <row r="434" spans="1:100" x14ac:dyDescent="0.25">
      <c r="A434" s="871" t="s">
        <v>814</v>
      </c>
      <c r="B434" s="872">
        <v>367107</v>
      </c>
      <c r="C434" s="1812" t="s">
        <v>815</v>
      </c>
      <c r="D434" s="872" t="s">
        <v>816</v>
      </c>
      <c r="E434" s="872" t="s">
        <v>817</v>
      </c>
      <c r="F434" s="1119" t="s">
        <v>49</v>
      </c>
      <c r="G434" s="872" t="s">
        <v>103</v>
      </c>
      <c r="H434" s="1309">
        <v>42759</v>
      </c>
      <c r="I434" s="1277">
        <v>782.34</v>
      </c>
      <c r="J434" s="1277">
        <v>472.67</v>
      </c>
      <c r="K434" s="1277">
        <v>309.67</v>
      </c>
      <c r="L434" s="170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  <c r="BG434" s="169"/>
      <c r="BH434" s="169"/>
      <c r="BI434" s="169"/>
      <c r="BJ434" s="169"/>
      <c r="BK434" s="169"/>
      <c r="BL434" s="169"/>
      <c r="BM434" s="169"/>
      <c r="BN434" s="169"/>
      <c r="BO434" s="169"/>
      <c r="BP434" s="169"/>
      <c r="BQ434" s="169"/>
      <c r="BR434" s="169"/>
      <c r="BS434" s="169"/>
      <c r="BT434" s="169"/>
      <c r="BU434" s="169"/>
      <c r="BV434" s="169"/>
      <c r="BW434" s="169"/>
      <c r="BX434" s="169"/>
      <c r="BY434" s="169"/>
      <c r="BZ434" s="169"/>
      <c r="CA434" s="169"/>
      <c r="CB434" s="169"/>
      <c r="CC434" s="169"/>
      <c r="CD434" s="169"/>
      <c r="CE434" s="169"/>
      <c r="CF434" s="169"/>
      <c r="CG434" s="169"/>
      <c r="CH434" s="169"/>
      <c r="CI434" s="169"/>
      <c r="CJ434" s="169"/>
      <c r="CK434" s="169"/>
      <c r="CL434" s="169"/>
      <c r="CM434" s="169"/>
      <c r="CN434" s="169"/>
      <c r="CO434" s="169"/>
      <c r="CP434" s="169"/>
      <c r="CQ434" s="169"/>
      <c r="CR434" s="169"/>
      <c r="CS434" s="169"/>
      <c r="CT434" s="169"/>
      <c r="CU434" s="169"/>
      <c r="CV434" s="169"/>
    </row>
    <row r="435" spans="1:100" s="1110" customFormat="1" x14ac:dyDescent="0.25">
      <c r="A435" s="1118" t="s">
        <v>2593</v>
      </c>
      <c r="B435" s="1119">
        <v>548254</v>
      </c>
      <c r="C435" s="1812" t="s">
        <v>2594</v>
      </c>
      <c r="D435" s="1119" t="s">
        <v>186</v>
      </c>
      <c r="E435" s="1119" t="s">
        <v>2595</v>
      </c>
      <c r="F435" s="1119" t="s">
        <v>2596</v>
      </c>
      <c r="G435" s="1119" t="s">
        <v>18</v>
      </c>
      <c r="H435" s="1308">
        <v>39083</v>
      </c>
      <c r="I435" s="1277">
        <v>10001.07</v>
      </c>
      <c r="J435" s="1277">
        <v>10001.07</v>
      </c>
      <c r="K435" s="1277">
        <v>0</v>
      </c>
    </row>
    <row r="436" spans="1:100" x14ac:dyDescent="0.25">
      <c r="A436" s="871" t="s">
        <v>170</v>
      </c>
      <c r="B436" s="872">
        <v>366839</v>
      </c>
      <c r="C436" s="1812" t="s">
        <v>818</v>
      </c>
      <c r="D436" s="872" t="s">
        <v>16</v>
      </c>
      <c r="E436" s="872" t="s">
        <v>355</v>
      </c>
      <c r="F436" s="872" t="s">
        <v>819</v>
      </c>
      <c r="G436" s="872" t="s">
        <v>18</v>
      </c>
      <c r="H436" s="1308">
        <v>41640</v>
      </c>
      <c r="I436" s="1277">
        <v>904.8</v>
      </c>
      <c r="J436" s="1277">
        <v>904.8</v>
      </c>
      <c r="K436" s="1277">
        <v>0</v>
      </c>
      <c r="L436" s="171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70"/>
      <c r="AT436" s="170"/>
      <c r="AU436" s="170"/>
      <c r="AV436" s="170"/>
      <c r="AW436" s="170"/>
      <c r="AX436" s="170"/>
      <c r="AY436" s="170"/>
      <c r="AZ436" s="170"/>
      <c r="BA436" s="170"/>
      <c r="BB436" s="170"/>
      <c r="BC436" s="170"/>
      <c r="BD436" s="170"/>
      <c r="BE436" s="170"/>
      <c r="BF436" s="170"/>
      <c r="BG436" s="170"/>
      <c r="BH436" s="170"/>
      <c r="BI436" s="170"/>
      <c r="BJ436" s="170"/>
      <c r="BK436" s="170"/>
      <c r="BL436" s="170"/>
      <c r="BM436" s="170"/>
      <c r="BN436" s="170"/>
      <c r="BO436" s="170"/>
      <c r="BP436" s="170"/>
      <c r="BQ436" s="170"/>
      <c r="BR436" s="170"/>
      <c r="BS436" s="170"/>
      <c r="BT436" s="170"/>
      <c r="BU436" s="170"/>
      <c r="BV436" s="170"/>
      <c r="BW436" s="170"/>
      <c r="BX436" s="170"/>
      <c r="BY436" s="170"/>
      <c r="BZ436" s="170"/>
      <c r="CA436" s="170"/>
      <c r="CB436" s="170"/>
      <c r="CC436" s="170"/>
      <c r="CD436" s="170"/>
      <c r="CE436" s="170"/>
      <c r="CF436" s="170"/>
      <c r="CG436" s="170"/>
      <c r="CH436" s="170"/>
      <c r="CI436" s="170"/>
      <c r="CJ436" s="170"/>
      <c r="CK436" s="170"/>
      <c r="CL436" s="170"/>
      <c r="CM436" s="170"/>
      <c r="CN436" s="170"/>
      <c r="CO436" s="170"/>
      <c r="CP436" s="170"/>
      <c r="CQ436" s="170"/>
      <c r="CR436" s="170"/>
      <c r="CS436" s="170"/>
      <c r="CT436" s="170"/>
      <c r="CU436" s="170"/>
      <c r="CV436" s="170"/>
    </row>
    <row r="437" spans="1:100" x14ac:dyDescent="0.25">
      <c r="A437" s="871" t="s">
        <v>170</v>
      </c>
      <c r="B437" s="872">
        <v>366075</v>
      </c>
      <c r="C437" s="1812" t="s">
        <v>820</v>
      </c>
      <c r="D437" s="872" t="s">
        <v>16</v>
      </c>
      <c r="E437" s="872" t="s">
        <v>399</v>
      </c>
      <c r="F437" s="872" t="s">
        <v>821</v>
      </c>
      <c r="G437" s="872" t="s">
        <v>18</v>
      </c>
      <c r="H437" s="1308">
        <v>41640</v>
      </c>
      <c r="I437" s="1277">
        <v>13316.8</v>
      </c>
      <c r="J437" s="1277">
        <v>13316.8</v>
      </c>
      <c r="K437" s="1277">
        <v>0</v>
      </c>
      <c r="L437" s="172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  <c r="AP437" s="171"/>
      <c r="AQ437" s="171"/>
      <c r="AR437" s="171"/>
      <c r="AS437" s="171"/>
      <c r="AT437" s="171"/>
      <c r="AU437" s="171"/>
      <c r="AV437" s="171"/>
      <c r="AW437" s="171"/>
      <c r="AX437" s="171"/>
      <c r="AY437" s="171"/>
      <c r="AZ437" s="171"/>
      <c r="BA437" s="171"/>
      <c r="BB437" s="171"/>
      <c r="BC437" s="171"/>
      <c r="BD437" s="171"/>
      <c r="BE437" s="171"/>
      <c r="BF437" s="171"/>
      <c r="BG437" s="171"/>
      <c r="BH437" s="171"/>
      <c r="BI437" s="171"/>
      <c r="BJ437" s="171"/>
      <c r="BK437" s="171"/>
      <c r="BL437" s="171"/>
      <c r="BM437" s="171"/>
      <c r="BN437" s="171"/>
      <c r="BO437" s="171"/>
      <c r="BP437" s="171"/>
      <c r="BQ437" s="171"/>
      <c r="BR437" s="171"/>
      <c r="BS437" s="171"/>
      <c r="BT437" s="171"/>
      <c r="BU437" s="171"/>
      <c r="BV437" s="171"/>
      <c r="BW437" s="171"/>
      <c r="BX437" s="171"/>
      <c r="BY437" s="171"/>
      <c r="BZ437" s="171"/>
      <c r="CA437" s="171"/>
      <c r="CB437" s="171"/>
      <c r="CC437" s="171"/>
      <c r="CD437" s="171"/>
      <c r="CE437" s="171"/>
      <c r="CF437" s="171"/>
      <c r="CG437" s="171"/>
      <c r="CH437" s="171"/>
      <c r="CI437" s="171"/>
      <c r="CJ437" s="171"/>
      <c r="CK437" s="171"/>
      <c r="CL437" s="171"/>
      <c r="CM437" s="171"/>
      <c r="CN437" s="171"/>
      <c r="CO437" s="171"/>
      <c r="CP437" s="171"/>
      <c r="CQ437" s="171"/>
      <c r="CR437" s="171"/>
      <c r="CS437" s="171"/>
      <c r="CT437" s="171"/>
      <c r="CU437" s="171"/>
      <c r="CV437" s="171"/>
    </row>
    <row r="438" spans="1:100" x14ac:dyDescent="0.25">
      <c r="A438" s="871" t="s">
        <v>170</v>
      </c>
      <c r="B438" s="41">
        <v>548214</v>
      </c>
      <c r="C438" s="1817" t="s">
        <v>792</v>
      </c>
      <c r="D438" s="41" t="s">
        <v>16</v>
      </c>
      <c r="E438" s="41" t="s">
        <v>213</v>
      </c>
      <c r="F438" s="41" t="s">
        <v>822</v>
      </c>
      <c r="G438" s="872" t="s">
        <v>18</v>
      </c>
      <c r="H438" s="1361">
        <v>43535</v>
      </c>
      <c r="I438" s="1362">
        <v>4850</v>
      </c>
      <c r="J438" s="1362">
        <v>3502.05</v>
      </c>
      <c r="K438" s="1362">
        <v>1346.95</v>
      </c>
    </row>
    <row r="439" spans="1:100" x14ac:dyDescent="0.25">
      <c r="A439" s="871" t="s">
        <v>170</v>
      </c>
      <c r="B439" s="872">
        <v>548016</v>
      </c>
      <c r="C439" s="1812" t="s">
        <v>823</v>
      </c>
      <c r="D439" s="872" t="s">
        <v>16</v>
      </c>
      <c r="E439" s="41" t="s">
        <v>792</v>
      </c>
      <c r="F439" s="872" t="s">
        <v>824</v>
      </c>
      <c r="G439" s="872" t="s">
        <v>18</v>
      </c>
      <c r="H439" s="1308">
        <v>41640</v>
      </c>
      <c r="I439" s="1277">
        <v>9249.19</v>
      </c>
      <c r="J439" s="1277">
        <v>9249.19</v>
      </c>
      <c r="K439" s="1277">
        <v>0</v>
      </c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72"/>
      <c r="BM439" s="172"/>
      <c r="BN439" s="172"/>
      <c r="BO439" s="172"/>
      <c r="BP439" s="172"/>
      <c r="BQ439" s="172"/>
      <c r="BR439" s="172"/>
      <c r="BS439" s="172"/>
      <c r="BT439" s="172"/>
      <c r="BU439" s="172"/>
      <c r="BV439" s="172"/>
      <c r="BW439" s="172"/>
      <c r="BX439" s="172"/>
      <c r="BY439" s="172"/>
      <c r="BZ439" s="172"/>
      <c r="CA439" s="172"/>
      <c r="CB439" s="172"/>
      <c r="CC439" s="172"/>
      <c r="CD439" s="172"/>
      <c r="CE439" s="172"/>
      <c r="CF439" s="172"/>
      <c r="CG439" s="172"/>
      <c r="CH439" s="172"/>
      <c r="CI439" s="172"/>
      <c r="CJ439" s="172"/>
      <c r="CK439" s="172"/>
      <c r="CL439" s="172"/>
      <c r="CM439" s="172"/>
      <c r="CN439" s="172"/>
      <c r="CO439" s="172"/>
      <c r="CP439" s="172"/>
      <c r="CQ439" s="172"/>
      <c r="CR439" s="172"/>
      <c r="CS439" s="172"/>
      <c r="CT439" s="172"/>
      <c r="CU439" s="172"/>
      <c r="CV439" s="172"/>
    </row>
    <row r="440" spans="1:100" x14ac:dyDescent="0.25">
      <c r="A440" s="871" t="s">
        <v>170</v>
      </c>
      <c r="B440" s="872">
        <v>366500</v>
      </c>
      <c r="C440" s="1812" t="s">
        <v>825</v>
      </c>
      <c r="D440" s="872" t="s">
        <v>16</v>
      </c>
      <c r="E440" s="872" t="s">
        <v>826</v>
      </c>
      <c r="F440" s="872" t="s">
        <v>827</v>
      </c>
      <c r="G440" s="872" t="s">
        <v>18</v>
      </c>
      <c r="H440" s="1308">
        <v>41640</v>
      </c>
      <c r="I440" s="1277">
        <v>9296.48</v>
      </c>
      <c r="J440" s="1277">
        <v>9296.48</v>
      </c>
      <c r="K440" s="1277">
        <v>0</v>
      </c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  <c r="BH440" s="173"/>
      <c r="BI440" s="173"/>
      <c r="BJ440" s="173"/>
      <c r="BK440" s="173"/>
      <c r="BL440" s="173"/>
      <c r="BM440" s="173"/>
      <c r="BN440" s="173"/>
      <c r="BO440" s="173"/>
      <c r="BP440" s="173"/>
      <c r="BQ440" s="173"/>
      <c r="BR440" s="173"/>
      <c r="BS440" s="173"/>
      <c r="BT440" s="173"/>
      <c r="BU440" s="173"/>
      <c r="BV440" s="173"/>
      <c r="BW440" s="173"/>
      <c r="BX440" s="173"/>
      <c r="BY440" s="173"/>
      <c r="BZ440" s="173"/>
      <c r="CA440" s="173"/>
      <c r="CB440" s="173"/>
      <c r="CC440" s="173"/>
      <c r="CD440" s="173"/>
      <c r="CE440" s="173"/>
      <c r="CF440" s="173"/>
      <c r="CG440" s="173"/>
      <c r="CH440" s="173"/>
      <c r="CI440" s="173"/>
      <c r="CJ440" s="173"/>
      <c r="CK440" s="173"/>
      <c r="CL440" s="173"/>
      <c r="CM440" s="173"/>
      <c r="CN440" s="173"/>
      <c r="CO440" s="173"/>
      <c r="CP440" s="173"/>
      <c r="CQ440" s="173"/>
      <c r="CR440" s="173"/>
      <c r="CS440" s="173"/>
      <c r="CT440" s="173"/>
      <c r="CU440" s="173"/>
      <c r="CV440" s="173"/>
    </row>
    <row r="441" spans="1:100" x14ac:dyDescent="0.25">
      <c r="A441" s="870" t="s">
        <v>14</v>
      </c>
      <c r="B441" s="872">
        <v>365965</v>
      </c>
      <c r="C441" s="1812" t="s">
        <v>828</v>
      </c>
      <c r="D441" s="872" t="s">
        <v>16</v>
      </c>
      <c r="E441" s="41" t="s">
        <v>792</v>
      </c>
      <c r="F441" s="872" t="s">
        <v>829</v>
      </c>
      <c r="G441" s="872" t="s">
        <v>18</v>
      </c>
      <c r="H441" s="1308">
        <v>38408</v>
      </c>
      <c r="I441" s="1277">
        <v>48406.57</v>
      </c>
      <c r="J441" s="1277">
        <v>48406.57</v>
      </c>
      <c r="K441" s="1277">
        <v>0</v>
      </c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4"/>
      <c r="AN441" s="174"/>
      <c r="AO441" s="174"/>
      <c r="AP441" s="174"/>
      <c r="AQ441" s="174"/>
      <c r="AR441" s="174"/>
      <c r="AS441" s="174"/>
      <c r="AT441" s="174"/>
      <c r="AU441" s="174"/>
      <c r="AV441" s="174"/>
      <c r="AW441" s="174"/>
      <c r="AX441" s="174"/>
      <c r="AY441" s="174"/>
      <c r="AZ441" s="174"/>
      <c r="BA441" s="174"/>
      <c r="BB441" s="174"/>
      <c r="BC441" s="174"/>
      <c r="BD441" s="174"/>
      <c r="BE441" s="174"/>
      <c r="BF441" s="174"/>
      <c r="BG441" s="174"/>
      <c r="BH441" s="174"/>
      <c r="BI441" s="174"/>
      <c r="BJ441" s="174"/>
      <c r="BK441" s="174"/>
      <c r="BL441" s="174"/>
      <c r="BM441" s="174"/>
      <c r="BN441" s="174"/>
      <c r="BO441" s="174"/>
      <c r="BP441" s="174"/>
      <c r="BQ441" s="174"/>
      <c r="BR441" s="174"/>
      <c r="BS441" s="174"/>
      <c r="BT441" s="174"/>
      <c r="BU441" s="174"/>
      <c r="BV441" s="174"/>
      <c r="BW441" s="174"/>
      <c r="BX441" s="174"/>
      <c r="BY441" s="174"/>
      <c r="BZ441" s="174"/>
      <c r="CA441" s="174"/>
      <c r="CB441" s="174"/>
      <c r="CC441" s="174"/>
      <c r="CD441" s="174"/>
      <c r="CE441" s="174"/>
      <c r="CF441" s="174"/>
      <c r="CG441" s="174"/>
      <c r="CH441" s="174"/>
      <c r="CI441" s="174"/>
      <c r="CJ441" s="174"/>
      <c r="CK441" s="174"/>
      <c r="CL441" s="174"/>
      <c r="CM441" s="174"/>
      <c r="CN441" s="174"/>
      <c r="CO441" s="174"/>
      <c r="CP441" s="174"/>
      <c r="CQ441" s="174"/>
      <c r="CR441" s="174"/>
      <c r="CS441" s="174"/>
      <c r="CT441" s="174"/>
      <c r="CU441" s="174"/>
      <c r="CV441" s="174"/>
    </row>
    <row r="442" spans="1:100" x14ac:dyDescent="0.25">
      <c r="A442" s="870" t="s">
        <v>14</v>
      </c>
      <c r="B442" s="872">
        <v>385352</v>
      </c>
      <c r="C442" s="1812" t="s">
        <v>830</v>
      </c>
      <c r="D442" s="872" t="s">
        <v>16</v>
      </c>
      <c r="E442" s="872" t="s">
        <v>723</v>
      </c>
      <c r="F442" s="872" t="s">
        <v>831</v>
      </c>
      <c r="G442" s="872" t="s">
        <v>18</v>
      </c>
      <c r="H442" s="1308">
        <v>41640</v>
      </c>
      <c r="I442" s="1277">
        <v>30545</v>
      </c>
      <c r="J442" s="1277">
        <v>30545</v>
      </c>
      <c r="K442" s="1277">
        <v>0</v>
      </c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  <c r="BS442" s="175"/>
      <c r="BT442" s="175"/>
      <c r="BU442" s="175"/>
      <c r="BV442" s="175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5"/>
      <c r="CN442" s="175"/>
      <c r="CO442" s="175"/>
      <c r="CP442" s="175"/>
      <c r="CQ442" s="175"/>
      <c r="CR442" s="175"/>
      <c r="CS442" s="175"/>
      <c r="CT442" s="175"/>
      <c r="CU442" s="175"/>
      <c r="CV442" s="175"/>
    </row>
    <row r="443" spans="1:100" x14ac:dyDescent="0.25">
      <c r="A443" s="870" t="s">
        <v>14</v>
      </c>
      <c r="B443" s="872">
        <v>750542</v>
      </c>
      <c r="C443" s="1817" t="s">
        <v>792</v>
      </c>
      <c r="D443" s="41" t="s">
        <v>16</v>
      </c>
      <c r="E443" s="872" t="s">
        <v>127</v>
      </c>
      <c r="F443" s="41" t="s">
        <v>832</v>
      </c>
      <c r="G443" s="872" t="s">
        <v>18</v>
      </c>
      <c r="H443" s="1361">
        <v>43532</v>
      </c>
      <c r="I443" s="1362">
        <v>39136</v>
      </c>
      <c r="J443" s="1362">
        <v>28264.17</v>
      </c>
      <c r="K443" s="1362">
        <v>10870.83</v>
      </c>
    </row>
    <row r="444" spans="1:100" x14ac:dyDescent="0.25">
      <c r="A444" s="871" t="s">
        <v>14</v>
      </c>
      <c r="B444" s="872">
        <v>365585</v>
      </c>
      <c r="C444" s="1812" t="s">
        <v>5522</v>
      </c>
      <c r="D444" s="41" t="s">
        <v>792</v>
      </c>
      <c r="E444" s="41" t="s">
        <v>792</v>
      </c>
      <c r="F444" s="872" t="s">
        <v>834</v>
      </c>
      <c r="G444" s="872" t="s">
        <v>18</v>
      </c>
      <c r="H444" s="1308">
        <v>41640</v>
      </c>
      <c r="I444" s="1277">
        <v>30000</v>
      </c>
      <c r="J444" s="1277">
        <v>30000</v>
      </c>
      <c r="K444" s="1277">
        <v>0</v>
      </c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6"/>
      <c r="AG444" s="176"/>
      <c r="AH444" s="176"/>
      <c r="AI444" s="176"/>
      <c r="AJ444" s="176"/>
      <c r="AK444" s="176"/>
      <c r="AL444" s="176"/>
      <c r="AM444" s="176"/>
      <c r="AN444" s="176"/>
      <c r="AO444" s="176"/>
      <c r="AP444" s="176"/>
      <c r="AQ444" s="176"/>
      <c r="AR444" s="176"/>
      <c r="AS444" s="176"/>
      <c r="AT444" s="176"/>
      <c r="AU444" s="176"/>
      <c r="AV444" s="176"/>
      <c r="AW444" s="176"/>
      <c r="AX444" s="176"/>
      <c r="AY444" s="176"/>
      <c r="AZ444" s="176"/>
      <c r="BA444" s="176"/>
      <c r="BB444" s="176"/>
      <c r="BC444" s="176"/>
      <c r="BD444" s="176"/>
      <c r="BE444" s="176"/>
      <c r="BF444" s="176"/>
      <c r="BG444" s="176"/>
      <c r="BH444" s="176"/>
      <c r="BI444" s="176"/>
      <c r="BJ444" s="176"/>
      <c r="BK444" s="176"/>
      <c r="BL444" s="176"/>
      <c r="BM444" s="176"/>
      <c r="BN444" s="176"/>
      <c r="BO444" s="176"/>
      <c r="BP444" s="176"/>
      <c r="BQ444" s="176"/>
      <c r="BR444" s="176"/>
      <c r="BS444" s="176"/>
      <c r="BT444" s="176"/>
      <c r="BU444" s="176"/>
      <c r="BV444" s="176"/>
      <c r="BW444" s="176"/>
      <c r="BX444" s="176"/>
      <c r="BY444" s="176"/>
      <c r="BZ444" s="176"/>
      <c r="CA444" s="176"/>
      <c r="CB444" s="176"/>
      <c r="CC444" s="176"/>
      <c r="CD444" s="176"/>
      <c r="CE444" s="176"/>
      <c r="CF444" s="176"/>
      <c r="CG444" s="176"/>
      <c r="CH444" s="176"/>
      <c r="CI444" s="176"/>
      <c r="CJ444" s="176"/>
      <c r="CK444" s="176"/>
      <c r="CL444" s="176"/>
      <c r="CM444" s="176"/>
      <c r="CN444" s="176"/>
      <c r="CO444" s="176"/>
      <c r="CP444" s="176"/>
      <c r="CQ444" s="176"/>
      <c r="CR444" s="176"/>
      <c r="CS444" s="176"/>
      <c r="CT444" s="176"/>
      <c r="CU444" s="176"/>
      <c r="CV444" s="176"/>
    </row>
    <row r="445" spans="1:100" x14ac:dyDescent="0.25">
      <c r="A445" s="870" t="s">
        <v>14</v>
      </c>
      <c r="B445" s="872">
        <v>367002</v>
      </c>
      <c r="C445" s="1812" t="s">
        <v>835</v>
      </c>
      <c r="D445" s="872" t="s">
        <v>16</v>
      </c>
      <c r="E445" s="872" t="s">
        <v>424</v>
      </c>
      <c r="F445" s="872" t="s">
        <v>836</v>
      </c>
      <c r="G445" s="872" t="s">
        <v>18</v>
      </c>
      <c r="H445" s="1308">
        <v>41640</v>
      </c>
      <c r="I445" s="1277">
        <v>28637.3</v>
      </c>
      <c r="J445" s="1277">
        <v>28637.3</v>
      </c>
      <c r="K445" s="1277">
        <v>0</v>
      </c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  <c r="BU445" s="177"/>
      <c r="BV445" s="177"/>
      <c r="BW445" s="177"/>
      <c r="BX445" s="177"/>
      <c r="BY445" s="177"/>
      <c r="BZ445" s="177"/>
      <c r="CA445" s="177"/>
      <c r="CB445" s="177"/>
      <c r="CC445" s="177"/>
      <c r="CD445" s="177"/>
      <c r="CE445" s="177"/>
      <c r="CF445" s="177"/>
      <c r="CG445" s="177"/>
      <c r="CH445" s="177"/>
      <c r="CI445" s="177"/>
      <c r="CJ445" s="177"/>
      <c r="CK445" s="177"/>
      <c r="CL445" s="177"/>
      <c r="CM445" s="177"/>
      <c r="CN445" s="177"/>
      <c r="CO445" s="177"/>
      <c r="CP445" s="177"/>
      <c r="CQ445" s="177"/>
      <c r="CR445" s="177"/>
      <c r="CS445" s="177"/>
      <c r="CT445" s="177"/>
      <c r="CU445" s="177"/>
      <c r="CV445" s="177"/>
    </row>
    <row r="446" spans="1:100" x14ac:dyDescent="0.25">
      <c r="A446" s="870" t="s">
        <v>14</v>
      </c>
      <c r="B446" s="872">
        <v>367000</v>
      </c>
      <c r="C446" s="1812" t="s">
        <v>837</v>
      </c>
      <c r="D446" s="872" t="s">
        <v>16</v>
      </c>
      <c r="E446" s="872" t="s">
        <v>239</v>
      </c>
      <c r="F446" s="872" t="s">
        <v>838</v>
      </c>
      <c r="G446" s="872" t="s">
        <v>18</v>
      </c>
      <c r="H446" s="1308">
        <v>41166</v>
      </c>
      <c r="I446" s="1531">
        <v>28637.3</v>
      </c>
      <c r="J446" s="1531">
        <v>28637.3</v>
      </c>
      <c r="K446" s="1531">
        <v>0</v>
      </c>
      <c r="L446" s="179"/>
      <c r="M446" s="179"/>
      <c r="N446" s="179"/>
      <c r="O446" s="179"/>
      <c r="P446" s="179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  <c r="BX446" s="178"/>
      <c r="BY446" s="178"/>
      <c r="BZ446" s="178"/>
      <c r="CA446" s="178"/>
      <c r="CB446" s="178"/>
      <c r="CC446" s="178"/>
      <c r="CD446" s="178"/>
      <c r="CE446" s="178"/>
      <c r="CF446" s="178"/>
      <c r="CG446" s="178"/>
      <c r="CH446" s="178"/>
      <c r="CI446" s="178"/>
      <c r="CJ446" s="178"/>
      <c r="CK446" s="178"/>
      <c r="CL446" s="178"/>
      <c r="CM446" s="178"/>
      <c r="CN446" s="178"/>
      <c r="CO446" s="178"/>
      <c r="CP446" s="178"/>
      <c r="CQ446" s="178"/>
      <c r="CR446" s="178"/>
      <c r="CS446" s="178"/>
      <c r="CT446" s="178"/>
      <c r="CU446" s="178"/>
      <c r="CV446" s="178"/>
    </row>
    <row r="447" spans="1:100" x14ac:dyDescent="0.25">
      <c r="A447" s="870" t="s">
        <v>70</v>
      </c>
      <c r="B447" s="872">
        <v>366684</v>
      </c>
      <c r="C447" s="1812" t="s">
        <v>839</v>
      </c>
      <c r="D447" s="872" t="s">
        <v>156</v>
      </c>
      <c r="E447" s="872" t="s">
        <v>840</v>
      </c>
      <c r="F447" s="872" t="s">
        <v>841</v>
      </c>
      <c r="G447" s="872" t="s">
        <v>18</v>
      </c>
      <c r="H447" s="1308">
        <v>41640</v>
      </c>
      <c r="I447" s="1277">
        <v>5258.18</v>
      </c>
      <c r="J447" s="1277">
        <v>5258.18</v>
      </c>
      <c r="K447" s="1277">
        <v>0</v>
      </c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  <c r="AA447" s="179"/>
      <c r="AB447" s="179"/>
      <c r="AC447" s="179"/>
      <c r="AD447" s="179"/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  <c r="AP447" s="179"/>
      <c r="AQ447" s="179"/>
      <c r="AR447" s="179"/>
      <c r="AS447" s="179"/>
      <c r="AT447" s="179"/>
      <c r="AU447" s="179"/>
      <c r="AV447" s="179"/>
      <c r="AW447" s="179"/>
      <c r="AX447" s="179"/>
      <c r="AY447" s="179"/>
      <c r="AZ447" s="179"/>
      <c r="BA447" s="179"/>
      <c r="BB447" s="179"/>
      <c r="BC447" s="179"/>
      <c r="BD447" s="179"/>
      <c r="BE447" s="179"/>
      <c r="BF447" s="179"/>
      <c r="BG447" s="179"/>
      <c r="BH447" s="179"/>
      <c r="BI447" s="179"/>
      <c r="BJ447" s="179"/>
      <c r="BK447" s="179"/>
      <c r="BL447" s="179"/>
      <c r="BM447" s="179"/>
      <c r="BN447" s="179"/>
      <c r="BO447" s="179"/>
      <c r="BP447" s="179"/>
      <c r="BQ447" s="179"/>
      <c r="BR447" s="179"/>
      <c r="BS447" s="179"/>
      <c r="BT447" s="179"/>
      <c r="BU447" s="179"/>
      <c r="BV447" s="179"/>
      <c r="BW447" s="179"/>
      <c r="BX447" s="179"/>
      <c r="BY447" s="179"/>
      <c r="BZ447" s="179"/>
      <c r="CA447" s="179"/>
      <c r="CB447" s="179"/>
      <c r="CC447" s="179"/>
      <c r="CD447" s="179"/>
      <c r="CE447" s="179"/>
      <c r="CF447" s="179"/>
      <c r="CG447" s="179"/>
      <c r="CH447" s="179"/>
      <c r="CI447" s="179"/>
      <c r="CJ447" s="179"/>
      <c r="CK447" s="179"/>
      <c r="CL447" s="179"/>
      <c r="CM447" s="179"/>
      <c r="CN447" s="179"/>
      <c r="CO447" s="179"/>
      <c r="CP447" s="179"/>
      <c r="CQ447" s="179"/>
      <c r="CR447" s="179"/>
      <c r="CS447" s="179"/>
      <c r="CT447" s="179"/>
      <c r="CU447" s="179"/>
      <c r="CV447" s="179"/>
    </row>
    <row r="448" spans="1:100" x14ac:dyDescent="0.25">
      <c r="A448" s="871" t="s">
        <v>729</v>
      </c>
      <c r="B448" s="872">
        <v>365733</v>
      </c>
      <c r="C448" s="1812" t="s">
        <v>842</v>
      </c>
      <c r="D448" s="872" t="s">
        <v>731</v>
      </c>
      <c r="E448" s="872" t="s">
        <v>843</v>
      </c>
      <c r="F448" s="872" t="s">
        <v>845</v>
      </c>
      <c r="G448" s="872" t="s">
        <v>18</v>
      </c>
      <c r="H448" s="1308">
        <v>41640</v>
      </c>
      <c r="I448" s="1322">
        <v>2262</v>
      </c>
      <c r="J448" s="1277">
        <v>2262</v>
      </c>
      <c r="K448" s="1277">
        <v>0</v>
      </c>
      <c r="L448" s="181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180"/>
      <c r="BG448" s="180"/>
      <c r="BH448" s="180"/>
      <c r="BI448" s="180"/>
      <c r="BJ448" s="180"/>
      <c r="BK448" s="180"/>
      <c r="BL448" s="180"/>
      <c r="BM448" s="180"/>
      <c r="BN448" s="180"/>
      <c r="BO448" s="180"/>
      <c r="BP448" s="180"/>
      <c r="BQ448" s="180"/>
      <c r="BR448" s="180"/>
      <c r="BS448" s="180"/>
      <c r="BT448" s="180"/>
      <c r="BU448" s="180"/>
      <c r="BV448" s="180"/>
      <c r="BW448" s="180"/>
      <c r="BX448" s="180"/>
      <c r="BY448" s="180"/>
      <c r="BZ448" s="180"/>
      <c r="CA448" s="180"/>
      <c r="CB448" s="180"/>
      <c r="CC448" s="180"/>
      <c r="CD448" s="180"/>
      <c r="CE448" s="180"/>
      <c r="CF448" s="180"/>
      <c r="CG448" s="180"/>
      <c r="CH448" s="180"/>
      <c r="CI448" s="180"/>
      <c r="CJ448" s="180"/>
      <c r="CK448" s="180"/>
      <c r="CL448" s="180"/>
      <c r="CM448" s="180"/>
      <c r="CN448" s="180"/>
      <c r="CO448" s="180"/>
      <c r="CP448" s="180"/>
      <c r="CQ448" s="180"/>
      <c r="CR448" s="180"/>
      <c r="CS448" s="180"/>
      <c r="CT448" s="180"/>
      <c r="CU448" s="180"/>
      <c r="CV448" s="180"/>
    </row>
    <row r="449" spans="1:100" x14ac:dyDescent="0.25">
      <c r="A449" s="871" t="s">
        <v>729</v>
      </c>
      <c r="B449" s="872">
        <v>365732</v>
      </c>
      <c r="C449" s="1812" t="s">
        <v>844</v>
      </c>
      <c r="D449" s="872" t="s">
        <v>731</v>
      </c>
      <c r="E449" s="872" t="s">
        <v>843</v>
      </c>
      <c r="F449" s="872" t="s">
        <v>846</v>
      </c>
      <c r="G449" s="872" t="s">
        <v>18</v>
      </c>
      <c r="H449" s="1308">
        <v>41640</v>
      </c>
      <c r="I449" s="1322">
        <v>2262</v>
      </c>
      <c r="J449" s="1277">
        <v>2262</v>
      </c>
      <c r="K449" s="1277">
        <v>0</v>
      </c>
      <c r="L449" s="182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/>
      <c r="AM449" s="181"/>
      <c r="AN449" s="181"/>
      <c r="AO449" s="181"/>
      <c r="AP449" s="181"/>
      <c r="AQ449" s="181"/>
      <c r="AR449" s="181"/>
      <c r="AS449" s="181"/>
      <c r="AT449" s="181"/>
      <c r="AU449" s="181"/>
      <c r="AV449" s="181"/>
      <c r="AW449" s="181"/>
      <c r="AX449" s="181"/>
      <c r="AY449" s="181"/>
      <c r="AZ449" s="181"/>
      <c r="BA449" s="181"/>
      <c r="BB449" s="181"/>
      <c r="BC449" s="181"/>
      <c r="BD449" s="181"/>
      <c r="BE449" s="181"/>
      <c r="BF449" s="181"/>
      <c r="BG449" s="181"/>
      <c r="BH449" s="181"/>
      <c r="BI449" s="181"/>
      <c r="BJ449" s="181"/>
      <c r="BK449" s="181"/>
      <c r="BL449" s="181"/>
      <c r="BM449" s="181"/>
      <c r="BN449" s="181"/>
      <c r="BO449" s="181"/>
      <c r="BP449" s="181"/>
      <c r="BQ449" s="181"/>
      <c r="BR449" s="181"/>
      <c r="BS449" s="181"/>
      <c r="BT449" s="181"/>
      <c r="BU449" s="181"/>
      <c r="BV449" s="181"/>
      <c r="BW449" s="181"/>
      <c r="BX449" s="181"/>
      <c r="BY449" s="181"/>
      <c r="BZ449" s="181"/>
      <c r="CA449" s="181"/>
      <c r="CB449" s="181"/>
      <c r="CC449" s="181"/>
      <c r="CD449" s="181"/>
      <c r="CE449" s="181"/>
      <c r="CF449" s="181"/>
      <c r="CG449" s="181"/>
      <c r="CH449" s="181"/>
      <c r="CI449" s="181"/>
      <c r="CJ449" s="181"/>
      <c r="CK449" s="181"/>
      <c r="CL449" s="181"/>
      <c r="CM449" s="181"/>
      <c r="CN449" s="181"/>
      <c r="CO449" s="181"/>
      <c r="CP449" s="181"/>
      <c r="CQ449" s="181"/>
      <c r="CR449" s="181"/>
      <c r="CS449" s="181"/>
      <c r="CT449" s="181"/>
      <c r="CU449" s="181"/>
      <c r="CV449" s="181"/>
    </row>
    <row r="450" spans="1:100" x14ac:dyDescent="0.25">
      <c r="A450" s="871" t="s">
        <v>70</v>
      </c>
      <c r="B450" s="872">
        <v>548223</v>
      </c>
      <c r="C450" s="1812" t="s">
        <v>847</v>
      </c>
      <c r="D450" s="872" t="s">
        <v>156</v>
      </c>
      <c r="E450" s="872" t="s">
        <v>207</v>
      </c>
      <c r="F450" s="872" t="s">
        <v>848</v>
      </c>
      <c r="G450" s="872" t="s">
        <v>94</v>
      </c>
      <c r="H450" s="1308">
        <v>41640</v>
      </c>
      <c r="I450" s="1277">
        <v>21065.8</v>
      </c>
      <c r="J450" s="1277">
        <v>21065.8</v>
      </c>
      <c r="K450" s="1277">
        <v>0</v>
      </c>
      <c r="L450" s="183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  <c r="BA450" s="182"/>
      <c r="BB450" s="182"/>
      <c r="BC450" s="182"/>
      <c r="BD450" s="182"/>
      <c r="BE450" s="182"/>
      <c r="BF450" s="182"/>
      <c r="BG450" s="182"/>
      <c r="BH450" s="182"/>
      <c r="BI450" s="182"/>
      <c r="BJ450" s="182"/>
      <c r="BK450" s="182"/>
      <c r="BL450" s="182"/>
      <c r="BM450" s="182"/>
      <c r="BN450" s="182"/>
      <c r="BO450" s="182"/>
      <c r="BP450" s="182"/>
      <c r="BQ450" s="182"/>
      <c r="BR450" s="182"/>
      <c r="BS450" s="182"/>
      <c r="BT450" s="182"/>
      <c r="BU450" s="182"/>
      <c r="BV450" s="182"/>
      <c r="BW450" s="182"/>
      <c r="BX450" s="182"/>
      <c r="BY450" s="182"/>
      <c r="BZ450" s="182"/>
      <c r="CA450" s="182"/>
      <c r="CB450" s="182"/>
      <c r="CC450" s="182"/>
      <c r="CD450" s="182"/>
      <c r="CE450" s="182"/>
      <c r="CF450" s="182"/>
      <c r="CG450" s="182"/>
      <c r="CH450" s="182"/>
      <c r="CI450" s="182"/>
      <c r="CJ450" s="182"/>
      <c r="CK450" s="182"/>
      <c r="CL450" s="182"/>
      <c r="CM450" s="182"/>
      <c r="CN450" s="182"/>
      <c r="CO450" s="182"/>
      <c r="CP450" s="182"/>
      <c r="CQ450" s="182"/>
      <c r="CR450" s="182"/>
      <c r="CS450" s="182"/>
      <c r="CT450" s="182"/>
      <c r="CU450" s="182"/>
      <c r="CV450" s="182"/>
    </row>
    <row r="451" spans="1:100" x14ac:dyDescent="0.25">
      <c r="A451" s="870" t="s">
        <v>223</v>
      </c>
      <c r="B451" s="872">
        <v>365728</v>
      </c>
      <c r="C451" s="1812" t="s">
        <v>849</v>
      </c>
      <c r="D451" s="872" t="s">
        <v>850</v>
      </c>
      <c r="E451" s="872" t="s">
        <v>851</v>
      </c>
      <c r="F451" s="872" t="s">
        <v>852</v>
      </c>
      <c r="G451" s="872" t="s">
        <v>18</v>
      </c>
      <c r="H451" s="1308">
        <v>41640</v>
      </c>
      <c r="I451" s="1333">
        <v>1560</v>
      </c>
      <c r="J451" s="1277">
        <v>1560</v>
      </c>
      <c r="K451" s="1277">
        <v>0</v>
      </c>
      <c r="L451" s="184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183"/>
      <c r="AT451" s="183"/>
      <c r="AU451" s="183"/>
      <c r="AV451" s="183"/>
      <c r="AW451" s="183"/>
      <c r="AX451" s="183"/>
      <c r="AY451" s="183"/>
      <c r="AZ451" s="183"/>
      <c r="BA451" s="183"/>
      <c r="BB451" s="183"/>
      <c r="BC451" s="183"/>
      <c r="BD451" s="183"/>
      <c r="BE451" s="183"/>
      <c r="BF451" s="183"/>
      <c r="BG451" s="183"/>
      <c r="BH451" s="183"/>
      <c r="BI451" s="183"/>
      <c r="BJ451" s="183"/>
      <c r="BK451" s="183"/>
      <c r="BL451" s="183"/>
      <c r="BM451" s="183"/>
      <c r="BN451" s="183"/>
      <c r="BO451" s="183"/>
      <c r="BP451" s="183"/>
      <c r="BQ451" s="183"/>
      <c r="BR451" s="183"/>
      <c r="BS451" s="183"/>
      <c r="BT451" s="183"/>
      <c r="BU451" s="183"/>
      <c r="BV451" s="183"/>
      <c r="BW451" s="183"/>
      <c r="BX451" s="183"/>
      <c r="BY451" s="183"/>
      <c r="BZ451" s="183"/>
      <c r="CA451" s="183"/>
      <c r="CB451" s="183"/>
      <c r="CC451" s="183"/>
      <c r="CD451" s="183"/>
      <c r="CE451" s="183"/>
      <c r="CF451" s="183"/>
      <c r="CG451" s="183"/>
      <c r="CH451" s="183"/>
      <c r="CI451" s="183"/>
      <c r="CJ451" s="183"/>
      <c r="CK451" s="183"/>
      <c r="CL451" s="183"/>
      <c r="CM451" s="183"/>
      <c r="CN451" s="183"/>
      <c r="CO451" s="183"/>
      <c r="CP451" s="183"/>
      <c r="CQ451" s="183"/>
      <c r="CR451" s="183"/>
      <c r="CS451" s="183"/>
      <c r="CT451" s="183"/>
      <c r="CU451" s="183"/>
      <c r="CV451" s="183"/>
    </row>
    <row r="452" spans="1:100" x14ac:dyDescent="0.25">
      <c r="A452" s="871" t="s">
        <v>14</v>
      </c>
      <c r="B452" s="872">
        <v>366671</v>
      </c>
      <c r="C452" s="1812" t="s">
        <v>853</v>
      </c>
      <c r="D452" s="872" t="s">
        <v>16</v>
      </c>
      <c r="E452" s="872" t="s">
        <v>200</v>
      </c>
      <c r="F452" s="872" t="s">
        <v>854</v>
      </c>
      <c r="G452" s="872" t="s">
        <v>18</v>
      </c>
      <c r="H452" s="1308">
        <v>41640</v>
      </c>
      <c r="I452" s="1277">
        <v>39000</v>
      </c>
      <c r="J452" s="1277">
        <v>39000</v>
      </c>
      <c r="K452" s="1277">
        <v>0</v>
      </c>
      <c r="L452" s="185"/>
      <c r="M452" s="186"/>
      <c r="N452" s="186"/>
      <c r="O452" s="186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  <c r="AW452" s="184"/>
      <c r="AX452" s="184"/>
      <c r="AY452" s="184"/>
      <c r="AZ452" s="184"/>
      <c r="BA452" s="184"/>
      <c r="BB452" s="184"/>
      <c r="BC452" s="184"/>
      <c r="BD452" s="184"/>
      <c r="BE452" s="184"/>
      <c r="BF452" s="184"/>
      <c r="BG452" s="184"/>
      <c r="BH452" s="184"/>
      <c r="BI452" s="184"/>
      <c r="BJ452" s="184"/>
      <c r="BK452" s="184"/>
      <c r="BL452" s="184"/>
      <c r="BM452" s="184"/>
      <c r="BN452" s="184"/>
      <c r="BO452" s="184"/>
      <c r="BP452" s="184"/>
      <c r="BQ452" s="184"/>
      <c r="BR452" s="184"/>
      <c r="BS452" s="184"/>
      <c r="BT452" s="184"/>
      <c r="BU452" s="184"/>
      <c r="BV452" s="184"/>
      <c r="BW452" s="184"/>
      <c r="BX452" s="184"/>
      <c r="BY452" s="184"/>
      <c r="BZ452" s="184"/>
      <c r="CA452" s="184"/>
      <c r="CB452" s="184"/>
      <c r="CC452" s="184"/>
      <c r="CD452" s="184"/>
      <c r="CE452" s="184"/>
      <c r="CF452" s="184"/>
      <c r="CG452" s="184"/>
      <c r="CH452" s="184"/>
      <c r="CI452" s="184"/>
      <c r="CJ452" s="184"/>
      <c r="CK452" s="184"/>
      <c r="CL452" s="184"/>
      <c r="CM452" s="184"/>
      <c r="CN452" s="184"/>
      <c r="CO452" s="184"/>
      <c r="CP452" s="184"/>
      <c r="CQ452" s="184"/>
      <c r="CR452" s="184"/>
      <c r="CS452" s="184"/>
      <c r="CT452" s="184"/>
      <c r="CU452" s="184"/>
      <c r="CV452" s="184"/>
    </row>
    <row r="453" spans="1:100" x14ac:dyDescent="0.25">
      <c r="A453" s="871" t="s">
        <v>123</v>
      </c>
      <c r="B453" s="872">
        <v>548143</v>
      </c>
      <c r="C453" s="1812" t="s">
        <v>855</v>
      </c>
      <c r="D453" s="872" t="s">
        <v>124</v>
      </c>
      <c r="E453" s="872" t="s">
        <v>856</v>
      </c>
      <c r="F453" s="1120" t="s">
        <v>857</v>
      </c>
      <c r="G453" s="872" t="s">
        <v>858</v>
      </c>
      <c r="H453" s="1308">
        <v>41640</v>
      </c>
      <c r="I453" s="1323">
        <v>107897.4</v>
      </c>
      <c r="J453" s="1277">
        <v>107897.4</v>
      </c>
      <c r="K453" s="1277">
        <v>0</v>
      </c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  <c r="CE453" s="185"/>
      <c r="CF453" s="185"/>
      <c r="CG453" s="185"/>
      <c r="CH453" s="185"/>
      <c r="CI453" s="185"/>
      <c r="CJ453" s="185"/>
      <c r="CK453" s="185"/>
      <c r="CL453" s="185"/>
      <c r="CM453" s="185"/>
      <c r="CN453" s="185"/>
      <c r="CO453" s="185"/>
      <c r="CP453" s="185"/>
      <c r="CQ453" s="185"/>
      <c r="CR453" s="185"/>
      <c r="CS453" s="185"/>
      <c r="CT453" s="185"/>
      <c r="CU453" s="185"/>
      <c r="CV453" s="185"/>
    </row>
    <row r="454" spans="1:100" x14ac:dyDescent="0.25">
      <c r="A454" s="871" t="s">
        <v>170</v>
      </c>
      <c r="B454" s="872">
        <v>548218</v>
      </c>
      <c r="C454" s="1812" t="s">
        <v>5523</v>
      </c>
      <c r="D454" s="41" t="s">
        <v>16</v>
      </c>
      <c r="E454" s="872" t="s">
        <v>859</v>
      </c>
      <c r="F454" s="41" t="s">
        <v>860</v>
      </c>
      <c r="G454" s="872" t="s">
        <v>18</v>
      </c>
      <c r="H454" s="1308">
        <v>41640</v>
      </c>
      <c r="I454" s="1531">
        <v>9296.48</v>
      </c>
      <c r="J454" s="1531">
        <v>9296.48</v>
      </c>
      <c r="K454" s="1531">
        <v>0</v>
      </c>
    </row>
    <row r="455" spans="1:100" x14ac:dyDescent="0.25">
      <c r="A455" s="871" t="s">
        <v>14</v>
      </c>
      <c r="B455" s="872">
        <v>366646</v>
      </c>
      <c r="C455" s="1812" t="s">
        <v>5524</v>
      </c>
      <c r="D455" s="872" t="s">
        <v>87</v>
      </c>
      <c r="E455" s="872" t="s">
        <v>88</v>
      </c>
      <c r="F455" s="41" t="s">
        <v>861</v>
      </c>
      <c r="G455" s="872" t="s">
        <v>18</v>
      </c>
      <c r="H455" s="1912">
        <v>40605</v>
      </c>
      <c r="I455" s="1290">
        <v>8502.9599999999991</v>
      </c>
      <c r="J455" s="1291">
        <v>8502.9599999999991</v>
      </c>
      <c r="K455" s="1352">
        <v>0</v>
      </c>
    </row>
    <row r="456" spans="1:100" x14ac:dyDescent="0.25">
      <c r="A456" s="871" t="s">
        <v>170</v>
      </c>
      <c r="B456" s="872">
        <v>366691</v>
      </c>
      <c r="C456" s="1812" t="s">
        <v>5525</v>
      </c>
      <c r="D456" s="41" t="s">
        <v>16</v>
      </c>
      <c r="E456" s="872" t="s">
        <v>859</v>
      </c>
      <c r="F456" s="41" t="s">
        <v>862</v>
      </c>
      <c r="G456" s="872" t="s">
        <v>18</v>
      </c>
      <c r="H456" s="1308">
        <v>41640</v>
      </c>
      <c r="I456" s="1531">
        <v>9296.48</v>
      </c>
      <c r="J456" s="1531">
        <v>9296.48</v>
      </c>
      <c r="K456" s="1531">
        <v>0</v>
      </c>
    </row>
    <row r="457" spans="1:100" x14ac:dyDescent="0.25">
      <c r="A457" s="871" t="s">
        <v>170</v>
      </c>
      <c r="B457" s="41" t="s">
        <v>792</v>
      </c>
      <c r="C457" s="1812" t="s">
        <v>5526</v>
      </c>
      <c r="D457" s="41" t="s">
        <v>16</v>
      </c>
      <c r="E457" s="872" t="s">
        <v>859</v>
      </c>
      <c r="F457" s="41" t="s">
        <v>863</v>
      </c>
      <c r="G457" s="872" t="s">
        <v>18</v>
      </c>
      <c r="H457" s="1308">
        <v>41640</v>
      </c>
      <c r="I457" s="1531">
        <v>9296.48</v>
      </c>
      <c r="J457" s="1531">
        <v>9296.48</v>
      </c>
      <c r="K457" s="1531">
        <v>0</v>
      </c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  <c r="BD457" s="187"/>
      <c r="BE457" s="187"/>
      <c r="BF457" s="187"/>
      <c r="BG457" s="187"/>
      <c r="BH457" s="187"/>
      <c r="BI457" s="187"/>
      <c r="BJ457" s="187"/>
      <c r="BK457" s="187"/>
      <c r="BL457" s="187"/>
      <c r="BM457" s="187"/>
      <c r="BN457" s="187"/>
      <c r="BO457" s="187"/>
      <c r="BP457" s="187"/>
      <c r="BQ457" s="187"/>
      <c r="BR457" s="187"/>
      <c r="BS457" s="187"/>
      <c r="BT457" s="187"/>
      <c r="BU457" s="187"/>
      <c r="BV457" s="187"/>
      <c r="BW457" s="187"/>
      <c r="BX457" s="187"/>
      <c r="BY457" s="187"/>
      <c r="BZ457" s="187"/>
      <c r="CA457" s="187"/>
      <c r="CB457" s="187"/>
      <c r="CC457" s="187"/>
      <c r="CD457" s="187"/>
      <c r="CE457" s="187"/>
      <c r="CF457" s="187"/>
      <c r="CG457" s="187"/>
      <c r="CH457" s="187"/>
      <c r="CI457" s="187"/>
      <c r="CJ457" s="187"/>
      <c r="CK457" s="187"/>
      <c r="CL457" s="187"/>
      <c r="CM457" s="187"/>
      <c r="CN457" s="187"/>
      <c r="CO457" s="187"/>
      <c r="CP457" s="187"/>
      <c r="CQ457" s="187"/>
      <c r="CR457" s="187"/>
      <c r="CS457" s="187"/>
      <c r="CT457" s="187"/>
      <c r="CU457" s="187"/>
      <c r="CV457" s="187"/>
    </row>
    <row r="458" spans="1:100" x14ac:dyDescent="0.25">
      <c r="A458" s="871" t="s">
        <v>14</v>
      </c>
      <c r="B458" s="872">
        <v>365842</v>
      </c>
      <c r="C458" s="1812" t="s">
        <v>5527</v>
      </c>
      <c r="D458" s="41" t="s">
        <v>87</v>
      </c>
      <c r="E458" s="872" t="s">
        <v>88</v>
      </c>
      <c r="F458" s="41" t="s">
        <v>864</v>
      </c>
      <c r="G458" s="872" t="s">
        <v>18</v>
      </c>
      <c r="H458" s="1308">
        <v>41640</v>
      </c>
      <c r="I458" s="1531">
        <v>28637.3</v>
      </c>
      <c r="J458" s="1531">
        <v>28637.3</v>
      </c>
      <c r="K458" s="1531">
        <v>0</v>
      </c>
    </row>
    <row r="459" spans="1:100" x14ac:dyDescent="0.25">
      <c r="A459" s="871" t="s">
        <v>865</v>
      </c>
      <c r="B459" s="41" t="s">
        <v>792</v>
      </c>
      <c r="C459" s="1812" t="s">
        <v>5528</v>
      </c>
      <c r="D459" s="41" t="s">
        <v>558</v>
      </c>
      <c r="E459" s="872" t="s">
        <v>866</v>
      </c>
      <c r="F459" s="41" t="s">
        <v>867</v>
      </c>
      <c r="G459" s="872" t="s">
        <v>561</v>
      </c>
      <c r="H459" s="1912">
        <v>41640</v>
      </c>
      <c r="I459" s="1291">
        <v>8604.75</v>
      </c>
      <c r="J459" s="1291">
        <v>8604.75</v>
      </c>
      <c r="K459" s="1292">
        <v>0</v>
      </c>
    </row>
    <row r="460" spans="1:100" x14ac:dyDescent="0.25">
      <c r="A460" s="870" t="s">
        <v>32</v>
      </c>
      <c r="B460" s="872">
        <v>366574</v>
      </c>
      <c r="C460" s="1812" t="s">
        <v>868</v>
      </c>
      <c r="D460" s="872" t="s">
        <v>869</v>
      </c>
      <c r="E460" s="872" t="s">
        <v>870</v>
      </c>
      <c r="F460" s="872" t="s">
        <v>871</v>
      </c>
      <c r="G460" s="872" t="s">
        <v>193</v>
      </c>
      <c r="H460" s="1308">
        <v>41640</v>
      </c>
      <c r="I460" s="1277">
        <v>3005</v>
      </c>
      <c r="J460" s="1277">
        <v>3005</v>
      </c>
      <c r="K460" s="1277">
        <v>0</v>
      </c>
      <c r="L460" s="189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8"/>
      <c r="AT460" s="188"/>
      <c r="AU460" s="188"/>
      <c r="AV460" s="188"/>
      <c r="AW460" s="188"/>
      <c r="AX460" s="188"/>
      <c r="AY460" s="188"/>
      <c r="AZ460" s="188"/>
      <c r="BA460" s="188"/>
      <c r="BB460" s="188"/>
      <c r="BC460" s="188"/>
      <c r="BD460" s="188"/>
      <c r="BE460" s="188"/>
      <c r="BF460" s="188"/>
      <c r="BG460" s="188"/>
      <c r="BH460" s="188"/>
      <c r="BI460" s="188"/>
      <c r="BJ460" s="188"/>
      <c r="BK460" s="188"/>
      <c r="BL460" s="188"/>
      <c r="BM460" s="188"/>
      <c r="BN460" s="188"/>
      <c r="BO460" s="188"/>
      <c r="BP460" s="188"/>
      <c r="BQ460" s="188"/>
      <c r="BR460" s="188"/>
      <c r="BS460" s="188"/>
      <c r="BT460" s="188"/>
      <c r="BU460" s="188"/>
      <c r="BV460" s="188"/>
      <c r="BW460" s="188"/>
      <c r="BX460" s="188"/>
      <c r="BY460" s="188"/>
      <c r="BZ460" s="188"/>
      <c r="CA460" s="188"/>
      <c r="CB460" s="188"/>
      <c r="CC460" s="188"/>
      <c r="CD460" s="188"/>
      <c r="CE460" s="188"/>
      <c r="CF460" s="188"/>
      <c r="CG460" s="188"/>
      <c r="CH460" s="188"/>
      <c r="CI460" s="188"/>
      <c r="CJ460" s="188"/>
      <c r="CK460" s="188"/>
      <c r="CL460" s="188"/>
      <c r="CM460" s="188"/>
      <c r="CN460" s="188"/>
      <c r="CO460" s="188"/>
      <c r="CP460" s="188"/>
      <c r="CQ460" s="188"/>
      <c r="CR460" s="188"/>
      <c r="CS460" s="188"/>
      <c r="CT460" s="188"/>
      <c r="CU460" s="188"/>
      <c r="CV460" s="188"/>
    </row>
    <row r="461" spans="1:100" x14ac:dyDescent="0.25">
      <c r="A461" s="871" t="s">
        <v>14</v>
      </c>
      <c r="B461" s="93">
        <v>366024</v>
      </c>
      <c r="C461" s="1812" t="s">
        <v>5529</v>
      </c>
      <c r="D461" s="41" t="s">
        <v>87</v>
      </c>
      <c r="E461" s="872" t="s">
        <v>88</v>
      </c>
      <c r="F461" s="41" t="s">
        <v>872</v>
      </c>
      <c r="G461" s="872" t="s">
        <v>18</v>
      </c>
      <c r="H461" s="1308">
        <v>40605</v>
      </c>
      <c r="I461" s="1531">
        <v>8502.9599999999991</v>
      </c>
      <c r="J461" s="1531">
        <v>8502.9599999999991</v>
      </c>
      <c r="K461" s="1531">
        <v>0</v>
      </c>
    </row>
    <row r="462" spans="1:100" x14ac:dyDescent="0.25">
      <c r="A462" s="871" t="s">
        <v>14</v>
      </c>
      <c r="B462" s="872">
        <v>365508</v>
      </c>
      <c r="C462" s="1812" t="s">
        <v>873</v>
      </c>
      <c r="D462" s="872" t="s">
        <v>87</v>
      </c>
      <c r="E462" s="872" t="s">
        <v>88</v>
      </c>
      <c r="F462" s="872" t="s">
        <v>874</v>
      </c>
      <c r="G462" s="872" t="s">
        <v>18</v>
      </c>
      <c r="H462" s="1308">
        <v>40605</v>
      </c>
      <c r="I462" s="1277">
        <v>8502.9599999999991</v>
      </c>
      <c r="J462" s="1277">
        <v>8502.9599999999991</v>
      </c>
      <c r="K462" s="1277">
        <v>0</v>
      </c>
      <c r="L462" s="190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89"/>
      <c r="BN462" s="189"/>
      <c r="BO462" s="189"/>
      <c r="BP462" s="189"/>
      <c r="BQ462" s="189"/>
      <c r="BR462" s="189"/>
      <c r="BS462" s="189"/>
      <c r="BT462" s="189"/>
      <c r="BU462" s="189"/>
      <c r="BV462" s="189"/>
      <c r="BW462" s="189"/>
      <c r="BX462" s="189"/>
      <c r="BY462" s="189"/>
      <c r="BZ462" s="189"/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89"/>
      <c r="CM462" s="189"/>
      <c r="CN462" s="189"/>
      <c r="CO462" s="189"/>
      <c r="CP462" s="189"/>
      <c r="CQ462" s="189"/>
      <c r="CR462" s="189"/>
      <c r="CS462" s="189"/>
      <c r="CT462" s="189"/>
      <c r="CU462" s="189"/>
      <c r="CV462" s="189"/>
    </row>
    <row r="463" spans="1:100" x14ac:dyDescent="0.25">
      <c r="A463" s="871" t="s">
        <v>14</v>
      </c>
      <c r="B463" s="93">
        <v>372022</v>
      </c>
      <c r="C463" s="1812" t="s">
        <v>5530</v>
      </c>
      <c r="D463" s="41" t="s">
        <v>87</v>
      </c>
      <c r="E463" s="872" t="s">
        <v>88</v>
      </c>
      <c r="F463" s="41" t="s">
        <v>875</v>
      </c>
      <c r="G463" s="872" t="s">
        <v>18</v>
      </c>
      <c r="H463" s="1308">
        <v>40605</v>
      </c>
      <c r="I463" s="1531">
        <v>8502.9599999999991</v>
      </c>
      <c r="J463" s="1531">
        <v>8502.9599999999991</v>
      </c>
      <c r="K463" s="1531">
        <v>0</v>
      </c>
    </row>
    <row r="464" spans="1:100" x14ac:dyDescent="0.25">
      <c r="A464" s="870" t="s">
        <v>14</v>
      </c>
      <c r="B464" s="872">
        <v>366727</v>
      </c>
      <c r="C464" s="1812" t="s">
        <v>876</v>
      </c>
      <c r="D464" s="872" t="s">
        <v>87</v>
      </c>
      <c r="E464" s="872" t="s">
        <v>88</v>
      </c>
      <c r="F464" s="872" t="s">
        <v>370</v>
      </c>
      <c r="G464" s="872" t="s">
        <v>18</v>
      </c>
      <c r="H464" s="1308">
        <v>41640</v>
      </c>
      <c r="I464" s="1324">
        <v>8955.2000000000007</v>
      </c>
      <c r="J464" s="1277">
        <v>8955.2000000000007</v>
      </c>
      <c r="K464" s="1277">
        <v>0</v>
      </c>
      <c r="L464" s="191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  <c r="BA464" s="190"/>
      <c r="BB464" s="190"/>
      <c r="BC464" s="190"/>
      <c r="BD464" s="190"/>
      <c r="BE464" s="190"/>
      <c r="BF464" s="190"/>
      <c r="BG464" s="190"/>
      <c r="BH464" s="190"/>
      <c r="BI464" s="190"/>
      <c r="BJ464" s="190"/>
      <c r="BK464" s="190"/>
      <c r="BL464" s="190"/>
      <c r="BM464" s="190"/>
      <c r="BN464" s="190"/>
      <c r="BO464" s="190"/>
      <c r="BP464" s="190"/>
      <c r="BQ464" s="190"/>
      <c r="BR464" s="190"/>
      <c r="BS464" s="190"/>
      <c r="BT464" s="190"/>
      <c r="BU464" s="190"/>
      <c r="BV464" s="190"/>
      <c r="BW464" s="190"/>
      <c r="BX464" s="190"/>
      <c r="BY464" s="190"/>
      <c r="BZ464" s="190"/>
      <c r="CA464" s="190"/>
      <c r="CB464" s="190"/>
      <c r="CC464" s="190"/>
      <c r="CD464" s="190"/>
      <c r="CE464" s="190"/>
      <c r="CF464" s="190"/>
      <c r="CG464" s="190"/>
      <c r="CH464" s="190"/>
      <c r="CI464" s="190"/>
      <c r="CJ464" s="190"/>
      <c r="CK464" s="190"/>
      <c r="CL464" s="190"/>
      <c r="CM464" s="190"/>
      <c r="CN464" s="190"/>
      <c r="CO464" s="190"/>
      <c r="CP464" s="190"/>
      <c r="CQ464" s="190"/>
      <c r="CR464" s="190"/>
      <c r="CS464" s="190"/>
      <c r="CT464" s="190"/>
      <c r="CU464" s="190"/>
      <c r="CV464" s="190"/>
    </row>
    <row r="465" spans="1:100" x14ac:dyDescent="0.25">
      <c r="A465" s="871" t="s">
        <v>14</v>
      </c>
      <c r="B465" s="872">
        <v>365510</v>
      </c>
      <c r="C465" s="1812" t="s">
        <v>877</v>
      </c>
      <c r="D465" s="872" t="s">
        <v>87</v>
      </c>
      <c r="E465" s="872" t="s">
        <v>88</v>
      </c>
      <c r="F465" s="872" t="s">
        <v>878</v>
      </c>
      <c r="G465" s="872" t="s">
        <v>18</v>
      </c>
      <c r="H465" s="1308">
        <v>39083</v>
      </c>
      <c r="I465" s="1277">
        <v>41729.800000000003</v>
      </c>
      <c r="J465" s="1277">
        <v>41729.800000000003</v>
      </c>
      <c r="K465" s="1277">
        <v>0</v>
      </c>
      <c r="L465" s="192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1"/>
      <c r="AT465" s="191"/>
      <c r="AU465" s="191"/>
      <c r="AV465" s="191"/>
      <c r="AW465" s="191"/>
      <c r="AX465" s="191"/>
      <c r="AY465" s="191"/>
      <c r="AZ465" s="191"/>
      <c r="BA465" s="191"/>
      <c r="BB465" s="191"/>
      <c r="BC465" s="191"/>
      <c r="BD465" s="191"/>
      <c r="BE465" s="191"/>
      <c r="BF465" s="191"/>
      <c r="BG465" s="191"/>
      <c r="BH465" s="191"/>
      <c r="BI465" s="191"/>
      <c r="BJ465" s="191"/>
      <c r="BK465" s="191"/>
      <c r="BL465" s="191"/>
      <c r="BM465" s="191"/>
      <c r="BN465" s="191"/>
      <c r="BO465" s="191"/>
      <c r="BP465" s="191"/>
      <c r="BQ465" s="191"/>
      <c r="BR465" s="191"/>
      <c r="BS465" s="191"/>
      <c r="BT465" s="191"/>
      <c r="BU465" s="191"/>
      <c r="BV465" s="191"/>
      <c r="BW465" s="191"/>
      <c r="BX465" s="191"/>
      <c r="BY465" s="191"/>
      <c r="BZ465" s="191"/>
      <c r="CA465" s="191"/>
      <c r="CB465" s="191"/>
      <c r="CC465" s="191"/>
      <c r="CD465" s="191"/>
      <c r="CE465" s="191"/>
      <c r="CF465" s="191"/>
      <c r="CG465" s="191"/>
      <c r="CH465" s="191"/>
      <c r="CI465" s="191"/>
      <c r="CJ465" s="191"/>
      <c r="CK465" s="191"/>
      <c r="CL465" s="191"/>
      <c r="CM465" s="191"/>
      <c r="CN465" s="191"/>
      <c r="CO465" s="191"/>
      <c r="CP465" s="191"/>
      <c r="CQ465" s="191"/>
      <c r="CR465" s="191"/>
      <c r="CS465" s="191"/>
      <c r="CT465" s="191"/>
      <c r="CU465" s="191"/>
      <c r="CV465" s="191"/>
    </row>
    <row r="466" spans="1:100" x14ac:dyDescent="0.25">
      <c r="A466" s="871" t="s">
        <v>14</v>
      </c>
      <c r="B466" s="872">
        <v>365461</v>
      </c>
      <c r="C466" s="1812" t="s">
        <v>879</v>
      </c>
      <c r="D466" s="872" t="s">
        <v>87</v>
      </c>
      <c r="E466" s="872" t="s">
        <v>88</v>
      </c>
      <c r="F466" s="872" t="s">
        <v>880</v>
      </c>
      <c r="G466" s="872" t="s">
        <v>18</v>
      </c>
      <c r="H466" s="1308">
        <v>41640</v>
      </c>
      <c r="I466" s="1277">
        <v>17978.84</v>
      </c>
      <c r="J466" s="1277">
        <v>17978.84</v>
      </c>
      <c r="K466" s="1277">
        <v>0</v>
      </c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2"/>
      <c r="AT466" s="192"/>
      <c r="AU466" s="192"/>
      <c r="AV466" s="192"/>
      <c r="AW466" s="192"/>
      <c r="AX466" s="192"/>
      <c r="AY466" s="192"/>
      <c r="AZ466" s="192"/>
      <c r="BA466" s="192"/>
      <c r="BB466" s="192"/>
      <c r="BC466" s="192"/>
      <c r="BD466" s="192"/>
      <c r="BE466" s="192"/>
      <c r="BF466" s="192"/>
      <c r="BG466" s="192"/>
      <c r="BH466" s="192"/>
      <c r="BI466" s="192"/>
      <c r="BJ466" s="192"/>
      <c r="BK466" s="192"/>
      <c r="BL466" s="192"/>
      <c r="BM466" s="192"/>
      <c r="BN466" s="192"/>
      <c r="BO466" s="192"/>
      <c r="BP466" s="192"/>
      <c r="BQ466" s="192"/>
      <c r="BR466" s="192"/>
      <c r="BS466" s="192"/>
      <c r="BT466" s="192"/>
      <c r="BU466" s="192"/>
      <c r="BV466" s="192"/>
      <c r="BW466" s="192"/>
      <c r="BX466" s="192"/>
      <c r="BY466" s="192"/>
      <c r="BZ466" s="192"/>
      <c r="CA466" s="192"/>
      <c r="CB466" s="192"/>
      <c r="CC466" s="192"/>
      <c r="CD466" s="192"/>
      <c r="CE466" s="192"/>
      <c r="CF466" s="192"/>
      <c r="CG466" s="192"/>
      <c r="CH466" s="192"/>
      <c r="CI466" s="192"/>
      <c r="CJ466" s="192"/>
      <c r="CK466" s="192"/>
      <c r="CL466" s="192"/>
      <c r="CM466" s="192"/>
      <c r="CN466" s="192"/>
      <c r="CO466" s="192"/>
      <c r="CP466" s="192"/>
      <c r="CQ466" s="192"/>
      <c r="CR466" s="192"/>
      <c r="CS466" s="192"/>
      <c r="CT466" s="192"/>
      <c r="CU466" s="192"/>
      <c r="CV466" s="192"/>
    </row>
    <row r="467" spans="1:100" x14ac:dyDescent="0.25">
      <c r="A467" s="871" t="s">
        <v>170</v>
      </c>
      <c r="B467" s="872">
        <v>365552</v>
      </c>
      <c r="C467" s="1812" t="s">
        <v>881</v>
      </c>
      <c r="D467" s="872" t="s">
        <v>16</v>
      </c>
      <c r="E467" s="872" t="s">
        <v>399</v>
      </c>
      <c r="F467" s="872" t="s">
        <v>882</v>
      </c>
      <c r="G467" s="872" t="s">
        <v>18</v>
      </c>
      <c r="H467" s="1308">
        <v>41640</v>
      </c>
      <c r="I467" s="1277">
        <v>9249.19</v>
      </c>
      <c r="J467" s="1277">
        <v>9249.19</v>
      </c>
      <c r="K467" s="1277">
        <v>0</v>
      </c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3"/>
      <c r="AT467" s="193"/>
      <c r="AU467" s="193"/>
      <c r="AV467" s="193"/>
      <c r="AW467" s="193"/>
      <c r="AX467" s="193"/>
      <c r="AY467" s="193"/>
      <c r="AZ467" s="193"/>
      <c r="BA467" s="193"/>
      <c r="BB467" s="193"/>
      <c r="BC467" s="193"/>
      <c r="BD467" s="193"/>
      <c r="BE467" s="193"/>
      <c r="BF467" s="193"/>
      <c r="BG467" s="193"/>
      <c r="BH467" s="193"/>
      <c r="BI467" s="193"/>
      <c r="BJ467" s="193"/>
      <c r="BK467" s="193"/>
      <c r="BL467" s="193"/>
      <c r="BM467" s="193"/>
      <c r="BN467" s="193"/>
      <c r="BO467" s="193"/>
      <c r="BP467" s="193"/>
      <c r="BQ467" s="193"/>
      <c r="BR467" s="193"/>
      <c r="BS467" s="193"/>
      <c r="BT467" s="193"/>
      <c r="BU467" s="193"/>
      <c r="BV467" s="193"/>
      <c r="BW467" s="193"/>
      <c r="BX467" s="193"/>
      <c r="BY467" s="193"/>
      <c r="BZ467" s="193"/>
      <c r="CA467" s="193"/>
      <c r="CB467" s="193"/>
      <c r="CC467" s="193"/>
      <c r="CD467" s="193"/>
      <c r="CE467" s="193"/>
      <c r="CF467" s="193"/>
      <c r="CG467" s="193"/>
      <c r="CH467" s="193"/>
      <c r="CI467" s="193"/>
      <c r="CJ467" s="193"/>
      <c r="CK467" s="193"/>
      <c r="CL467" s="193"/>
      <c r="CM467" s="193"/>
      <c r="CN467" s="193"/>
      <c r="CO467" s="193"/>
      <c r="CP467" s="193"/>
      <c r="CQ467" s="193"/>
      <c r="CR467" s="193"/>
      <c r="CS467" s="193"/>
      <c r="CT467" s="193"/>
      <c r="CU467" s="193"/>
      <c r="CV467" s="193"/>
    </row>
    <row r="468" spans="1:100" x14ac:dyDescent="0.25">
      <c r="A468" s="871" t="s">
        <v>170</v>
      </c>
      <c r="B468" s="41">
        <v>365272</v>
      </c>
      <c r="C468" s="1812" t="s">
        <v>5531</v>
      </c>
      <c r="D468" s="41" t="s">
        <v>16</v>
      </c>
      <c r="E468" s="872" t="s">
        <v>859</v>
      </c>
      <c r="F468" s="41" t="s">
        <v>883</v>
      </c>
      <c r="G468" s="872" t="s">
        <v>18</v>
      </c>
      <c r="H468" s="1308">
        <v>41640</v>
      </c>
      <c r="I468" s="1531">
        <v>9296.48</v>
      </c>
      <c r="J468" s="1531">
        <v>9296.48</v>
      </c>
      <c r="K468" s="1531">
        <v>0</v>
      </c>
    </row>
    <row r="469" spans="1:100" x14ac:dyDescent="0.25">
      <c r="A469" s="871" t="s">
        <v>14</v>
      </c>
      <c r="B469" s="41">
        <v>366071</v>
      </c>
      <c r="C469" s="1812" t="s">
        <v>5532</v>
      </c>
      <c r="D469" s="41" t="s">
        <v>87</v>
      </c>
      <c r="E469" s="872" t="s">
        <v>88</v>
      </c>
      <c r="F469" s="41" t="s">
        <v>884</v>
      </c>
      <c r="G469" s="872" t="s">
        <v>18</v>
      </c>
      <c r="H469" s="1308">
        <v>40605</v>
      </c>
      <c r="I469" s="1531">
        <v>8502.9599999999991</v>
      </c>
      <c r="J469" s="1531">
        <v>8502.9599999999991</v>
      </c>
      <c r="K469" s="1531">
        <v>0</v>
      </c>
    </row>
    <row r="470" spans="1:100" x14ac:dyDescent="0.25">
      <c r="A470" s="871" t="s">
        <v>170</v>
      </c>
      <c r="B470" s="41">
        <v>372208</v>
      </c>
      <c r="C470" s="1812" t="s">
        <v>5533</v>
      </c>
      <c r="D470" s="41" t="s">
        <v>16</v>
      </c>
      <c r="E470" s="872" t="s">
        <v>84</v>
      </c>
      <c r="F470" s="41" t="s">
        <v>885</v>
      </c>
      <c r="G470" s="872" t="s">
        <v>18</v>
      </c>
      <c r="H470" s="1308">
        <v>41640</v>
      </c>
      <c r="I470" s="1531">
        <v>9296.48</v>
      </c>
      <c r="J470" s="1531">
        <v>9296.48</v>
      </c>
      <c r="K470" s="1531">
        <v>0</v>
      </c>
    </row>
    <row r="471" spans="1:100" x14ac:dyDescent="0.25">
      <c r="A471" s="871" t="s">
        <v>170</v>
      </c>
      <c r="B471" s="41">
        <v>365772</v>
      </c>
      <c r="C471" s="1812" t="s">
        <v>5534</v>
      </c>
      <c r="D471" s="41" t="s">
        <v>16</v>
      </c>
      <c r="E471" s="872" t="s">
        <v>886</v>
      </c>
      <c r="F471" s="41" t="s">
        <v>887</v>
      </c>
      <c r="G471" s="872" t="s">
        <v>18</v>
      </c>
      <c r="H471" s="1308">
        <v>41640</v>
      </c>
      <c r="I471" s="1531">
        <v>9296.48</v>
      </c>
      <c r="J471" s="1531">
        <v>9296.48</v>
      </c>
      <c r="K471" s="1531">
        <v>0</v>
      </c>
    </row>
    <row r="472" spans="1:100" x14ac:dyDescent="0.25">
      <c r="A472" s="871" t="s">
        <v>170</v>
      </c>
      <c r="B472" s="41">
        <v>366019</v>
      </c>
      <c r="C472" s="1812" t="s">
        <v>5535</v>
      </c>
      <c r="D472" s="41" t="s">
        <v>16</v>
      </c>
      <c r="E472" s="872" t="s">
        <v>399</v>
      </c>
      <c r="F472" s="41" t="s">
        <v>888</v>
      </c>
      <c r="G472" s="872" t="s">
        <v>18</v>
      </c>
      <c r="H472" s="1308">
        <v>41640</v>
      </c>
      <c r="I472" s="1531">
        <v>9296.48</v>
      </c>
      <c r="J472" s="1531">
        <v>9296.48</v>
      </c>
      <c r="K472" s="1531">
        <v>0</v>
      </c>
    </row>
    <row r="473" spans="1:100" x14ac:dyDescent="0.25">
      <c r="A473" s="871" t="s">
        <v>170</v>
      </c>
      <c r="B473" s="41">
        <v>366620</v>
      </c>
      <c r="C473" s="1812" t="s">
        <v>5536</v>
      </c>
      <c r="D473" s="41" t="s">
        <v>16</v>
      </c>
      <c r="E473" s="872" t="s">
        <v>399</v>
      </c>
      <c r="F473" s="41" t="s">
        <v>889</v>
      </c>
      <c r="G473" s="872" t="s">
        <v>18</v>
      </c>
      <c r="H473" s="1308">
        <v>41640</v>
      </c>
      <c r="I473" s="1531">
        <v>9296.48</v>
      </c>
      <c r="J473" s="1531">
        <v>9296.48</v>
      </c>
      <c r="K473" s="1531">
        <v>0</v>
      </c>
    </row>
    <row r="474" spans="1:100" x14ac:dyDescent="0.25">
      <c r="A474" s="871" t="s">
        <v>170</v>
      </c>
      <c r="B474" s="41">
        <v>365788</v>
      </c>
      <c r="C474" s="1812" t="s">
        <v>5537</v>
      </c>
      <c r="D474" s="41" t="s">
        <v>16</v>
      </c>
      <c r="E474" s="872" t="s">
        <v>355</v>
      </c>
      <c r="F474" s="41" t="s">
        <v>890</v>
      </c>
      <c r="G474" s="872" t="s">
        <v>18</v>
      </c>
      <c r="H474" s="1308">
        <v>41640</v>
      </c>
      <c r="I474" s="1531">
        <v>9296.48</v>
      </c>
      <c r="J474" s="1531">
        <v>9296.48</v>
      </c>
      <c r="K474" s="1531">
        <v>0</v>
      </c>
    </row>
    <row r="475" spans="1:100" x14ac:dyDescent="0.25">
      <c r="A475" s="871" t="s">
        <v>14</v>
      </c>
      <c r="B475" s="41">
        <v>365832</v>
      </c>
      <c r="C475" s="1812" t="s">
        <v>5538</v>
      </c>
      <c r="D475" s="41" t="s">
        <v>87</v>
      </c>
      <c r="E475" s="872" t="s">
        <v>88</v>
      </c>
      <c r="F475" s="41" t="s">
        <v>891</v>
      </c>
      <c r="G475" s="872" t="s">
        <v>18</v>
      </c>
      <c r="H475" s="1308">
        <v>40605</v>
      </c>
      <c r="I475" s="1531">
        <v>8502.9599999999991</v>
      </c>
      <c r="J475" s="1531">
        <v>8502.9599999999991</v>
      </c>
      <c r="K475" s="1531">
        <v>0</v>
      </c>
    </row>
    <row r="476" spans="1:100" x14ac:dyDescent="0.25">
      <c r="A476" s="870" t="s">
        <v>32</v>
      </c>
      <c r="B476" s="872">
        <v>366711</v>
      </c>
      <c r="C476" s="1812" t="s">
        <v>894</v>
      </c>
      <c r="D476" s="872" t="s">
        <v>34</v>
      </c>
      <c r="E476" s="872" t="s">
        <v>35</v>
      </c>
      <c r="F476" s="872" t="s">
        <v>895</v>
      </c>
      <c r="G476" s="872" t="s">
        <v>18</v>
      </c>
      <c r="H476" s="1308">
        <v>41640</v>
      </c>
      <c r="I476" s="1277">
        <v>10738</v>
      </c>
      <c r="J476" s="1277">
        <v>10738</v>
      </c>
      <c r="K476" s="1277">
        <v>0</v>
      </c>
      <c r="L476" s="196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195"/>
      <c r="BN476" s="195"/>
      <c r="BO476" s="195"/>
      <c r="BP476" s="195"/>
      <c r="BQ476" s="195"/>
      <c r="BR476" s="195"/>
      <c r="BS476" s="195"/>
      <c r="BT476" s="195"/>
      <c r="BU476" s="195"/>
      <c r="BV476" s="195"/>
      <c r="BW476" s="195"/>
      <c r="BX476" s="195"/>
      <c r="BY476" s="195"/>
      <c r="BZ476" s="195"/>
      <c r="CA476" s="195"/>
      <c r="CB476" s="195"/>
      <c r="CC476" s="195"/>
      <c r="CD476" s="195"/>
      <c r="CE476" s="195"/>
      <c r="CF476" s="195"/>
      <c r="CG476" s="195"/>
      <c r="CH476" s="195"/>
      <c r="CI476" s="195"/>
      <c r="CJ476" s="195"/>
      <c r="CK476" s="195"/>
      <c r="CL476" s="195"/>
      <c r="CM476" s="195"/>
      <c r="CN476" s="195"/>
      <c r="CO476" s="195"/>
      <c r="CP476" s="195"/>
      <c r="CQ476" s="195"/>
      <c r="CR476" s="195"/>
      <c r="CS476" s="195"/>
      <c r="CT476" s="195"/>
      <c r="CU476" s="195"/>
      <c r="CV476" s="195"/>
    </row>
    <row r="477" spans="1:100" x14ac:dyDescent="0.25">
      <c r="A477" s="870" t="s">
        <v>32</v>
      </c>
      <c r="B477" s="872">
        <v>548137</v>
      </c>
      <c r="C477" s="1812" t="s">
        <v>892</v>
      </c>
      <c r="D477" s="872" t="s">
        <v>116</v>
      </c>
      <c r="E477" s="872" t="s">
        <v>303</v>
      </c>
      <c r="F477" s="872" t="s">
        <v>893</v>
      </c>
      <c r="G477" s="872" t="s">
        <v>18</v>
      </c>
      <c r="H477" s="1308">
        <v>41640</v>
      </c>
      <c r="I477" s="1277">
        <v>10738</v>
      </c>
      <c r="J477" s="1277">
        <v>10738</v>
      </c>
      <c r="K477" s="1277">
        <v>0</v>
      </c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  <c r="AJ477" s="194"/>
      <c r="AK477" s="194"/>
      <c r="AL477" s="194"/>
      <c r="AM477" s="194"/>
      <c r="AN477" s="194"/>
      <c r="AO477" s="194"/>
      <c r="AP477" s="194"/>
      <c r="AQ477" s="194"/>
      <c r="AR477" s="194"/>
      <c r="AS477" s="194"/>
      <c r="AT477" s="194"/>
      <c r="AU477" s="194"/>
      <c r="AV477" s="194"/>
      <c r="AW477" s="194"/>
      <c r="AX477" s="194"/>
      <c r="AY477" s="194"/>
      <c r="AZ477" s="194"/>
      <c r="BA477" s="194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  <c r="BM477" s="194"/>
      <c r="BN477" s="194"/>
      <c r="BO477" s="194"/>
      <c r="BP477" s="194"/>
      <c r="BQ477" s="194"/>
      <c r="BR477" s="194"/>
      <c r="BS477" s="194"/>
      <c r="BT477" s="194"/>
      <c r="BU477" s="194"/>
      <c r="BV477" s="194"/>
      <c r="BW477" s="194"/>
      <c r="BX477" s="194"/>
      <c r="BY477" s="194"/>
      <c r="BZ477" s="194"/>
      <c r="CA477" s="194"/>
      <c r="CB477" s="194"/>
      <c r="CC477" s="194"/>
      <c r="CD477" s="194"/>
      <c r="CE477" s="194"/>
      <c r="CF477" s="194"/>
      <c r="CG477" s="194"/>
      <c r="CH477" s="194"/>
      <c r="CI477" s="194"/>
      <c r="CJ477" s="194"/>
      <c r="CK477" s="194"/>
      <c r="CL477" s="194"/>
      <c r="CM477" s="194"/>
      <c r="CN477" s="194"/>
      <c r="CO477" s="194"/>
      <c r="CP477" s="194"/>
      <c r="CQ477" s="194"/>
      <c r="CR477" s="194"/>
      <c r="CS477" s="194"/>
      <c r="CT477" s="194"/>
      <c r="CU477" s="194"/>
      <c r="CV477" s="194"/>
    </row>
    <row r="478" spans="1:100" x14ac:dyDescent="0.25">
      <c r="A478" s="870" t="s">
        <v>32</v>
      </c>
      <c r="B478" s="41" t="s">
        <v>792</v>
      </c>
      <c r="C478" s="1817" t="s">
        <v>792</v>
      </c>
      <c r="D478" s="41" t="s">
        <v>120</v>
      </c>
      <c r="E478" s="872" t="s">
        <v>190</v>
      </c>
      <c r="F478" s="41" t="s">
        <v>896</v>
      </c>
      <c r="G478" s="872" t="s">
        <v>18</v>
      </c>
      <c r="H478" s="1308">
        <v>40605</v>
      </c>
      <c r="I478" s="1531">
        <v>8502.9599999999991</v>
      </c>
      <c r="J478" s="1531">
        <v>8502.9599999999991</v>
      </c>
      <c r="K478" s="1531">
        <v>0</v>
      </c>
    </row>
    <row r="479" spans="1:100" x14ac:dyDescent="0.25">
      <c r="A479" s="870" t="s">
        <v>14</v>
      </c>
      <c r="B479" s="872">
        <v>365111</v>
      </c>
      <c r="C479" s="1812" t="s">
        <v>897</v>
      </c>
      <c r="D479" s="872" t="s">
        <v>87</v>
      </c>
      <c r="E479" s="872" t="s">
        <v>88</v>
      </c>
      <c r="F479" s="872" t="s">
        <v>898</v>
      </c>
      <c r="G479" s="872" t="s">
        <v>18</v>
      </c>
      <c r="H479" s="1308">
        <v>41640</v>
      </c>
      <c r="I479" s="1277">
        <v>27747.56</v>
      </c>
      <c r="J479" s="1277">
        <v>9941.94</v>
      </c>
      <c r="K479" s="1277">
        <v>17805.620000000003</v>
      </c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  <c r="BA479" s="196"/>
      <c r="BB479" s="196"/>
      <c r="BC479" s="196"/>
      <c r="BD479" s="196"/>
      <c r="BE479" s="196"/>
      <c r="BF479" s="196"/>
      <c r="BG479" s="196"/>
      <c r="BH479" s="196"/>
      <c r="BI479" s="196"/>
      <c r="BJ479" s="196"/>
      <c r="BK479" s="196"/>
      <c r="BL479" s="196"/>
      <c r="BM479" s="196"/>
      <c r="BN479" s="196"/>
      <c r="BO479" s="196"/>
      <c r="BP479" s="196"/>
      <c r="BQ479" s="196"/>
      <c r="BR479" s="196"/>
      <c r="BS479" s="196"/>
      <c r="BT479" s="196"/>
      <c r="BU479" s="196"/>
      <c r="BV479" s="196"/>
      <c r="BW479" s="196"/>
      <c r="BX479" s="196"/>
      <c r="BY479" s="196"/>
      <c r="BZ479" s="196"/>
      <c r="CA479" s="196"/>
      <c r="CB479" s="196"/>
      <c r="CC479" s="196"/>
      <c r="CD479" s="196"/>
      <c r="CE479" s="196"/>
      <c r="CF479" s="196"/>
      <c r="CG479" s="196"/>
      <c r="CH479" s="196"/>
      <c r="CI479" s="196"/>
      <c r="CJ479" s="196"/>
      <c r="CK479" s="196"/>
      <c r="CL479" s="196"/>
      <c r="CM479" s="196"/>
      <c r="CN479" s="196"/>
      <c r="CO479" s="196"/>
      <c r="CP479" s="196"/>
      <c r="CQ479" s="196"/>
      <c r="CR479" s="196"/>
      <c r="CS479" s="196"/>
      <c r="CT479" s="196"/>
      <c r="CU479" s="196"/>
      <c r="CV479" s="196"/>
    </row>
    <row r="480" spans="1:100" x14ac:dyDescent="0.25">
      <c r="A480" s="871" t="s">
        <v>70</v>
      </c>
      <c r="B480" s="872">
        <v>366026</v>
      </c>
      <c r="C480" s="1812" t="s">
        <v>899</v>
      </c>
      <c r="D480" s="872" t="s">
        <v>900</v>
      </c>
      <c r="E480" s="872" t="s">
        <v>901</v>
      </c>
      <c r="F480" s="872" t="s">
        <v>902</v>
      </c>
      <c r="G480" s="872" t="s">
        <v>18</v>
      </c>
      <c r="H480" s="1308">
        <v>41837</v>
      </c>
      <c r="I480" s="1277">
        <v>8535.5</v>
      </c>
      <c r="J480" s="1277">
        <v>8535.5</v>
      </c>
      <c r="K480" s="1277">
        <v>0</v>
      </c>
      <c r="L480" s="198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  <c r="AH480" s="197"/>
      <c r="AI480" s="197"/>
      <c r="AJ480" s="197"/>
      <c r="AK480" s="197"/>
      <c r="AL480" s="197"/>
      <c r="AM480" s="197"/>
      <c r="AN480" s="197"/>
      <c r="AO480" s="197"/>
      <c r="AP480" s="197"/>
      <c r="AQ480" s="197"/>
      <c r="AR480" s="197"/>
      <c r="AS480" s="197"/>
      <c r="AT480" s="197"/>
      <c r="AU480" s="197"/>
      <c r="AV480" s="197"/>
      <c r="AW480" s="197"/>
      <c r="AX480" s="197"/>
      <c r="AY480" s="197"/>
      <c r="AZ480" s="197"/>
      <c r="BA480" s="197"/>
      <c r="BB480" s="197"/>
      <c r="BC480" s="197"/>
      <c r="BD480" s="197"/>
      <c r="BE480" s="197"/>
      <c r="BF480" s="197"/>
      <c r="BG480" s="197"/>
      <c r="BH480" s="197"/>
      <c r="BI480" s="197"/>
      <c r="BJ480" s="197"/>
      <c r="BK480" s="197"/>
      <c r="BL480" s="197"/>
      <c r="BM480" s="197"/>
      <c r="BN480" s="197"/>
      <c r="BO480" s="197"/>
      <c r="BP480" s="197"/>
      <c r="BQ480" s="197"/>
      <c r="BR480" s="197"/>
      <c r="BS480" s="197"/>
      <c r="BT480" s="197"/>
      <c r="BU480" s="197"/>
      <c r="BV480" s="197"/>
      <c r="BW480" s="197"/>
      <c r="BX480" s="197"/>
      <c r="BY480" s="197"/>
      <c r="BZ480" s="197"/>
      <c r="CA480" s="197"/>
      <c r="CB480" s="197"/>
      <c r="CC480" s="197"/>
      <c r="CD480" s="197"/>
      <c r="CE480" s="197"/>
      <c r="CF480" s="197"/>
      <c r="CG480" s="197"/>
      <c r="CH480" s="197"/>
      <c r="CI480" s="197"/>
      <c r="CJ480" s="197"/>
      <c r="CK480" s="197"/>
      <c r="CL480" s="197"/>
      <c r="CM480" s="197"/>
      <c r="CN480" s="197"/>
      <c r="CO480" s="197"/>
      <c r="CP480" s="197"/>
      <c r="CQ480" s="197"/>
      <c r="CR480" s="197"/>
      <c r="CS480" s="197"/>
      <c r="CT480" s="197"/>
      <c r="CU480" s="197"/>
      <c r="CV480" s="197"/>
    </row>
    <row r="481" spans="1:100" x14ac:dyDescent="0.25">
      <c r="A481" s="870" t="s">
        <v>903</v>
      </c>
      <c r="B481" s="41">
        <v>367104</v>
      </c>
      <c r="C481" s="1812" t="s">
        <v>5539</v>
      </c>
      <c r="D481" s="41" t="s">
        <v>101</v>
      </c>
      <c r="E481" s="41" t="s">
        <v>792</v>
      </c>
      <c r="F481" s="1119" t="s">
        <v>49</v>
      </c>
      <c r="G481" s="872" t="s">
        <v>103</v>
      </c>
      <c r="H481" s="1912">
        <v>39083</v>
      </c>
      <c r="I481" s="1291">
        <v>173111.46</v>
      </c>
      <c r="J481" s="1291">
        <v>173111.46</v>
      </c>
      <c r="K481" s="1292">
        <v>0</v>
      </c>
    </row>
    <row r="482" spans="1:100" x14ac:dyDescent="0.25">
      <c r="A482" s="870" t="s">
        <v>14</v>
      </c>
      <c r="B482" s="872">
        <v>365279</v>
      </c>
      <c r="C482" s="1812" t="s">
        <v>904</v>
      </c>
      <c r="D482" s="872" t="s">
        <v>16</v>
      </c>
      <c r="E482" s="872" t="s">
        <v>200</v>
      </c>
      <c r="F482" s="872" t="s">
        <v>905</v>
      </c>
      <c r="G482" s="872" t="s">
        <v>18</v>
      </c>
      <c r="H482" s="1308">
        <v>41640</v>
      </c>
      <c r="I482" s="1277">
        <v>27941.64</v>
      </c>
      <c r="J482" s="1277">
        <v>27941.64</v>
      </c>
      <c r="K482" s="1277">
        <v>0</v>
      </c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  <c r="AT482" s="198"/>
      <c r="AU482" s="198"/>
      <c r="AV482" s="198"/>
      <c r="AW482" s="198"/>
      <c r="AX482" s="198"/>
      <c r="AY482" s="198"/>
      <c r="AZ482" s="19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  <c r="BZ482" s="198"/>
      <c r="CA482" s="198"/>
      <c r="CB482" s="198"/>
      <c r="CC482" s="198"/>
      <c r="CD482" s="198"/>
      <c r="CE482" s="198"/>
      <c r="CF482" s="198"/>
      <c r="CG482" s="198"/>
      <c r="CH482" s="198"/>
      <c r="CI482" s="198"/>
      <c r="CJ482" s="198"/>
      <c r="CK482" s="198"/>
      <c r="CL482" s="198"/>
      <c r="CM482" s="198"/>
      <c r="CN482" s="198"/>
      <c r="CO482" s="198"/>
      <c r="CP482" s="198"/>
      <c r="CQ482" s="198"/>
      <c r="CR482" s="198"/>
      <c r="CS482" s="198"/>
      <c r="CT482" s="198"/>
      <c r="CU482" s="198"/>
      <c r="CV482" s="198"/>
    </row>
    <row r="483" spans="1:100" s="1828" customFormat="1" x14ac:dyDescent="0.25">
      <c r="B483" s="1858"/>
      <c r="C483" s="1858"/>
      <c r="D483" s="1858"/>
      <c r="E483" s="1858"/>
      <c r="F483" s="1858"/>
      <c r="H483" s="1859"/>
      <c r="I483" s="1880">
        <f>SUM(I280:I482)</f>
        <v>7144016.7400000077</v>
      </c>
      <c r="J483" s="1880">
        <f>SUM(J280:J482)</f>
        <v>6046743.1400000025</v>
      </c>
      <c r="K483" s="1880">
        <f>SUM(K280:K482)</f>
        <v>1097248.1599999995</v>
      </c>
      <c r="M483" s="1854">
        <f>I483</f>
        <v>7144016.7400000077</v>
      </c>
      <c r="N483" s="1854">
        <f>J483</f>
        <v>6046743.1400000025</v>
      </c>
      <c r="O483" s="1854">
        <f>K483</f>
        <v>1097248.1599999995</v>
      </c>
    </row>
    <row r="484" spans="1:100" x14ac:dyDescent="0.25">
      <c r="A484" s="853"/>
      <c r="B484" s="845"/>
      <c r="C484" s="1798"/>
      <c r="D484" s="845"/>
      <c r="E484" s="845"/>
      <c r="F484" s="845"/>
      <c r="G484" s="845"/>
      <c r="H484" s="1317"/>
      <c r="I484" s="1335"/>
      <c r="J484" s="1205"/>
      <c r="K484" s="1205"/>
      <c r="L484" s="201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199"/>
      <c r="BN484" s="199"/>
      <c r="BO484" s="199"/>
      <c r="BP484" s="199"/>
      <c r="BQ484" s="199"/>
      <c r="BR484" s="199"/>
      <c r="BS484" s="199"/>
      <c r="BT484" s="199"/>
      <c r="BU484" s="199"/>
      <c r="BV484" s="199"/>
      <c r="BW484" s="199"/>
      <c r="BX484" s="199"/>
      <c r="BY484" s="199"/>
      <c r="BZ484" s="199"/>
      <c r="CA484" s="199"/>
      <c r="CB484" s="199"/>
      <c r="CC484" s="199"/>
      <c r="CD484" s="199"/>
      <c r="CE484" s="199"/>
      <c r="CF484" s="199"/>
      <c r="CG484" s="199"/>
      <c r="CH484" s="199"/>
      <c r="CI484" s="199"/>
      <c r="CJ484" s="199"/>
      <c r="CK484" s="199"/>
      <c r="CL484" s="199"/>
      <c r="CM484" s="199"/>
      <c r="CN484" s="199"/>
      <c r="CO484" s="199"/>
      <c r="CP484" s="199"/>
      <c r="CQ484" s="199"/>
      <c r="CR484" s="199"/>
      <c r="CS484" s="199"/>
      <c r="CT484" s="199"/>
      <c r="CU484" s="199"/>
      <c r="CV484" s="199"/>
    </row>
    <row r="485" spans="1:100" ht="18.75" customHeight="1" x14ac:dyDescent="0.3">
      <c r="A485" s="846" t="s">
        <v>204</v>
      </c>
      <c r="B485" s="847"/>
      <c r="C485" s="1799"/>
      <c r="D485" s="847"/>
      <c r="E485" s="847"/>
      <c r="F485" s="848" t="s">
        <v>906</v>
      </c>
      <c r="G485" s="847"/>
      <c r="H485" s="1995" t="s">
        <v>3</v>
      </c>
      <c r="I485" s="1993" t="s">
        <v>4</v>
      </c>
      <c r="J485" s="2002" t="s">
        <v>5</v>
      </c>
      <c r="K485" s="1997" t="s">
        <v>6</v>
      </c>
      <c r="L485" s="201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199"/>
      <c r="BN485" s="199"/>
      <c r="BO485" s="199"/>
      <c r="BP485" s="199"/>
      <c r="BQ485" s="199"/>
      <c r="BR485" s="199"/>
      <c r="BS485" s="199"/>
      <c r="BT485" s="199"/>
      <c r="BU485" s="199"/>
      <c r="BV485" s="199"/>
      <c r="BW485" s="199"/>
      <c r="BX485" s="199"/>
      <c r="BY485" s="199"/>
      <c r="BZ485" s="199"/>
      <c r="CA485" s="199"/>
      <c r="CB485" s="199"/>
      <c r="CC485" s="199"/>
      <c r="CD485" s="199"/>
      <c r="CE485" s="199"/>
      <c r="CF485" s="199"/>
      <c r="CG485" s="199"/>
      <c r="CH485" s="199"/>
      <c r="CI485" s="199"/>
      <c r="CJ485" s="199"/>
      <c r="CK485" s="199"/>
      <c r="CL485" s="199"/>
      <c r="CM485" s="199"/>
      <c r="CN485" s="199"/>
      <c r="CO485" s="199"/>
      <c r="CP485" s="199"/>
      <c r="CQ485" s="199"/>
      <c r="CR485" s="199"/>
      <c r="CS485" s="199"/>
      <c r="CT485" s="199"/>
      <c r="CU485" s="199"/>
      <c r="CV485" s="199"/>
    </row>
    <row r="486" spans="1:100" ht="15.75" x14ac:dyDescent="0.25">
      <c r="A486" s="854" t="s">
        <v>7</v>
      </c>
      <c r="B486" s="851" t="s">
        <v>8</v>
      </c>
      <c r="C486" s="1801" t="s">
        <v>9</v>
      </c>
      <c r="D486" s="854" t="s">
        <v>10</v>
      </c>
      <c r="E486" s="854" t="s">
        <v>11</v>
      </c>
      <c r="F486" s="854" t="s">
        <v>12</v>
      </c>
      <c r="G486" s="854" t="s">
        <v>13</v>
      </c>
      <c r="H486" s="1996"/>
      <c r="I486" s="1994"/>
      <c r="J486" s="2003"/>
      <c r="K486" s="1998"/>
      <c r="L486" s="200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199"/>
      <c r="BF486" s="199"/>
      <c r="BG486" s="199"/>
      <c r="BH486" s="199"/>
      <c r="BI486" s="199"/>
      <c r="BJ486" s="199"/>
      <c r="BK486" s="199"/>
      <c r="BL486" s="199"/>
      <c r="BM486" s="199"/>
      <c r="BN486" s="199"/>
      <c r="BO486" s="199"/>
      <c r="BP486" s="199"/>
      <c r="BQ486" s="199"/>
      <c r="BR486" s="199"/>
      <c r="BS486" s="199"/>
      <c r="BT486" s="199"/>
      <c r="BU486" s="199"/>
      <c r="BV486" s="199"/>
      <c r="BW486" s="199"/>
      <c r="BX486" s="199"/>
      <c r="BY486" s="199"/>
      <c r="BZ486" s="199"/>
      <c r="CA486" s="199"/>
      <c r="CB486" s="199"/>
      <c r="CC486" s="199"/>
      <c r="CD486" s="199"/>
      <c r="CE486" s="199"/>
      <c r="CF486" s="199"/>
      <c r="CG486" s="199"/>
      <c r="CH486" s="199"/>
      <c r="CI486" s="199"/>
      <c r="CJ486" s="199"/>
      <c r="CK486" s="199"/>
      <c r="CL486" s="199"/>
      <c r="CM486" s="199"/>
      <c r="CN486" s="199"/>
      <c r="CO486" s="199"/>
      <c r="CP486" s="199"/>
      <c r="CQ486" s="199"/>
      <c r="CR486" s="199"/>
      <c r="CS486" s="199"/>
      <c r="CT486" s="199"/>
      <c r="CU486" s="199"/>
      <c r="CV486" s="199"/>
    </row>
    <row r="487" spans="1:100" x14ac:dyDescent="0.25">
      <c r="A487" s="870" t="s">
        <v>907</v>
      </c>
      <c r="B487" s="872">
        <v>365656</v>
      </c>
      <c r="C487" s="1812" t="s">
        <v>908</v>
      </c>
      <c r="D487" s="872" t="s">
        <v>288</v>
      </c>
      <c r="E487" s="872" t="s">
        <v>909</v>
      </c>
      <c r="F487" s="872">
        <v>8256450</v>
      </c>
      <c r="G487" s="872" t="s">
        <v>18</v>
      </c>
      <c r="H487" s="1308">
        <v>41640</v>
      </c>
      <c r="I487" s="1277">
        <v>6995</v>
      </c>
      <c r="J487" s="1277">
        <v>6995</v>
      </c>
      <c r="K487" s="1277">
        <v>0</v>
      </c>
      <c r="L487" s="202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200"/>
      <c r="AT487" s="200"/>
      <c r="AU487" s="200"/>
      <c r="AV487" s="200"/>
      <c r="AW487" s="200"/>
      <c r="AX487" s="200"/>
      <c r="AY487" s="200"/>
      <c r="AZ487" s="200"/>
      <c r="BA487" s="200"/>
      <c r="BB487" s="200"/>
      <c r="BC487" s="200"/>
      <c r="BD487" s="200"/>
      <c r="BE487" s="200"/>
      <c r="BF487" s="200"/>
      <c r="BG487" s="200"/>
      <c r="BH487" s="200"/>
      <c r="BI487" s="200"/>
      <c r="BJ487" s="200"/>
      <c r="BK487" s="200"/>
      <c r="BL487" s="200"/>
      <c r="BM487" s="200"/>
      <c r="BN487" s="200"/>
      <c r="BO487" s="200"/>
      <c r="BP487" s="200"/>
      <c r="BQ487" s="200"/>
      <c r="BR487" s="200"/>
      <c r="BS487" s="200"/>
      <c r="BT487" s="200"/>
      <c r="BU487" s="200"/>
      <c r="BV487" s="200"/>
      <c r="BW487" s="200"/>
      <c r="BX487" s="200"/>
      <c r="BY487" s="200"/>
      <c r="BZ487" s="200"/>
      <c r="CA487" s="200"/>
      <c r="CB487" s="200"/>
      <c r="CC487" s="200"/>
      <c r="CD487" s="200"/>
      <c r="CE487" s="200"/>
      <c r="CF487" s="200"/>
      <c r="CG487" s="200"/>
      <c r="CH487" s="200"/>
      <c r="CI487" s="200"/>
      <c r="CJ487" s="200"/>
      <c r="CK487" s="200"/>
      <c r="CL487" s="200"/>
      <c r="CM487" s="200"/>
      <c r="CN487" s="200"/>
      <c r="CO487" s="200"/>
      <c r="CP487" s="200"/>
      <c r="CQ487" s="200"/>
      <c r="CR487" s="200"/>
      <c r="CS487" s="200"/>
      <c r="CT487" s="200"/>
      <c r="CU487" s="200"/>
      <c r="CV487" s="200"/>
    </row>
    <row r="488" spans="1:100" x14ac:dyDescent="0.25">
      <c r="A488" s="870" t="s">
        <v>910</v>
      </c>
      <c r="B488" s="872">
        <v>365652</v>
      </c>
      <c r="C488" s="1812" t="s">
        <v>911</v>
      </c>
      <c r="D488" s="41" t="s">
        <v>792</v>
      </c>
      <c r="E488" s="41" t="s">
        <v>792</v>
      </c>
      <c r="F488" s="1119" t="s">
        <v>49</v>
      </c>
      <c r="G488" s="872" t="s">
        <v>144</v>
      </c>
      <c r="H488" s="1308">
        <v>41640</v>
      </c>
      <c r="I488" s="1277">
        <v>10225.4</v>
      </c>
      <c r="J488" s="1277">
        <v>10225.4</v>
      </c>
      <c r="K488" s="1277">
        <v>0</v>
      </c>
      <c r="L488" s="202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00"/>
      <c r="AT488" s="200"/>
      <c r="AU488" s="200"/>
      <c r="AV488" s="200"/>
      <c r="AW488" s="200"/>
      <c r="AX488" s="200"/>
      <c r="AY488" s="200"/>
      <c r="AZ488" s="200"/>
      <c r="BA488" s="200"/>
      <c r="BB488" s="200"/>
      <c r="BC488" s="200"/>
      <c r="BD488" s="200"/>
      <c r="BE488" s="200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  <c r="CG488" s="200"/>
      <c r="CH488" s="200"/>
      <c r="CI488" s="200"/>
      <c r="CJ488" s="200"/>
      <c r="CK488" s="200"/>
      <c r="CL488" s="200"/>
      <c r="CM488" s="200"/>
      <c r="CN488" s="200"/>
      <c r="CO488" s="200"/>
      <c r="CP488" s="200"/>
      <c r="CQ488" s="200"/>
      <c r="CR488" s="200"/>
      <c r="CS488" s="200"/>
      <c r="CT488" s="200"/>
      <c r="CU488" s="200"/>
      <c r="CV488" s="200"/>
    </row>
    <row r="489" spans="1:100" x14ac:dyDescent="0.25">
      <c r="A489" s="871" t="s">
        <v>912</v>
      </c>
      <c r="B489" s="872">
        <v>365653</v>
      </c>
      <c r="C489" s="1812" t="s">
        <v>913</v>
      </c>
      <c r="D489" s="41" t="s">
        <v>792</v>
      </c>
      <c r="E489" s="41" t="s">
        <v>792</v>
      </c>
      <c r="F489" s="1119" t="s">
        <v>49</v>
      </c>
      <c r="G489" s="872" t="s">
        <v>144</v>
      </c>
      <c r="H489" s="1308">
        <v>41640</v>
      </c>
      <c r="I489" s="1107">
        <v>5566.84</v>
      </c>
      <c r="J489" s="1277">
        <v>5566.84</v>
      </c>
      <c r="K489" s="1277">
        <v>0</v>
      </c>
      <c r="L489" s="202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00"/>
      <c r="AT489" s="200"/>
      <c r="AU489" s="200"/>
      <c r="AV489" s="200"/>
      <c r="AW489" s="200"/>
      <c r="AX489" s="200"/>
      <c r="AY489" s="200"/>
      <c r="AZ489" s="200"/>
      <c r="BA489" s="200"/>
      <c r="BB489" s="200"/>
      <c r="BC489" s="200"/>
      <c r="BD489" s="200"/>
      <c r="BE489" s="200"/>
      <c r="BF489" s="200"/>
      <c r="BG489" s="200"/>
      <c r="BH489" s="200"/>
      <c r="BI489" s="200"/>
      <c r="BJ489" s="200"/>
      <c r="BK489" s="200"/>
      <c r="BL489" s="200"/>
      <c r="BM489" s="200"/>
      <c r="BN489" s="200"/>
      <c r="BO489" s="200"/>
      <c r="BP489" s="200"/>
      <c r="BQ489" s="200"/>
      <c r="BR489" s="200"/>
      <c r="BS489" s="200"/>
      <c r="BT489" s="200"/>
      <c r="BU489" s="200"/>
      <c r="BV489" s="200"/>
      <c r="BW489" s="200"/>
      <c r="BX489" s="200"/>
      <c r="BY489" s="200"/>
      <c r="BZ489" s="200"/>
      <c r="CA489" s="200"/>
      <c r="CB489" s="200"/>
      <c r="CC489" s="200"/>
      <c r="CD489" s="200"/>
      <c r="CE489" s="200"/>
      <c r="CF489" s="200"/>
      <c r="CG489" s="200"/>
      <c r="CH489" s="200"/>
      <c r="CI489" s="200"/>
      <c r="CJ489" s="200"/>
      <c r="CK489" s="200"/>
      <c r="CL489" s="200"/>
      <c r="CM489" s="200"/>
      <c r="CN489" s="200"/>
      <c r="CO489" s="200"/>
      <c r="CP489" s="200"/>
      <c r="CQ489" s="200"/>
      <c r="CR489" s="200"/>
      <c r="CS489" s="200"/>
      <c r="CT489" s="200"/>
      <c r="CU489" s="200"/>
      <c r="CV489" s="200"/>
    </row>
    <row r="490" spans="1:100" x14ac:dyDescent="0.25">
      <c r="A490" s="871" t="s">
        <v>914</v>
      </c>
      <c r="B490" s="872">
        <v>365646</v>
      </c>
      <c r="C490" s="1812" t="s">
        <v>915</v>
      </c>
      <c r="D490" s="41" t="s">
        <v>792</v>
      </c>
      <c r="E490" s="41" t="s">
        <v>792</v>
      </c>
      <c r="F490" s="1119" t="s">
        <v>49</v>
      </c>
      <c r="G490" s="872" t="s">
        <v>353</v>
      </c>
      <c r="H490" s="1308">
        <v>39083</v>
      </c>
      <c r="I490" s="1277">
        <v>59610.080000000002</v>
      </c>
      <c r="J490" s="1277">
        <v>59610.080000000002</v>
      </c>
      <c r="K490" s="1277">
        <v>0</v>
      </c>
      <c r="L490" s="202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  <c r="AI490" s="200"/>
      <c r="AJ490" s="200"/>
      <c r="AK490" s="200"/>
      <c r="AL490" s="200"/>
      <c r="AM490" s="200"/>
      <c r="AN490" s="200"/>
      <c r="AO490" s="200"/>
      <c r="AP490" s="200"/>
      <c r="AQ490" s="200"/>
      <c r="AR490" s="200"/>
      <c r="AS490" s="200"/>
      <c r="AT490" s="200"/>
      <c r="AU490" s="200"/>
      <c r="AV490" s="200"/>
      <c r="AW490" s="200"/>
      <c r="AX490" s="200"/>
      <c r="AY490" s="200"/>
      <c r="AZ490" s="200"/>
      <c r="BA490" s="200"/>
      <c r="BB490" s="200"/>
      <c r="BC490" s="200"/>
      <c r="BD490" s="200"/>
      <c r="BE490" s="200"/>
      <c r="BF490" s="200"/>
      <c r="BG490" s="200"/>
      <c r="BH490" s="200"/>
      <c r="BI490" s="200"/>
      <c r="BJ490" s="200"/>
      <c r="BK490" s="200"/>
      <c r="BL490" s="200"/>
      <c r="BM490" s="200"/>
      <c r="BN490" s="200"/>
      <c r="BO490" s="200"/>
      <c r="BP490" s="200"/>
      <c r="BQ490" s="200"/>
      <c r="BR490" s="200"/>
      <c r="BS490" s="200"/>
      <c r="BT490" s="200"/>
      <c r="BU490" s="200"/>
      <c r="BV490" s="200"/>
      <c r="BW490" s="200"/>
      <c r="BX490" s="200"/>
      <c r="BY490" s="200"/>
      <c r="BZ490" s="200"/>
      <c r="CA490" s="200"/>
      <c r="CB490" s="200"/>
      <c r="CC490" s="200"/>
      <c r="CD490" s="200"/>
      <c r="CE490" s="200"/>
      <c r="CF490" s="200"/>
      <c r="CG490" s="200"/>
      <c r="CH490" s="200"/>
      <c r="CI490" s="200"/>
      <c r="CJ490" s="200"/>
      <c r="CK490" s="200"/>
      <c r="CL490" s="200"/>
      <c r="CM490" s="200"/>
      <c r="CN490" s="200"/>
      <c r="CO490" s="200"/>
      <c r="CP490" s="200"/>
      <c r="CQ490" s="200"/>
      <c r="CR490" s="200"/>
      <c r="CS490" s="200"/>
      <c r="CT490" s="200"/>
      <c r="CU490" s="200"/>
      <c r="CV490" s="200"/>
    </row>
    <row r="491" spans="1:100" x14ac:dyDescent="0.25">
      <c r="A491" s="871" t="s">
        <v>32</v>
      </c>
      <c r="B491" s="872">
        <v>548201</v>
      </c>
      <c r="C491" s="1812" t="s">
        <v>916</v>
      </c>
      <c r="D491" s="872" t="s">
        <v>120</v>
      </c>
      <c r="E491" s="872" t="s">
        <v>917</v>
      </c>
      <c r="F491" s="872" t="s">
        <v>918</v>
      </c>
      <c r="G491" s="872" t="s">
        <v>18</v>
      </c>
      <c r="H491" s="1308">
        <v>41640</v>
      </c>
      <c r="I491" s="1277">
        <v>4971.74</v>
      </c>
      <c r="J491" s="1277">
        <v>4971.74</v>
      </c>
      <c r="K491" s="1277">
        <v>0</v>
      </c>
      <c r="L491" s="203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/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  <c r="BI491" s="202"/>
      <c r="BJ491" s="202"/>
      <c r="BK491" s="202"/>
      <c r="BL491" s="202"/>
      <c r="BM491" s="202"/>
      <c r="BN491" s="202"/>
      <c r="BO491" s="202"/>
      <c r="BP491" s="202"/>
      <c r="BQ491" s="202"/>
      <c r="BR491" s="202"/>
      <c r="BS491" s="202"/>
      <c r="BT491" s="202"/>
      <c r="BU491" s="202"/>
      <c r="BV491" s="202"/>
      <c r="BW491" s="202"/>
      <c r="BX491" s="202"/>
      <c r="BY491" s="202"/>
      <c r="BZ491" s="202"/>
      <c r="CA491" s="202"/>
      <c r="CB491" s="202"/>
      <c r="CC491" s="202"/>
      <c r="CD491" s="202"/>
      <c r="CE491" s="202"/>
      <c r="CF491" s="202"/>
      <c r="CG491" s="202"/>
      <c r="CH491" s="202"/>
      <c r="CI491" s="202"/>
      <c r="CJ491" s="202"/>
      <c r="CK491" s="202"/>
      <c r="CL491" s="202"/>
      <c r="CM491" s="202"/>
      <c r="CN491" s="202"/>
      <c r="CO491" s="202"/>
      <c r="CP491" s="202"/>
      <c r="CQ491" s="202"/>
      <c r="CR491" s="202"/>
      <c r="CS491" s="202"/>
      <c r="CT491" s="202"/>
      <c r="CU491" s="202"/>
      <c r="CV491" s="202"/>
    </row>
    <row r="492" spans="1:100" x14ac:dyDescent="0.25">
      <c r="A492" s="871" t="s">
        <v>919</v>
      </c>
      <c r="B492" s="872">
        <v>365654</v>
      </c>
      <c r="C492" s="1812" t="s">
        <v>920</v>
      </c>
      <c r="D492" s="872" t="s">
        <v>921</v>
      </c>
      <c r="E492" s="41" t="s">
        <v>792</v>
      </c>
      <c r="F492" s="41" t="s">
        <v>792</v>
      </c>
      <c r="G492" s="872" t="s">
        <v>18</v>
      </c>
      <c r="H492" s="1308">
        <v>41640</v>
      </c>
      <c r="I492" s="1277">
        <v>14995</v>
      </c>
      <c r="J492" s="1277">
        <v>14995</v>
      </c>
      <c r="K492" s="1277">
        <v>0</v>
      </c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3"/>
      <c r="BN492" s="203"/>
      <c r="BO492" s="203"/>
      <c r="BP492" s="203"/>
      <c r="BQ492" s="203"/>
      <c r="BR492" s="203"/>
      <c r="BS492" s="203"/>
      <c r="BT492" s="203"/>
      <c r="BU492" s="203"/>
      <c r="BV492" s="203"/>
      <c r="BW492" s="203"/>
      <c r="BX492" s="203"/>
      <c r="BY492" s="203"/>
      <c r="BZ492" s="203"/>
      <c r="CA492" s="203"/>
      <c r="CB492" s="203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</row>
    <row r="493" spans="1:100" x14ac:dyDescent="0.25">
      <c r="A493" s="871" t="s">
        <v>922</v>
      </c>
      <c r="B493" s="872">
        <v>365567</v>
      </c>
      <c r="C493" s="1812" t="s">
        <v>923</v>
      </c>
      <c r="D493" s="41" t="s">
        <v>792</v>
      </c>
      <c r="E493" s="41" t="s">
        <v>792</v>
      </c>
      <c r="F493" s="1119" t="s">
        <v>49</v>
      </c>
      <c r="G493" s="872" t="s">
        <v>18</v>
      </c>
      <c r="H493" s="1308">
        <v>41640</v>
      </c>
      <c r="I493" s="1322">
        <v>2684.24</v>
      </c>
      <c r="J493" s="1277">
        <v>2684.24</v>
      </c>
      <c r="K493" s="1277">
        <v>0</v>
      </c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3"/>
      <c r="BN493" s="203"/>
      <c r="BO493" s="203"/>
      <c r="BP493" s="203"/>
      <c r="BQ493" s="203"/>
      <c r="BR493" s="203"/>
      <c r="BS493" s="203"/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</row>
    <row r="494" spans="1:100" x14ac:dyDescent="0.25">
      <c r="A494" s="871" t="s">
        <v>922</v>
      </c>
      <c r="B494" s="872">
        <v>365566</v>
      </c>
      <c r="C494" s="1812" t="s">
        <v>924</v>
      </c>
      <c r="D494" s="41" t="s">
        <v>792</v>
      </c>
      <c r="E494" s="41" t="s">
        <v>792</v>
      </c>
      <c r="F494" s="1119" t="s">
        <v>49</v>
      </c>
      <c r="G494" s="872" t="s">
        <v>18</v>
      </c>
      <c r="H494" s="1308">
        <v>41640</v>
      </c>
      <c r="I494" s="1322">
        <v>2684.24</v>
      </c>
      <c r="J494" s="1277">
        <v>2684.24</v>
      </c>
      <c r="K494" s="1277">
        <v>0</v>
      </c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3"/>
      <c r="BN494" s="203"/>
      <c r="BO494" s="203"/>
      <c r="BP494" s="203"/>
      <c r="BQ494" s="203"/>
      <c r="BR494" s="203"/>
      <c r="BS494" s="203"/>
      <c r="BT494" s="203"/>
      <c r="BU494" s="203"/>
      <c r="BV494" s="203"/>
      <c r="BW494" s="203"/>
      <c r="BX494" s="203"/>
      <c r="BY494" s="203"/>
      <c r="BZ494" s="203"/>
      <c r="CA494" s="203"/>
      <c r="CB494" s="203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</row>
    <row r="495" spans="1:100" x14ac:dyDescent="0.25">
      <c r="A495" s="871" t="s">
        <v>170</v>
      </c>
      <c r="B495" s="872">
        <v>365659</v>
      </c>
      <c r="C495" s="1812" t="s">
        <v>925</v>
      </c>
      <c r="D495" s="872" t="s">
        <v>16</v>
      </c>
      <c r="E495" s="872" t="s">
        <v>23</v>
      </c>
      <c r="F495" s="872" t="s">
        <v>926</v>
      </c>
      <c r="G495" s="872" t="s">
        <v>18</v>
      </c>
      <c r="H495" s="1308">
        <v>41640</v>
      </c>
      <c r="I495" s="1277">
        <v>9249.19</v>
      </c>
      <c r="J495" s="1277">
        <v>9249.19</v>
      </c>
      <c r="K495" s="1277">
        <v>0</v>
      </c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3"/>
      <c r="BN495" s="203"/>
      <c r="BO495" s="203"/>
      <c r="BP495" s="203"/>
      <c r="BQ495" s="203"/>
      <c r="BR495" s="203"/>
      <c r="BS495" s="203"/>
      <c r="BT495" s="203"/>
      <c r="BU495" s="203"/>
      <c r="BV495" s="203"/>
      <c r="BW495" s="203"/>
      <c r="BX495" s="203"/>
      <c r="BY495" s="203"/>
      <c r="BZ495" s="203"/>
      <c r="CA495" s="203"/>
      <c r="CB495" s="203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</row>
    <row r="496" spans="1:100" x14ac:dyDescent="0.25">
      <c r="A496" s="870" t="s">
        <v>927</v>
      </c>
      <c r="B496" s="872">
        <v>365542</v>
      </c>
      <c r="C496" s="1812" t="s">
        <v>928</v>
      </c>
      <c r="D496" s="1119" t="s">
        <v>49</v>
      </c>
      <c r="E496" s="1119" t="s">
        <v>49</v>
      </c>
      <c r="F496" s="1119" t="s">
        <v>49</v>
      </c>
      <c r="G496" s="872" t="s">
        <v>929</v>
      </c>
      <c r="H496" s="1308">
        <v>40087</v>
      </c>
      <c r="I496" s="1323">
        <v>6500</v>
      </c>
      <c r="J496" s="1277">
        <v>6500</v>
      </c>
      <c r="K496" s="1277">
        <v>0</v>
      </c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3"/>
      <c r="BN496" s="203"/>
      <c r="BO496" s="203"/>
      <c r="BP496" s="203"/>
      <c r="BQ496" s="203"/>
      <c r="BR496" s="203"/>
      <c r="BS496" s="203"/>
      <c r="BT496" s="203"/>
      <c r="BU496" s="203"/>
      <c r="BV496" s="203"/>
      <c r="BW496" s="203"/>
      <c r="BX496" s="203"/>
      <c r="BY496" s="203"/>
      <c r="BZ496" s="203"/>
      <c r="CA496" s="203"/>
      <c r="CB496" s="203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</row>
    <row r="497" spans="1:100" x14ac:dyDescent="0.25">
      <c r="A497" s="871" t="s">
        <v>927</v>
      </c>
      <c r="B497" s="872">
        <v>365543</v>
      </c>
      <c r="C497" s="1812" t="s">
        <v>930</v>
      </c>
      <c r="D497" s="1119" t="s">
        <v>49</v>
      </c>
      <c r="E497" s="1119" t="s">
        <v>49</v>
      </c>
      <c r="F497" s="1119" t="s">
        <v>49</v>
      </c>
      <c r="G497" s="872" t="s">
        <v>929</v>
      </c>
      <c r="H497" s="1308">
        <v>40087</v>
      </c>
      <c r="I497" s="1323">
        <v>6500</v>
      </c>
      <c r="J497" s="1277">
        <v>6500</v>
      </c>
      <c r="K497" s="1277">
        <v>0</v>
      </c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3"/>
      <c r="BN497" s="203"/>
      <c r="BO497" s="203"/>
      <c r="BP497" s="203"/>
      <c r="BQ497" s="203"/>
      <c r="BR497" s="203"/>
      <c r="BS497" s="203"/>
      <c r="BT497" s="203"/>
      <c r="BU497" s="203"/>
      <c r="BV497" s="203"/>
      <c r="BW497" s="203"/>
      <c r="BX497" s="203"/>
      <c r="BY497" s="203"/>
      <c r="BZ497" s="203"/>
      <c r="CA497" s="203"/>
      <c r="CB497" s="203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</row>
    <row r="498" spans="1:100" x14ac:dyDescent="0.25">
      <c r="A498" s="871" t="s">
        <v>931</v>
      </c>
      <c r="B498" s="872">
        <v>365544</v>
      </c>
      <c r="C498" s="1812" t="s">
        <v>932</v>
      </c>
      <c r="D498" s="1119" t="s">
        <v>49</v>
      </c>
      <c r="E498" s="1119" t="s">
        <v>49</v>
      </c>
      <c r="F498" s="1119" t="s">
        <v>49</v>
      </c>
      <c r="G498" s="872" t="s">
        <v>929</v>
      </c>
      <c r="H498" s="1308">
        <v>40087</v>
      </c>
      <c r="I498" s="1323">
        <v>6500</v>
      </c>
      <c r="J498" s="1277">
        <v>6500</v>
      </c>
      <c r="K498" s="1277">
        <v>0</v>
      </c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3"/>
      <c r="BN498" s="203"/>
      <c r="BO498" s="203"/>
      <c r="BP498" s="203"/>
      <c r="BQ498" s="203"/>
      <c r="BR498" s="203"/>
      <c r="BS498" s="203"/>
      <c r="BT498" s="203"/>
      <c r="BU498" s="203"/>
      <c r="BV498" s="203"/>
      <c r="BW498" s="203"/>
      <c r="BX498" s="203"/>
      <c r="BY498" s="203"/>
      <c r="BZ498" s="203"/>
      <c r="CA498" s="203"/>
      <c r="CB498" s="203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</row>
    <row r="499" spans="1:100" x14ac:dyDescent="0.25">
      <c r="A499" s="870" t="s">
        <v>14</v>
      </c>
      <c r="B499" s="872">
        <v>365907</v>
      </c>
      <c r="C499" s="1812" t="s">
        <v>933</v>
      </c>
      <c r="D499" s="872" t="s">
        <v>16</v>
      </c>
      <c r="E499" s="872" t="s">
        <v>200</v>
      </c>
      <c r="F499" s="872" t="s">
        <v>934</v>
      </c>
      <c r="G499" s="872" t="s">
        <v>18</v>
      </c>
      <c r="H499" s="1308">
        <v>41640</v>
      </c>
      <c r="I499" s="1277">
        <v>27914.639999999999</v>
      </c>
      <c r="J499" s="1277">
        <v>27914.639999999999</v>
      </c>
      <c r="K499" s="1277">
        <v>0</v>
      </c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3"/>
      <c r="BO499" s="203"/>
      <c r="BP499" s="203"/>
      <c r="BQ499" s="203"/>
      <c r="BR499" s="203"/>
      <c r="BS499" s="203"/>
      <c r="BT499" s="203"/>
      <c r="BU499" s="203"/>
      <c r="BV499" s="203"/>
      <c r="BW499" s="203"/>
      <c r="BX499" s="203"/>
      <c r="BY499" s="203"/>
      <c r="BZ499" s="203"/>
      <c r="CA499" s="203"/>
      <c r="CB499" s="203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</row>
    <row r="500" spans="1:100" x14ac:dyDescent="0.25">
      <c r="A500" s="870" t="s">
        <v>912</v>
      </c>
      <c r="B500" s="872">
        <v>365665</v>
      </c>
      <c r="C500" s="1812" t="s">
        <v>935</v>
      </c>
      <c r="D500" s="41" t="s">
        <v>792</v>
      </c>
      <c r="E500" s="41" t="s">
        <v>792</v>
      </c>
      <c r="F500" s="1119" t="s">
        <v>49</v>
      </c>
      <c r="G500" s="872" t="s">
        <v>936</v>
      </c>
      <c r="H500" s="1308">
        <v>41640</v>
      </c>
      <c r="I500" s="1277">
        <v>4535.6000000000004</v>
      </c>
      <c r="J500" s="1277">
        <v>4535.6000000000004</v>
      </c>
      <c r="K500" s="1277">
        <v>0</v>
      </c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03"/>
      <c r="AT500" s="203"/>
      <c r="AU500" s="203"/>
      <c r="AV500" s="203"/>
      <c r="AW500" s="203"/>
      <c r="AX500" s="203"/>
      <c r="AY500" s="203"/>
      <c r="AZ500" s="203"/>
      <c r="BA500" s="203"/>
      <c r="BB500" s="203"/>
      <c r="BC500" s="203"/>
      <c r="BD500" s="203"/>
      <c r="BE500" s="203"/>
      <c r="BF500" s="203"/>
      <c r="BG500" s="203"/>
      <c r="BH500" s="203"/>
      <c r="BI500" s="203"/>
      <c r="BJ500" s="203"/>
      <c r="BK500" s="203"/>
      <c r="BL500" s="203"/>
      <c r="BM500" s="203"/>
      <c r="BN500" s="203"/>
      <c r="BO500" s="203"/>
      <c r="BP500" s="203"/>
      <c r="BQ500" s="203"/>
      <c r="BR500" s="203"/>
      <c r="BS500" s="203"/>
      <c r="BT500" s="203"/>
      <c r="BU500" s="203"/>
      <c r="BV500" s="203"/>
      <c r="BW500" s="203"/>
      <c r="BX500" s="203"/>
      <c r="BY500" s="203"/>
      <c r="BZ500" s="203"/>
      <c r="CA500" s="203"/>
      <c r="CB500" s="203"/>
      <c r="CC500" s="203"/>
      <c r="CD500" s="203"/>
      <c r="CE500" s="203"/>
      <c r="CF500" s="203"/>
      <c r="CG500" s="203"/>
      <c r="CH500" s="203"/>
      <c r="CI500" s="203"/>
      <c r="CJ500" s="203"/>
      <c r="CK500" s="203"/>
      <c r="CL500" s="203"/>
      <c r="CM500" s="203"/>
      <c r="CN500" s="203"/>
      <c r="CO500" s="203"/>
      <c r="CP500" s="203"/>
      <c r="CQ500" s="203"/>
      <c r="CR500" s="203"/>
      <c r="CS500" s="203"/>
      <c r="CT500" s="203"/>
      <c r="CU500" s="203"/>
      <c r="CV500" s="203"/>
    </row>
    <row r="501" spans="1:100" x14ac:dyDescent="0.25">
      <c r="A501" s="871" t="s">
        <v>922</v>
      </c>
      <c r="B501" s="872">
        <v>365527</v>
      </c>
      <c r="C501" s="1812" t="s">
        <v>937</v>
      </c>
      <c r="D501" s="41" t="s">
        <v>792</v>
      </c>
      <c r="E501" s="41" t="s">
        <v>792</v>
      </c>
      <c r="F501" s="1119" t="s">
        <v>49</v>
      </c>
      <c r="G501" s="872" t="s">
        <v>561</v>
      </c>
      <c r="H501" s="1308">
        <v>41640</v>
      </c>
      <c r="I501" s="1277">
        <v>2684.24</v>
      </c>
      <c r="J501" s="1277">
        <v>2684.24</v>
      </c>
      <c r="K501" s="1277">
        <v>0</v>
      </c>
      <c r="L501" s="205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</row>
    <row r="502" spans="1:100" x14ac:dyDescent="0.25">
      <c r="A502" s="871" t="s">
        <v>938</v>
      </c>
      <c r="B502" s="872">
        <v>365685</v>
      </c>
      <c r="C502" s="1812" t="s">
        <v>939</v>
      </c>
      <c r="D502" s="1119" t="s">
        <v>49</v>
      </c>
      <c r="E502" s="1119" t="s">
        <v>49</v>
      </c>
      <c r="F502" s="1119" t="s">
        <v>49</v>
      </c>
      <c r="G502" s="872" t="s">
        <v>936</v>
      </c>
      <c r="H502" s="1308">
        <v>41640</v>
      </c>
      <c r="I502" s="1277">
        <v>12649.8</v>
      </c>
      <c r="J502" s="1277">
        <v>12649.8</v>
      </c>
      <c r="K502" s="1277">
        <v>0</v>
      </c>
      <c r="L502" s="205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  <c r="BZ502" s="204"/>
      <c r="CA502" s="204"/>
      <c r="CB502" s="204"/>
      <c r="CC502" s="204"/>
      <c r="CD502" s="204"/>
      <c r="CE502" s="204"/>
      <c r="CF502" s="204"/>
      <c r="CG502" s="204"/>
      <c r="CH502" s="204"/>
      <c r="CI502" s="204"/>
      <c r="CJ502" s="204"/>
      <c r="CK502" s="204"/>
      <c r="CL502" s="204"/>
      <c r="CM502" s="204"/>
      <c r="CN502" s="204"/>
      <c r="CO502" s="204"/>
      <c r="CP502" s="204"/>
      <c r="CQ502" s="204"/>
      <c r="CR502" s="204"/>
      <c r="CS502" s="204"/>
      <c r="CT502" s="204"/>
      <c r="CU502" s="204"/>
      <c r="CV502" s="204"/>
    </row>
    <row r="503" spans="1:100" x14ac:dyDescent="0.25">
      <c r="A503" s="871" t="s">
        <v>940</v>
      </c>
      <c r="B503" s="872">
        <v>367248</v>
      </c>
      <c r="C503" s="1812" t="s">
        <v>941</v>
      </c>
      <c r="D503" s="41" t="s">
        <v>792</v>
      </c>
      <c r="E503" s="41" t="s">
        <v>792</v>
      </c>
      <c r="F503" s="1119" t="s">
        <v>49</v>
      </c>
      <c r="G503" s="872" t="s">
        <v>942</v>
      </c>
      <c r="H503" s="1308">
        <v>41640</v>
      </c>
      <c r="I503" s="1277">
        <v>5566.84</v>
      </c>
      <c r="J503" s="1277">
        <v>5566.84</v>
      </c>
      <c r="K503" s="1277">
        <v>0</v>
      </c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  <c r="BN503" s="205"/>
      <c r="BO503" s="205"/>
      <c r="BP503" s="205"/>
      <c r="BQ503" s="205"/>
      <c r="BR503" s="205"/>
      <c r="BS503" s="205"/>
      <c r="BT503" s="205"/>
      <c r="BU503" s="205"/>
      <c r="BV503" s="205"/>
      <c r="BW503" s="205"/>
      <c r="BX503" s="205"/>
      <c r="BY503" s="205"/>
      <c r="BZ503" s="205"/>
      <c r="CA503" s="205"/>
      <c r="CB503" s="205"/>
      <c r="CC503" s="205"/>
      <c r="CD503" s="205"/>
      <c r="CE503" s="205"/>
      <c r="CF503" s="205"/>
      <c r="CG503" s="205"/>
      <c r="CH503" s="205"/>
      <c r="CI503" s="205"/>
      <c r="CJ503" s="205"/>
      <c r="CK503" s="205"/>
      <c r="CL503" s="205"/>
      <c r="CM503" s="205"/>
      <c r="CN503" s="205"/>
      <c r="CO503" s="205"/>
      <c r="CP503" s="205"/>
      <c r="CQ503" s="205"/>
      <c r="CR503" s="205"/>
      <c r="CS503" s="205"/>
      <c r="CT503" s="205"/>
      <c r="CU503" s="205"/>
      <c r="CV503" s="205"/>
    </row>
    <row r="504" spans="1:100" x14ac:dyDescent="0.25">
      <c r="A504" s="871" t="s">
        <v>943</v>
      </c>
      <c r="B504" s="872">
        <v>365522</v>
      </c>
      <c r="C504" s="1812" t="s">
        <v>944</v>
      </c>
      <c r="D504" s="872" t="s">
        <v>945</v>
      </c>
      <c r="E504" s="41" t="s">
        <v>792</v>
      </c>
      <c r="F504" s="41" t="s">
        <v>792</v>
      </c>
      <c r="G504" s="872" t="s">
        <v>94</v>
      </c>
      <c r="H504" s="1308">
        <v>41640</v>
      </c>
      <c r="I504" s="1277">
        <v>27747.56</v>
      </c>
      <c r="J504" s="1277">
        <v>27747.56</v>
      </c>
      <c r="K504" s="1277">
        <v>0</v>
      </c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  <c r="CC504" s="206"/>
      <c r="CD504" s="206"/>
      <c r="CE504" s="206"/>
      <c r="CF504" s="206"/>
      <c r="CG504" s="206"/>
      <c r="CH504" s="206"/>
      <c r="CI504" s="206"/>
      <c r="CJ504" s="206"/>
      <c r="CK504" s="206"/>
      <c r="CL504" s="206"/>
      <c r="CM504" s="206"/>
      <c r="CN504" s="206"/>
      <c r="CO504" s="206"/>
      <c r="CP504" s="206"/>
      <c r="CQ504" s="206"/>
      <c r="CR504" s="206"/>
      <c r="CS504" s="206"/>
      <c r="CT504" s="206"/>
      <c r="CU504" s="206"/>
      <c r="CV504" s="206"/>
    </row>
    <row r="505" spans="1:100" x14ac:dyDescent="0.25">
      <c r="A505" s="870" t="s">
        <v>14</v>
      </c>
      <c r="B505" s="872">
        <v>365673</v>
      </c>
      <c r="C505" s="1812" t="s">
        <v>946</v>
      </c>
      <c r="D505" s="872" t="s">
        <v>16</v>
      </c>
      <c r="E505" s="872" t="s">
        <v>947</v>
      </c>
      <c r="F505" s="872" t="s">
        <v>948</v>
      </c>
      <c r="G505" s="872" t="s">
        <v>18</v>
      </c>
      <c r="H505" s="1308">
        <v>41640</v>
      </c>
      <c r="I505" s="1277">
        <v>39000</v>
      </c>
      <c r="J505" s="1277">
        <v>39000</v>
      </c>
      <c r="K505" s="1277">
        <v>0</v>
      </c>
      <c r="L505" s="208"/>
      <c r="M505" s="207"/>
      <c r="N505" s="207"/>
      <c r="O505" s="207"/>
      <c r="P505" s="207"/>
      <c r="Q505" s="207"/>
      <c r="R505" s="207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  <c r="BI505" s="207"/>
      <c r="BJ505" s="207"/>
      <c r="BK505" s="207"/>
      <c r="BL505" s="207"/>
      <c r="BM505" s="207"/>
      <c r="BN505" s="207"/>
      <c r="BO505" s="207"/>
      <c r="BP505" s="207"/>
      <c r="BQ505" s="207"/>
      <c r="BR505" s="207"/>
      <c r="BS505" s="207"/>
      <c r="BT505" s="207"/>
      <c r="BU505" s="207"/>
      <c r="BV505" s="207"/>
      <c r="BW505" s="207"/>
      <c r="BX505" s="207"/>
      <c r="BY505" s="207"/>
      <c r="BZ505" s="207"/>
      <c r="CA505" s="207"/>
      <c r="CB505" s="207"/>
      <c r="CC505" s="207"/>
      <c r="CD505" s="207"/>
      <c r="CE505" s="207"/>
      <c r="CF505" s="207"/>
      <c r="CG505" s="207"/>
      <c r="CH505" s="207"/>
      <c r="CI505" s="207"/>
      <c r="CJ505" s="207"/>
      <c r="CK505" s="207"/>
      <c r="CL505" s="207"/>
      <c r="CM505" s="207"/>
      <c r="CN505" s="207"/>
      <c r="CO505" s="207"/>
      <c r="CP505" s="207"/>
      <c r="CQ505" s="207"/>
      <c r="CR505" s="207"/>
      <c r="CS505" s="207"/>
      <c r="CT505" s="207"/>
      <c r="CU505" s="207"/>
      <c r="CV505" s="207"/>
    </row>
    <row r="506" spans="1:100" x14ac:dyDescent="0.25">
      <c r="A506" s="871" t="s">
        <v>949</v>
      </c>
      <c r="B506" s="41">
        <v>548196</v>
      </c>
      <c r="C506" s="1812" t="s">
        <v>5540</v>
      </c>
      <c r="D506" s="41" t="s">
        <v>505</v>
      </c>
      <c r="E506" s="41" t="s">
        <v>792</v>
      </c>
      <c r="F506" s="1119" t="s">
        <v>49</v>
      </c>
      <c r="G506" s="872" t="s">
        <v>18</v>
      </c>
      <c r="H506" s="1308">
        <v>41640</v>
      </c>
      <c r="I506" s="1322">
        <v>4054.2</v>
      </c>
      <c r="J506" s="1531">
        <v>4054.2</v>
      </c>
      <c r="K506" s="1531">
        <v>0</v>
      </c>
    </row>
    <row r="507" spans="1:100" x14ac:dyDescent="0.25">
      <c r="A507" s="871" t="s">
        <v>14</v>
      </c>
      <c r="B507" s="41">
        <v>750555</v>
      </c>
      <c r="C507" s="1812" t="s">
        <v>5541</v>
      </c>
      <c r="D507" s="41" t="s">
        <v>16</v>
      </c>
      <c r="E507" s="872" t="s">
        <v>127</v>
      </c>
      <c r="F507" s="41" t="s">
        <v>950</v>
      </c>
      <c r="G507" s="872" t="s">
        <v>18</v>
      </c>
      <c r="H507" s="1361">
        <v>43532</v>
      </c>
      <c r="I507" s="1362">
        <v>39136</v>
      </c>
      <c r="J507" s="1362">
        <v>28264.17</v>
      </c>
      <c r="K507" s="1362">
        <v>10870.83</v>
      </c>
    </row>
    <row r="508" spans="1:100" x14ac:dyDescent="0.25">
      <c r="A508" s="871" t="s">
        <v>170</v>
      </c>
      <c r="B508" s="41">
        <v>750556</v>
      </c>
      <c r="C508" s="1812" t="s">
        <v>5542</v>
      </c>
      <c r="D508" s="41" t="s">
        <v>16</v>
      </c>
      <c r="E508" s="41" t="s">
        <v>131</v>
      </c>
      <c r="F508" s="93" t="s">
        <v>951</v>
      </c>
      <c r="G508" s="872" t="s">
        <v>18</v>
      </c>
      <c r="H508" s="1361">
        <v>43535</v>
      </c>
      <c r="I508" s="1362">
        <v>4850</v>
      </c>
      <c r="J508" s="1362">
        <v>3502.05</v>
      </c>
      <c r="K508" s="1362">
        <v>1346.95</v>
      </c>
    </row>
    <row r="509" spans="1:100" x14ac:dyDescent="0.25">
      <c r="A509" s="871" t="s">
        <v>952</v>
      </c>
      <c r="B509" s="872">
        <v>366701</v>
      </c>
      <c r="C509" s="1812" t="s">
        <v>953</v>
      </c>
      <c r="D509" s="41" t="s">
        <v>792</v>
      </c>
      <c r="E509" s="41" t="s">
        <v>792</v>
      </c>
      <c r="F509" s="1119" t="s">
        <v>49</v>
      </c>
      <c r="G509" s="872" t="s">
        <v>561</v>
      </c>
      <c r="H509" s="1308">
        <v>41640</v>
      </c>
      <c r="I509" s="1277">
        <v>2684.8</v>
      </c>
      <c r="J509" s="1277">
        <v>2684.8</v>
      </c>
      <c r="K509" s="1277">
        <v>0</v>
      </c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208"/>
      <c r="AP509" s="208"/>
      <c r="AQ509" s="208"/>
      <c r="AR509" s="208"/>
      <c r="AS509" s="208"/>
      <c r="AT509" s="208"/>
      <c r="AU509" s="208"/>
      <c r="AV509" s="208"/>
      <c r="AW509" s="208"/>
      <c r="AX509" s="208"/>
      <c r="AY509" s="208"/>
      <c r="AZ509" s="208"/>
      <c r="BA509" s="208"/>
      <c r="BB509" s="208"/>
      <c r="BC509" s="208"/>
      <c r="BD509" s="208"/>
      <c r="BE509" s="208"/>
      <c r="BF509" s="208"/>
      <c r="BG509" s="208"/>
      <c r="BH509" s="208"/>
      <c r="BI509" s="208"/>
      <c r="BJ509" s="208"/>
      <c r="BK509" s="208"/>
      <c r="BL509" s="208"/>
      <c r="BM509" s="208"/>
      <c r="BN509" s="208"/>
      <c r="BO509" s="208"/>
      <c r="BP509" s="208"/>
      <c r="BQ509" s="208"/>
      <c r="BR509" s="208"/>
      <c r="BS509" s="208"/>
      <c r="BT509" s="208"/>
      <c r="BU509" s="208"/>
      <c r="BV509" s="208"/>
      <c r="BW509" s="208"/>
      <c r="BX509" s="208"/>
      <c r="BY509" s="208"/>
      <c r="BZ509" s="208"/>
      <c r="CA509" s="208"/>
      <c r="CB509" s="208"/>
      <c r="CC509" s="208"/>
      <c r="CD509" s="208"/>
      <c r="CE509" s="208"/>
      <c r="CF509" s="208"/>
      <c r="CG509" s="208"/>
      <c r="CH509" s="208"/>
      <c r="CI509" s="208"/>
      <c r="CJ509" s="208"/>
      <c r="CK509" s="208"/>
      <c r="CL509" s="208"/>
      <c r="CM509" s="208"/>
      <c r="CN509" s="208"/>
      <c r="CO509" s="208"/>
      <c r="CP509" s="208"/>
      <c r="CQ509" s="208"/>
      <c r="CR509" s="208"/>
      <c r="CS509" s="208"/>
      <c r="CT509" s="208"/>
      <c r="CU509" s="208"/>
      <c r="CV509" s="208"/>
    </row>
    <row r="510" spans="1:100" x14ac:dyDescent="0.25">
      <c r="A510" s="871" t="s">
        <v>809</v>
      </c>
      <c r="B510" s="41">
        <v>367082</v>
      </c>
      <c r="C510" s="1812" t="s">
        <v>5543</v>
      </c>
      <c r="D510" s="41" t="s">
        <v>954</v>
      </c>
      <c r="E510" s="41" t="s">
        <v>792</v>
      </c>
      <c r="F510" s="41" t="s">
        <v>370</v>
      </c>
      <c r="G510" s="872" t="s">
        <v>561</v>
      </c>
      <c r="H510" s="1912">
        <v>39083</v>
      </c>
      <c r="I510" s="1291">
        <v>1488</v>
      </c>
      <c r="J510" s="1291">
        <v>1488</v>
      </c>
      <c r="K510" s="1292">
        <v>0</v>
      </c>
    </row>
    <row r="511" spans="1:100" x14ac:dyDescent="0.25">
      <c r="A511" s="871" t="s">
        <v>952</v>
      </c>
      <c r="B511" s="872">
        <v>365661</v>
      </c>
      <c r="C511" s="1812" t="s">
        <v>955</v>
      </c>
      <c r="D511" s="41" t="s">
        <v>792</v>
      </c>
      <c r="E511" s="41" t="s">
        <v>792</v>
      </c>
      <c r="F511" s="1119" t="s">
        <v>49</v>
      </c>
      <c r="G511" s="872" t="s">
        <v>561</v>
      </c>
      <c r="H511" s="1308">
        <v>41640</v>
      </c>
      <c r="I511" s="1277">
        <v>2684.8</v>
      </c>
      <c r="J511" s="1277">
        <v>2684.8</v>
      </c>
      <c r="K511" s="1277">
        <v>0</v>
      </c>
      <c r="L511" s="210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09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209"/>
      <c r="BY511" s="209"/>
      <c r="BZ511" s="209"/>
      <c r="CA511" s="209"/>
      <c r="CB511" s="209"/>
      <c r="CC511" s="209"/>
      <c r="CD511" s="209"/>
      <c r="CE511" s="209"/>
      <c r="CF511" s="209"/>
      <c r="CG511" s="209"/>
      <c r="CH511" s="209"/>
      <c r="CI511" s="209"/>
      <c r="CJ511" s="209"/>
      <c r="CK511" s="209"/>
      <c r="CL511" s="209"/>
      <c r="CM511" s="209"/>
      <c r="CN511" s="209"/>
      <c r="CO511" s="209"/>
      <c r="CP511" s="209"/>
      <c r="CQ511" s="209"/>
      <c r="CR511" s="209"/>
      <c r="CS511" s="209"/>
      <c r="CT511" s="209"/>
      <c r="CU511" s="209"/>
      <c r="CV511" s="209"/>
    </row>
    <row r="512" spans="1:100" x14ac:dyDescent="0.25">
      <c r="A512" s="871" t="s">
        <v>70</v>
      </c>
      <c r="B512" s="41">
        <v>750557</v>
      </c>
      <c r="C512" s="1812" t="s">
        <v>5544</v>
      </c>
      <c r="D512" s="41" t="s">
        <v>156</v>
      </c>
      <c r="E512" s="218" t="s">
        <v>956</v>
      </c>
      <c r="F512" s="93" t="s">
        <v>957</v>
      </c>
      <c r="G512" s="872" t="s">
        <v>381</v>
      </c>
      <c r="H512" s="1912">
        <v>41640</v>
      </c>
      <c r="I512" s="1290">
        <v>10200</v>
      </c>
      <c r="J512" s="1291">
        <v>10200</v>
      </c>
      <c r="K512" s="1292">
        <v>0</v>
      </c>
    </row>
    <row r="513" spans="1:100" x14ac:dyDescent="0.25">
      <c r="A513" s="871" t="s">
        <v>958</v>
      </c>
      <c r="B513" s="872">
        <v>366475</v>
      </c>
      <c r="C513" s="1812" t="s">
        <v>959</v>
      </c>
      <c r="D513" s="41" t="s">
        <v>792</v>
      </c>
      <c r="E513" s="41" t="s">
        <v>792</v>
      </c>
      <c r="F513" s="1119" t="s">
        <v>49</v>
      </c>
      <c r="G513" s="872" t="s">
        <v>18</v>
      </c>
      <c r="H513" s="1308">
        <v>38729</v>
      </c>
      <c r="I513" s="1277">
        <v>13838.8</v>
      </c>
      <c r="J513" s="1277">
        <v>13838.8</v>
      </c>
      <c r="K513" s="1277">
        <v>0</v>
      </c>
      <c r="L513" s="211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  <c r="BI513" s="212"/>
      <c r="BJ513" s="212"/>
      <c r="BK513" s="212"/>
      <c r="BL513" s="212"/>
      <c r="BM513" s="212"/>
      <c r="BN513" s="212"/>
      <c r="BO513" s="212"/>
      <c r="BP513" s="212"/>
      <c r="BQ513" s="212"/>
      <c r="BR513" s="212"/>
      <c r="BS513" s="212"/>
      <c r="BT513" s="212"/>
      <c r="BU513" s="212"/>
      <c r="BV513" s="212"/>
      <c r="BW513" s="212"/>
      <c r="BX513" s="212"/>
      <c r="BY513" s="212"/>
      <c r="BZ513" s="212"/>
      <c r="CA513" s="212"/>
      <c r="CB513" s="212"/>
      <c r="CC513" s="212"/>
      <c r="CD513" s="212"/>
      <c r="CE513" s="212"/>
      <c r="CF513" s="212"/>
      <c r="CG513" s="212"/>
      <c r="CH513" s="212"/>
      <c r="CI513" s="212"/>
      <c r="CJ513" s="212"/>
      <c r="CK513" s="212"/>
      <c r="CL513" s="212"/>
      <c r="CM513" s="212"/>
      <c r="CN513" s="212"/>
      <c r="CO513" s="212"/>
      <c r="CP513" s="212"/>
      <c r="CQ513" s="212"/>
      <c r="CR513" s="212"/>
      <c r="CS513" s="212"/>
      <c r="CT513" s="212"/>
      <c r="CU513" s="212"/>
      <c r="CV513" s="212"/>
    </row>
    <row r="514" spans="1:100" x14ac:dyDescent="0.25">
      <c r="A514" s="871" t="s">
        <v>14</v>
      </c>
      <c r="B514" s="872">
        <v>365880</v>
      </c>
      <c r="C514" s="1812" t="s">
        <v>960</v>
      </c>
      <c r="D514" s="872" t="s">
        <v>16</v>
      </c>
      <c r="E514" s="872" t="s">
        <v>200</v>
      </c>
      <c r="F514" s="872" t="s">
        <v>961</v>
      </c>
      <c r="G514" s="872" t="s">
        <v>18</v>
      </c>
      <c r="H514" s="1308">
        <v>38838</v>
      </c>
      <c r="I514" s="1277">
        <v>27941.64</v>
      </c>
      <c r="J514" s="1277">
        <v>27941.64</v>
      </c>
      <c r="K514" s="1277">
        <v>0</v>
      </c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1"/>
      <c r="BM514" s="211"/>
      <c r="BN514" s="211"/>
      <c r="BO514" s="211"/>
      <c r="BP514" s="211"/>
      <c r="BQ514" s="211"/>
      <c r="BR514" s="211"/>
      <c r="BS514" s="211"/>
      <c r="BT514" s="211"/>
      <c r="BU514" s="211"/>
      <c r="BV514" s="211"/>
      <c r="BW514" s="211"/>
      <c r="BX514" s="211"/>
      <c r="BY514" s="211"/>
      <c r="BZ514" s="211"/>
      <c r="CA514" s="211"/>
      <c r="CB514" s="211"/>
      <c r="CC514" s="211"/>
      <c r="CD514" s="211"/>
      <c r="CE514" s="211"/>
      <c r="CF514" s="211"/>
      <c r="CG514" s="211"/>
      <c r="CH514" s="211"/>
      <c r="CI514" s="211"/>
      <c r="CJ514" s="211"/>
      <c r="CK514" s="211"/>
      <c r="CL514" s="211"/>
      <c r="CM514" s="211"/>
      <c r="CN514" s="211"/>
      <c r="CO514" s="211"/>
      <c r="CP514" s="211"/>
      <c r="CQ514" s="211"/>
      <c r="CR514" s="211"/>
      <c r="CS514" s="211"/>
      <c r="CT514" s="211"/>
      <c r="CU514" s="211"/>
      <c r="CV514" s="211"/>
    </row>
    <row r="515" spans="1:100" x14ac:dyDescent="0.25">
      <c r="A515" s="870" t="s">
        <v>170</v>
      </c>
      <c r="B515" s="872">
        <v>365782</v>
      </c>
      <c r="C515" s="1812" t="s">
        <v>962</v>
      </c>
      <c r="D515" s="872" t="s">
        <v>16</v>
      </c>
      <c r="E515" s="41" t="s">
        <v>792</v>
      </c>
      <c r="F515" s="872" t="s">
        <v>963</v>
      </c>
      <c r="G515" s="872" t="s">
        <v>18</v>
      </c>
      <c r="H515" s="1308">
        <v>41640</v>
      </c>
      <c r="I515" s="1277">
        <v>9313.8799999999992</v>
      </c>
      <c r="J515" s="1277">
        <v>9313.8799999999992</v>
      </c>
      <c r="K515" s="1277">
        <v>0</v>
      </c>
      <c r="L515" s="214"/>
      <c r="M515" s="213"/>
      <c r="N515" s="213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13"/>
      <c r="AC515" s="213"/>
      <c r="AD515" s="213"/>
      <c r="AE515" s="213"/>
      <c r="AF515" s="213"/>
      <c r="AG515" s="213"/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  <c r="BI515" s="213"/>
      <c r="BJ515" s="213"/>
      <c r="BK515" s="213"/>
      <c r="BL515" s="213"/>
      <c r="BM515" s="213"/>
      <c r="BN515" s="213"/>
      <c r="BO515" s="213"/>
      <c r="BP515" s="213"/>
      <c r="BQ515" s="213"/>
      <c r="BR515" s="213"/>
      <c r="BS515" s="213"/>
      <c r="BT515" s="213"/>
      <c r="BU515" s="213"/>
      <c r="BV515" s="213"/>
      <c r="BW515" s="213"/>
      <c r="BX515" s="213"/>
      <c r="BY515" s="213"/>
      <c r="BZ515" s="213"/>
      <c r="CA515" s="213"/>
      <c r="CB515" s="213"/>
      <c r="CC515" s="213"/>
      <c r="CD515" s="213"/>
      <c r="CE515" s="213"/>
      <c r="CF515" s="213"/>
      <c r="CG515" s="213"/>
      <c r="CH515" s="213"/>
      <c r="CI515" s="213"/>
      <c r="CJ515" s="213"/>
      <c r="CK515" s="213"/>
      <c r="CL515" s="213"/>
      <c r="CM515" s="213"/>
      <c r="CN515" s="213"/>
      <c r="CO515" s="213"/>
      <c r="CP515" s="213"/>
      <c r="CQ515" s="213"/>
      <c r="CR515" s="213"/>
      <c r="CS515" s="213"/>
      <c r="CT515" s="213"/>
      <c r="CU515" s="213"/>
      <c r="CV515" s="213"/>
    </row>
    <row r="516" spans="1:100" x14ac:dyDescent="0.25">
      <c r="A516" s="871" t="s">
        <v>21</v>
      </c>
      <c r="B516" s="872">
        <v>548077</v>
      </c>
      <c r="C516" s="1812" t="s">
        <v>964</v>
      </c>
      <c r="D516" s="872" t="s">
        <v>16</v>
      </c>
      <c r="E516" s="41" t="s">
        <v>792</v>
      </c>
      <c r="F516" s="872" t="s">
        <v>965</v>
      </c>
      <c r="G516" s="872" t="s">
        <v>18</v>
      </c>
      <c r="H516" s="1308">
        <v>38838</v>
      </c>
      <c r="I516" s="1277">
        <v>500</v>
      </c>
      <c r="J516" s="1277">
        <v>500</v>
      </c>
      <c r="K516" s="1277">
        <v>0</v>
      </c>
      <c r="L516" s="215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  <c r="AB516" s="214"/>
      <c r="AC516" s="214"/>
      <c r="AD516" s="214"/>
      <c r="AE516" s="214"/>
      <c r="AF516" s="214"/>
      <c r="AG516" s="214"/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  <c r="BI516" s="214"/>
      <c r="BJ516" s="214"/>
      <c r="BK516" s="214"/>
      <c r="BL516" s="214"/>
      <c r="BM516" s="214"/>
      <c r="BN516" s="214"/>
      <c r="BO516" s="214"/>
      <c r="BP516" s="214"/>
      <c r="BQ516" s="214"/>
      <c r="BR516" s="214"/>
      <c r="BS516" s="214"/>
      <c r="BT516" s="214"/>
      <c r="BU516" s="214"/>
      <c r="BV516" s="214"/>
      <c r="BW516" s="214"/>
      <c r="BX516" s="214"/>
      <c r="BY516" s="214"/>
      <c r="BZ516" s="214"/>
      <c r="CA516" s="214"/>
      <c r="CB516" s="214"/>
      <c r="CC516" s="214"/>
      <c r="CD516" s="214"/>
      <c r="CE516" s="214"/>
      <c r="CF516" s="214"/>
      <c r="CG516" s="214"/>
      <c r="CH516" s="214"/>
      <c r="CI516" s="214"/>
      <c r="CJ516" s="214"/>
      <c r="CK516" s="214"/>
      <c r="CL516" s="214"/>
      <c r="CM516" s="214"/>
      <c r="CN516" s="214"/>
      <c r="CO516" s="214"/>
      <c r="CP516" s="214"/>
      <c r="CQ516" s="214"/>
      <c r="CR516" s="214"/>
      <c r="CS516" s="214"/>
      <c r="CT516" s="214"/>
      <c r="CU516" s="214"/>
      <c r="CV516" s="214"/>
    </row>
    <row r="517" spans="1:100" x14ac:dyDescent="0.25">
      <c r="A517" s="871" t="s">
        <v>958</v>
      </c>
      <c r="B517" s="872">
        <v>365561</v>
      </c>
      <c r="C517" s="1812" t="s">
        <v>966</v>
      </c>
      <c r="D517" s="41" t="s">
        <v>792</v>
      </c>
      <c r="E517" s="41" t="s">
        <v>792</v>
      </c>
      <c r="F517" s="1119" t="s">
        <v>49</v>
      </c>
      <c r="G517" s="872" t="s">
        <v>18</v>
      </c>
      <c r="H517" s="1308">
        <v>41640</v>
      </c>
      <c r="I517" s="1322">
        <v>2684.24</v>
      </c>
      <c r="J517" s="1277">
        <v>2684.24</v>
      </c>
      <c r="K517" s="1277">
        <v>0</v>
      </c>
      <c r="L517" s="216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  <c r="AU517" s="215"/>
      <c r="AV517" s="215"/>
      <c r="AW517" s="215"/>
      <c r="AX517" s="215"/>
      <c r="AY517" s="215"/>
      <c r="AZ517" s="215"/>
      <c r="BA517" s="215"/>
      <c r="BB517" s="215"/>
      <c r="BC517" s="215"/>
      <c r="BD517" s="215"/>
      <c r="BE517" s="215"/>
      <c r="BF517" s="215"/>
      <c r="BG517" s="215"/>
      <c r="BH517" s="215"/>
      <c r="BI517" s="215"/>
      <c r="BJ517" s="215"/>
      <c r="BK517" s="215"/>
      <c r="BL517" s="215"/>
      <c r="BM517" s="215"/>
      <c r="BN517" s="215"/>
      <c r="BO517" s="215"/>
      <c r="BP517" s="215"/>
      <c r="BQ517" s="215"/>
      <c r="BR517" s="215"/>
      <c r="BS517" s="215"/>
      <c r="BT517" s="215"/>
      <c r="BU517" s="215"/>
      <c r="BV517" s="215"/>
      <c r="BW517" s="215"/>
      <c r="BX517" s="215"/>
      <c r="BY517" s="215"/>
      <c r="BZ517" s="215"/>
      <c r="CA517" s="215"/>
      <c r="CB517" s="215"/>
      <c r="CC517" s="215"/>
      <c r="CD517" s="215"/>
      <c r="CE517" s="215"/>
      <c r="CF517" s="215"/>
      <c r="CG517" s="215"/>
      <c r="CH517" s="215"/>
      <c r="CI517" s="215"/>
      <c r="CJ517" s="215"/>
      <c r="CK517" s="215"/>
      <c r="CL517" s="215"/>
      <c r="CM517" s="215"/>
      <c r="CN517" s="215"/>
      <c r="CO517" s="215"/>
      <c r="CP517" s="215"/>
      <c r="CQ517" s="215"/>
      <c r="CR517" s="215"/>
      <c r="CS517" s="215"/>
      <c r="CT517" s="215"/>
      <c r="CU517" s="215"/>
      <c r="CV517" s="215"/>
    </row>
    <row r="518" spans="1:100" x14ac:dyDescent="0.25">
      <c r="A518" s="871" t="s">
        <v>949</v>
      </c>
      <c r="B518" s="41">
        <v>548199</v>
      </c>
      <c r="C518" s="1812" t="s">
        <v>5545</v>
      </c>
      <c r="D518" s="41" t="s">
        <v>505</v>
      </c>
      <c r="E518" s="41" t="s">
        <v>792</v>
      </c>
      <c r="F518" s="1119" t="s">
        <v>49</v>
      </c>
      <c r="G518" s="872" t="s">
        <v>18</v>
      </c>
      <c r="H518" s="1308">
        <v>41640</v>
      </c>
      <c r="I518" s="1322">
        <v>4054.2</v>
      </c>
      <c r="J518" s="1531">
        <v>4054.2</v>
      </c>
      <c r="K518" s="1531">
        <v>0</v>
      </c>
    </row>
    <row r="519" spans="1:100" x14ac:dyDescent="0.25">
      <c r="A519" s="870" t="s">
        <v>14</v>
      </c>
      <c r="B519" s="872">
        <v>365683</v>
      </c>
      <c r="C519" s="1812" t="s">
        <v>967</v>
      </c>
      <c r="D519" s="872" t="s">
        <v>16</v>
      </c>
      <c r="E519" s="872" t="s">
        <v>968</v>
      </c>
      <c r="F519" s="872" t="s">
        <v>969</v>
      </c>
      <c r="G519" s="872" t="s">
        <v>18</v>
      </c>
      <c r="H519" s="1308">
        <v>41640</v>
      </c>
      <c r="I519" s="1277">
        <v>27914.639999999999</v>
      </c>
      <c r="J519" s="1277">
        <v>27914.639999999999</v>
      </c>
      <c r="K519" s="1277">
        <v>0</v>
      </c>
      <c r="L519" s="217"/>
      <c r="M519" s="217"/>
      <c r="N519" s="217"/>
      <c r="O519" s="217"/>
      <c r="P519" s="217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  <c r="BZ519" s="216"/>
      <c r="CA519" s="216"/>
      <c r="CB519" s="216"/>
      <c r="CC519" s="216"/>
      <c r="CD519" s="216"/>
      <c r="CE519" s="216"/>
      <c r="CF519" s="216"/>
      <c r="CG519" s="216"/>
      <c r="CH519" s="216"/>
      <c r="CI519" s="216"/>
      <c r="CJ519" s="216"/>
      <c r="CK519" s="216"/>
      <c r="CL519" s="216"/>
      <c r="CM519" s="216"/>
      <c r="CN519" s="216"/>
      <c r="CO519" s="216"/>
      <c r="CP519" s="216"/>
      <c r="CQ519" s="216"/>
      <c r="CR519" s="216"/>
      <c r="CS519" s="216"/>
      <c r="CT519" s="216"/>
      <c r="CU519" s="216"/>
      <c r="CV519" s="216"/>
    </row>
    <row r="520" spans="1:100" x14ac:dyDescent="0.25">
      <c r="A520" s="871" t="s">
        <v>170</v>
      </c>
      <c r="B520" s="41">
        <v>568204</v>
      </c>
      <c r="C520" s="1812" t="s">
        <v>5546</v>
      </c>
      <c r="D520" s="41" t="s">
        <v>16</v>
      </c>
      <c r="E520" s="41" t="s">
        <v>221</v>
      </c>
      <c r="F520" s="872" t="s">
        <v>970</v>
      </c>
      <c r="G520" s="872" t="s">
        <v>18</v>
      </c>
      <c r="H520" s="1308">
        <v>41640</v>
      </c>
      <c r="I520" s="1531">
        <v>9313.8799999999992</v>
      </c>
      <c r="J520" s="1531">
        <v>9313.8799999999992</v>
      </c>
      <c r="K520" s="1531">
        <v>0</v>
      </c>
    </row>
    <row r="521" spans="1:100" x14ac:dyDescent="0.25">
      <c r="A521" s="871" t="s">
        <v>949</v>
      </c>
      <c r="B521" s="41">
        <v>750558</v>
      </c>
      <c r="C521" s="1812" t="s">
        <v>5547</v>
      </c>
      <c r="D521" s="41" t="s">
        <v>505</v>
      </c>
      <c r="E521" s="41" t="s">
        <v>792</v>
      </c>
      <c r="F521" s="1119" t="s">
        <v>49</v>
      </c>
      <c r="G521" s="872" t="s">
        <v>18</v>
      </c>
      <c r="H521" s="1308">
        <v>41640</v>
      </c>
      <c r="I521" s="1322">
        <v>4054.2</v>
      </c>
      <c r="J521" s="1531">
        <v>4054.2</v>
      </c>
      <c r="K521" s="1531">
        <v>0</v>
      </c>
    </row>
    <row r="522" spans="1:100" x14ac:dyDescent="0.25">
      <c r="A522" s="871" t="s">
        <v>115</v>
      </c>
      <c r="B522" s="41" t="s">
        <v>792</v>
      </c>
      <c r="C522" s="1812" t="s">
        <v>5548</v>
      </c>
      <c r="D522" s="41" t="s">
        <v>120</v>
      </c>
      <c r="E522" s="41" t="s">
        <v>190</v>
      </c>
      <c r="F522" s="41" t="s">
        <v>792</v>
      </c>
      <c r="G522" s="872" t="s">
        <v>18</v>
      </c>
      <c r="H522" s="1361">
        <v>43605</v>
      </c>
      <c r="I522" s="1362">
        <v>2332.9499999999998</v>
      </c>
      <c r="J522" s="1362">
        <v>1489.85</v>
      </c>
      <c r="K522" s="1362">
        <v>842.1</v>
      </c>
    </row>
    <row r="523" spans="1:100" s="1734" customFormat="1" x14ac:dyDescent="0.25">
      <c r="A523" s="1740" t="s">
        <v>971</v>
      </c>
      <c r="B523" s="93" t="s">
        <v>792</v>
      </c>
      <c r="C523" s="1812" t="s">
        <v>5549</v>
      </c>
      <c r="D523" s="93" t="s">
        <v>972</v>
      </c>
      <c r="E523" s="93" t="s">
        <v>973</v>
      </c>
      <c r="F523" s="93">
        <v>3005483</v>
      </c>
      <c r="G523" s="1741" t="s">
        <v>18</v>
      </c>
      <c r="H523" s="1308">
        <v>41640</v>
      </c>
      <c r="I523" s="1362">
        <v>45200</v>
      </c>
      <c r="J523" s="1362">
        <v>45200</v>
      </c>
      <c r="K523" s="1362">
        <v>0</v>
      </c>
    </row>
    <row r="524" spans="1:100" s="235" customFormat="1" x14ac:dyDescent="0.25">
      <c r="A524" s="870" t="s">
        <v>1039</v>
      </c>
      <c r="B524" s="872">
        <v>366010</v>
      </c>
      <c r="C524" s="1812" t="s">
        <v>1040</v>
      </c>
      <c r="D524" s="41" t="s">
        <v>792</v>
      </c>
      <c r="E524" s="41" t="s">
        <v>792</v>
      </c>
      <c r="F524" s="1119" t="s">
        <v>49</v>
      </c>
      <c r="G524" s="872" t="s">
        <v>18</v>
      </c>
      <c r="H524" s="1308">
        <v>41640</v>
      </c>
      <c r="I524" s="1322">
        <v>4054.2</v>
      </c>
      <c r="J524" s="1277">
        <v>4054.2</v>
      </c>
      <c r="K524" s="1277">
        <v>0</v>
      </c>
      <c r="L524" s="236"/>
    </row>
    <row r="525" spans="1:100" s="235" customFormat="1" x14ac:dyDescent="0.25">
      <c r="A525" s="870" t="s">
        <v>1041</v>
      </c>
      <c r="B525" s="872">
        <v>548005</v>
      </c>
      <c r="C525" s="1812" t="s">
        <v>1042</v>
      </c>
      <c r="D525" s="872" t="s">
        <v>784</v>
      </c>
      <c r="E525" s="872" t="s">
        <v>1043</v>
      </c>
      <c r="F525" s="872" t="s">
        <v>1044</v>
      </c>
      <c r="G525" s="872" t="s">
        <v>75</v>
      </c>
      <c r="H525" s="1308">
        <v>41640</v>
      </c>
      <c r="I525" s="1531">
        <v>86933</v>
      </c>
      <c r="J525" s="1277">
        <v>86933</v>
      </c>
      <c r="K525" s="1277">
        <v>0</v>
      </c>
      <c r="L525" s="237"/>
      <c r="M525" s="236"/>
      <c r="N525" s="236"/>
      <c r="O525" s="236"/>
      <c r="P525" s="236"/>
      <c r="Q525" s="236"/>
      <c r="R525" s="236"/>
      <c r="S525" s="236"/>
      <c r="T525" s="236"/>
      <c r="U525" s="236"/>
      <c r="V525" s="236"/>
      <c r="W525" s="236"/>
      <c r="X525" s="236"/>
      <c r="Y525" s="236"/>
      <c r="Z525" s="236"/>
      <c r="AA525" s="236"/>
      <c r="AB525" s="236"/>
      <c r="AC525" s="236"/>
      <c r="AD525" s="236"/>
      <c r="AE525" s="236"/>
      <c r="AF525" s="236"/>
      <c r="AG525" s="236"/>
      <c r="AH525" s="236"/>
      <c r="AI525" s="236"/>
      <c r="AJ525" s="236"/>
      <c r="AK525" s="236"/>
      <c r="AL525" s="236"/>
      <c r="AM525" s="236"/>
      <c r="AN525" s="236"/>
      <c r="AO525" s="236"/>
      <c r="AP525" s="236"/>
      <c r="AQ525" s="236"/>
      <c r="AR525" s="236"/>
      <c r="AS525" s="236"/>
      <c r="AT525" s="236"/>
      <c r="AU525" s="236"/>
      <c r="AV525" s="236"/>
      <c r="AW525" s="236"/>
      <c r="AX525" s="236"/>
      <c r="AY525" s="236"/>
      <c r="AZ525" s="236"/>
      <c r="BA525" s="236"/>
      <c r="BB525" s="236"/>
      <c r="BC525" s="236"/>
      <c r="BD525" s="236"/>
      <c r="BE525" s="236"/>
      <c r="BF525" s="236"/>
      <c r="BG525" s="236"/>
      <c r="BH525" s="236"/>
      <c r="BI525" s="236"/>
      <c r="BJ525" s="236"/>
      <c r="BK525" s="236"/>
      <c r="BL525" s="236"/>
      <c r="BM525" s="236"/>
      <c r="BN525" s="236"/>
      <c r="BO525" s="236"/>
      <c r="BP525" s="236"/>
      <c r="BQ525" s="236"/>
      <c r="BR525" s="236"/>
      <c r="BS525" s="236"/>
      <c r="BT525" s="236"/>
      <c r="BU525" s="236"/>
      <c r="BV525" s="236"/>
      <c r="BW525" s="236"/>
      <c r="BX525" s="236"/>
      <c r="BY525" s="236"/>
      <c r="BZ525" s="236"/>
      <c r="CA525" s="236"/>
      <c r="CB525" s="236"/>
      <c r="CC525" s="236"/>
      <c r="CD525" s="236"/>
      <c r="CE525" s="236"/>
      <c r="CF525" s="236"/>
      <c r="CG525" s="236"/>
      <c r="CH525" s="236"/>
      <c r="CI525" s="236"/>
      <c r="CJ525" s="236"/>
      <c r="CK525" s="236"/>
      <c r="CL525" s="236"/>
      <c r="CM525" s="236"/>
      <c r="CN525" s="236"/>
      <c r="CO525" s="236"/>
      <c r="CP525" s="236"/>
      <c r="CQ525" s="236"/>
      <c r="CR525" s="236"/>
      <c r="CS525" s="236"/>
      <c r="CT525" s="236"/>
      <c r="CU525" s="236"/>
      <c r="CV525" s="236"/>
    </row>
    <row r="526" spans="1:100" s="1822" customFormat="1" x14ac:dyDescent="0.25">
      <c r="A526" s="1810" t="s">
        <v>6277</v>
      </c>
      <c r="B526" s="93" t="s">
        <v>792</v>
      </c>
      <c r="C526" s="1821" t="s">
        <v>6278</v>
      </c>
      <c r="D526" s="1821" t="s">
        <v>6279</v>
      </c>
      <c r="E526" s="93" t="s">
        <v>792</v>
      </c>
      <c r="F526" s="93" t="s">
        <v>792</v>
      </c>
      <c r="G526" s="1821" t="s">
        <v>2591</v>
      </c>
      <c r="H526" s="1308">
        <v>44596</v>
      </c>
      <c r="I526" s="1809">
        <v>5357.2</v>
      </c>
      <c r="J526" s="1809">
        <v>0</v>
      </c>
      <c r="K526" s="1809">
        <v>5357.2</v>
      </c>
    </row>
    <row r="527" spans="1:100" s="1828" customFormat="1" x14ac:dyDescent="0.25">
      <c r="B527" s="1858"/>
      <c r="C527" s="1858"/>
      <c r="D527" s="1858"/>
      <c r="E527" s="1858"/>
      <c r="F527" s="1858"/>
      <c r="H527" s="1859"/>
      <c r="I527" s="1880">
        <f>SUM(I487:I525)</f>
        <v>559813.84000000008</v>
      </c>
      <c r="J527" s="1880">
        <f>SUM(J487:J526)</f>
        <v>546750.96</v>
      </c>
      <c r="K527" s="1880">
        <f>SUM(K487:K526)</f>
        <v>18417.080000000002</v>
      </c>
      <c r="M527" s="1854">
        <f>I527</f>
        <v>559813.84000000008</v>
      </c>
      <c r="N527" s="1854">
        <f>J527</f>
        <v>546750.96</v>
      </c>
      <c r="O527" s="1854">
        <f>K527</f>
        <v>18417.080000000002</v>
      </c>
    </row>
    <row r="529" spans="1:100" ht="18.75" customHeight="1" x14ac:dyDescent="0.3">
      <c r="A529" s="846" t="s">
        <v>204</v>
      </c>
      <c r="B529" s="847"/>
      <c r="C529" s="1799"/>
      <c r="D529" s="847"/>
      <c r="E529" s="847"/>
      <c r="F529" s="848" t="s">
        <v>974</v>
      </c>
      <c r="G529" s="847"/>
      <c r="H529" s="1995" t="s">
        <v>3</v>
      </c>
      <c r="I529" s="1993" t="s">
        <v>4</v>
      </c>
      <c r="J529" s="2002" t="s">
        <v>5</v>
      </c>
      <c r="K529" s="1997" t="s">
        <v>6</v>
      </c>
      <c r="L529" s="219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</row>
    <row r="530" spans="1:100" ht="15.75" x14ac:dyDescent="0.25">
      <c r="A530" s="854" t="s">
        <v>7</v>
      </c>
      <c r="B530" s="851" t="s">
        <v>8</v>
      </c>
      <c r="C530" s="1801" t="s">
        <v>9</v>
      </c>
      <c r="D530" s="854" t="s">
        <v>10</v>
      </c>
      <c r="E530" s="854" t="s">
        <v>11</v>
      </c>
      <c r="F530" s="854" t="s">
        <v>12</v>
      </c>
      <c r="G530" s="854" t="s">
        <v>13</v>
      </c>
      <c r="H530" s="1996"/>
      <c r="I530" s="1994"/>
      <c r="J530" s="2003"/>
      <c r="K530" s="1998"/>
      <c r="L530" s="219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  <c r="AW530" s="217"/>
      <c r="AX530" s="217"/>
      <c r="AY530" s="217"/>
      <c r="AZ530" s="217"/>
      <c r="BA530" s="217"/>
      <c r="BB530" s="217"/>
      <c r="BC530" s="217"/>
      <c r="BD530" s="217"/>
      <c r="BE530" s="217"/>
      <c r="BF530" s="217"/>
      <c r="BG530" s="217"/>
      <c r="BH530" s="217"/>
      <c r="BI530" s="217"/>
      <c r="BJ530" s="217"/>
      <c r="BK530" s="217"/>
      <c r="BL530" s="217"/>
      <c r="BM530" s="217"/>
      <c r="BN530" s="217"/>
      <c r="BO530" s="217"/>
      <c r="BP530" s="217"/>
      <c r="BQ530" s="217"/>
      <c r="BR530" s="217"/>
      <c r="BS530" s="217"/>
      <c r="BT530" s="217"/>
      <c r="BU530" s="217"/>
      <c r="BV530" s="217"/>
      <c r="BW530" s="217"/>
      <c r="BX530" s="217"/>
      <c r="BY530" s="217"/>
      <c r="BZ530" s="217"/>
      <c r="CA530" s="217"/>
      <c r="CB530" s="217"/>
      <c r="CC530" s="217"/>
      <c r="CD530" s="217"/>
      <c r="CE530" s="217"/>
      <c r="CF530" s="217"/>
      <c r="CG530" s="217"/>
      <c r="CH530" s="217"/>
      <c r="CI530" s="217"/>
      <c r="CJ530" s="217"/>
      <c r="CK530" s="217"/>
      <c r="CL530" s="217"/>
      <c r="CM530" s="217"/>
      <c r="CN530" s="217"/>
      <c r="CO530" s="217"/>
      <c r="CP530" s="217"/>
      <c r="CQ530" s="217"/>
      <c r="CR530" s="217"/>
      <c r="CS530" s="217"/>
      <c r="CT530" s="217"/>
      <c r="CU530" s="217"/>
      <c r="CV530" s="217"/>
    </row>
    <row r="531" spans="1:100" x14ac:dyDescent="0.25">
      <c r="A531" s="871" t="s">
        <v>14</v>
      </c>
      <c r="B531" s="872">
        <v>365697</v>
      </c>
      <c r="C531" s="1812" t="s">
        <v>975</v>
      </c>
      <c r="D531" s="872" t="s">
        <v>16</v>
      </c>
      <c r="E531" s="872" t="s">
        <v>947</v>
      </c>
      <c r="F531" s="872" t="s">
        <v>976</v>
      </c>
      <c r="G531" s="872" t="s">
        <v>18</v>
      </c>
      <c r="H531" s="1308">
        <v>38412</v>
      </c>
      <c r="I531" s="1277">
        <v>48406.57</v>
      </c>
      <c r="J531" s="1277">
        <v>48406.57</v>
      </c>
      <c r="K531" s="1277">
        <v>0</v>
      </c>
      <c r="L531" s="220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219"/>
      <c r="BR531" s="219"/>
      <c r="BS531" s="219"/>
      <c r="BT531" s="219"/>
      <c r="BU531" s="219"/>
      <c r="BV531" s="219"/>
      <c r="BW531" s="219"/>
      <c r="BX531" s="219"/>
      <c r="BY531" s="219"/>
      <c r="BZ531" s="219"/>
      <c r="CA531" s="219"/>
      <c r="CB531" s="219"/>
      <c r="CC531" s="219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  <c r="CN531" s="219"/>
      <c r="CO531" s="219"/>
      <c r="CP531" s="219"/>
      <c r="CQ531" s="219"/>
      <c r="CR531" s="219"/>
      <c r="CS531" s="219"/>
      <c r="CT531" s="219"/>
      <c r="CU531" s="219"/>
      <c r="CV531" s="219"/>
    </row>
    <row r="532" spans="1:100" x14ac:dyDescent="0.25">
      <c r="A532" s="870" t="s">
        <v>170</v>
      </c>
      <c r="B532" s="872">
        <v>365709</v>
      </c>
      <c r="C532" s="1812" t="s">
        <v>977</v>
      </c>
      <c r="D532" s="872" t="s">
        <v>16</v>
      </c>
      <c r="E532" s="872" t="s">
        <v>109</v>
      </c>
      <c r="F532" s="872" t="s">
        <v>978</v>
      </c>
      <c r="G532" s="872" t="s">
        <v>18</v>
      </c>
      <c r="H532" s="1308">
        <v>39015</v>
      </c>
      <c r="I532" s="1277">
        <v>9249.19</v>
      </c>
      <c r="J532" s="1277">
        <v>9249.19</v>
      </c>
      <c r="K532" s="1277">
        <v>0</v>
      </c>
      <c r="L532" s="220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19"/>
      <c r="AF532" s="219"/>
      <c r="AG532" s="219"/>
      <c r="AH532" s="219"/>
      <c r="AI532" s="219"/>
      <c r="AJ532" s="219"/>
      <c r="AK532" s="219"/>
      <c r="AL532" s="219"/>
      <c r="AM532" s="219"/>
      <c r="AN532" s="219"/>
      <c r="AO532" s="219"/>
      <c r="AP532" s="219"/>
      <c r="AQ532" s="219"/>
      <c r="AR532" s="219"/>
      <c r="AS532" s="219"/>
      <c r="AT532" s="219"/>
      <c r="AU532" s="219"/>
      <c r="AV532" s="219"/>
      <c r="AW532" s="219"/>
      <c r="AX532" s="219"/>
      <c r="AY532" s="219"/>
      <c r="AZ532" s="219"/>
      <c r="BA532" s="219"/>
      <c r="BB532" s="219"/>
      <c r="BC532" s="219"/>
      <c r="BD532" s="219"/>
      <c r="BE532" s="219"/>
      <c r="BF532" s="219"/>
      <c r="BG532" s="219"/>
      <c r="BH532" s="219"/>
      <c r="BI532" s="219"/>
      <c r="BJ532" s="219"/>
      <c r="BK532" s="219"/>
      <c r="BL532" s="219"/>
      <c r="BM532" s="219"/>
      <c r="BN532" s="219"/>
      <c r="BO532" s="219"/>
      <c r="BP532" s="219"/>
      <c r="BQ532" s="219"/>
      <c r="BR532" s="219"/>
      <c r="BS532" s="219"/>
      <c r="BT532" s="219"/>
      <c r="BU532" s="219"/>
      <c r="BV532" s="219"/>
      <c r="BW532" s="219"/>
      <c r="BX532" s="219"/>
      <c r="BY532" s="219"/>
      <c r="BZ532" s="219"/>
      <c r="CA532" s="219"/>
      <c r="CB532" s="219"/>
      <c r="CC532" s="219"/>
      <c r="CD532" s="219"/>
      <c r="CE532" s="219"/>
      <c r="CF532" s="219"/>
      <c r="CG532" s="219"/>
      <c r="CH532" s="219"/>
      <c r="CI532" s="219"/>
      <c r="CJ532" s="219"/>
      <c r="CK532" s="219"/>
      <c r="CL532" s="219"/>
      <c r="CM532" s="219"/>
      <c r="CN532" s="219"/>
      <c r="CO532" s="219"/>
      <c r="CP532" s="219"/>
      <c r="CQ532" s="219"/>
      <c r="CR532" s="219"/>
      <c r="CS532" s="219"/>
      <c r="CT532" s="219"/>
      <c r="CU532" s="219"/>
      <c r="CV532" s="219"/>
    </row>
    <row r="533" spans="1:100" x14ac:dyDescent="0.25">
      <c r="A533" s="871" t="s">
        <v>170</v>
      </c>
      <c r="B533" s="872">
        <v>548206</v>
      </c>
      <c r="C533" s="1812" t="s">
        <v>979</v>
      </c>
      <c r="D533" s="872" t="s">
        <v>16</v>
      </c>
      <c r="E533" s="872" t="s">
        <v>213</v>
      </c>
      <c r="F533" s="872" t="s">
        <v>980</v>
      </c>
      <c r="G533" s="872" t="s">
        <v>18</v>
      </c>
      <c r="H533" s="1308">
        <v>41640</v>
      </c>
      <c r="I533" s="1277">
        <v>9249.19</v>
      </c>
      <c r="J533" s="1277">
        <v>9249.19</v>
      </c>
      <c r="K533" s="1277">
        <v>0</v>
      </c>
      <c r="L533" s="221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  <c r="AO533" s="220"/>
      <c r="AP533" s="220"/>
      <c r="AQ533" s="220"/>
      <c r="AR533" s="220"/>
      <c r="AS533" s="220"/>
      <c r="AT533" s="220"/>
      <c r="AU533" s="220"/>
      <c r="AV533" s="220"/>
      <c r="AW533" s="220"/>
      <c r="AX533" s="220"/>
      <c r="AY533" s="220"/>
      <c r="AZ533" s="220"/>
      <c r="BA533" s="220"/>
      <c r="BB533" s="220"/>
      <c r="BC533" s="220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220"/>
      <c r="BR533" s="220"/>
      <c r="BS533" s="220"/>
      <c r="BT533" s="220"/>
      <c r="BU533" s="220"/>
      <c r="BV533" s="220"/>
      <c r="BW533" s="220"/>
      <c r="BX533" s="220"/>
      <c r="BY533" s="220"/>
      <c r="BZ533" s="220"/>
      <c r="CA533" s="220"/>
      <c r="CB533" s="220"/>
      <c r="CC533" s="220"/>
      <c r="CD533" s="220"/>
      <c r="CE533" s="220"/>
      <c r="CF533" s="220"/>
      <c r="CG533" s="220"/>
      <c r="CH533" s="220"/>
      <c r="CI533" s="220"/>
      <c r="CJ533" s="220"/>
      <c r="CK533" s="220"/>
      <c r="CL533" s="220"/>
      <c r="CM533" s="220"/>
      <c r="CN533" s="220"/>
      <c r="CO533" s="220"/>
      <c r="CP533" s="220"/>
      <c r="CQ533" s="220"/>
      <c r="CR533" s="220"/>
      <c r="CS533" s="220"/>
      <c r="CT533" s="220"/>
      <c r="CU533" s="220"/>
      <c r="CV533" s="220"/>
    </row>
    <row r="534" spans="1:100" x14ac:dyDescent="0.25">
      <c r="A534" s="871" t="s">
        <v>14</v>
      </c>
      <c r="B534" s="872">
        <v>365708</v>
      </c>
      <c r="C534" s="1812" t="s">
        <v>981</v>
      </c>
      <c r="D534" s="872" t="s">
        <v>16</v>
      </c>
      <c r="E534" s="872" t="s">
        <v>982</v>
      </c>
      <c r="F534" s="872" t="s">
        <v>983</v>
      </c>
      <c r="G534" s="872" t="s">
        <v>18</v>
      </c>
      <c r="H534" s="1308">
        <v>41640</v>
      </c>
      <c r="I534" s="1277">
        <v>27914.639999999999</v>
      </c>
      <c r="J534" s="1277">
        <v>27914.639999999999</v>
      </c>
      <c r="K534" s="1277">
        <v>0</v>
      </c>
      <c r="L534" s="222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1"/>
      <c r="AE534" s="221"/>
      <c r="AF534" s="221"/>
      <c r="AG534" s="221"/>
      <c r="AH534" s="221"/>
      <c r="AI534" s="221"/>
      <c r="AJ534" s="221"/>
      <c r="AK534" s="221"/>
      <c r="AL534" s="221"/>
      <c r="AM534" s="221"/>
      <c r="AN534" s="221"/>
      <c r="AO534" s="221"/>
      <c r="AP534" s="221"/>
      <c r="AQ534" s="221"/>
      <c r="AR534" s="221"/>
      <c r="AS534" s="221"/>
      <c r="AT534" s="221"/>
      <c r="AU534" s="221"/>
      <c r="AV534" s="221"/>
      <c r="AW534" s="221"/>
      <c r="AX534" s="221"/>
      <c r="AY534" s="221"/>
      <c r="AZ534" s="221"/>
      <c r="BA534" s="221"/>
      <c r="BB534" s="221"/>
      <c r="BC534" s="221"/>
      <c r="BD534" s="221"/>
      <c r="BE534" s="221"/>
      <c r="BF534" s="221"/>
      <c r="BG534" s="221"/>
      <c r="BH534" s="221"/>
      <c r="BI534" s="221"/>
      <c r="BJ534" s="221"/>
      <c r="BK534" s="221"/>
      <c r="BL534" s="221"/>
      <c r="BM534" s="221"/>
      <c r="BN534" s="221"/>
      <c r="BO534" s="221"/>
      <c r="BP534" s="221"/>
      <c r="BQ534" s="221"/>
      <c r="BR534" s="221"/>
      <c r="BS534" s="221"/>
      <c r="BT534" s="221"/>
      <c r="BU534" s="221"/>
      <c r="BV534" s="221"/>
      <c r="BW534" s="221"/>
      <c r="BX534" s="221"/>
      <c r="BY534" s="221"/>
      <c r="BZ534" s="221"/>
      <c r="CA534" s="221"/>
      <c r="CB534" s="221"/>
      <c r="CC534" s="221"/>
      <c r="CD534" s="221"/>
      <c r="CE534" s="221"/>
      <c r="CF534" s="221"/>
      <c r="CG534" s="221"/>
      <c r="CH534" s="221"/>
      <c r="CI534" s="221"/>
      <c r="CJ534" s="221"/>
      <c r="CK534" s="221"/>
      <c r="CL534" s="221"/>
      <c r="CM534" s="221"/>
      <c r="CN534" s="221"/>
      <c r="CO534" s="221"/>
      <c r="CP534" s="221"/>
      <c r="CQ534" s="221"/>
      <c r="CR534" s="221"/>
      <c r="CS534" s="221"/>
      <c r="CT534" s="221"/>
      <c r="CU534" s="221"/>
      <c r="CV534" s="221"/>
    </row>
    <row r="535" spans="1:100" x14ac:dyDescent="0.25">
      <c r="A535" s="871" t="s">
        <v>32</v>
      </c>
      <c r="B535" s="872">
        <v>548213</v>
      </c>
      <c r="C535" s="1812" t="s">
        <v>984</v>
      </c>
      <c r="D535" s="872" t="s">
        <v>116</v>
      </c>
      <c r="E535" s="872" t="s">
        <v>985</v>
      </c>
      <c r="F535" s="866">
        <v>8107214053406380</v>
      </c>
      <c r="G535" s="872" t="s">
        <v>18</v>
      </c>
      <c r="H535" s="1308">
        <v>41640</v>
      </c>
      <c r="I535" s="1277">
        <v>5258.24</v>
      </c>
      <c r="J535" s="1277">
        <v>5258.24</v>
      </c>
      <c r="K535" s="1277">
        <v>0</v>
      </c>
      <c r="L535" s="223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  <c r="AI535" s="222"/>
      <c r="AJ535" s="222"/>
      <c r="AK535" s="222"/>
      <c r="AL535" s="222"/>
      <c r="AM535" s="222"/>
      <c r="AN535" s="222"/>
      <c r="AO535" s="222"/>
      <c r="AP535" s="222"/>
      <c r="AQ535" s="222"/>
      <c r="AR535" s="222"/>
      <c r="AS535" s="222"/>
      <c r="AT535" s="222"/>
      <c r="AU535" s="222"/>
      <c r="AV535" s="222"/>
      <c r="AW535" s="222"/>
      <c r="AX535" s="222"/>
      <c r="AY535" s="222"/>
      <c r="AZ535" s="222"/>
      <c r="BA535" s="222"/>
      <c r="BB535" s="222"/>
      <c r="BC535" s="222"/>
      <c r="BD535" s="222"/>
      <c r="BE535" s="222"/>
      <c r="BF535" s="222"/>
      <c r="BG535" s="222"/>
      <c r="BH535" s="222"/>
      <c r="BI535" s="222"/>
      <c r="BJ535" s="222"/>
      <c r="BK535" s="222"/>
      <c r="BL535" s="222"/>
      <c r="BM535" s="222"/>
      <c r="BN535" s="222"/>
      <c r="BO535" s="222"/>
      <c r="BP535" s="222"/>
      <c r="BQ535" s="222"/>
      <c r="BR535" s="222"/>
      <c r="BS535" s="222"/>
      <c r="BT535" s="222"/>
      <c r="BU535" s="222"/>
      <c r="BV535" s="222"/>
      <c r="BW535" s="222"/>
      <c r="BX535" s="222"/>
      <c r="BY535" s="222"/>
      <c r="BZ535" s="222"/>
      <c r="CA535" s="222"/>
      <c r="CB535" s="222"/>
      <c r="CC535" s="222"/>
      <c r="CD535" s="222"/>
      <c r="CE535" s="222"/>
      <c r="CF535" s="222"/>
      <c r="CG535" s="222"/>
      <c r="CH535" s="222"/>
      <c r="CI535" s="222"/>
      <c r="CJ535" s="222"/>
      <c r="CK535" s="222"/>
      <c r="CL535" s="222"/>
      <c r="CM535" s="222"/>
      <c r="CN535" s="222"/>
      <c r="CO535" s="222"/>
      <c r="CP535" s="222"/>
      <c r="CQ535" s="222"/>
      <c r="CR535" s="222"/>
      <c r="CS535" s="222"/>
      <c r="CT535" s="222"/>
      <c r="CU535" s="222"/>
      <c r="CV535" s="222"/>
    </row>
    <row r="536" spans="1:100" x14ac:dyDescent="0.25">
      <c r="A536" s="871" t="s">
        <v>388</v>
      </c>
      <c r="B536" s="872">
        <v>750122</v>
      </c>
      <c r="C536" s="1812" t="s">
        <v>986</v>
      </c>
      <c r="D536" s="872" t="s">
        <v>48</v>
      </c>
      <c r="E536" s="41" t="s">
        <v>792</v>
      </c>
      <c r="F536" s="872" t="s">
        <v>49</v>
      </c>
      <c r="G536" s="872" t="s">
        <v>987</v>
      </c>
      <c r="H536" s="1308">
        <v>43600</v>
      </c>
      <c r="I536" s="1277">
        <v>4613.8</v>
      </c>
      <c r="J536" s="1277">
        <v>461.28</v>
      </c>
      <c r="K536" s="1277">
        <v>4151.5200000000004</v>
      </c>
      <c r="L536" s="225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  <c r="AL536" s="223"/>
      <c r="AM536" s="223"/>
      <c r="AN536" s="223"/>
      <c r="AO536" s="223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  <c r="BZ536" s="223"/>
      <c r="CA536" s="223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</row>
    <row r="537" spans="1:100" x14ac:dyDescent="0.25">
      <c r="A537" s="871" t="s">
        <v>388</v>
      </c>
      <c r="B537" s="872">
        <v>750123</v>
      </c>
      <c r="C537" s="1812" t="s">
        <v>988</v>
      </c>
      <c r="D537" s="872" t="s">
        <v>48</v>
      </c>
      <c r="E537" s="41" t="s">
        <v>792</v>
      </c>
      <c r="F537" s="872" t="s">
        <v>49</v>
      </c>
      <c r="G537" s="872" t="s">
        <v>987</v>
      </c>
      <c r="H537" s="1308">
        <v>43600</v>
      </c>
      <c r="I537" s="1277">
        <v>4613.8</v>
      </c>
      <c r="J537" s="1277">
        <v>461.28</v>
      </c>
      <c r="K537" s="1277">
        <v>4151.5200000000004</v>
      </c>
      <c r="L537" s="225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  <c r="AL537" s="223"/>
      <c r="AM537" s="223"/>
      <c r="AN537" s="223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  <c r="BZ537" s="223"/>
      <c r="CA537" s="223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</row>
    <row r="538" spans="1:100" x14ac:dyDescent="0.25">
      <c r="A538" s="871" t="s">
        <v>388</v>
      </c>
      <c r="B538" s="872">
        <v>750124</v>
      </c>
      <c r="C538" s="1812" t="s">
        <v>989</v>
      </c>
      <c r="D538" s="872" t="s">
        <v>48</v>
      </c>
      <c r="E538" s="41" t="s">
        <v>792</v>
      </c>
      <c r="F538" s="872" t="s">
        <v>49</v>
      </c>
      <c r="G538" s="872" t="s">
        <v>987</v>
      </c>
      <c r="H538" s="1308">
        <v>43600</v>
      </c>
      <c r="I538" s="1277">
        <v>4613.8</v>
      </c>
      <c r="J538" s="1277">
        <v>461.28</v>
      </c>
      <c r="K538" s="1277">
        <v>4151.5200000000004</v>
      </c>
      <c r="L538" s="225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  <c r="AL538" s="223"/>
      <c r="AM538" s="223"/>
      <c r="AN538" s="223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  <c r="BZ538" s="223"/>
      <c r="CA538" s="223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</row>
    <row r="539" spans="1:100" x14ac:dyDescent="0.25">
      <c r="A539" s="871" t="s">
        <v>388</v>
      </c>
      <c r="B539" s="872">
        <v>750125</v>
      </c>
      <c r="C539" s="1812" t="s">
        <v>990</v>
      </c>
      <c r="D539" s="872" t="s">
        <v>48</v>
      </c>
      <c r="E539" s="41" t="s">
        <v>792</v>
      </c>
      <c r="F539" s="872" t="s">
        <v>49</v>
      </c>
      <c r="G539" s="872" t="s">
        <v>987</v>
      </c>
      <c r="H539" s="1308">
        <v>43600</v>
      </c>
      <c r="I539" s="1277">
        <v>4613.8</v>
      </c>
      <c r="J539" s="1277">
        <v>461.28</v>
      </c>
      <c r="K539" s="1277">
        <v>4151.5200000000004</v>
      </c>
      <c r="L539" s="225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23"/>
      <c r="BK539" s="223"/>
      <c r="BL539" s="223"/>
      <c r="BM539" s="223"/>
      <c r="BN539" s="223"/>
      <c r="BO539" s="223"/>
      <c r="BP539" s="223"/>
      <c r="BQ539" s="223"/>
      <c r="BR539" s="223"/>
      <c r="BS539" s="223"/>
      <c r="BT539" s="223"/>
      <c r="BU539" s="223"/>
      <c r="BV539" s="223"/>
      <c r="BW539" s="223"/>
      <c r="BX539" s="223"/>
      <c r="BY539" s="223"/>
      <c r="BZ539" s="223"/>
      <c r="CA539" s="223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</row>
    <row r="540" spans="1:100" x14ac:dyDescent="0.25">
      <c r="A540" s="870" t="s">
        <v>991</v>
      </c>
      <c r="B540" s="872">
        <v>750126</v>
      </c>
      <c r="C540" s="1812" t="s">
        <v>992</v>
      </c>
      <c r="D540" s="872" t="s">
        <v>48</v>
      </c>
      <c r="E540" s="41" t="s">
        <v>792</v>
      </c>
      <c r="F540" s="872" t="s">
        <v>49</v>
      </c>
      <c r="G540" s="872" t="s">
        <v>147</v>
      </c>
      <c r="H540" s="1308">
        <v>43600</v>
      </c>
      <c r="I540" s="1277">
        <v>8400.1299999999992</v>
      </c>
      <c r="J540" s="1277">
        <v>839.91</v>
      </c>
      <c r="K540" s="1277">
        <v>7559.22</v>
      </c>
      <c r="L540" s="225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3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23"/>
      <c r="BK540" s="223"/>
      <c r="BL540" s="223"/>
      <c r="BM540" s="223"/>
      <c r="BN540" s="223"/>
      <c r="BO540" s="223"/>
      <c r="BP540" s="223"/>
      <c r="BQ540" s="223"/>
      <c r="BR540" s="223"/>
      <c r="BS540" s="223"/>
      <c r="BT540" s="223"/>
      <c r="BU540" s="223"/>
      <c r="BV540" s="223"/>
      <c r="BW540" s="223"/>
      <c r="BX540" s="223"/>
      <c r="BY540" s="223"/>
      <c r="BZ540" s="223"/>
      <c r="CA540" s="223"/>
      <c r="CB540" s="223"/>
      <c r="CC540" s="223"/>
      <c r="CD540" s="223"/>
      <c r="CE540" s="223"/>
      <c r="CF540" s="223"/>
      <c r="CG540" s="223"/>
      <c r="CH540" s="223"/>
      <c r="CI540" s="223"/>
      <c r="CJ540" s="223"/>
      <c r="CK540" s="223"/>
      <c r="CL540" s="223"/>
      <c r="CM540" s="223"/>
      <c r="CN540" s="223"/>
      <c r="CO540" s="223"/>
      <c r="CP540" s="223"/>
      <c r="CQ540" s="223"/>
      <c r="CR540" s="223"/>
      <c r="CS540" s="223"/>
      <c r="CT540" s="223"/>
      <c r="CU540" s="223"/>
      <c r="CV540" s="223"/>
    </row>
    <row r="541" spans="1:100" x14ac:dyDescent="0.25">
      <c r="A541" s="870" t="s">
        <v>991</v>
      </c>
      <c r="B541" s="872">
        <v>750127</v>
      </c>
      <c r="C541" s="1812" t="s">
        <v>993</v>
      </c>
      <c r="D541" s="872" t="s">
        <v>48</v>
      </c>
      <c r="E541" s="41" t="s">
        <v>792</v>
      </c>
      <c r="F541" s="872" t="s">
        <v>49</v>
      </c>
      <c r="G541" s="872" t="s">
        <v>147</v>
      </c>
      <c r="H541" s="1308">
        <v>43600</v>
      </c>
      <c r="I541" s="1277">
        <v>8400.1299999999992</v>
      </c>
      <c r="J541" s="1277">
        <v>839.91</v>
      </c>
      <c r="K541" s="1277">
        <v>7559.22</v>
      </c>
      <c r="L541" s="225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  <c r="AA541" s="223"/>
      <c r="AB541" s="223"/>
      <c r="AC541" s="223"/>
      <c r="AD541" s="223"/>
      <c r="AE541" s="223"/>
      <c r="AF541" s="223"/>
      <c r="AG541" s="223"/>
      <c r="AH541" s="223"/>
      <c r="AI541" s="223"/>
      <c r="AJ541" s="223"/>
      <c r="AK541" s="223"/>
      <c r="AL541" s="223"/>
      <c r="AM541" s="223"/>
      <c r="AN541" s="223"/>
      <c r="AO541" s="223"/>
      <c r="AP541" s="223"/>
      <c r="AQ541" s="223"/>
      <c r="AR541" s="223"/>
      <c r="AS541" s="223"/>
      <c r="AT541" s="223"/>
      <c r="AU541" s="223"/>
      <c r="AV541" s="223"/>
      <c r="AW541" s="223"/>
      <c r="AX541" s="223"/>
      <c r="AY541" s="223"/>
      <c r="AZ541" s="223"/>
      <c r="BA541" s="223"/>
      <c r="BB541" s="223"/>
      <c r="BC541" s="223"/>
      <c r="BD541" s="223"/>
      <c r="BE541" s="223"/>
      <c r="BF541" s="223"/>
      <c r="BG541" s="223"/>
      <c r="BH541" s="223"/>
      <c r="BI541" s="223"/>
      <c r="BJ541" s="223"/>
      <c r="BK541" s="223"/>
      <c r="BL541" s="223"/>
      <c r="BM541" s="223"/>
      <c r="BN541" s="223"/>
      <c r="BO541" s="223"/>
      <c r="BP541" s="223"/>
      <c r="BQ541" s="223"/>
      <c r="BR541" s="223"/>
      <c r="BS541" s="223"/>
      <c r="BT541" s="223"/>
      <c r="BU541" s="223"/>
      <c r="BV541" s="223"/>
      <c r="BW541" s="223"/>
      <c r="BX541" s="223"/>
      <c r="BY541" s="223"/>
      <c r="BZ541" s="223"/>
      <c r="CA541" s="223"/>
      <c r="CB541" s="223"/>
      <c r="CC541" s="223"/>
      <c r="CD541" s="223"/>
      <c r="CE541" s="223"/>
      <c r="CF541" s="223"/>
      <c r="CG541" s="223"/>
      <c r="CH541" s="223"/>
      <c r="CI541" s="223"/>
      <c r="CJ541" s="223"/>
      <c r="CK541" s="223"/>
      <c r="CL541" s="223"/>
      <c r="CM541" s="223"/>
      <c r="CN541" s="223"/>
      <c r="CO541" s="223"/>
      <c r="CP541" s="223"/>
      <c r="CQ541" s="223"/>
      <c r="CR541" s="223"/>
      <c r="CS541" s="223"/>
      <c r="CT541" s="223"/>
      <c r="CU541" s="223"/>
      <c r="CV541" s="223"/>
    </row>
    <row r="542" spans="1:100" x14ac:dyDescent="0.25">
      <c r="A542" s="870" t="s">
        <v>994</v>
      </c>
      <c r="B542" s="872">
        <v>750118</v>
      </c>
      <c r="C542" s="1812" t="s">
        <v>995</v>
      </c>
      <c r="D542" s="872" t="s">
        <v>48</v>
      </c>
      <c r="E542" s="41" t="s">
        <v>792</v>
      </c>
      <c r="F542" s="872" t="s">
        <v>49</v>
      </c>
      <c r="G542" s="872" t="s">
        <v>18</v>
      </c>
      <c r="H542" s="1308">
        <v>43600</v>
      </c>
      <c r="I542" s="1277">
        <v>9480.36</v>
      </c>
      <c r="J542" s="1277">
        <v>947.94</v>
      </c>
      <c r="K542" s="1277">
        <v>8531.42</v>
      </c>
      <c r="L542" s="227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  <c r="AI542" s="224"/>
      <c r="AJ542" s="224"/>
      <c r="AK542" s="224"/>
      <c r="AL542" s="224"/>
      <c r="AM542" s="224"/>
      <c r="AN542" s="224"/>
      <c r="AO542" s="224"/>
      <c r="AP542" s="224"/>
      <c r="AQ542" s="224"/>
      <c r="AR542" s="224"/>
      <c r="AS542" s="224"/>
      <c r="AT542" s="224"/>
      <c r="AU542" s="224"/>
      <c r="AV542" s="224"/>
      <c r="AW542" s="224"/>
      <c r="AX542" s="224"/>
      <c r="AY542" s="224"/>
      <c r="AZ542" s="224"/>
      <c r="BA542" s="224"/>
      <c r="BB542" s="224"/>
      <c r="BC542" s="224"/>
      <c r="BD542" s="224"/>
      <c r="BE542" s="224"/>
      <c r="BF542" s="224"/>
      <c r="BG542" s="224"/>
      <c r="BH542" s="224"/>
      <c r="BI542" s="224"/>
      <c r="BJ542" s="224"/>
      <c r="BK542" s="224"/>
      <c r="BL542" s="224"/>
      <c r="BM542" s="224"/>
      <c r="BN542" s="224"/>
      <c r="BO542" s="224"/>
      <c r="BP542" s="224"/>
      <c r="BQ542" s="224"/>
      <c r="BR542" s="224"/>
      <c r="BS542" s="224"/>
      <c r="BT542" s="224"/>
      <c r="BU542" s="224"/>
      <c r="BV542" s="224"/>
      <c r="BW542" s="224"/>
      <c r="BX542" s="224"/>
      <c r="BY542" s="224"/>
      <c r="BZ542" s="224"/>
      <c r="CA542" s="224"/>
      <c r="CB542" s="224"/>
      <c r="CC542" s="224"/>
      <c r="CD542" s="224"/>
      <c r="CE542" s="224"/>
      <c r="CF542" s="224"/>
      <c r="CG542" s="224"/>
      <c r="CH542" s="224"/>
      <c r="CI542" s="224"/>
      <c r="CJ542" s="224"/>
      <c r="CK542" s="224"/>
      <c r="CL542" s="224"/>
      <c r="CM542" s="224"/>
      <c r="CN542" s="224"/>
      <c r="CO542" s="224"/>
      <c r="CP542" s="224"/>
      <c r="CQ542" s="224"/>
      <c r="CR542" s="224"/>
      <c r="CS542" s="224"/>
      <c r="CT542" s="224"/>
      <c r="CU542" s="224"/>
      <c r="CV542" s="224"/>
    </row>
    <row r="543" spans="1:100" x14ac:dyDescent="0.25">
      <c r="A543" s="870" t="s">
        <v>994</v>
      </c>
      <c r="B543" s="872">
        <v>750119</v>
      </c>
      <c r="C543" s="1812" t="s">
        <v>996</v>
      </c>
      <c r="D543" s="872" t="s">
        <v>48</v>
      </c>
      <c r="E543" s="41" t="s">
        <v>792</v>
      </c>
      <c r="F543" s="872" t="s">
        <v>49</v>
      </c>
      <c r="G543" s="872" t="s">
        <v>18</v>
      </c>
      <c r="H543" s="1308">
        <v>43600</v>
      </c>
      <c r="I543" s="1277">
        <v>9480.36</v>
      </c>
      <c r="J543" s="1277">
        <v>947.94</v>
      </c>
      <c r="K543" s="1277">
        <v>8531.42</v>
      </c>
      <c r="L543" s="227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  <c r="AL543" s="224"/>
      <c r="AM543" s="224"/>
      <c r="AN543" s="224"/>
      <c r="AO543" s="224"/>
      <c r="AP543" s="224"/>
      <c r="AQ543" s="224"/>
      <c r="AR543" s="224"/>
      <c r="AS543" s="224"/>
      <c r="AT543" s="224"/>
      <c r="AU543" s="224"/>
      <c r="AV543" s="224"/>
      <c r="AW543" s="224"/>
      <c r="AX543" s="224"/>
      <c r="AY543" s="224"/>
      <c r="AZ543" s="224"/>
      <c r="BA543" s="224"/>
      <c r="BB543" s="224"/>
      <c r="BC543" s="224"/>
      <c r="BD543" s="224"/>
      <c r="BE543" s="224"/>
      <c r="BF543" s="224"/>
      <c r="BG543" s="224"/>
      <c r="BH543" s="224"/>
      <c r="BI543" s="224"/>
      <c r="BJ543" s="224"/>
      <c r="BK543" s="224"/>
      <c r="BL543" s="224"/>
      <c r="BM543" s="224"/>
      <c r="BN543" s="224"/>
      <c r="BO543" s="224"/>
      <c r="BP543" s="224"/>
      <c r="BQ543" s="224"/>
      <c r="BR543" s="224"/>
      <c r="BS543" s="224"/>
      <c r="BT543" s="224"/>
      <c r="BU543" s="224"/>
      <c r="BV543" s="224"/>
      <c r="BW543" s="224"/>
      <c r="BX543" s="224"/>
      <c r="BY543" s="224"/>
      <c r="BZ543" s="224"/>
      <c r="CA543" s="224"/>
      <c r="CB543" s="224"/>
      <c r="CC543" s="224"/>
      <c r="CD543" s="224"/>
      <c r="CE543" s="224"/>
      <c r="CF543" s="224"/>
      <c r="CG543" s="224"/>
      <c r="CH543" s="224"/>
      <c r="CI543" s="224"/>
      <c r="CJ543" s="224"/>
      <c r="CK543" s="224"/>
      <c r="CL543" s="224"/>
      <c r="CM543" s="224"/>
      <c r="CN543" s="224"/>
      <c r="CO543" s="224"/>
      <c r="CP543" s="224"/>
      <c r="CQ543" s="224"/>
      <c r="CR543" s="224"/>
      <c r="CS543" s="224"/>
      <c r="CT543" s="224"/>
      <c r="CU543" s="224"/>
      <c r="CV543" s="224"/>
    </row>
    <row r="544" spans="1:100" x14ac:dyDescent="0.25">
      <c r="A544" s="870" t="s">
        <v>994</v>
      </c>
      <c r="B544" s="872">
        <v>750120</v>
      </c>
      <c r="C544" s="1812" t="s">
        <v>997</v>
      </c>
      <c r="D544" s="872" t="s">
        <v>48</v>
      </c>
      <c r="E544" s="41" t="s">
        <v>792</v>
      </c>
      <c r="F544" s="872" t="s">
        <v>49</v>
      </c>
      <c r="G544" s="872" t="s">
        <v>18</v>
      </c>
      <c r="H544" s="1308">
        <v>43600</v>
      </c>
      <c r="I544" s="1277">
        <v>9480.36</v>
      </c>
      <c r="J544" s="1277">
        <v>947.94</v>
      </c>
      <c r="K544" s="1277">
        <v>8531.42</v>
      </c>
      <c r="L544" s="227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  <c r="AI544" s="224"/>
      <c r="AJ544" s="224"/>
      <c r="AK544" s="224"/>
      <c r="AL544" s="224"/>
      <c r="AM544" s="224"/>
      <c r="AN544" s="224"/>
      <c r="AO544" s="224"/>
      <c r="AP544" s="224"/>
      <c r="AQ544" s="224"/>
      <c r="AR544" s="224"/>
      <c r="AS544" s="224"/>
      <c r="AT544" s="224"/>
      <c r="AU544" s="224"/>
      <c r="AV544" s="224"/>
      <c r="AW544" s="224"/>
      <c r="AX544" s="224"/>
      <c r="AY544" s="224"/>
      <c r="AZ544" s="224"/>
      <c r="BA544" s="224"/>
      <c r="BB544" s="224"/>
      <c r="BC544" s="224"/>
      <c r="BD544" s="224"/>
      <c r="BE544" s="224"/>
      <c r="BF544" s="224"/>
      <c r="BG544" s="224"/>
      <c r="BH544" s="224"/>
      <c r="BI544" s="224"/>
      <c r="BJ544" s="224"/>
      <c r="BK544" s="224"/>
      <c r="BL544" s="224"/>
      <c r="BM544" s="224"/>
      <c r="BN544" s="224"/>
      <c r="BO544" s="224"/>
      <c r="BP544" s="224"/>
      <c r="BQ544" s="224"/>
      <c r="BR544" s="224"/>
      <c r="BS544" s="224"/>
      <c r="BT544" s="224"/>
      <c r="BU544" s="224"/>
      <c r="BV544" s="224"/>
      <c r="BW544" s="224"/>
      <c r="BX544" s="224"/>
      <c r="BY544" s="224"/>
      <c r="BZ544" s="224"/>
      <c r="CA544" s="224"/>
      <c r="CB544" s="224"/>
      <c r="CC544" s="224"/>
      <c r="CD544" s="224"/>
      <c r="CE544" s="224"/>
      <c r="CF544" s="224"/>
      <c r="CG544" s="224"/>
      <c r="CH544" s="224"/>
      <c r="CI544" s="224"/>
      <c r="CJ544" s="224"/>
      <c r="CK544" s="224"/>
      <c r="CL544" s="224"/>
      <c r="CM544" s="224"/>
      <c r="CN544" s="224"/>
      <c r="CO544" s="224"/>
      <c r="CP544" s="224"/>
      <c r="CQ544" s="224"/>
      <c r="CR544" s="224"/>
      <c r="CS544" s="224"/>
      <c r="CT544" s="224"/>
      <c r="CU544" s="224"/>
      <c r="CV544" s="224"/>
    </row>
    <row r="545" spans="1:100" x14ac:dyDescent="0.25">
      <c r="A545" s="870" t="s">
        <v>994</v>
      </c>
      <c r="B545" s="872">
        <v>750121</v>
      </c>
      <c r="C545" s="1812" t="s">
        <v>998</v>
      </c>
      <c r="D545" s="872" t="s">
        <v>48</v>
      </c>
      <c r="E545" s="41" t="s">
        <v>792</v>
      </c>
      <c r="F545" s="872" t="s">
        <v>49</v>
      </c>
      <c r="G545" s="872" t="s">
        <v>18</v>
      </c>
      <c r="H545" s="1308">
        <v>43600</v>
      </c>
      <c r="I545" s="1277">
        <v>9480.36</v>
      </c>
      <c r="J545" s="1277">
        <v>947.94</v>
      </c>
      <c r="K545" s="1277">
        <v>8531.42</v>
      </c>
      <c r="L545" s="227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  <c r="AC545" s="224"/>
      <c r="AD545" s="224"/>
      <c r="AE545" s="224"/>
      <c r="AF545" s="224"/>
      <c r="AG545" s="224"/>
      <c r="AH545" s="224"/>
      <c r="AI545" s="224"/>
      <c r="AJ545" s="224"/>
      <c r="AK545" s="224"/>
      <c r="AL545" s="224"/>
      <c r="AM545" s="224"/>
      <c r="AN545" s="224"/>
      <c r="AO545" s="224"/>
      <c r="AP545" s="224"/>
      <c r="AQ545" s="224"/>
      <c r="AR545" s="224"/>
      <c r="AS545" s="224"/>
      <c r="AT545" s="224"/>
      <c r="AU545" s="224"/>
      <c r="AV545" s="224"/>
      <c r="AW545" s="224"/>
      <c r="AX545" s="224"/>
      <c r="AY545" s="224"/>
      <c r="AZ545" s="224"/>
      <c r="BA545" s="224"/>
      <c r="BB545" s="224"/>
      <c r="BC545" s="224"/>
      <c r="BD545" s="224"/>
      <c r="BE545" s="224"/>
      <c r="BF545" s="224"/>
      <c r="BG545" s="224"/>
      <c r="BH545" s="224"/>
      <c r="BI545" s="224"/>
      <c r="BJ545" s="224"/>
      <c r="BK545" s="224"/>
      <c r="BL545" s="224"/>
      <c r="BM545" s="224"/>
      <c r="BN545" s="224"/>
      <c r="BO545" s="224"/>
      <c r="BP545" s="224"/>
      <c r="BQ545" s="224"/>
      <c r="BR545" s="224"/>
      <c r="BS545" s="224"/>
      <c r="BT545" s="224"/>
      <c r="BU545" s="224"/>
      <c r="BV545" s="224"/>
      <c r="BW545" s="224"/>
      <c r="BX545" s="224"/>
      <c r="BY545" s="224"/>
      <c r="BZ545" s="224"/>
      <c r="CA545" s="224"/>
      <c r="CB545" s="224"/>
      <c r="CC545" s="224"/>
      <c r="CD545" s="224"/>
      <c r="CE545" s="224"/>
      <c r="CF545" s="224"/>
      <c r="CG545" s="224"/>
      <c r="CH545" s="224"/>
      <c r="CI545" s="224"/>
      <c r="CJ545" s="224"/>
      <c r="CK545" s="224"/>
      <c r="CL545" s="224"/>
      <c r="CM545" s="224"/>
      <c r="CN545" s="224"/>
      <c r="CO545" s="224"/>
      <c r="CP545" s="224"/>
      <c r="CQ545" s="224"/>
      <c r="CR545" s="224"/>
      <c r="CS545" s="224"/>
      <c r="CT545" s="224"/>
      <c r="CU545" s="224"/>
      <c r="CV545" s="224"/>
    </row>
    <row r="546" spans="1:100" x14ac:dyDescent="0.25">
      <c r="A546" s="870" t="s">
        <v>999</v>
      </c>
      <c r="B546" s="41">
        <v>750114</v>
      </c>
      <c r="C546" s="1812" t="s">
        <v>981</v>
      </c>
      <c r="D546" s="872" t="s">
        <v>48</v>
      </c>
      <c r="E546" s="41" t="s">
        <v>5451</v>
      </c>
      <c r="F546" s="1519" t="s">
        <v>49</v>
      </c>
      <c r="G546" s="872" t="s">
        <v>1000</v>
      </c>
      <c r="H546" s="1912">
        <v>43600</v>
      </c>
      <c r="I546" s="1291">
        <v>10630.8</v>
      </c>
      <c r="J546" s="1291">
        <v>1062.98</v>
      </c>
      <c r="K546" s="1292">
        <v>9566.82</v>
      </c>
    </row>
    <row r="547" spans="1:100" x14ac:dyDescent="0.25">
      <c r="A547" s="870" t="s">
        <v>999</v>
      </c>
      <c r="B547" s="41">
        <v>750115</v>
      </c>
      <c r="C547" s="1812" t="s">
        <v>5550</v>
      </c>
      <c r="D547" s="872" t="s">
        <v>48</v>
      </c>
      <c r="E547" s="41" t="s">
        <v>5451</v>
      </c>
      <c r="F547" s="1519" t="s">
        <v>49</v>
      </c>
      <c r="G547" s="872" t="s">
        <v>1000</v>
      </c>
      <c r="H547" s="1912">
        <v>43600</v>
      </c>
      <c r="I547" s="1291">
        <v>10630.8</v>
      </c>
      <c r="J547" s="1291">
        <v>1062.98</v>
      </c>
      <c r="K547" s="1292">
        <v>9566.82</v>
      </c>
    </row>
    <row r="548" spans="1:100" x14ac:dyDescent="0.25">
      <c r="A548" s="870" t="s">
        <v>999</v>
      </c>
      <c r="B548" s="41">
        <v>750116</v>
      </c>
      <c r="C548" s="1812" t="s">
        <v>1857</v>
      </c>
      <c r="D548" s="872" t="s">
        <v>48</v>
      </c>
      <c r="E548" s="41" t="s">
        <v>5451</v>
      </c>
      <c r="F548" s="1519" t="s">
        <v>49</v>
      </c>
      <c r="G548" s="872" t="s">
        <v>1000</v>
      </c>
      <c r="H548" s="1912">
        <v>43600</v>
      </c>
      <c r="I548" s="1291">
        <v>10630.8</v>
      </c>
      <c r="J548" s="1291">
        <v>1062.98</v>
      </c>
      <c r="K548" s="1292">
        <v>9566.82</v>
      </c>
    </row>
    <row r="549" spans="1:100" x14ac:dyDescent="0.25">
      <c r="A549" s="870" t="s">
        <v>999</v>
      </c>
      <c r="B549" s="41">
        <v>750117</v>
      </c>
      <c r="C549" s="1812" t="s">
        <v>984</v>
      </c>
      <c r="D549" s="872" t="s">
        <v>48</v>
      </c>
      <c r="E549" s="41" t="s">
        <v>5451</v>
      </c>
      <c r="F549" s="1519" t="s">
        <v>49</v>
      </c>
      <c r="G549" s="872" t="s">
        <v>1000</v>
      </c>
      <c r="H549" s="1912">
        <v>43600</v>
      </c>
      <c r="I549" s="1291">
        <v>10630.8</v>
      </c>
      <c r="J549" s="1291">
        <v>1062.98</v>
      </c>
      <c r="K549" s="1292">
        <v>9566.82</v>
      </c>
    </row>
    <row r="550" spans="1:100" x14ac:dyDescent="0.25">
      <c r="A550" s="870" t="s">
        <v>507</v>
      </c>
      <c r="B550" s="41">
        <v>365703</v>
      </c>
      <c r="C550" s="1812" t="s">
        <v>5551</v>
      </c>
      <c r="D550" s="41" t="s">
        <v>792</v>
      </c>
      <c r="E550" s="41" t="s">
        <v>792</v>
      </c>
      <c r="F550" s="1519" t="s">
        <v>49</v>
      </c>
      <c r="G550" s="872" t="s">
        <v>508</v>
      </c>
      <c r="H550" s="1308">
        <v>41640</v>
      </c>
      <c r="I550" s="1325">
        <v>3940</v>
      </c>
      <c r="J550" s="1325">
        <v>3940</v>
      </c>
      <c r="K550" s="1325">
        <v>0</v>
      </c>
    </row>
    <row r="551" spans="1:100" x14ac:dyDescent="0.25">
      <c r="A551" s="870" t="s">
        <v>1001</v>
      </c>
      <c r="B551" s="41">
        <v>548208</v>
      </c>
      <c r="C551" s="1812" t="s">
        <v>5552</v>
      </c>
      <c r="D551" s="41" t="s">
        <v>1002</v>
      </c>
      <c r="E551" s="41" t="s">
        <v>792</v>
      </c>
      <c r="F551" s="1519" t="s">
        <v>49</v>
      </c>
      <c r="G551" s="872" t="s">
        <v>1003</v>
      </c>
      <c r="H551" s="1912">
        <v>41640</v>
      </c>
      <c r="I551" s="1290">
        <v>1000</v>
      </c>
      <c r="J551" s="1291">
        <v>1000</v>
      </c>
      <c r="K551" s="1352">
        <v>0</v>
      </c>
    </row>
    <row r="552" spans="1:100" s="226" customFormat="1" x14ac:dyDescent="0.25">
      <c r="A552" s="870" t="s">
        <v>1001</v>
      </c>
      <c r="B552" s="41">
        <v>548209</v>
      </c>
      <c r="C552" s="1812" t="s">
        <v>5553</v>
      </c>
      <c r="D552" s="41" t="s">
        <v>1002</v>
      </c>
      <c r="E552" s="41" t="s">
        <v>792</v>
      </c>
      <c r="F552" s="1519" t="s">
        <v>49</v>
      </c>
      <c r="G552" s="872" t="s">
        <v>1003</v>
      </c>
      <c r="H552" s="1912">
        <v>41640</v>
      </c>
      <c r="I552" s="1290">
        <v>1000</v>
      </c>
      <c r="J552" s="1291">
        <v>1000</v>
      </c>
      <c r="K552" s="1352">
        <v>0</v>
      </c>
    </row>
    <row r="553" spans="1:100" x14ac:dyDescent="0.25">
      <c r="A553" s="870" t="s">
        <v>14</v>
      </c>
      <c r="B553" s="41">
        <v>750128</v>
      </c>
      <c r="C553" s="1812" t="s">
        <v>5554</v>
      </c>
      <c r="D553" s="41" t="s">
        <v>16</v>
      </c>
      <c r="E553" s="41" t="s">
        <v>684</v>
      </c>
      <c r="F553" s="93" t="s">
        <v>1004</v>
      </c>
      <c r="G553" s="872" t="s">
        <v>18</v>
      </c>
      <c r="H553" s="1361">
        <v>43532</v>
      </c>
      <c r="I553" s="1362">
        <v>39136</v>
      </c>
      <c r="J553" s="1362">
        <v>28264.17</v>
      </c>
      <c r="K553" s="1362">
        <v>10870.83</v>
      </c>
    </row>
    <row r="554" spans="1:100" x14ac:dyDescent="0.25">
      <c r="A554" s="870" t="s">
        <v>170</v>
      </c>
      <c r="B554" s="41">
        <v>750129</v>
      </c>
      <c r="C554" s="1812" t="s">
        <v>5555</v>
      </c>
      <c r="D554" s="41" t="s">
        <v>16</v>
      </c>
      <c r="E554" s="41" t="s">
        <v>1005</v>
      </c>
      <c r="F554" s="93" t="s">
        <v>1006</v>
      </c>
      <c r="G554" s="872" t="s">
        <v>18</v>
      </c>
      <c r="H554" s="1308">
        <v>41640</v>
      </c>
      <c r="I554" s="1531">
        <v>9249.19</v>
      </c>
      <c r="J554" s="1531">
        <v>9249.19</v>
      </c>
      <c r="K554" s="1531">
        <v>0</v>
      </c>
    </row>
    <row r="555" spans="1:100" x14ac:dyDescent="0.25">
      <c r="A555" s="871" t="s">
        <v>170</v>
      </c>
      <c r="B555" s="872">
        <v>366614</v>
      </c>
      <c r="C555" s="1812" t="s">
        <v>1007</v>
      </c>
      <c r="D555" s="872" t="s">
        <v>16</v>
      </c>
      <c r="E555" s="872" t="s">
        <v>1008</v>
      </c>
      <c r="F555" s="872" t="s">
        <v>1009</v>
      </c>
      <c r="G555" s="872" t="s">
        <v>18</v>
      </c>
      <c r="H555" s="1308">
        <v>41640</v>
      </c>
      <c r="I555" s="1277">
        <v>9249.19</v>
      </c>
      <c r="J555" s="1277">
        <v>9249.19</v>
      </c>
      <c r="K555" s="1277">
        <v>0</v>
      </c>
      <c r="L555" s="226"/>
      <c r="M555" s="226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  <c r="AA555" s="226"/>
      <c r="AB555" s="226"/>
      <c r="AC555" s="226"/>
      <c r="AD555" s="226"/>
      <c r="AE555" s="226"/>
      <c r="AF555" s="226"/>
      <c r="AG555" s="226"/>
      <c r="AH555" s="226"/>
      <c r="AI555" s="226"/>
      <c r="AJ555" s="226"/>
      <c r="AK555" s="226"/>
      <c r="AL555" s="226"/>
      <c r="AM555" s="226"/>
      <c r="AN555" s="226"/>
      <c r="AO555" s="226"/>
      <c r="AP555" s="226"/>
      <c r="AQ555" s="226"/>
      <c r="AR555" s="226"/>
      <c r="AS555" s="226"/>
      <c r="AT555" s="226"/>
      <c r="AU555" s="226"/>
      <c r="AV555" s="226"/>
      <c r="AW555" s="226"/>
      <c r="AX555" s="226"/>
      <c r="AY555" s="226"/>
      <c r="AZ555" s="226"/>
      <c r="BA555" s="226"/>
      <c r="BB555" s="226"/>
      <c r="BC555" s="226"/>
      <c r="BD555" s="226"/>
      <c r="BE555" s="226"/>
      <c r="BF555" s="226"/>
      <c r="BG555" s="226"/>
      <c r="BH555" s="226"/>
      <c r="BI555" s="226"/>
      <c r="BJ555" s="226"/>
      <c r="BK555" s="226"/>
      <c r="BL555" s="226"/>
      <c r="BM555" s="226"/>
      <c r="BN555" s="226"/>
      <c r="BO555" s="226"/>
      <c r="BP555" s="226"/>
      <c r="BQ555" s="226"/>
      <c r="BR555" s="226"/>
      <c r="BS555" s="226"/>
      <c r="BT555" s="226"/>
      <c r="BU555" s="226"/>
      <c r="BV555" s="226"/>
      <c r="BW555" s="226"/>
      <c r="BX555" s="226"/>
      <c r="BY555" s="226"/>
      <c r="BZ555" s="226"/>
      <c r="CA555" s="226"/>
      <c r="CB555" s="226"/>
      <c r="CC555" s="226"/>
      <c r="CD555" s="226"/>
      <c r="CE555" s="226"/>
      <c r="CF555" s="226"/>
      <c r="CG555" s="226"/>
      <c r="CH555" s="226"/>
      <c r="CI555" s="226"/>
      <c r="CJ555" s="226"/>
      <c r="CK555" s="226"/>
      <c r="CL555" s="226"/>
      <c r="CM555" s="226"/>
      <c r="CN555" s="226"/>
      <c r="CO555" s="226"/>
      <c r="CP555" s="226"/>
      <c r="CQ555" s="226"/>
      <c r="CR555" s="226"/>
      <c r="CS555" s="226"/>
      <c r="CT555" s="226"/>
      <c r="CU555" s="226"/>
      <c r="CV555" s="226"/>
    </row>
    <row r="556" spans="1:100" x14ac:dyDescent="0.25">
      <c r="A556" s="871" t="s">
        <v>14</v>
      </c>
      <c r="B556" s="872">
        <v>366690</v>
      </c>
      <c r="C556" s="1812" t="s">
        <v>1010</v>
      </c>
      <c r="D556" s="872" t="s">
        <v>16</v>
      </c>
      <c r="E556" s="872" t="s">
        <v>17</v>
      </c>
      <c r="F556" s="872" t="s">
        <v>1011</v>
      </c>
      <c r="G556" s="872" t="s">
        <v>18</v>
      </c>
      <c r="H556" s="1308">
        <v>41640</v>
      </c>
      <c r="I556" s="1323">
        <v>41729.799999999996</v>
      </c>
      <c r="J556" s="1277">
        <v>41729.799999999996</v>
      </c>
      <c r="K556" s="1277">
        <v>0</v>
      </c>
      <c r="L556" s="229"/>
      <c r="M556" s="230"/>
      <c r="N556" s="230"/>
      <c r="O556" s="228"/>
      <c r="P556" s="228"/>
      <c r="Q556" s="228"/>
      <c r="R556" s="228"/>
      <c r="S556" s="228"/>
      <c r="T556" s="228"/>
      <c r="U556" s="228"/>
      <c r="V556" s="228"/>
      <c r="W556" s="228"/>
      <c r="X556" s="228"/>
      <c r="Y556" s="228"/>
      <c r="Z556" s="228"/>
      <c r="AA556" s="228"/>
      <c r="AB556" s="228"/>
      <c r="AC556" s="228"/>
      <c r="AD556" s="228"/>
      <c r="AE556" s="228"/>
      <c r="AF556" s="228"/>
      <c r="AG556" s="228"/>
      <c r="AH556" s="228"/>
      <c r="AI556" s="228"/>
      <c r="AJ556" s="228"/>
      <c r="AK556" s="228"/>
      <c r="AL556" s="228"/>
      <c r="AM556" s="228"/>
      <c r="AN556" s="228"/>
      <c r="AO556" s="228"/>
      <c r="AP556" s="228"/>
      <c r="AQ556" s="228"/>
      <c r="AR556" s="228"/>
      <c r="AS556" s="228"/>
      <c r="AT556" s="228"/>
      <c r="AU556" s="228"/>
      <c r="AV556" s="228"/>
      <c r="AW556" s="228"/>
      <c r="AX556" s="228"/>
      <c r="AY556" s="228"/>
      <c r="AZ556" s="228"/>
      <c r="BA556" s="228"/>
      <c r="BB556" s="228"/>
      <c r="BC556" s="228"/>
      <c r="BD556" s="228"/>
      <c r="BE556" s="228"/>
      <c r="BF556" s="228"/>
      <c r="BG556" s="228"/>
      <c r="BH556" s="228"/>
      <c r="BI556" s="228"/>
      <c r="BJ556" s="228"/>
      <c r="BK556" s="228"/>
      <c r="BL556" s="228"/>
      <c r="BM556" s="228"/>
      <c r="BN556" s="228"/>
      <c r="BO556" s="228"/>
      <c r="BP556" s="228"/>
      <c r="BQ556" s="228"/>
      <c r="BR556" s="228"/>
      <c r="BS556" s="228"/>
      <c r="BT556" s="228"/>
      <c r="BU556" s="228"/>
      <c r="BV556" s="228"/>
      <c r="BW556" s="228"/>
      <c r="BX556" s="228"/>
      <c r="BY556" s="228"/>
      <c r="BZ556" s="228"/>
      <c r="CA556" s="228"/>
      <c r="CB556" s="228"/>
      <c r="CC556" s="228"/>
      <c r="CD556" s="228"/>
      <c r="CE556" s="228"/>
      <c r="CF556" s="228"/>
      <c r="CG556" s="228"/>
      <c r="CH556" s="228"/>
      <c r="CI556" s="228"/>
      <c r="CJ556" s="228"/>
      <c r="CK556" s="228"/>
      <c r="CL556" s="228"/>
      <c r="CM556" s="228"/>
      <c r="CN556" s="228"/>
      <c r="CO556" s="228"/>
      <c r="CP556" s="228"/>
      <c r="CQ556" s="228"/>
      <c r="CR556" s="228"/>
      <c r="CS556" s="228"/>
      <c r="CT556" s="228"/>
      <c r="CU556" s="228"/>
      <c r="CV556" s="228"/>
    </row>
    <row r="557" spans="1:100" x14ac:dyDescent="0.25">
      <c r="A557" s="871" t="s">
        <v>170</v>
      </c>
      <c r="B557" s="872">
        <v>365695</v>
      </c>
      <c r="C557" s="1812" t="s">
        <v>1012</v>
      </c>
      <c r="D557" s="872" t="s">
        <v>544</v>
      </c>
      <c r="E557" s="872" t="s">
        <v>1013</v>
      </c>
      <c r="F557" s="872" t="s">
        <v>1014</v>
      </c>
      <c r="G557" s="872" t="s">
        <v>18</v>
      </c>
      <c r="H557" s="1308">
        <v>41640</v>
      </c>
      <c r="I557" s="1277">
        <v>9249.19</v>
      </c>
      <c r="J557" s="1277">
        <v>9249.19</v>
      </c>
      <c r="K557" s="1277">
        <v>0</v>
      </c>
      <c r="L557" s="231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  <c r="AW557" s="229"/>
      <c r="AX557" s="229"/>
      <c r="AY557" s="229"/>
      <c r="AZ557" s="229"/>
      <c r="BA557" s="229"/>
      <c r="BB557" s="229"/>
      <c r="BC557" s="229"/>
      <c r="BD557" s="229"/>
      <c r="BE557" s="229"/>
      <c r="BF557" s="229"/>
      <c r="BG557" s="229"/>
      <c r="BH557" s="229"/>
      <c r="BI557" s="229"/>
      <c r="BJ557" s="229"/>
      <c r="BK557" s="229"/>
      <c r="BL557" s="229"/>
      <c r="BM557" s="229"/>
      <c r="BN557" s="229"/>
      <c r="BO557" s="229"/>
      <c r="BP557" s="229"/>
      <c r="BQ557" s="229"/>
      <c r="BR557" s="229"/>
      <c r="BS557" s="229"/>
      <c r="BT557" s="229"/>
      <c r="BU557" s="229"/>
      <c r="BV557" s="229"/>
      <c r="BW557" s="229"/>
      <c r="BX557" s="229"/>
      <c r="BY557" s="229"/>
      <c r="BZ557" s="229"/>
      <c r="CA557" s="229"/>
      <c r="CB557" s="229"/>
      <c r="CC557" s="229"/>
      <c r="CD557" s="229"/>
      <c r="CE557" s="229"/>
      <c r="CF557" s="229"/>
      <c r="CG557" s="229"/>
      <c r="CH557" s="229"/>
      <c r="CI557" s="229"/>
      <c r="CJ557" s="229"/>
      <c r="CK557" s="229"/>
      <c r="CL557" s="229"/>
      <c r="CM557" s="229"/>
      <c r="CN557" s="229"/>
      <c r="CO557" s="229"/>
      <c r="CP557" s="229"/>
      <c r="CQ557" s="229"/>
      <c r="CR557" s="229"/>
      <c r="CS557" s="229"/>
      <c r="CT557" s="229"/>
      <c r="CU557" s="229"/>
      <c r="CV557" s="229"/>
    </row>
    <row r="558" spans="1:100" x14ac:dyDescent="0.25">
      <c r="A558" s="871" t="s">
        <v>759</v>
      </c>
      <c r="B558" s="41">
        <v>750130</v>
      </c>
      <c r="C558" s="1812" t="s">
        <v>5556</v>
      </c>
      <c r="D558" s="41" t="s">
        <v>153</v>
      </c>
      <c r="E558" s="41" t="s">
        <v>154</v>
      </c>
      <c r="F558" s="41">
        <v>1409</v>
      </c>
      <c r="G558" s="872" t="s">
        <v>18</v>
      </c>
      <c r="H558" s="1911">
        <v>41640</v>
      </c>
      <c r="I558" s="1527">
        <v>904.8</v>
      </c>
      <c r="J558" s="1529">
        <v>904.8</v>
      </c>
      <c r="K558" s="1531">
        <v>0</v>
      </c>
    </row>
    <row r="559" spans="1:100" x14ac:dyDescent="0.25">
      <c r="A559" s="871" t="s">
        <v>1015</v>
      </c>
      <c r="B559" s="41">
        <v>750131</v>
      </c>
      <c r="C559" s="1812" t="s">
        <v>5557</v>
      </c>
      <c r="D559" s="41" t="s">
        <v>120</v>
      </c>
      <c r="E559" s="41" t="s">
        <v>190</v>
      </c>
      <c r="F559" s="872" t="s">
        <v>1016</v>
      </c>
      <c r="G559" s="872" t="s">
        <v>1017</v>
      </c>
      <c r="H559" s="1361">
        <v>43605</v>
      </c>
      <c r="I559" s="1362">
        <v>2332.9499999999998</v>
      </c>
      <c r="J559" s="1362">
        <v>1489.85</v>
      </c>
      <c r="K559" s="1362">
        <v>842.1</v>
      </c>
    </row>
    <row r="560" spans="1:100" x14ac:dyDescent="0.25">
      <c r="A560" s="871" t="s">
        <v>1018</v>
      </c>
      <c r="B560" s="41">
        <v>365686</v>
      </c>
      <c r="C560" s="1812" t="s">
        <v>5558</v>
      </c>
      <c r="D560" s="41" t="s">
        <v>792</v>
      </c>
      <c r="E560" s="41" t="s">
        <v>792</v>
      </c>
      <c r="F560" s="1519" t="s">
        <v>49</v>
      </c>
      <c r="G560" s="872" t="s">
        <v>1003</v>
      </c>
      <c r="H560" s="1912">
        <v>41640</v>
      </c>
      <c r="I560" s="1290">
        <v>7498.9</v>
      </c>
      <c r="J560" s="1291">
        <v>7498.9</v>
      </c>
      <c r="K560" s="1292">
        <v>0</v>
      </c>
    </row>
    <row r="561" spans="1:100" s="231" customFormat="1" x14ac:dyDescent="0.25">
      <c r="A561" s="871" t="s">
        <v>1018</v>
      </c>
      <c r="B561" s="41">
        <v>365687</v>
      </c>
      <c r="C561" s="1812" t="s">
        <v>5559</v>
      </c>
      <c r="D561" s="41" t="s">
        <v>792</v>
      </c>
      <c r="E561" s="41" t="s">
        <v>792</v>
      </c>
      <c r="F561" s="1519" t="s">
        <v>49</v>
      </c>
      <c r="G561" s="872" t="s">
        <v>94</v>
      </c>
      <c r="H561" s="1912">
        <v>41640</v>
      </c>
      <c r="I561" s="1290">
        <v>7498.9</v>
      </c>
      <c r="J561" s="1291">
        <v>7498.9</v>
      </c>
      <c r="K561" s="1292">
        <v>0</v>
      </c>
    </row>
    <row r="562" spans="1:100" x14ac:dyDescent="0.25">
      <c r="A562" s="871" t="s">
        <v>1019</v>
      </c>
      <c r="B562" s="41">
        <v>365689</v>
      </c>
      <c r="C562" s="1812" t="s">
        <v>5560</v>
      </c>
      <c r="D562" s="41" t="s">
        <v>792</v>
      </c>
      <c r="E562" s="41" t="s">
        <v>792</v>
      </c>
      <c r="F562" s="1519" t="s">
        <v>49</v>
      </c>
      <c r="G562" s="872" t="s">
        <v>508</v>
      </c>
      <c r="H562" s="1912">
        <v>41640</v>
      </c>
      <c r="I562" s="1580">
        <v>13000</v>
      </c>
      <c r="J562" s="1291">
        <v>13000</v>
      </c>
      <c r="K562" s="1352">
        <v>0</v>
      </c>
    </row>
    <row r="563" spans="1:100" x14ac:dyDescent="0.25">
      <c r="A563" s="871" t="s">
        <v>1020</v>
      </c>
      <c r="B563" s="41">
        <v>365690</v>
      </c>
      <c r="C563" s="1812" t="s">
        <v>5561</v>
      </c>
      <c r="D563" s="41" t="s">
        <v>792</v>
      </c>
      <c r="E563" s="41" t="s">
        <v>792</v>
      </c>
      <c r="F563" s="1519" t="s">
        <v>49</v>
      </c>
      <c r="G563" s="872" t="s">
        <v>508</v>
      </c>
      <c r="H563" s="1912">
        <v>41640</v>
      </c>
      <c r="I563" s="1325">
        <v>2800</v>
      </c>
      <c r="J563" s="1325">
        <v>2800</v>
      </c>
      <c r="K563" s="1325">
        <v>0</v>
      </c>
    </row>
    <row r="564" spans="1:100" x14ac:dyDescent="0.25">
      <c r="A564" s="871" t="s">
        <v>1021</v>
      </c>
      <c r="B564" s="41">
        <v>548207</v>
      </c>
      <c r="C564" s="1812" t="s">
        <v>5562</v>
      </c>
      <c r="D564" s="41" t="s">
        <v>792</v>
      </c>
      <c r="E564" s="41" t="s">
        <v>792</v>
      </c>
      <c r="F564" s="1519" t="s">
        <v>49</v>
      </c>
      <c r="G564" s="872" t="s">
        <v>18</v>
      </c>
      <c r="H564" s="1912">
        <v>41640</v>
      </c>
      <c r="I564" s="1325">
        <v>5860</v>
      </c>
      <c r="J564" s="1325">
        <v>5860</v>
      </c>
      <c r="K564" s="1325">
        <v>0</v>
      </c>
    </row>
    <row r="565" spans="1:100" x14ac:dyDescent="0.25">
      <c r="A565" s="871" t="s">
        <v>14</v>
      </c>
      <c r="B565" s="41">
        <v>750132</v>
      </c>
      <c r="C565" s="1812" t="s">
        <v>5563</v>
      </c>
      <c r="D565" s="41" t="s">
        <v>16</v>
      </c>
      <c r="E565" s="41" t="s">
        <v>467</v>
      </c>
      <c r="F565" s="93" t="s">
        <v>1022</v>
      </c>
      <c r="G565" s="872" t="s">
        <v>18</v>
      </c>
      <c r="H565" s="1361">
        <v>43532</v>
      </c>
      <c r="I565" s="1362">
        <v>39136</v>
      </c>
      <c r="J565" s="1362">
        <v>28264.17</v>
      </c>
      <c r="K565" s="1362">
        <v>10870.83</v>
      </c>
    </row>
    <row r="566" spans="1:100" x14ac:dyDescent="0.25">
      <c r="A566" s="871" t="s">
        <v>170</v>
      </c>
      <c r="B566" s="41">
        <v>750133</v>
      </c>
      <c r="C566" s="1812" t="s">
        <v>5564</v>
      </c>
      <c r="D566" s="41" t="s">
        <v>16</v>
      </c>
      <c r="E566" s="41" t="s">
        <v>131</v>
      </c>
      <c r="F566" s="93" t="s">
        <v>1023</v>
      </c>
      <c r="G566" s="872" t="s">
        <v>18</v>
      </c>
      <c r="H566" s="1361">
        <v>43535</v>
      </c>
      <c r="I566" s="1362">
        <v>4850</v>
      </c>
      <c r="J566" s="1362">
        <v>3502.05</v>
      </c>
      <c r="K566" s="1362">
        <v>1346.95</v>
      </c>
    </row>
    <row r="567" spans="1:100" x14ac:dyDescent="0.25">
      <c r="A567" s="871" t="s">
        <v>458</v>
      </c>
      <c r="B567" s="41" t="s">
        <v>792</v>
      </c>
      <c r="C567" s="1812" t="s">
        <v>5565</v>
      </c>
      <c r="D567" s="41" t="s">
        <v>156</v>
      </c>
      <c r="E567" s="41" t="s">
        <v>1024</v>
      </c>
      <c r="F567" s="93" t="s">
        <v>1025</v>
      </c>
      <c r="G567" s="872" t="s">
        <v>381</v>
      </c>
      <c r="H567" s="1361">
        <v>43469</v>
      </c>
      <c r="I567" s="1364">
        <v>15900</v>
      </c>
      <c r="J567" s="1364">
        <v>3709.76</v>
      </c>
      <c r="K567" s="1364">
        <v>12189.24</v>
      </c>
    </row>
    <row r="568" spans="1:100" x14ac:dyDescent="0.25">
      <c r="A568" s="871" t="s">
        <v>697</v>
      </c>
      <c r="B568" s="41" t="s">
        <v>792</v>
      </c>
      <c r="C568" s="1817" t="s">
        <v>5452</v>
      </c>
      <c r="D568" s="41" t="s">
        <v>116</v>
      </c>
      <c r="E568" s="41" t="s">
        <v>1026</v>
      </c>
      <c r="F568" s="93" t="s">
        <v>1027</v>
      </c>
      <c r="G568" s="872" t="s">
        <v>18</v>
      </c>
      <c r="H568" s="1912">
        <v>43648</v>
      </c>
      <c r="I568" s="1291">
        <v>3982.5</v>
      </c>
      <c r="J568" s="1291">
        <v>2433.14</v>
      </c>
      <c r="K568" s="1292">
        <v>1548.36</v>
      </c>
    </row>
    <row r="569" spans="1:100" s="1797" customFormat="1" x14ac:dyDescent="0.25">
      <c r="A569" s="1975" t="s">
        <v>1041</v>
      </c>
      <c r="B569" s="93" t="s">
        <v>792</v>
      </c>
      <c r="C569" s="93" t="s">
        <v>6496</v>
      </c>
      <c r="D569" s="1979" t="s">
        <v>6497</v>
      </c>
      <c r="E569" s="1804" t="s">
        <v>6498</v>
      </c>
      <c r="F569" s="93" t="s">
        <v>6499</v>
      </c>
      <c r="G569" s="93" t="s">
        <v>75</v>
      </c>
      <c r="H569" s="1976">
        <v>45068</v>
      </c>
      <c r="I569" s="1977">
        <v>29000</v>
      </c>
      <c r="J569" s="1978">
        <v>0</v>
      </c>
      <c r="K569" s="1978">
        <v>29000</v>
      </c>
    </row>
    <row r="570" spans="1:100" s="1966" customFormat="1" x14ac:dyDescent="0.25">
      <c r="A570" s="1099"/>
      <c r="B570" s="45"/>
      <c r="C570" s="45"/>
      <c r="D570" s="45"/>
      <c r="E570" s="45"/>
      <c r="F570" s="1967"/>
      <c r="G570" s="1798"/>
      <c r="H570" s="1921"/>
      <c r="I570" s="1593"/>
      <c r="J570" s="1593"/>
      <c r="K570" s="1842"/>
    </row>
    <row r="572" spans="1:100" ht="18.75" x14ac:dyDescent="0.3">
      <c r="A572" s="846" t="s">
        <v>204</v>
      </c>
      <c r="B572" s="847"/>
      <c r="C572" s="1799"/>
      <c r="D572" s="847"/>
      <c r="E572" s="847"/>
      <c r="F572" s="848" t="s">
        <v>1028</v>
      </c>
      <c r="G572" s="852"/>
      <c r="K572" s="1107"/>
      <c r="L572" s="232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31"/>
      <c r="BO572" s="231"/>
      <c r="BP572" s="231"/>
      <c r="BQ572" s="231"/>
      <c r="BR572" s="231"/>
      <c r="BS572" s="231"/>
      <c r="BT572" s="231"/>
      <c r="BU572" s="231"/>
      <c r="BV572" s="231"/>
      <c r="BW572" s="231"/>
      <c r="BX572" s="231"/>
      <c r="BY572" s="231"/>
      <c r="BZ572" s="231"/>
      <c r="CA572" s="231"/>
      <c r="CB572" s="231"/>
      <c r="CC572" s="231"/>
      <c r="CD572" s="231"/>
      <c r="CE572" s="231"/>
      <c r="CF572" s="231"/>
      <c r="CG572" s="231"/>
      <c r="CH572" s="231"/>
      <c r="CI572" s="231"/>
      <c r="CJ572" s="231"/>
      <c r="CK572" s="231"/>
      <c r="CL572" s="231"/>
      <c r="CM572" s="231"/>
      <c r="CN572" s="231"/>
      <c r="CO572" s="231"/>
      <c r="CP572" s="231"/>
      <c r="CQ572" s="231"/>
      <c r="CR572" s="231"/>
      <c r="CS572" s="231"/>
      <c r="CT572" s="231"/>
      <c r="CU572" s="231"/>
      <c r="CV572" s="231"/>
    </row>
    <row r="573" spans="1:100" ht="15" customHeight="1" x14ac:dyDescent="0.25">
      <c r="A573" s="853"/>
      <c r="B573" s="845"/>
      <c r="C573" s="1798"/>
      <c r="D573" s="845"/>
      <c r="E573" s="845"/>
      <c r="F573" s="855"/>
      <c r="G573" s="845"/>
      <c r="H573" s="1995" t="s">
        <v>3</v>
      </c>
      <c r="I573" s="1993" t="s">
        <v>4</v>
      </c>
      <c r="J573" s="2002" t="s">
        <v>5</v>
      </c>
      <c r="K573" s="1997" t="s">
        <v>6</v>
      </c>
      <c r="L573" s="232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  <c r="AB573" s="231"/>
      <c r="AC573" s="231"/>
      <c r="AD573" s="231"/>
      <c r="AE573" s="231"/>
      <c r="AF573" s="231"/>
      <c r="AG573" s="231"/>
      <c r="AH573" s="231"/>
      <c r="AI573" s="231"/>
      <c r="AJ573" s="231"/>
      <c r="AK573" s="231"/>
      <c r="AL573" s="231"/>
      <c r="AM573" s="231"/>
      <c r="AN573" s="231"/>
      <c r="AO573" s="231"/>
      <c r="AP573" s="231"/>
      <c r="AQ573" s="231"/>
      <c r="AR573" s="231"/>
      <c r="AS573" s="231"/>
      <c r="AT573" s="231"/>
      <c r="AU573" s="231"/>
      <c r="AV573" s="231"/>
      <c r="AW573" s="231"/>
      <c r="AX573" s="231"/>
      <c r="AY573" s="231"/>
      <c r="AZ573" s="231"/>
      <c r="BA573" s="231"/>
      <c r="BB573" s="231"/>
      <c r="BC573" s="231"/>
      <c r="BD573" s="231"/>
      <c r="BE573" s="231"/>
      <c r="BF573" s="231"/>
      <c r="BG573" s="231"/>
      <c r="BH573" s="231"/>
      <c r="BI573" s="231"/>
      <c r="BJ573" s="231"/>
      <c r="BK573" s="231"/>
      <c r="BL573" s="231"/>
      <c r="BM573" s="231"/>
      <c r="BN573" s="231"/>
      <c r="BO573" s="231"/>
      <c r="BP573" s="231"/>
      <c r="BQ573" s="231"/>
      <c r="BR573" s="231"/>
      <c r="BS573" s="231"/>
      <c r="BT573" s="231"/>
      <c r="BU573" s="231"/>
      <c r="BV573" s="231"/>
      <c r="BW573" s="231"/>
      <c r="BX573" s="231"/>
      <c r="BY573" s="231"/>
      <c r="BZ573" s="231"/>
      <c r="CA573" s="231"/>
      <c r="CB573" s="231"/>
      <c r="CC573" s="231"/>
      <c r="CD573" s="231"/>
      <c r="CE573" s="231"/>
      <c r="CF573" s="231"/>
      <c r="CG573" s="231"/>
      <c r="CH573" s="231"/>
      <c r="CI573" s="231"/>
      <c r="CJ573" s="231"/>
      <c r="CK573" s="231"/>
      <c r="CL573" s="231"/>
      <c r="CM573" s="231"/>
      <c r="CN573" s="231"/>
      <c r="CO573" s="231"/>
      <c r="CP573" s="231"/>
      <c r="CQ573" s="231"/>
      <c r="CR573" s="231"/>
      <c r="CS573" s="231"/>
      <c r="CT573" s="231"/>
      <c r="CU573" s="231"/>
      <c r="CV573" s="231"/>
    </row>
    <row r="574" spans="1:100" ht="15.75" x14ac:dyDescent="0.25">
      <c r="A574" s="854" t="s">
        <v>7</v>
      </c>
      <c r="B574" s="851" t="s">
        <v>8</v>
      </c>
      <c r="C574" s="1801" t="s">
        <v>9</v>
      </c>
      <c r="D574" s="854" t="s">
        <v>10</v>
      </c>
      <c r="E574" s="854" t="s">
        <v>11</v>
      </c>
      <c r="F574" s="854" t="s">
        <v>12</v>
      </c>
      <c r="G574" s="854" t="s">
        <v>13</v>
      </c>
      <c r="H574" s="1996"/>
      <c r="I574" s="1994"/>
      <c r="J574" s="2003"/>
      <c r="K574" s="1998"/>
      <c r="L574" s="232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  <c r="AC574" s="231"/>
      <c r="AD574" s="231"/>
      <c r="AE574" s="231"/>
      <c r="AF574" s="231"/>
      <c r="AG574" s="231"/>
      <c r="AH574" s="231"/>
      <c r="AI574" s="231"/>
      <c r="AJ574" s="231"/>
      <c r="AK574" s="231"/>
      <c r="AL574" s="231"/>
      <c r="AM574" s="231"/>
      <c r="AN574" s="231"/>
      <c r="AO574" s="231"/>
      <c r="AP574" s="231"/>
      <c r="AQ574" s="231"/>
      <c r="AR574" s="231"/>
      <c r="AS574" s="231"/>
      <c r="AT574" s="231"/>
      <c r="AU574" s="231"/>
      <c r="AV574" s="231"/>
      <c r="AW574" s="231"/>
      <c r="AX574" s="231"/>
      <c r="AY574" s="231"/>
      <c r="AZ574" s="231"/>
      <c r="BA574" s="231"/>
      <c r="BB574" s="231"/>
      <c r="BC574" s="231"/>
      <c r="BD574" s="231"/>
      <c r="BE574" s="231"/>
      <c r="BF574" s="231"/>
      <c r="BG574" s="231"/>
      <c r="BH574" s="231"/>
      <c r="BI574" s="231"/>
      <c r="BJ574" s="231"/>
      <c r="BK574" s="231"/>
      <c r="BL574" s="231"/>
      <c r="BM574" s="231"/>
      <c r="BN574" s="231"/>
      <c r="BO574" s="231"/>
      <c r="BP574" s="231"/>
      <c r="BQ574" s="231"/>
      <c r="BR574" s="231"/>
      <c r="BS574" s="231"/>
      <c r="BT574" s="231"/>
      <c r="BU574" s="231"/>
      <c r="BV574" s="231"/>
      <c r="BW574" s="231"/>
      <c r="BX574" s="231"/>
      <c r="BY574" s="231"/>
      <c r="BZ574" s="231"/>
      <c r="CA574" s="231"/>
      <c r="CB574" s="231"/>
      <c r="CC574" s="231"/>
      <c r="CD574" s="231"/>
      <c r="CE574" s="231"/>
      <c r="CF574" s="231"/>
      <c r="CG574" s="231"/>
      <c r="CH574" s="231"/>
      <c r="CI574" s="231"/>
      <c r="CJ574" s="231"/>
      <c r="CK574" s="231"/>
      <c r="CL574" s="231"/>
      <c r="CM574" s="231"/>
      <c r="CN574" s="231"/>
      <c r="CO574" s="231"/>
      <c r="CP574" s="231"/>
      <c r="CQ574" s="231"/>
      <c r="CR574" s="231"/>
      <c r="CS574" s="231"/>
      <c r="CT574" s="231"/>
      <c r="CU574" s="231"/>
      <c r="CV574" s="231"/>
    </row>
    <row r="575" spans="1:100" x14ac:dyDescent="0.25">
      <c r="A575" s="871" t="s">
        <v>388</v>
      </c>
      <c r="B575" s="872">
        <v>367246</v>
      </c>
      <c r="C575" s="1812" t="s">
        <v>1029</v>
      </c>
      <c r="D575" s="872" t="s">
        <v>505</v>
      </c>
      <c r="E575" s="41" t="s">
        <v>792</v>
      </c>
      <c r="F575" s="1519" t="s">
        <v>49</v>
      </c>
      <c r="G575" s="872" t="s">
        <v>94</v>
      </c>
      <c r="H575" s="1308">
        <v>41640</v>
      </c>
      <c r="I575" s="1277">
        <v>5566.84</v>
      </c>
      <c r="J575" s="1277">
        <v>5566.84</v>
      </c>
      <c r="K575" s="1277">
        <v>0</v>
      </c>
      <c r="L575" s="233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32"/>
      <c r="AE575" s="232"/>
      <c r="AF575" s="232"/>
      <c r="AG575" s="232"/>
      <c r="AH575" s="232"/>
      <c r="AI575" s="232"/>
      <c r="AJ575" s="232"/>
      <c r="AK575" s="232"/>
      <c r="AL575" s="232"/>
      <c r="AM575" s="232"/>
      <c r="AN575" s="232"/>
      <c r="AO575" s="232"/>
      <c r="AP575" s="232"/>
      <c r="AQ575" s="232"/>
      <c r="AR575" s="232"/>
      <c r="AS575" s="232"/>
      <c r="AT575" s="232"/>
      <c r="AU575" s="232"/>
      <c r="AV575" s="232"/>
      <c r="AW575" s="232"/>
      <c r="AX575" s="232"/>
      <c r="AY575" s="232"/>
      <c r="AZ575" s="232"/>
      <c r="BA575" s="232"/>
      <c r="BB575" s="232"/>
      <c r="BC575" s="232"/>
      <c r="BD575" s="232"/>
      <c r="BE575" s="232"/>
      <c r="BF575" s="232"/>
      <c r="BG575" s="232"/>
      <c r="BH575" s="232"/>
      <c r="BI575" s="232"/>
      <c r="BJ575" s="232"/>
      <c r="BK575" s="232"/>
      <c r="BL575" s="232"/>
      <c r="BM575" s="232"/>
      <c r="BN575" s="232"/>
      <c r="BO575" s="232"/>
      <c r="BP575" s="232"/>
      <c r="BQ575" s="232"/>
      <c r="BR575" s="232"/>
      <c r="BS575" s="232"/>
      <c r="BT575" s="232"/>
      <c r="BU575" s="232"/>
      <c r="BV575" s="232"/>
      <c r="BW575" s="232"/>
      <c r="BX575" s="232"/>
      <c r="BY575" s="232"/>
      <c r="BZ575" s="232"/>
      <c r="CA575" s="232"/>
      <c r="CB575" s="232"/>
      <c r="CC575" s="232"/>
      <c r="CD575" s="232"/>
      <c r="CE575" s="232"/>
      <c r="CF575" s="232"/>
      <c r="CG575" s="232"/>
      <c r="CH575" s="232"/>
      <c r="CI575" s="232"/>
      <c r="CJ575" s="232"/>
      <c r="CK575" s="232"/>
      <c r="CL575" s="232"/>
      <c r="CM575" s="232"/>
      <c r="CN575" s="232"/>
      <c r="CO575" s="232"/>
      <c r="CP575" s="232"/>
      <c r="CQ575" s="232"/>
      <c r="CR575" s="232"/>
      <c r="CS575" s="232"/>
      <c r="CT575" s="232"/>
      <c r="CU575" s="232"/>
      <c r="CV575" s="232"/>
    </row>
    <row r="576" spans="1:100" x14ac:dyDescent="0.25">
      <c r="A576" s="871" t="s">
        <v>1030</v>
      </c>
      <c r="B576" s="872">
        <v>365549</v>
      </c>
      <c r="C576" s="1812" t="s">
        <v>1031</v>
      </c>
      <c r="D576" s="872" t="s">
        <v>505</v>
      </c>
      <c r="E576" s="41" t="s">
        <v>792</v>
      </c>
      <c r="F576" s="1519" t="s">
        <v>49</v>
      </c>
      <c r="G576" s="872" t="s">
        <v>94</v>
      </c>
      <c r="H576" s="1308">
        <v>41640</v>
      </c>
      <c r="I576" s="1277">
        <v>2000</v>
      </c>
      <c r="J576" s="1277">
        <v>2000</v>
      </c>
      <c r="K576" s="1277">
        <v>0</v>
      </c>
      <c r="L576" s="233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32"/>
      <c r="AC576" s="232"/>
      <c r="AD576" s="232"/>
      <c r="AE576" s="232"/>
      <c r="AF576" s="232"/>
      <c r="AG576" s="232"/>
      <c r="AH576" s="232"/>
      <c r="AI576" s="232"/>
      <c r="AJ576" s="232"/>
      <c r="AK576" s="232"/>
      <c r="AL576" s="232"/>
      <c r="AM576" s="232"/>
      <c r="AN576" s="232"/>
      <c r="AO576" s="232"/>
      <c r="AP576" s="232"/>
      <c r="AQ576" s="232"/>
      <c r="AR576" s="232"/>
      <c r="AS576" s="232"/>
      <c r="AT576" s="232"/>
      <c r="AU576" s="232"/>
      <c r="AV576" s="232"/>
      <c r="AW576" s="232"/>
      <c r="AX576" s="232"/>
      <c r="AY576" s="232"/>
      <c r="AZ576" s="232"/>
      <c r="BA576" s="232"/>
      <c r="BB576" s="232"/>
      <c r="BC576" s="232"/>
      <c r="BD576" s="232"/>
      <c r="BE576" s="232"/>
      <c r="BF576" s="232"/>
      <c r="BG576" s="232"/>
      <c r="BH576" s="232"/>
      <c r="BI576" s="232"/>
      <c r="BJ576" s="232"/>
      <c r="BK576" s="232"/>
      <c r="BL576" s="232"/>
      <c r="BM576" s="232"/>
      <c r="BN576" s="232"/>
      <c r="BO576" s="232"/>
      <c r="BP576" s="232"/>
      <c r="BQ576" s="232"/>
      <c r="BR576" s="232"/>
      <c r="BS576" s="232"/>
      <c r="BT576" s="232"/>
      <c r="BU576" s="232"/>
      <c r="BV576" s="232"/>
      <c r="BW576" s="232"/>
      <c r="BX576" s="232"/>
      <c r="BY576" s="232"/>
      <c r="BZ576" s="232"/>
      <c r="CA576" s="232"/>
      <c r="CB576" s="232"/>
      <c r="CC576" s="232"/>
      <c r="CD576" s="232"/>
      <c r="CE576" s="232"/>
      <c r="CF576" s="232"/>
      <c r="CG576" s="232"/>
      <c r="CH576" s="232"/>
      <c r="CI576" s="232"/>
      <c r="CJ576" s="232"/>
      <c r="CK576" s="232"/>
      <c r="CL576" s="232"/>
      <c r="CM576" s="232"/>
      <c r="CN576" s="232"/>
      <c r="CO576" s="232"/>
      <c r="CP576" s="232"/>
      <c r="CQ576" s="232"/>
      <c r="CR576" s="232"/>
      <c r="CS576" s="232"/>
      <c r="CT576" s="232"/>
      <c r="CU576" s="232"/>
      <c r="CV576" s="232"/>
    </row>
    <row r="577" spans="1:100" x14ac:dyDescent="0.25">
      <c r="A577" s="870" t="s">
        <v>1030</v>
      </c>
      <c r="B577" s="872">
        <v>548001</v>
      </c>
      <c r="C577" s="1812" t="s">
        <v>1032</v>
      </c>
      <c r="D577" s="872" t="s">
        <v>505</v>
      </c>
      <c r="E577" s="41" t="s">
        <v>792</v>
      </c>
      <c r="F577" s="1519" t="s">
        <v>49</v>
      </c>
      <c r="G577" s="872" t="s">
        <v>94</v>
      </c>
      <c r="H577" s="1308">
        <v>41640</v>
      </c>
      <c r="I577" s="1277">
        <v>2000</v>
      </c>
      <c r="J577" s="1277">
        <v>2000</v>
      </c>
      <c r="K577" s="1277">
        <v>0</v>
      </c>
      <c r="L577" s="233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  <c r="AA577" s="232"/>
      <c r="AB577" s="232"/>
      <c r="AC577" s="232"/>
      <c r="AD577" s="232"/>
      <c r="AE577" s="232"/>
      <c r="AF577" s="232"/>
      <c r="AG577" s="232"/>
      <c r="AH577" s="232"/>
      <c r="AI577" s="232"/>
      <c r="AJ577" s="232"/>
      <c r="AK577" s="232"/>
      <c r="AL577" s="232"/>
      <c r="AM577" s="232"/>
      <c r="AN577" s="232"/>
      <c r="AO577" s="232"/>
      <c r="AP577" s="232"/>
      <c r="AQ577" s="232"/>
      <c r="AR577" s="232"/>
      <c r="AS577" s="232"/>
      <c r="AT577" s="232"/>
      <c r="AU577" s="232"/>
      <c r="AV577" s="232"/>
      <c r="AW577" s="232"/>
      <c r="AX577" s="232"/>
      <c r="AY577" s="232"/>
      <c r="AZ577" s="232"/>
      <c r="BA577" s="232"/>
      <c r="BB577" s="232"/>
      <c r="BC577" s="232"/>
      <c r="BD577" s="232"/>
      <c r="BE577" s="232"/>
      <c r="BF577" s="232"/>
      <c r="BG577" s="232"/>
      <c r="BH577" s="232"/>
      <c r="BI577" s="232"/>
      <c r="BJ577" s="232"/>
      <c r="BK577" s="232"/>
      <c r="BL577" s="232"/>
      <c r="BM577" s="232"/>
      <c r="BN577" s="232"/>
      <c r="BO577" s="232"/>
      <c r="BP577" s="232"/>
      <c r="BQ577" s="232"/>
      <c r="BR577" s="232"/>
      <c r="BS577" s="232"/>
      <c r="BT577" s="232"/>
      <c r="BU577" s="232"/>
      <c r="BV577" s="232"/>
      <c r="BW577" s="232"/>
      <c r="BX577" s="232"/>
      <c r="BY577" s="232"/>
      <c r="BZ577" s="232"/>
      <c r="CA577" s="232"/>
      <c r="CB577" s="232"/>
      <c r="CC577" s="232"/>
      <c r="CD577" s="232"/>
      <c r="CE577" s="232"/>
      <c r="CF577" s="232"/>
      <c r="CG577" s="232"/>
      <c r="CH577" s="232"/>
      <c r="CI577" s="232"/>
      <c r="CJ577" s="232"/>
      <c r="CK577" s="232"/>
      <c r="CL577" s="232"/>
      <c r="CM577" s="232"/>
      <c r="CN577" s="232"/>
      <c r="CO577" s="232"/>
      <c r="CP577" s="232"/>
      <c r="CQ577" s="232"/>
      <c r="CR577" s="232"/>
      <c r="CS577" s="232"/>
      <c r="CT577" s="232"/>
      <c r="CU577" s="232"/>
      <c r="CV577" s="232"/>
    </row>
    <row r="578" spans="1:100" x14ac:dyDescent="0.25">
      <c r="A578" s="870" t="s">
        <v>170</v>
      </c>
      <c r="B578" s="872">
        <v>365546</v>
      </c>
      <c r="C578" s="1812" t="s">
        <v>1033</v>
      </c>
      <c r="D578" s="872" t="s">
        <v>16</v>
      </c>
      <c r="E578" s="41" t="s">
        <v>792</v>
      </c>
      <c r="F578" s="872" t="s">
        <v>1034</v>
      </c>
      <c r="G578" s="872" t="s">
        <v>18</v>
      </c>
      <c r="H578" s="1308">
        <v>41640</v>
      </c>
      <c r="I578" s="1277">
        <v>9249.19</v>
      </c>
      <c r="J578" s="1277">
        <v>9249.19</v>
      </c>
      <c r="K578" s="1277">
        <v>0</v>
      </c>
      <c r="L578" s="233"/>
      <c r="M578" s="232"/>
      <c r="N578" s="232"/>
      <c r="O578" s="232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2"/>
      <c r="AA578" s="232"/>
      <c r="AB578" s="232"/>
      <c r="AC578" s="232"/>
      <c r="AD578" s="232"/>
      <c r="AE578" s="232"/>
      <c r="AF578" s="232"/>
      <c r="AG578" s="232"/>
      <c r="AH578" s="232"/>
      <c r="AI578" s="232"/>
      <c r="AJ578" s="232"/>
      <c r="AK578" s="232"/>
      <c r="AL578" s="232"/>
      <c r="AM578" s="232"/>
      <c r="AN578" s="232"/>
      <c r="AO578" s="232"/>
      <c r="AP578" s="232"/>
      <c r="AQ578" s="232"/>
      <c r="AR578" s="232"/>
      <c r="AS578" s="232"/>
      <c r="AT578" s="232"/>
      <c r="AU578" s="232"/>
      <c r="AV578" s="232"/>
      <c r="AW578" s="232"/>
      <c r="AX578" s="232"/>
      <c r="AY578" s="232"/>
      <c r="AZ578" s="232"/>
      <c r="BA578" s="232"/>
      <c r="BB578" s="232"/>
      <c r="BC578" s="232"/>
      <c r="BD578" s="232"/>
      <c r="BE578" s="232"/>
      <c r="BF578" s="232"/>
      <c r="BG578" s="232"/>
      <c r="BH578" s="232"/>
      <c r="BI578" s="232"/>
      <c r="BJ578" s="232"/>
      <c r="BK578" s="232"/>
      <c r="BL578" s="232"/>
      <c r="BM578" s="232"/>
      <c r="BN578" s="232"/>
      <c r="BO578" s="232"/>
      <c r="BP578" s="232"/>
      <c r="BQ578" s="232"/>
      <c r="BR578" s="232"/>
      <c r="BS578" s="232"/>
      <c r="BT578" s="232"/>
      <c r="BU578" s="232"/>
      <c r="BV578" s="232"/>
      <c r="BW578" s="232"/>
      <c r="BX578" s="232"/>
      <c r="BY578" s="232"/>
      <c r="BZ578" s="232"/>
      <c r="CA578" s="232"/>
      <c r="CB578" s="232"/>
      <c r="CC578" s="232"/>
      <c r="CD578" s="232"/>
      <c r="CE578" s="232"/>
      <c r="CF578" s="232"/>
      <c r="CG578" s="232"/>
      <c r="CH578" s="232"/>
      <c r="CI578" s="232"/>
      <c r="CJ578" s="232"/>
      <c r="CK578" s="232"/>
      <c r="CL578" s="232"/>
      <c r="CM578" s="232"/>
      <c r="CN578" s="232"/>
      <c r="CO578" s="232"/>
      <c r="CP578" s="232"/>
      <c r="CQ578" s="232"/>
      <c r="CR578" s="232"/>
      <c r="CS578" s="232"/>
      <c r="CT578" s="232"/>
      <c r="CU578" s="232"/>
      <c r="CV578" s="232"/>
    </row>
    <row r="579" spans="1:100" x14ac:dyDescent="0.25">
      <c r="A579" s="871" t="s">
        <v>170</v>
      </c>
      <c r="B579" s="872">
        <v>548002</v>
      </c>
      <c r="C579" s="1812" t="s">
        <v>1035</v>
      </c>
      <c r="D579" s="872" t="s">
        <v>16</v>
      </c>
      <c r="E579" s="872" t="s">
        <v>236</v>
      </c>
      <c r="F579" s="872" t="s">
        <v>1036</v>
      </c>
      <c r="G579" s="872" t="s">
        <v>18</v>
      </c>
      <c r="H579" s="1308">
        <v>41640</v>
      </c>
      <c r="I579" s="1277">
        <v>9249.19</v>
      </c>
      <c r="J579" s="1277">
        <v>9249.19</v>
      </c>
      <c r="K579" s="1277">
        <v>0</v>
      </c>
      <c r="L579" s="234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33"/>
      <c r="AM579" s="233"/>
      <c r="AN579" s="233"/>
      <c r="AO579" s="233"/>
      <c r="AP579" s="233"/>
      <c r="AQ579" s="233"/>
      <c r="AR579" s="233"/>
      <c r="AS579" s="233"/>
      <c r="AT579" s="233"/>
      <c r="AU579" s="233"/>
      <c r="AV579" s="233"/>
      <c r="AW579" s="233"/>
      <c r="AX579" s="233"/>
      <c r="AY579" s="233"/>
      <c r="AZ579" s="233"/>
      <c r="BA579" s="233"/>
      <c r="BB579" s="233"/>
      <c r="BC579" s="233"/>
      <c r="BD579" s="233"/>
      <c r="BE579" s="233"/>
      <c r="BF579" s="233"/>
      <c r="BG579" s="233"/>
      <c r="BH579" s="233"/>
      <c r="BI579" s="233"/>
      <c r="BJ579" s="233"/>
      <c r="BK579" s="233"/>
      <c r="BL579" s="233"/>
      <c r="BM579" s="233"/>
      <c r="BN579" s="233"/>
      <c r="BO579" s="233"/>
      <c r="BP579" s="233"/>
      <c r="BQ579" s="233"/>
      <c r="BR579" s="233"/>
      <c r="BS579" s="233"/>
      <c r="BT579" s="233"/>
      <c r="BU579" s="233"/>
      <c r="BV579" s="233"/>
      <c r="BW579" s="233"/>
      <c r="BX579" s="233"/>
      <c r="BY579" s="233"/>
      <c r="BZ579" s="233"/>
      <c r="CA579" s="233"/>
      <c r="CB579" s="233"/>
      <c r="CC579" s="233"/>
      <c r="CD579" s="233"/>
      <c r="CE579" s="233"/>
      <c r="CF579" s="233"/>
      <c r="CG579" s="233"/>
      <c r="CH579" s="233"/>
      <c r="CI579" s="233"/>
      <c r="CJ579" s="233"/>
      <c r="CK579" s="233"/>
      <c r="CL579" s="233"/>
      <c r="CM579" s="233"/>
      <c r="CN579" s="233"/>
      <c r="CO579" s="233"/>
      <c r="CP579" s="233"/>
      <c r="CQ579" s="233"/>
      <c r="CR579" s="233"/>
      <c r="CS579" s="233"/>
      <c r="CT579" s="233"/>
      <c r="CU579" s="233"/>
      <c r="CV579" s="233"/>
    </row>
    <row r="580" spans="1:100" x14ac:dyDescent="0.25">
      <c r="A580" s="871" t="s">
        <v>14</v>
      </c>
      <c r="B580" s="872">
        <v>548003</v>
      </c>
      <c r="C580" s="1812" t="s">
        <v>1037</v>
      </c>
      <c r="D580" s="872" t="s">
        <v>16</v>
      </c>
      <c r="E580" s="872" t="s">
        <v>26</v>
      </c>
      <c r="F580" s="872" t="s">
        <v>1038</v>
      </c>
      <c r="G580" s="872" t="s">
        <v>18</v>
      </c>
      <c r="H580" s="1308">
        <v>41640</v>
      </c>
      <c r="I580" s="1336">
        <v>28637.3</v>
      </c>
      <c r="J580" s="1277">
        <v>28637.3</v>
      </c>
      <c r="K580" s="1277">
        <v>0</v>
      </c>
      <c r="L580" s="235"/>
      <c r="M580" s="234"/>
      <c r="N580" s="234"/>
      <c r="O580" s="234"/>
      <c r="P580" s="234"/>
      <c r="Q580" s="234"/>
      <c r="R580" s="234"/>
      <c r="S580" s="234"/>
      <c r="T580" s="234"/>
      <c r="U580" s="234"/>
      <c r="V580" s="234"/>
      <c r="W580" s="234"/>
      <c r="X580" s="234"/>
      <c r="Y580" s="234"/>
      <c r="Z580" s="234"/>
      <c r="AA580" s="234"/>
      <c r="AB580" s="234"/>
      <c r="AC580" s="234"/>
      <c r="AD580" s="234"/>
      <c r="AE580" s="234"/>
      <c r="AF580" s="234"/>
      <c r="AG580" s="234"/>
      <c r="AH580" s="234"/>
      <c r="AI580" s="234"/>
      <c r="AJ580" s="234"/>
      <c r="AK580" s="234"/>
      <c r="AL580" s="234"/>
      <c r="AM580" s="234"/>
      <c r="AN580" s="234"/>
      <c r="AO580" s="234"/>
      <c r="AP580" s="234"/>
      <c r="AQ580" s="234"/>
      <c r="AR580" s="234"/>
      <c r="AS580" s="234"/>
      <c r="AT580" s="234"/>
      <c r="AU580" s="234"/>
      <c r="AV580" s="234"/>
      <c r="AW580" s="234"/>
      <c r="AX580" s="234"/>
      <c r="AY580" s="234"/>
      <c r="AZ580" s="234"/>
      <c r="BA580" s="234"/>
      <c r="BB580" s="234"/>
      <c r="BC580" s="234"/>
      <c r="BD580" s="234"/>
      <c r="BE580" s="234"/>
      <c r="BF580" s="234"/>
      <c r="BG580" s="234"/>
      <c r="BH580" s="234"/>
      <c r="BI580" s="234"/>
      <c r="BJ580" s="234"/>
      <c r="BK580" s="234"/>
      <c r="BL580" s="234"/>
      <c r="BM580" s="234"/>
      <c r="BN580" s="234"/>
      <c r="BO580" s="234"/>
      <c r="BP580" s="234"/>
      <c r="BQ580" s="234"/>
      <c r="BR580" s="234"/>
      <c r="BS580" s="234"/>
      <c r="BT580" s="234"/>
      <c r="BU580" s="234"/>
      <c r="BV580" s="234"/>
      <c r="BW580" s="234"/>
      <c r="BX580" s="234"/>
      <c r="BY580" s="234"/>
      <c r="BZ580" s="234"/>
      <c r="CA580" s="234"/>
      <c r="CB580" s="234"/>
      <c r="CC580" s="234"/>
      <c r="CD580" s="234"/>
      <c r="CE580" s="234"/>
      <c r="CF580" s="234"/>
      <c r="CG580" s="234"/>
      <c r="CH580" s="234"/>
      <c r="CI580" s="234"/>
      <c r="CJ580" s="234"/>
      <c r="CK580" s="234"/>
      <c r="CL580" s="234"/>
      <c r="CM580" s="234"/>
      <c r="CN580" s="234"/>
      <c r="CO580" s="234"/>
      <c r="CP580" s="234"/>
      <c r="CQ580" s="234"/>
      <c r="CR580" s="234"/>
      <c r="CS580" s="234"/>
      <c r="CT580" s="234"/>
      <c r="CU580" s="234"/>
      <c r="CV580" s="234"/>
    </row>
    <row r="581" spans="1:100" x14ac:dyDescent="0.25">
      <c r="A581" s="870" t="s">
        <v>1045</v>
      </c>
      <c r="B581" s="872">
        <v>365560</v>
      </c>
      <c r="C581" s="1812" t="s">
        <v>1046</v>
      </c>
      <c r="D581" s="41" t="s">
        <v>792</v>
      </c>
      <c r="E581" s="1519" t="s">
        <v>49</v>
      </c>
      <c r="F581" s="872" t="s">
        <v>49</v>
      </c>
      <c r="G581" s="872" t="s">
        <v>75</v>
      </c>
      <c r="H581" s="1308">
        <v>39294</v>
      </c>
      <c r="I581" s="1277">
        <v>69600</v>
      </c>
      <c r="J581" s="1277">
        <v>69600</v>
      </c>
      <c r="K581" s="1277">
        <v>0</v>
      </c>
      <c r="L581" s="238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/>
      <c r="AC581" s="237"/>
      <c r="AD581" s="237"/>
      <c r="AE581" s="237"/>
      <c r="AF581" s="237"/>
      <c r="AG581" s="237"/>
      <c r="AH581" s="237"/>
      <c r="AI581" s="237"/>
      <c r="AJ581" s="237"/>
      <c r="AK581" s="237"/>
      <c r="AL581" s="237"/>
      <c r="AM581" s="237"/>
      <c r="AN581" s="237"/>
      <c r="AO581" s="237"/>
      <c r="AP581" s="237"/>
      <c r="AQ581" s="237"/>
      <c r="AR581" s="237"/>
      <c r="AS581" s="237"/>
      <c r="AT581" s="237"/>
      <c r="AU581" s="237"/>
      <c r="AV581" s="237"/>
      <c r="AW581" s="237"/>
      <c r="AX581" s="237"/>
      <c r="AY581" s="237"/>
      <c r="AZ581" s="237"/>
      <c r="BA581" s="237"/>
      <c r="BB581" s="237"/>
      <c r="BC581" s="237"/>
      <c r="BD581" s="237"/>
      <c r="BE581" s="237"/>
      <c r="BF581" s="237"/>
      <c r="BG581" s="237"/>
      <c r="BH581" s="237"/>
      <c r="BI581" s="237"/>
      <c r="BJ581" s="237"/>
      <c r="BK581" s="237"/>
      <c r="BL581" s="237"/>
      <c r="BM581" s="237"/>
      <c r="BN581" s="237"/>
      <c r="BO581" s="237"/>
      <c r="BP581" s="237"/>
      <c r="BQ581" s="237"/>
      <c r="BR581" s="237"/>
      <c r="BS581" s="237"/>
      <c r="BT581" s="237"/>
      <c r="BU581" s="237"/>
      <c r="BV581" s="237"/>
      <c r="BW581" s="237"/>
      <c r="BX581" s="237"/>
      <c r="BY581" s="237"/>
      <c r="BZ581" s="237"/>
      <c r="CA581" s="237"/>
      <c r="CB581" s="237"/>
      <c r="CC581" s="237"/>
      <c r="CD581" s="237"/>
      <c r="CE581" s="237"/>
      <c r="CF581" s="237"/>
      <c r="CG581" s="237"/>
      <c r="CH581" s="237"/>
      <c r="CI581" s="237"/>
      <c r="CJ581" s="237"/>
      <c r="CK581" s="237"/>
      <c r="CL581" s="237"/>
      <c r="CM581" s="237"/>
      <c r="CN581" s="237"/>
      <c r="CO581" s="237"/>
      <c r="CP581" s="237"/>
      <c r="CQ581" s="237"/>
      <c r="CR581" s="237"/>
      <c r="CS581" s="237"/>
      <c r="CT581" s="237"/>
      <c r="CU581" s="237"/>
      <c r="CV581" s="237"/>
    </row>
    <row r="582" spans="1:100" x14ac:dyDescent="0.25">
      <c r="A582" s="871" t="s">
        <v>1047</v>
      </c>
      <c r="B582" s="872">
        <v>548006</v>
      </c>
      <c r="C582" s="1812" t="s">
        <v>1048</v>
      </c>
      <c r="D582" s="41" t="s">
        <v>792</v>
      </c>
      <c r="E582" s="41" t="s">
        <v>792</v>
      </c>
      <c r="F582" s="872" t="s">
        <v>49</v>
      </c>
      <c r="G582" s="872" t="s">
        <v>159</v>
      </c>
      <c r="H582" s="1308">
        <v>41640</v>
      </c>
      <c r="I582" s="1322">
        <v>2684.24</v>
      </c>
      <c r="J582" s="1277">
        <v>2684.24</v>
      </c>
      <c r="K582" s="1277">
        <v>0</v>
      </c>
      <c r="L582" s="238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/>
      <c r="AC582" s="237"/>
      <c r="AD582" s="237"/>
      <c r="AE582" s="237"/>
      <c r="AF582" s="237"/>
      <c r="AG582" s="237"/>
      <c r="AH582" s="237"/>
      <c r="AI582" s="237"/>
      <c r="AJ582" s="237"/>
      <c r="AK582" s="237"/>
      <c r="AL582" s="237"/>
      <c r="AM582" s="237"/>
      <c r="AN582" s="237"/>
      <c r="AO582" s="237"/>
      <c r="AP582" s="237"/>
      <c r="AQ582" s="237"/>
      <c r="AR582" s="237"/>
      <c r="AS582" s="237"/>
      <c r="AT582" s="237"/>
      <c r="AU582" s="237"/>
      <c r="AV582" s="237"/>
      <c r="AW582" s="237"/>
      <c r="AX582" s="237"/>
      <c r="AY582" s="237"/>
      <c r="AZ582" s="237"/>
      <c r="BA582" s="237"/>
      <c r="BB582" s="237"/>
      <c r="BC582" s="237"/>
      <c r="BD582" s="237"/>
      <c r="BE582" s="237"/>
      <c r="BF582" s="237"/>
      <c r="BG582" s="237"/>
      <c r="BH582" s="237"/>
      <c r="BI582" s="237"/>
      <c r="BJ582" s="237"/>
      <c r="BK582" s="237"/>
      <c r="BL582" s="237"/>
      <c r="BM582" s="237"/>
      <c r="BN582" s="237"/>
      <c r="BO582" s="237"/>
      <c r="BP582" s="237"/>
      <c r="BQ582" s="237"/>
      <c r="BR582" s="237"/>
      <c r="BS582" s="237"/>
      <c r="BT582" s="237"/>
      <c r="BU582" s="237"/>
      <c r="BV582" s="237"/>
      <c r="BW582" s="237"/>
      <c r="BX582" s="237"/>
      <c r="BY582" s="237"/>
      <c r="BZ582" s="237"/>
      <c r="CA582" s="237"/>
      <c r="CB582" s="237"/>
      <c r="CC582" s="237"/>
      <c r="CD582" s="237"/>
      <c r="CE582" s="237"/>
      <c r="CF582" s="237"/>
      <c r="CG582" s="237"/>
      <c r="CH582" s="237"/>
      <c r="CI582" s="237"/>
      <c r="CJ582" s="237"/>
      <c r="CK582" s="237"/>
      <c r="CL582" s="237"/>
      <c r="CM582" s="237"/>
      <c r="CN582" s="237"/>
      <c r="CO582" s="237"/>
      <c r="CP582" s="237"/>
      <c r="CQ582" s="237"/>
      <c r="CR582" s="237"/>
      <c r="CS582" s="237"/>
      <c r="CT582" s="237"/>
      <c r="CU582" s="237"/>
      <c r="CV582" s="237"/>
    </row>
    <row r="583" spans="1:100" x14ac:dyDescent="0.25">
      <c r="A583" s="871" t="s">
        <v>1047</v>
      </c>
      <c r="B583" s="872">
        <v>367197</v>
      </c>
      <c r="C583" s="1812" t="s">
        <v>1049</v>
      </c>
      <c r="D583" s="41" t="s">
        <v>792</v>
      </c>
      <c r="E583" s="41" t="s">
        <v>792</v>
      </c>
      <c r="F583" s="872" t="s">
        <v>49</v>
      </c>
      <c r="G583" s="872" t="s">
        <v>159</v>
      </c>
      <c r="H583" s="1308">
        <v>41640</v>
      </c>
      <c r="I583" s="1322">
        <v>2684.24</v>
      </c>
      <c r="J583" s="1277">
        <v>2684.24</v>
      </c>
      <c r="K583" s="1277">
        <v>0</v>
      </c>
      <c r="L583" s="238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/>
      <c r="AC583" s="237"/>
      <c r="AD583" s="237"/>
      <c r="AE583" s="237"/>
      <c r="AF583" s="237"/>
      <c r="AG583" s="237"/>
      <c r="AH583" s="237"/>
      <c r="AI583" s="237"/>
      <c r="AJ583" s="237"/>
      <c r="AK583" s="237"/>
      <c r="AL583" s="237"/>
      <c r="AM583" s="237"/>
      <c r="AN583" s="237"/>
      <c r="AO583" s="237"/>
      <c r="AP583" s="237"/>
      <c r="AQ583" s="237"/>
      <c r="AR583" s="237"/>
      <c r="AS583" s="237"/>
      <c r="AT583" s="237"/>
      <c r="AU583" s="237"/>
      <c r="AV583" s="237"/>
      <c r="AW583" s="237"/>
      <c r="AX583" s="237"/>
      <c r="AY583" s="237"/>
      <c r="AZ583" s="237"/>
      <c r="BA583" s="237"/>
      <c r="BB583" s="237"/>
      <c r="BC583" s="237"/>
      <c r="BD583" s="237"/>
      <c r="BE583" s="237"/>
      <c r="BF583" s="237"/>
      <c r="BG583" s="237"/>
      <c r="BH583" s="237"/>
      <c r="BI583" s="237"/>
      <c r="BJ583" s="237"/>
      <c r="BK583" s="237"/>
      <c r="BL583" s="237"/>
      <c r="BM583" s="237"/>
      <c r="BN583" s="237"/>
      <c r="BO583" s="237"/>
      <c r="BP583" s="237"/>
      <c r="BQ583" s="237"/>
      <c r="BR583" s="237"/>
      <c r="BS583" s="237"/>
      <c r="BT583" s="237"/>
      <c r="BU583" s="237"/>
      <c r="BV583" s="237"/>
      <c r="BW583" s="237"/>
      <c r="BX583" s="237"/>
      <c r="BY583" s="237"/>
      <c r="BZ583" s="237"/>
      <c r="CA583" s="237"/>
      <c r="CB583" s="237"/>
      <c r="CC583" s="237"/>
      <c r="CD583" s="237"/>
      <c r="CE583" s="237"/>
      <c r="CF583" s="237"/>
      <c r="CG583" s="237"/>
      <c r="CH583" s="237"/>
      <c r="CI583" s="237"/>
      <c r="CJ583" s="237"/>
      <c r="CK583" s="237"/>
      <c r="CL583" s="237"/>
      <c r="CM583" s="237"/>
      <c r="CN583" s="237"/>
      <c r="CO583" s="237"/>
      <c r="CP583" s="237"/>
      <c r="CQ583" s="237"/>
      <c r="CR583" s="237"/>
      <c r="CS583" s="237"/>
      <c r="CT583" s="237"/>
      <c r="CU583" s="237"/>
      <c r="CV583" s="237"/>
    </row>
    <row r="584" spans="1:100" x14ac:dyDescent="0.25">
      <c r="A584" s="870" t="s">
        <v>1050</v>
      </c>
      <c r="B584" s="872">
        <v>365562</v>
      </c>
      <c r="C584" s="1812" t="s">
        <v>1051</v>
      </c>
      <c r="D584" s="41" t="s">
        <v>792</v>
      </c>
      <c r="E584" s="41" t="s">
        <v>792</v>
      </c>
      <c r="F584" s="872" t="s">
        <v>49</v>
      </c>
      <c r="G584" s="872" t="s">
        <v>114</v>
      </c>
      <c r="H584" s="1308">
        <v>41640</v>
      </c>
      <c r="I584" s="1337">
        <v>10225.4</v>
      </c>
      <c r="J584" s="1277">
        <v>10225.4</v>
      </c>
      <c r="K584" s="1277">
        <v>0</v>
      </c>
      <c r="L584" s="239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</row>
    <row r="585" spans="1:100" x14ac:dyDescent="0.25">
      <c r="A585" s="870" t="s">
        <v>1052</v>
      </c>
      <c r="B585" s="872">
        <v>548007</v>
      </c>
      <c r="C585" s="1812" t="s">
        <v>1053</v>
      </c>
      <c r="D585" s="41" t="s">
        <v>792</v>
      </c>
      <c r="E585" s="41" t="s">
        <v>792</v>
      </c>
      <c r="F585" s="872" t="s">
        <v>49</v>
      </c>
      <c r="G585" s="872" t="s">
        <v>114</v>
      </c>
      <c r="H585" s="1308">
        <v>41640</v>
      </c>
      <c r="I585" s="1277">
        <v>4521.76</v>
      </c>
      <c r="J585" s="1277">
        <v>4521.76</v>
      </c>
      <c r="K585" s="1277">
        <v>0</v>
      </c>
      <c r="L585" s="239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  <c r="BK585" s="238"/>
      <c r="BL585" s="238"/>
      <c r="BM585" s="238"/>
      <c r="BN585" s="238"/>
      <c r="BO585" s="238"/>
      <c r="BP585" s="238"/>
      <c r="BQ585" s="238"/>
      <c r="BR585" s="238"/>
      <c r="BS585" s="238"/>
      <c r="BT585" s="238"/>
      <c r="BU585" s="238"/>
      <c r="BV585" s="238"/>
      <c r="BW585" s="238"/>
      <c r="BX585" s="238"/>
      <c r="BY585" s="238"/>
      <c r="BZ585" s="238"/>
      <c r="CA585" s="238"/>
      <c r="CB585" s="238"/>
      <c r="CC585" s="238"/>
      <c r="CD585" s="238"/>
      <c r="CE585" s="238"/>
      <c r="CF585" s="238"/>
      <c r="CG585" s="238"/>
      <c r="CH585" s="238"/>
      <c r="CI585" s="238"/>
      <c r="CJ585" s="238"/>
      <c r="CK585" s="238"/>
      <c r="CL585" s="238"/>
      <c r="CM585" s="238"/>
      <c r="CN585" s="238"/>
      <c r="CO585" s="238"/>
      <c r="CP585" s="238"/>
      <c r="CQ585" s="238"/>
      <c r="CR585" s="238"/>
      <c r="CS585" s="238"/>
      <c r="CT585" s="238"/>
      <c r="CU585" s="238"/>
      <c r="CV585" s="238"/>
    </row>
    <row r="586" spans="1:100" x14ac:dyDescent="0.25">
      <c r="A586" s="871" t="s">
        <v>170</v>
      </c>
      <c r="B586" s="872">
        <v>365564</v>
      </c>
      <c r="C586" s="1812" t="s">
        <v>1054</v>
      </c>
      <c r="D586" s="872" t="s">
        <v>16</v>
      </c>
      <c r="E586" s="872" t="s">
        <v>1055</v>
      </c>
      <c r="F586" s="872" t="s">
        <v>1056</v>
      </c>
      <c r="G586" s="872" t="s">
        <v>18</v>
      </c>
      <c r="H586" s="1308">
        <v>41640</v>
      </c>
      <c r="I586" s="1277">
        <v>9249.19</v>
      </c>
      <c r="J586" s="1277">
        <v>9249.19</v>
      </c>
      <c r="K586" s="1277">
        <v>0</v>
      </c>
      <c r="L586" s="239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  <c r="BK586" s="238"/>
      <c r="BL586" s="238"/>
      <c r="BM586" s="238"/>
      <c r="BN586" s="238"/>
      <c r="BO586" s="238"/>
      <c r="BP586" s="238"/>
      <c r="BQ586" s="238"/>
      <c r="BR586" s="238"/>
      <c r="BS586" s="238"/>
      <c r="BT586" s="238"/>
      <c r="BU586" s="238"/>
      <c r="BV586" s="238"/>
      <c r="BW586" s="238"/>
      <c r="BX586" s="238"/>
      <c r="BY586" s="238"/>
      <c r="BZ586" s="238"/>
      <c r="CA586" s="238"/>
      <c r="CB586" s="238"/>
      <c r="CC586" s="238"/>
      <c r="CD586" s="238"/>
      <c r="CE586" s="238"/>
      <c r="CF586" s="238"/>
      <c r="CG586" s="238"/>
      <c r="CH586" s="238"/>
      <c r="CI586" s="238"/>
      <c r="CJ586" s="238"/>
      <c r="CK586" s="238"/>
      <c r="CL586" s="238"/>
      <c r="CM586" s="238"/>
      <c r="CN586" s="238"/>
      <c r="CO586" s="238"/>
      <c r="CP586" s="238"/>
      <c r="CQ586" s="238"/>
      <c r="CR586" s="238"/>
      <c r="CS586" s="238"/>
      <c r="CT586" s="238"/>
      <c r="CU586" s="238"/>
      <c r="CV586" s="238"/>
    </row>
    <row r="587" spans="1:100" x14ac:dyDescent="0.25">
      <c r="A587" s="871" t="s">
        <v>14</v>
      </c>
      <c r="B587" s="872">
        <v>365563</v>
      </c>
      <c r="C587" s="1812" t="s">
        <v>1057</v>
      </c>
      <c r="D587" s="872" t="s">
        <v>16</v>
      </c>
      <c r="E587" s="872" t="s">
        <v>424</v>
      </c>
      <c r="F587" s="872" t="s">
        <v>1058</v>
      </c>
      <c r="G587" s="872" t="s">
        <v>18</v>
      </c>
      <c r="H587" s="1308">
        <v>41640</v>
      </c>
      <c r="I587" s="1277">
        <v>30545</v>
      </c>
      <c r="J587" s="1277">
        <v>30545</v>
      </c>
      <c r="K587" s="1277">
        <v>0</v>
      </c>
      <c r="L587" s="239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238"/>
      <c r="BB587" s="238"/>
      <c r="BC587" s="238"/>
      <c r="BD587" s="238"/>
      <c r="BE587" s="238"/>
      <c r="BF587" s="238"/>
      <c r="BG587" s="238"/>
      <c r="BH587" s="238"/>
      <c r="BI587" s="238"/>
      <c r="BJ587" s="238"/>
      <c r="BK587" s="238"/>
      <c r="BL587" s="238"/>
      <c r="BM587" s="238"/>
      <c r="BN587" s="238"/>
      <c r="BO587" s="238"/>
      <c r="BP587" s="238"/>
      <c r="BQ587" s="238"/>
      <c r="BR587" s="238"/>
      <c r="BS587" s="238"/>
      <c r="BT587" s="238"/>
      <c r="BU587" s="238"/>
      <c r="BV587" s="238"/>
      <c r="BW587" s="238"/>
      <c r="BX587" s="238"/>
      <c r="BY587" s="238"/>
      <c r="BZ587" s="238"/>
      <c r="CA587" s="238"/>
      <c r="CB587" s="238"/>
      <c r="CC587" s="238"/>
      <c r="CD587" s="238"/>
      <c r="CE587" s="238"/>
      <c r="CF587" s="238"/>
      <c r="CG587" s="238"/>
      <c r="CH587" s="238"/>
      <c r="CI587" s="238"/>
      <c r="CJ587" s="238"/>
      <c r="CK587" s="238"/>
      <c r="CL587" s="238"/>
      <c r="CM587" s="238"/>
      <c r="CN587" s="238"/>
      <c r="CO587" s="238"/>
      <c r="CP587" s="238"/>
      <c r="CQ587" s="238"/>
      <c r="CR587" s="238"/>
      <c r="CS587" s="238"/>
      <c r="CT587" s="238"/>
      <c r="CU587" s="238"/>
      <c r="CV587" s="238"/>
    </row>
    <row r="588" spans="1:100" x14ac:dyDescent="0.25">
      <c r="A588" s="870" t="s">
        <v>994</v>
      </c>
      <c r="B588" s="872">
        <v>750109</v>
      </c>
      <c r="C588" s="1812" t="s">
        <v>1059</v>
      </c>
      <c r="D588" s="872" t="s">
        <v>48</v>
      </c>
      <c r="E588" s="41" t="s">
        <v>792</v>
      </c>
      <c r="F588" s="872" t="s">
        <v>49</v>
      </c>
      <c r="G588" s="872" t="s">
        <v>18</v>
      </c>
      <c r="H588" s="1308">
        <v>43600</v>
      </c>
      <c r="I588" s="1277">
        <v>9480.36</v>
      </c>
      <c r="J588" s="1277">
        <v>947.94</v>
      </c>
      <c r="K588" s="1277">
        <v>8531.42</v>
      </c>
      <c r="L588" s="241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  <c r="AA588" s="239"/>
      <c r="AB588" s="239"/>
      <c r="AC588" s="239"/>
      <c r="AD588" s="239"/>
      <c r="AE588" s="239"/>
      <c r="AF588" s="239"/>
      <c r="AG588" s="239"/>
      <c r="AH588" s="239"/>
      <c r="AI588" s="239"/>
      <c r="AJ588" s="239"/>
      <c r="AK588" s="239"/>
      <c r="AL588" s="239"/>
      <c r="AM588" s="239"/>
      <c r="AN588" s="239"/>
      <c r="AO588" s="239"/>
      <c r="AP588" s="239"/>
      <c r="AQ588" s="239"/>
      <c r="AR588" s="239"/>
      <c r="AS588" s="239"/>
      <c r="AT588" s="239"/>
      <c r="AU588" s="239"/>
      <c r="AV588" s="239"/>
      <c r="AW588" s="239"/>
      <c r="AX588" s="239"/>
      <c r="AY588" s="239"/>
      <c r="AZ588" s="239"/>
      <c r="BA588" s="239"/>
      <c r="BB588" s="239"/>
      <c r="BC588" s="239"/>
      <c r="BD588" s="239"/>
      <c r="BE588" s="239"/>
      <c r="BF588" s="239"/>
      <c r="BG588" s="239"/>
      <c r="BH588" s="239"/>
      <c r="BI588" s="239"/>
      <c r="BJ588" s="239"/>
      <c r="BK588" s="239"/>
      <c r="BL588" s="239"/>
      <c r="BM588" s="239"/>
      <c r="BN588" s="239"/>
      <c r="BO588" s="239"/>
      <c r="BP588" s="239"/>
      <c r="BQ588" s="239"/>
      <c r="BR588" s="239"/>
      <c r="BS588" s="239"/>
      <c r="BT588" s="239"/>
      <c r="BU588" s="239"/>
      <c r="BV588" s="239"/>
      <c r="BW588" s="239"/>
      <c r="BX588" s="239"/>
      <c r="BY588" s="239"/>
      <c r="BZ588" s="239"/>
      <c r="CA588" s="239"/>
      <c r="CB588" s="239"/>
      <c r="CC588" s="239"/>
      <c r="CD588" s="239"/>
      <c r="CE588" s="239"/>
      <c r="CF588" s="239"/>
      <c r="CG588" s="239"/>
      <c r="CH588" s="239"/>
      <c r="CI588" s="239"/>
      <c r="CJ588" s="239"/>
      <c r="CK588" s="239"/>
      <c r="CL588" s="239"/>
      <c r="CM588" s="239"/>
      <c r="CN588" s="239"/>
      <c r="CO588" s="239"/>
      <c r="CP588" s="239"/>
      <c r="CQ588" s="239"/>
      <c r="CR588" s="239"/>
      <c r="CS588" s="239"/>
      <c r="CT588" s="239"/>
      <c r="CU588" s="239"/>
      <c r="CV588" s="239"/>
    </row>
    <row r="589" spans="1:100" x14ac:dyDescent="0.25">
      <c r="A589" s="870" t="s">
        <v>994</v>
      </c>
      <c r="B589" s="872">
        <v>750110</v>
      </c>
      <c r="C589" s="1812" t="s">
        <v>1060</v>
      </c>
      <c r="D589" s="872" t="s">
        <v>48</v>
      </c>
      <c r="E589" s="41" t="s">
        <v>792</v>
      </c>
      <c r="F589" s="872" t="s">
        <v>49</v>
      </c>
      <c r="G589" s="872" t="s">
        <v>18</v>
      </c>
      <c r="H589" s="1308">
        <v>43600</v>
      </c>
      <c r="I589" s="1277">
        <v>9480.36</v>
      </c>
      <c r="J589" s="1277">
        <v>947.94</v>
      </c>
      <c r="K589" s="1277">
        <v>8531.42</v>
      </c>
      <c r="L589" s="241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  <c r="AA589" s="239"/>
      <c r="AB589" s="239"/>
      <c r="AC589" s="239"/>
      <c r="AD589" s="239"/>
      <c r="AE589" s="239"/>
      <c r="AF589" s="239"/>
      <c r="AG589" s="239"/>
      <c r="AH589" s="239"/>
      <c r="AI589" s="239"/>
      <c r="AJ589" s="239"/>
      <c r="AK589" s="239"/>
      <c r="AL589" s="239"/>
      <c r="AM589" s="239"/>
      <c r="AN589" s="239"/>
      <c r="AO589" s="239"/>
      <c r="AP589" s="239"/>
      <c r="AQ589" s="239"/>
      <c r="AR589" s="239"/>
      <c r="AS589" s="239"/>
      <c r="AT589" s="239"/>
      <c r="AU589" s="239"/>
      <c r="AV589" s="239"/>
      <c r="AW589" s="239"/>
      <c r="AX589" s="239"/>
      <c r="AY589" s="239"/>
      <c r="AZ589" s="239"/>
      <c r="BA589" s="239"/>
      <c r="BB589" s="239"/>
      <c r="BC589" s="239"/>
      <c r="BD589" s="239"/>
      <c r="BE589" s="239"/>
      <c r="BF589" s="239"/>
      <c r="BG589" s="239"/>
      <c r="BH589" s="239"/>
      <c r="BI589" s="239"/>
      <c r="BJ589" s="239"/>
      <c r="BK589" s="239"/>
      <c r="BL589" s="239"/>
      <c r="BM589" s="239"/>
      <c r="BN589" s="239"/>
      <c r="BO589" s="239"/>
      <c r="BP589" s="239"/>
      <c r="BQ589" s="239"/>
      <c r="BR589" s="239"/>
      <c r="BS589" s="239"/>
      <c r="BT589" s="239"/>
      <c r="BU589" s="239"/>
      <c r="BV589" s="239"/>
      <c r="BW589" s="239"/>
      <c r="BX589" s="239"/>
      <c r="BY589" s="239"/>
      <c r="BZ589" s="239"/>
      <c r="CA589" s="239"/>
      <c r="CB589" s="239"/>
      <c r="CC589" s="239"/>
      <c r="CD589" s="239"/>
      <c r="CE589" s="239"/>
      <c r="CF589" s="239"/>
      <c r="CG589" s="239"/>
      <c r="CH589" s="239"/>
      <c r="CI589" s="239"/>
      <c r="CJ589" s="239"/>
      <c r="CK589" s="239"/>
      <c r="CL589" s="239"/>
      <c r="CM589" s="239"/>
      <c r="CN589" s="239"/>
      <c r="CO589" s="239"/>
      <c r="CP589" s="239"/>
      <c r="CQ589" s="239"/>
      <c r="CR589" s="239"/>
      <c r="CS589" s="239"/>
      <c r="CT589" s="239"/>
      <c r="CU589" s="239"/>
      <c r="CV589" s="239"/>
    </row>
    <row r="590" spans="1:100" x14ac:dyDescent="0.25">
      <c r="A590" s="871" t="s">
        <v>1061</v>
      </c>
      <c r="B590" s="872">
        <v>750105</v>
      </c>
      <c r="C590" s="1812" t="s">
        <v>1062</v>
      </c>
      <c r="D590" s="872" t="s">
        <v>48</v>
      </c>
      <c r="E590" s="41" t="s">
        <v>792</v>
      </c>
      <c r="F590" s="872" t="s">
        <v>49</v>
      </c>
      <c r="G590" s="872" t="s">
        <v>18</v>
      </c>
      <c r="H590" s="1308">
        <v>43600</v>
      </c>
      <c r="I590" s="1277">
        <v>5827.43</v>
      </c>
      <c r="J590" s="1277">
        <v>582.64</v>
      </c>
      <c r="K590" s="1277">
        <v>5243.79</v>
      </c>
      <c r="L590" s="242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  <c r="AA590" s="240"/>
      <c r="AB590" s="240"/>
      <c r="AC590" s="240"/>
      <c r="AD590" s="240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  <c r="AP590" s="240"/>
      <c r="AQ590" s="240"/>
      <c r="AR590" s="240"/>
      <c r="AS590" s="240"/>
      <c r="AT590" s="240"/>
      <c r="AU590" s="240"/>
      <c r="AV590" s="240"/>
      <c r="AW590" s="240"/>
      <c r="AX590" s="240"/>
      <c r="AY590" s="240"/>
      <c r="AZ590" s="240"/>
      <c r="BA590" s="240"/>
      <c r="BB590" s="240"/>
      <c r="BC590" s="240"/>
      <c r="BD590" s="240"/>
      <c r="BE590" s="240"/>
      <c r="BF590" s="240"/>
      <c r="BG590" s="240"/>
      <c r="BH590" s="240"/>
      <c r="BI590" s="240"/>
      <c r="BJ590" s="240"/>
      <c r="BK590" s="240"/>
      <c r="BL590" s="240"/>
      <c r="BM590" s="240"/>
      <c r="BN590" s="240"/>
      <c r="BO590" s="240"/>
      <c r="BP590" s="240"/>
      <c r="BQ590" s="240"/>
      <c r="BR590" s="240"/>
      <c r="BS590" s="240"/>
      <c r="BT590" s="240"/>
      <c r="BU590" s="240"/>
      <c r="BV590" s="240"/>
      <c r="BW590" s="240"/>
      <c r="BX590" s="240"/>
      <c r="BY590" s="240"/>
      <c r="BZ590" s="240"/>
      <c r="CA590" s="240"/>
      <c r="CB590" s="240"/>
      <c r="CC590" s="240"/>
      <c r="CD590" s="240"/>
      <c r="CE590" s="240"/>
      <c r="CF590" s="240"/>
      <c r="CG590" s="240"/>
      <c r="CH590" s="240"/>
      <c r="CI590" s="240"/>
      <c r="CJ590" s="240"/>
      <c r="CK590" s="240"/>
      <c r="CL590" s="240"/>
      <c r="CM590" s="240"/>
      <c r="CN590" s="240"/>
      <c r="CO590" s="240"/>
      <c r="CP590" s="240"/>
      <c r="CQ590" s="240"/>
      <c r="CR590" s="240"/>
      <c r="CS590" s="240"/>
      <c r="CT590" s="240"/>
      <c r="CU590" s="240"/>
      <c r="CV590" s="240"/>
    </row>
    <row r="591" spans="1:100" x14ac:dyDescent="0.25">
      <c r="A591" s="871" t="s">
        <v>70</v>
      </c>
      <c r="B591" s="41">
        <v>750104</v>
      </c>
      <c r="C591" s="1812" t="s">
        <v>1051</v>
      </c>
      <c r="D591" s="41" t="s">
        <v>156</v>
      </c>
      <c r="E591" s="218" t="s">
        <v>1063</v>
      </c>
      <c r="F591" s="872" t="s">
        <v>1064</v>
      </c>
      <c r="G591" s="872" t="s">
        <v>18</v>
      </c>
      <c r="H591" s="1361">
        <v>43469</v>
      </c>
      <c r="I591" s="1370">
        <v>15900</v>
      </c>
      <c r="J591" s="1370">
        <v>3709.76</v>
      </c>
      <c r="K591" s="1370">
        <v>12189.24</v>
      </c>
    </row>
    <row r="592" spans="1:100" x14ac:dyDescent="0.25">
      <c r="A592" s="871" t="s">
        <v>32</v>
      </c>
      <c r="B592" s="872">
        <v>548180</v>
      </c>
      <c r="C592" s="1812" t="s">
        <v>1065</v>
      </c>
      <c r="D592" s="872" t="s">
        <v>120</v>
      </c>
      <c r="E592" s="872" t="s">
        <v>1066</v>
      </c>
      <c r="F592" s="872" t="s">
        <v>1067</v>
      </c>
      <c r="G592" s="872" t="s">
        <v>18</v>
      </c>
      <c r="H592" s="1308">
        <v>39083</v>
      </c>
      <c r="I592" s="1277">
        <v>3005</v>
      </c>
      <c r="J592" s="1277">
        <v>3005</v>
      </c>
      <c r="K592" s="1277">
        <v>0</v>
      </c>
      <c r="L592" s="243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  <c r="AJ592" s="244"/>
      <c r="AK592" s="244"/>
      <c r="AL592" s="244"/>
      <c r="AM592" s="244"/>
      <c r="AN592" s="244"/>
      <c r="AO592" s="244"/>
      <c r="AP592" s="244"/>
      <c r="AQ592" s="244"/>
      <c r="AR592" s="244"/>
      <c r="AS592" s="244"/>
      <c r="AT592" s="244"/>
      <c r="AU592" s="244"/>
      <c r="AV592" s="244"/>
      <c r="AW592" s="244"/>
      <c r="AX592" s="244"/>
      <c r="AY592" s="244"/>
      <c r="AZ592" s="244"/>
      <c r="BA592" s="244"/>
      <c r="BB592" s="244"/>
      <c r="BC592" s="244"/>
      <c r="BD592" s="244"/>
      <c r="BE592" s="244"/>
      <c r="BF592" s="244"/>
      <c r="BG592" s="244"/>
      <c r="BH592" s="244"/>
      <c r="BI592" s="244"/>
      <c r="BJ592" s="244"/>
      <c r="BK592" s="244"/>
      <c r="BL592" s="244"/>
      <c r="BM592" s="244"/>
      <c r="BN592" s="244"/>
      <c r="BO592" s="244"/>
      <c r="BP592" s="244"/>
      <c r="BQ592" s="244"/>
      <c r="BR592" s="244"/>
      <c r="BS592" s="244"/>
      <c r="BT592" s="244"/>
      <c r="BU592" s="244"/>
      <c r="BV592" s="244"/>
      <c r="BW592" s="244"/>
      <c r="BX592" s="244"/>
      <c r="BY592" s="244"/>
      <c r="BZ592" s="244"/>
      <c r="CA592" s="244"/>
      <c r="CB592" s="244"/>
      <c r="CC592" s="244"/>
      <c r="CD592" s="244"/>
      <c r="CE592" s="244"/>
      <c r="CF592" s="244"/>
      <c r="CG592" s="244"/>
      <c r="CH592" s="244"/>
      <c r="CI592" s="244"/>
      <c r="CJ592" s="244"/>
      <c r="CK592" s="244"/>
      <c r="CL592" s="244"/>
      <c r="CM592" s="244"/>
      <c r="CN592" s="244"/>
      <c r="CO592" s="244"/>
      <c r="CP592" s="244"/>
      <c r="CQ592" s="244"/>
      <c r="CR592" s="244"/>
      <c r="CS592" s="244"/>
      <c r="CT592" s="244"/>
      <c r="CU592" s="244"/>
      <c r="CV592" s="244"/>
    </row>
    <row r="593" spans="1:100" x14ac:dyDescent="0.25">
      <c r="A593" s="870" t="s">
        <v>1041</v>
      </c>
      <c r="B593" s="872">
        <v>365655</v>
      </c>
      <c r="C593" s="1812" t="s">
        <v>1068</v>
      </c>
      <c r="D593" s="872" t="s">
        <v>784</v>
      </c>
      <c r="E593" s="41" t="s">
        <v>792</v>
      </c>
      <c r="F593" s="41" t="s">
        <v>792</v>
      </c>
      <c r="G593" s="872" t="s">
        <v>193</v>
      </c>
      <c r="H593" s="1308">
        <v>41640</v>
      </c>
      <c r="I593" s="1277">
        <v>15000</v>
      </c>
      <c r="J593" s="1277">
        <v>15000</v>
      </c>
      <c r="K593" s="1277">
        <v>0</v>
      </c>
      <c r="L593" s="245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  <c r="AJ593" s="243"/>
      <c r="AK593" s="243"/>
      <c r="AL593" s="243"/>
      <c r="AM593" s="243"/>
      <c r="AN593" s="243"/>
      <c r="AO593" s="243"/>
      <c r="AP593" s="243"/>
      <c r="AQ593" s="243"/>
      <c r="AR593" s="243"/>
      <c r="AS593" s="243"/>
      <c r="AT593" s="243"/>
      <c r="AU593" s="243"/>
      <c r="AV593" s="243"/>
      <c r="AW593" s="243"/>
      <c r="AX593" s="243"/>
      <c r="AY593" s="243"/>
      <c r="AZ593" s="243"/>
      <c r="BA593" s="243"/>
      <c r="BB593" s="243"/>
      <c r="BC593" s="243"/>
      <c r="BD593" s="243"/>
      <c r="BE593" s="243"/>
      <c r="BF593" s="243"/>
      <c r="BG593" s="243"/>
      <c r="BH593" s="243"/>
      <c r="BI593" s="243"/>
      <c r="BJ593" s="243"/>
      <c r="BK593" s="243"/>
      <c r="BL593" s="243"/>
      <c r="BM593" s="243"/>
      <c r="BN593" s="243"/>
      <c r="BO593" s="243"/>
      <c r="BP593" s="243"/>
      <c r="BQ593" s="243"/>
      <c r="BR593" s="243"/>
      <c r="BS593" s="243"/>
      <c r="BT593" s="243"/>
      <c r="BU593" s="243"/>
      <c r="BV593" s="243"/>
      <c r="BW593" s="243"/>
      <c r="BX593" s="243"/>
      <c r="BY593" s="243"/>
      <c r="BZ593" s="243"/>
      <c r="CA593" s="243"/>
      <c r="CB593" s="243"/>
      <c r="CC593" s="243"/>
      <c r="CD593" s="243"/>
      <c r="CE593" s="243"/>
      <c r="CF593" s="243"/>
      <c r="CG593" s="243"/>
      <c r="CH593" s="243"/>
      <c r="CI593" s="243"/>
      <c r="CJ593" s="243"/>
      <c r="CK593" s="243"/>
      <c r="CL593" s="243"/>
      <c r="CM593" s="243"/>
      <c r="CN593" s="243"/>
      <c r="CO593" s="243"/>
      <c r="CP593" s="243"/>
      <c r="CQ593" s="243"/>
      <c r="CR593" s="243"/>
      <c r="CS593" s="243"/>
      <c r="CT593" s="243"/>
      <c r="CU593" s="243"/>
      <c r="CV593" s="243"/>
    </row>
    <row r="594" spans="1:100" x14ac:dyDescent="0.25">
      <c r="A594" s="870" t="s">
        <v>999</v>
      </c>
      <c r="B594" s="41" t="s">
        <v>792</v>
      </c>
      <c r="C594" s="1812" t="s">
        <v>1053</v>
      </c>
      <c r="D594" s="41" t="s">
        <v>792</v>
      </c>
      <c r="E594" s="872" t="s">
        <v>49</v>
      </c>
      <c r="F594" s="872" t="s">
        <v>49</v>
      </c>
      <c r="G594" s="872" t="s">
        <v>114</v>
      </c>
      <c r="H594" s="1912">
        <v>39070</v>
      </c>
      <c r="I594" s="1291">
        <v>11612.76</v>
      </c>
      <c r="J594" s="1291">
        <v>11612.76</v>
      </c>
      <c r="K594" s="1292">
        <v>0</v>
      </c>
    </row>
    <row r="595" spans="1:100" x14ac:dyDescent="0.25">
      <c r="A595" s="870" t="s">
        <v>999</v>
      </c>
      <c r="B595" s="41" t="s">
        <v>792</v>
      </c>
      <c r="C595" s="1812" t="s">
        <v>1054</v>
      </c>
      <c r="D595" s="41" t="s">
        <v>792</v>
      </c>
      <c r="E595" s="872" t="s">
        <v>49</v>
      </c>
      <c r="F595" s="872" t="s">
        <v>49</v>
      </c>
      <c r="G595" s="872" t="s">
        <v>114</v>
      </c>
      <c r="H595" s="1912">
        <v>39070</v>
      </c>
      <c r="I595" s="1291">
        <v>11612.76</v>
      </c>
      <c r="J595" s="1291">
        <v>11612.76</v>
      </c>
      <c r="K595" s="1292">
        <v>0</v>
      </c>
    </row>
    <row r="596" spans="1:100" x14ac:dyDescent="0.25">
      <c r="A596" s="871" t="s">
        <v>14</v>
      </c>
      <c r="B596" s="872">
        <v>366874</v>
      </c>
      <c r="C596" s="1812" t="s">
        <v>1069</v>
      </c>
      <c r="D596" s="872" t="s">
        <v>16</v>
      </c>
      <c r="E596" s="872" t="s">
        <v>723</v>
      </c>
      <c r="F596" s="872" t="s">
        <v>1070</v>
      </c>
      <c r="G596" s="872" t="s">
        <v>18</v>
      </c>
      <c r="H596" s="1308">
        <v>41640</v>
      </c>
      <c r="I596" s="1277">
        <v>27747.56</v>
      </c>
      <c r="J596" s="1277">
        <v>27747.56</v>
      </c>
      <c r="K596" s="1277">
        <v>0</v>
      </c>
      <c r="L596" s="246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  <c r="AC596" s="245"/>
      <c r="AD596" s="245"/>
      <c r="AE596" s="245"/>
      <c r="AF596" s="245"/>
      <c r="AG596" s="245"/>
      <c r="AH596" s="245"/>
      <c r="AI596" s="245"/>
      <c r="AJ596" s="245"/>
      <c r="AK596" s="245"/>
      <c r="AL596" s="245"/>
      <c r="AM596" s="245"/>
      <c r="AN596" s="245"/>
      <c r="AO596" s="245"/>
      <c r="AP596" s="245"/>
      <c r="AQ596" s="245"/>
      <c r="AR596" s="245"/>
      <c r="AS596" s="245"/>
      <c r="AT596" s="245"/>
      <c r="AU596" s="245"/>
      <c r="AV596" s="245"/>
      <c r="AW596" s="245"/>
      <c r="AX596" s="245"/>
      <c r="AY596" s="245"/>
      <c r="AZ596" s="245"/>
      <c r="BA596" s="245"/>
      <c r="BB596" s="245"/>
      <c r="BC596" s="245"/>
      <c r="BD596" s="245"/>
      <c r="BE596" s="245"/>
      <c r="BF596" s="245"/>
      <c r="BG596" s="245"/>
      <c r="BH596" s="245"/>
      <c r="BI596" s="245"/>
      <c r="BJ596" s="245"/>
      <c r="BK596" s="245"/>
      <c r="BL596" s="245"/>
      <c r="BM596" s="245"/>
      <c r="BN596" s="245"/>
      <c r="BO596" s="245"/>
      <c r="BP596" s="245"/>
      <c r="BQ596" s="245"/>
      <c r="BR596" s="245"/>
      <c r="BS596" s="245"/>
      <c r="BT596" s="245"/>
      <c r="BU596" s="245"/>
      <c r="BV596" s="245"/>
      <c r="BW596" s="245"/>
      <c r="BX596" s="245"/>
      <c r="BY596" s="245"/>
      <c r="BZ596" s="245"/>
      <c r="CA596" s="245"/>
      <c r="CB596" s="245"/>
      <c r="CC596" s="245"/>
      <c r="CD596" s="245"/>
      <c r="CE596" s="245"/>
      <c r="CF596" s="245"/>
      <c r="CG596" s="245"/>
      <c r="CH596" s="245"/>
      <c r="CI596" s="245"/>
      <c r="CJ596" s="245"/>
      <c r="CK596" s="245"/>
      <c r="CL596" s="245"/>
      <c r="CM596" s="245"/>
      <c r="CN596" s="245"/>
      <c r="CO596" s="245"/>
      <c r="CP596" s="245"/>
      <c r="CQ596" s="245"/>
      <c r="CR596" s="245"/>
      <c r="CS596" s="245"/>
      <c r="CT596" s="245"/>
      <c r="CU596" s="245"/>
      <c r="CV596" s="245"/>
    </row>
    <row r="597" spans="1:100" x14ac:dyDescent="0.25">
      <c r="A597" s="871" t="s">
        <v>697</v>
      </c>
      <c r="B597" s="872" t="s">
        <v>792</v>
      </c>
      <c r="C597" s="1812" t="s">
        <v>1057</v>
      </c>
      <c r="D597" s="872" t="s">
        <v>120</v>
      </c>
      <c r="E597" s="872" t="s">
        <v>190</v>
      </c>
      <c r="F597" s="872" t="s">
        <v>1071</v>
      </c>
      <c r="G597" s="872" t="s">
        <v>129</v>
      </c>
      <c r="H597" s="1309">
        <v>43605</v>
      </c>
      <c r="I597" s="1338">
        <v>2332.9499999999998</v>
      </c>
      <c r="J597" s="1277">
        <v>712.54</v>
      </c>
      <c r="K597" s="1277">
        <v>1619.41</v>
      </c>
      <c r="L597" s="248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  <c r="AA597" s="246"/>
      <c r="AB597" s="246"/>
      <c r="AC597" s="246"/>
      <c r="AD597" s="246"/>
      <c r="AE597" s="246"/>
      <c r="AF597" s="246"/>
      <c r="AG597" s="246"/>
      <c r="AH597" s="246"/>
      <c r="AI597" s="246"/>
      <c r="AJ597" s="246"/>
      <c r="AK597" s="246"/>
      <c r="AL597" s="246"/>
      <c r="AM597" s="246"/>
      <c r="AN597" s="246"/>
      <c r="AO597" s="246"/>
      <c r="AP597" s="246"/>
      <c r="AQ597" s="246"/>
      <c r="AR597" s="246"/>
      <c r="AS597" s="246"/>
      <c r="AT597" s="246"/>
      <c r="AU597" s="246"/>
      <c r="AV597" s="246"/>
      <c r="AW597" s="246"/>
      <c r="AX597" s="246"/>
      <c r="AY597" s="246"/>
      <c r="AZ597" s="246"/>
      <c r="BA597" s="246"/>
      <c r="BB597" s="246"/>
      <c r="BC597" s="246"/>
      <c r="BD597" s="246"/>
      <c r="BE597" s="246"/>
      <c r="BF597" s="246"/>
      <c r="BG597" s="246"/>
      <c r="BH597" s="246"/>
      <c r="BI597" s="246"/>
      <c r="BJ597" s="246"/>
      <c r="BK597" s="246"/>
      <c r="BL597" s="246"/>
      <c r="BM597" s="246"/>
      <c r="BN597" s="246"/>
      <c r="BO597" s="246"/>
      <c r="BP597" s="246"/>
      <c r="BQ597" s="246"/>
      <c r="BR597" s="246"/>
      <c r="BS597" s="246"/>
      <c r="BT597" s="246"/>
      <c r="BU597" s="246"/>
      <c r="BV597" s="246"/>
      <c r="BW597" s="246"/>
      <c r="BX597" s="246"/>
      <c r="BY597" s="246"/>
      <c r="BZ597" s="246"/>
      <c r="CA597" s="246"/>
      <c r="CB597" s="246"/>
      <c r="CC597" s="246"/>
      <c r="CD597" s="246"/>
      <c r="CE597" s="246"/>
      <c r="CF597" s="246"/>
      <c r="CG597" s="246"/>
      <c r="CH597" s="246"/>
      <c r="CI597" s="246"/>
      <c r="CJ597" s="246"/>
      <c r="CK597" s="246"/>
      <c r="CL597" s="246"/>
      <c r="CM597" s="246"/>
      <c r="CN597" s="246"/>
      <c r="CO597" s="246"/>
      <c r="CP597" s="246"/>
      <c r="CQ597" s="246"/>
      <c r="CR597" s="246"/>
      <c r="CS597" s="246"/>
      <c r="CT597" s="246"/>
      <c r="CU597" s="246"/>
      <c r="CV597" s="246"/>
    </row>
    <row r="598" spans="1:100" x14ac:dyDescent="0.25">
      <c r="A598" s="871" t="s">
        <v>1072</v>
      </c>
      <c r="B598" s="41" t="s">
        <v>792</v>
      </c>
      <c r="C598" s="1812">
        <v>24</v>
      </c>
      <c r="D598" s="41" t="s">
        <v>505</v>
      </c>
      <c r="E598" s="41" t="s">
        <v>792</v>
      </c>
      <c r="F598" s="1519" t="s">
        <v>49</v>
      </c>
      <c r="G598" s="872" t="s">
        <v>18</v>
      </c>
      <c r="H598" s="1361">
        <v>43343</v>
      </c>
      <c r="I598" s="1362">
        <v>7670</v>
      </c>
      <c r="J598" s="1362">
        <v>2045.07</v>
      </c>
      <c r="K598" s="1362">
        <v>5623.93</v>
      </c>
    </row>
    <row r="599" spans="1:100" x14ac:dyDescent="0.25">
      <c r="A599" s="871" t="s">
        <v>14</v>
      </c>
      <c r="B599" s="872">
        <v>365874</v>
      </c>
      <c r="C599" s="1812" t="s">
        <v>1073</v>
      </c>
      <c r="D599" s="872" t="s">
        <v>16</v>
      </c>
      <c r="E599" s="872" t="s">
        <v>200</v>
      </c>
      <c r="F599" s="872" t="s">
        <v>1074</v>
      </c>
      <c r="G599" s="872" t="s">
        <v>18</v>
      </c>
      <c r="H599" s="1308">
        <v>41640</v>
      </c>
      <c r="I599" s="1277">
        <v>27941.64</v>
      </c>
      <c r="J599" s="1277">
        <v>27941.64</v>
      </c>
      <c r="K599" s="1277">
        <v>0</v>
      </c>
      <c r="L599" s="247"/>
      <c r="M599" s="247"/>
      <c r="N599" s="247"/>
      <c r="O599" s="247"/>
      <c r="P599" s="247"/>
      <c r="Q599" s="247"/>
      <c r="R599" s="247"/>
      <c r="S599" s="247"/>
      <c r="T599" s="247"/>
      <c r="U599" s="247"/>
      <c r="V599" s="247"/>
      <c r="W599" s="247"/>
      <c r="X599" s="247"/>
      <c r="Y599" s="247"/>
      <c r="Z599" s="247"/>
      <c r="AA599" s="247"/>
      <c r="AB599" s="247"/>
      <c r="AC599" s="247"/>
      <c r="AD599" s="247"/>
      <c r="AE599" s="247"/>
      <c r="AF599" s="247"/>
      <c r="AG599" s="247"/>
      <c r="AH599" s="247"/>
      <c r="AI599" s="247"/>
      <c r="AJ599" s="247"/>
      <c r="AK599" s="247"/>
      <c r="AL599" s="247"/>
      <c r="AM599" s="247"/>
      <c r="AN599" s="247"/>
      <c r="AO599" s="247"/>
      <c r="AP599" s="247"/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  <c r="BB599" s="247"/>
      <c r="BC599" s="247"/>
      <c r="BD599" s="247"/>
      <c r="BE599" s="247"/>
      <c r="BF599" s="247"/>
      <c r="BG599" s="247"/>
      <c r="BH599" s="247"/>
      <c r="BI599" s="247"/>
      <c r="BJ599" s="247"/>
      <c r="BK599" s="247"/>
      <c r="BL599" s="247"/>
      <c r="BM599" s="247"/>
      <c r="BN599" s="247"/>
      <c r="BO599" s="247"/>
      <c r="BP599" s="247"/>
      <c r="BQ599" s="247"/>
      <c r="BR599" s="247"/>
      <c r="BS599" s="247"/>
      <c r="BT599" s="247"/>
      <c r="BU599" s="247"/>
      <c r="BV599" s="247"/>
      <c r="BW599" s="247"/>
      <c r="BX599" s="247"/>
      <c r="BY599" s="247"/>
      <c r="BZ599" s="247"/>
      <c r="CA599" s="247"/>
      <c r="CB599" s="247"/>
      <c r="CC599" s="247"/>
      <c r="CD599" s="247"/>
      <c r="CE599" s="247"/>
      <c r="CF599" s="247"/>
      <c r="CG599" s="247"/>
      <c r="CH599" s="247"/>
      <c r="CI599" s="247"/>
      <c r="CJ599" s="247"/>
      <c r="CK599" s="247"/>
      <c r="CL599" s="247"/>
      <c r="CM599" s="247"/>
      <c r="CN599" s="247"/>
      <c r="CO599" s="247"/>
      <c r="CP599" s="247"/>
      <c r="CQ599" s="247"/>
      <c r="CR599" s="247"/>
      <c r="CS599" s="247"/>
      <c r="CT599" s="247"/>
      <c r="CU599" s="247"/>
      <c r="CV599" s="247"/>
    </row>
    <row r="600" spans="1:100" x14ac:dyDescent="0.25">
      <c r="A600" s="870" t="s">
        <v>170</v>
      </c>
      <c r="B600" s="872">
        <v>366453</v>
      </c>
      <c r="C600" s="1812" t="s">
        <v>1075</v>
      </c>
      <c r="D600" s="872" t="s">
        <v>16</v>
      </c>
      <c r="E600" s="872" t="s">
        <v>1008</v>
      </c>
      <c r="F600" s="872" t="s">
        <v>1076</v>
      </c>
      <c r="G600" s="872" t="s">
        <v>18</v>
      </c>
      <c r="H600" s="1308">
        <v>41640</v>
      </c>
      <c r="I600" s="1277">
        <v>9249.19</v>
      </c>
      <c r="J600" s="1277">
        <v>9249.19</v>
      </c>
      <c r="K600" s="1277">
        <v>0</v>
      </c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  <c r="AB600" s="249"/>
      <c r="AC600" s="249"/>
      <c r="AD600" s="249"/>
      <c r="AE600" s="249"/>
      <c r="AF600" s="249"/>
      <c r="AG600" s="249"/>
      <c r="AH600" s="249"/>
      <c r="AI600" s="249"/>
      <c r="AJ600" s="249"/>
      <c r="AK600" s="249"/>
      <c r="AL600" s="249"/>
      <c r="AM600" s="249"/>
      <c r="AN600" s="249"/>
      <c r="AO600" s="249"/>
      <c r="AP600" s="249"/>
      <c r="AQ600" s="249"/>
      <c r="AR600" s="249"/>
      <c r="AS600" s="249"/>
      <c r="AT600" s="249"/>
      <c r="AU600" s="249"/>
      <c r="AV600" s="249"/>
      <c r="AW600" s="249"/>
      <c r="AX600" s="249"/>
      <c r="AY600" s="249"/>
      <c r="AZ600" s="249"/>
      <c r="BA600" s="249"/>
      <c r="BB600" s="249"/>
      <c r="BC600" s="249"/>
      <c r="BD600" s="249"/>
      <c r="BE600" s="249"/>
      <c r="BF600" s="249"/>
      <c r="BG600" s="249"/>
      <c r="BH600" s="249"/>
      <c r="BI600" s="249"/>
      <c r="BJ600" s="249"/>
      <c r="BK600" s="249"/>
      <c r="BL600" s="249"/>
      <c r="BM600" s="249"/>
      <c r="BN600" s="249"/>
      <c r="BO600" s="249"/>
      <c r="BP600" s="249"/>
      <c r="BQ600" s="249"/>
      <c r="BR600" s="249"/>
      <c r="BS600" s="249"/>
      <c r="BT600" s="249"/>
      <c r="BU600" s="249"/>
      <c r="BV600" s="249"/>
      <c r="BW600" s="249"/>
      <c r="BX600" s="249"/>
      <c r="BY600" s="249"/>
      <c r="BZ600" s="249"/>
      <c r="CA600" s="249"/>
      <c r="CB600" s="249"/>
      <c r="CC600" s="249"/>
      <c r="CD600" s="249"/>
      <c r="CE600" s="249"/>
      <c r="CF600" s="249"/>
      <c r="CG600" s="249"/>
      <c r="CH600" s="249"/>
      <c r="CI600" s="249"/>
      <c r="CJ600" s="249"/>
      <c r="CK600" s="249"/>
      <c r="CL600" s="249"/>
      <c r="CM600" s="249"/>
      <c r="CN600" s="249"/>
      <c r="CO600" s="249"/>
      <c r="CP600" s="249"/>
      <c r="CQ600" s="249"/>
      <c r="CR600" s="249"/>
      <c r="CS600" s="249"/>
      <c r="CT600" s="249"/>
      <c r="CU600" s="249"/>
      <c r="CV600" s="249"/>
    </row>
    <row r="601" spans="1:100" x14ac:dyDescent="0.25">
      <c r="A601" s="871" t="s">
        <v>1077</v>
      </c>
      <c r="B601" s="872">
        <v>548602</v>
      </c>
      <c r="C601" s="1812" t="s">
        <v>1078</v>
      </c>
      <c r="D601" s="41" t="s">
        <v>792</v>
      </c>
      <c r="E601" s="41" t="s">
        <v>792</v>
      </c>
      <c r="F601" s="1519" t="s">
        <v>49</v>
      </c>
      <c r="G601" s="872" t="s">
        <v>94</v>
      </c>
      <c r="H601" s="1309">
        <v>42752</v>
      </c>
      <c r="I601" s="1338">
        <v>5917</v>
      </c>
      <c r="J601" s="1277">
        <v>2958.86</v>
      </c>
      <c r="K601" s="1277">
        <v>2958.14</v>
      </c>
      <c r="L601" s="250"/>
      <c r="M601" s="250"/>
      <c r="N601" s="250"/>
      <c r="O601" s="250"/>
      <c r="P601" s="250"/>
      <c r="Q601" s="250"/>
      <c r="R601" s="250"/>
      <c r="S601" s="250"/>
      <c r="T601" s="250"/>
      <c r="U601" s="250"/>
      <c r="V601" s="250"/>
      <c r="W601" s="250"/>
      <c r="X601" s="250"/>
      <c r="Y601" s="250"/>
      <c r="Z601" s="250"/>
      <c r="AA601" s="250"/>
      <c r="AB601" s="250"/>
      <c r="AC601" s="250"/>
      <c r="AD601" s="250"/>
      <c r="AE601" s="250"/>
      <c r="AF601" s="250"/>
      <c r="AG601" s="250"/>
      <c r="AH601" s="250"/>
      <c r="AI601" s="250"/>
      <c r="AJ601" s="250"/>
      <c r="AK601" s="250"/>
      <c r="AL601" s="250"/>
      <c r="AM601" s="250"/>
      <c r="AN601" s="250"/>
      <c r="AO601" s="250"/>
      <c r="AP601" s="250"/>
      <c r="AQ601" s="250"/>
      <c r="AR601" s="250"/>
      <c r="AS601" s="250"/>
      <c r="AT601" s="250"/>
      <c r="AU601" s="250"/>
      <c r="AV601" s="250"/>
      <c r="AW601" s="250"/>
      <c r="AX601" s="250"/>
      <c r="AY601" s="250"/>
      <c r="AZ601" s="250"/>
      <c r="BA601" s="250"/>
      <c r="BB601" s="250"/>
      <c r="BC601" s="250"/>
      <c r="BD601" s="250"/>
      <c r="BE601" s="250"/>
      <c r="BF601" s="250"/>
      <c r="BG601" s="250"/>
      <c r="BH601" s="250"/>
      <c r="BI601" s="250"/>
      <c r="BJ601" s="250"/>
      <c r="BK601" s="250"/>
      <c r="BL601" s="250"/>
      <c r="BM601" s="250"/>
      <c r="BN601" s="250"/>
      <c r="BO601" s="250"/>
      <c r="BP601" s="250"/>
      <c r="BQ601" s="250"/>
      <c r="BR601" s="250"/>
      <c r="BS601" s="250"/>
      <c r="BT601" s="250"/>
      <c r="BU601" s="250"/>
      <c r="BV601" s="250"/>
      <c r="BW601" s="250"/>
      <c r="BX601" s="250"/>
      <c r="BY601" s="250"/>
      <c r="BZ601" s="250"/>
      <c r="CA601" s="250"/>
      <c r="CB601" s="250"/>
      <c r="CC601" s="250"/>
      <c r="CD601" s="250"/>
      <c r="CE601" s="250"/>
      <c r="CF601" s="250"/>
      <c r="CG601" s="250"/>
      <c r="CH601" s="250"/>
      <c r="CI601" s="250"/>
      <c r="CJ601" s="250"/>
      <c r="CK601" s="250"/>
      <c r="CL601" s="250"/>
      <c r="CM601" s="250"/>
      <c r="CN601" s="250"/>
      <c r="CO601" s="250"/>
      <c r="CP601" s="250"/>
      <c r="CQ601" s="250"/>
      <c r="CR601" s="250"/>
      <c r="CS601" s="250"/>
      <c r="CT601" s="250"/>
      <c r="CU601" s="250"/>
      <c r="CV601" s="250"/>
    </row>
    <row r="602" spans="1:100" x14ac:dyDescent="0.25">
      <c r="A602" s="871" t="s">
        <v>1079</v>
      </c>
      <c r="B602" s="41">
        <v>366617</v>
      </c>
      <c r="C602" s="1812" t="s">
        <v>5566</v>
      </c>
      <c r="D602" s="41" t="s">
        <v>792</v>
      </c>
      <c r="E602" s="41" t="s">
        <v>792</v>
      </c>
      <c r="F602" s="1519" t="s">
        <v>49</v>
      </c>
      <c r="G602" s="872" t="s">
        <v>18</v>
      </c>
      <c r="H602" s="1308">
        <v>41640</v>
      </c>
      <c r="I602" s="1322">
        <v>4054.2</v>
      </c>
      <c r="J602" s="1531">
        <v>4054.2</v>
      </c>
      <c r="K602" s="1531">
        <v>0</v>
      </c>
    </row>
    <row r="603" spans="1:100" x14ac:dyDescent="0.25">
      <c r="A603" s="871" t="s">
        <v>697</v>
      </c>
      <c r="B603" s="41" t="s">
        <v>792</v>
      </c>
      <c r="C603" s="1812" t="s">
        <v>5567</v>
      </c>
      <c r="D603" s="872" t="s">
        <v>120</v>
      </c>
      <c r="E603" s="41" t="s">
        <v>1080</v>
      </c>
      <c r="F603" s="41" t="s">
        <v>1081</v>
      </c>
      <c r="G603" s="872" t="s">
        <v>129</v>
      </c>
      <c r="H603" s="1912">
        <v>41640</v>
      </c>
      <c r="I603" s="1290">
        <v>3005</v>
      </c>
      <c r="J603" s="1291">
        <v>3005</v>
      </c>
      <c r="K603" s="1352">
        <v>0</v>
      </c>
    </row>
    <row r="604" spans="1:100" x14ac:dyDescent="0.25">
      <c r="A604" s="871" t="s">
        <v>14</v>
      </c>
      <c r="B604" s="41">
        <v>750111</v>
      </c>
      <c r="C604" s="1812" t="s">
        <v>5568</v>
      </c>
      <c r="D604" s="41" t="s">
        <v>16</v>
      </c>
      <c r="E604" s="872" t="s">
        <v>467</v>
      </c>
      <c r="F604" s="872" t="s">
        <v>1082</v>
      </c>
      <c r="G604" s="872" t="s">
        <v>18</v>
      </c>
      <c r="H604" s="1361">
        <v>43532</v>
      </c>
      <c r="I604" s="1362">
        <v>39136</v>
      </c>
      <c r="J604" s="1362">
        <v>28264.17</v>
      </c>
      <c r="K604" s="1362">
        <v>10870.83</v>
      </c>
    </row>
    <row r="605" spans="1:100" x14ac:dyDescent="0.25">
      <c r="A605" s="871" t="s">
        <v>170</v>
      </c>
      <c r="B605" s="41">
        <v>750112</v>
      </c>
      <c r="C605" s="1812" t="s">
        <v>5569</v>
      </c>
      <c r="D605" s="41" t="s">
        <v>16</v>
      </c>
      <c r="E605" s="41" t="s">
        <v>131</v>
      </c>
      <c r="F605" s="872" t="s">
        <v>1083</v>
      </c>
      <c r="G605" s="872" t="s">
        <v>18</v>
      </c>
      <c r="H605" s="1361">
        <v>43535</v>
      </c>
      <c r="I605" s="1362">
        <v>4850</v>
      </c>
      <c r="J605" s="1362">
        <v>3502.05</v>
      </c>
      <c r="K605" s="1362">
        <v>1346.95</v>
      </c>
    </row>
    <row r="606" spans="1:100" x14ac:dyDescent="0.25">
      <c r="A606" s="871" t="s">
        <v>1084</v>
      </c>
      <c r="B606" s="41">
        <v>750113</v>
      </c>
      <c r="C606" s="1812" t="s">
        <v>5570</v>
      </c>
      <c r="D606" s="41" t="s">
        <v>954</v>
      </c>
      <c r="E606" s="41" t="s">
        <v>1085</v>
      </c>
      <c r="F606" s="872" t="s">
        <v>1086</v>
      </c>
      <c r="G606" s="872" t="s">
        <v>18</v>
      </c>
      <c r="H606" s="1912">
        <v>41640</v>
      </c>
      <c r="I606" s="1291">
        <v>1488</v>
      </c>
      <c r="J606" s="1291">
        <v>1488</v>
      </c>
      <c r="K606" s="1292">
        <v>0</v>
      </c>
    </row>
    <row r="607" spans="1:100" s="1797" customFormat="1" x14ac:dyDescent="0.25">
      <c r="A607" s="1975" t="s">
        <v>6517</v>
      </c>
      <c r="B607" s="93" t="s">
        <v>792</v>
      </c>
      <c r="C607" s="93" t="s">
        <v>6518</v>
      </c>
      <c r="D607" s="1804" t="s">
        <v>80</v>
      </c>
      <c r="E607" s="1804" t="s">
        <v>6519</v>
      </c>
      <c r="F607" s="93" t="s">
        <v>6520</v>
      </c>
      <c r="G607" s="93" t="s">
        <v>94</v>
      </c>
      <c r="H607" s="1976">
        <v>45075</v>
      </c>
      <c r="I607" s="1378">
        <v>14296.31</v>
      </c>
      <c r="J607" s="1362">
        <v>0</v>
      </c>
      <c r="K607" s="1378">
        <v>14296.31</v>
      </c>
    </row>
    <row r="608" spans="1:100" s="1797" customFormat="1" x14ac:dyDescent="0.25">
      <c r="A608" s="1975" t="s">
        <v>6517</v>
      </c>
      <c r="B608" s="93" t="s">
        <v>792</v>
      </c>
      <c r="C608" s="93" t="s">
        <v>6521</v>
      </c>
      <c r="D608" s="1804" t="s">
        <v>80</v>
      </c>
      <c r="E608" s="1804" t="s">
        <v>6519</v>
      </c>
      <c r="F608" s="93" t="s">
        <v>6522</v>
      </c>
      <c r="G608" s="93" t="s">
        <v>94</v>
      </c>
      <c r="H608" s="1976">
        <v>45075</v>
      </c>
      <c r="I608" s="1378">
        <v>14296.31</v>
      </c>
      <c r="J608" s="1362">
        <v>0</v>
      </c>
      <c r="K608" s="1378">
        <v>14296.31</v>
      </c>
    </row>
    <row r="609" spans="1:100" s="1797" customFormat="1" x14ac:dyDescent="0.25">
      <c r="A609" s="1975" t="s">
        <v>6517</v>
      </c>
      <c r="B609" s="93" t="s">
        <v>792</v>
      </c>
      <c r="C609" s="93" t="s">
        <v>6523</v>
      </c>
      <c r="D609" s="1804" t="s">
        <v>80</v>
      </c>
      <c r="E609" s="1804" t="s">
        <v>6519</v>
      </c>
      <c r="F609" s="93" t="s">
        <v>6524</v>
      </c>
      <c r="G609" s="93" t="s">
        <v>94</v>
      </c>
      <c r="H609" s="1976">
        <v>45075</v>
      </c>
      <c r="I609" s="1378">
        <v>14296.31</v>
      </c>
      <c r="J609" s="1362">
        <v>0</v>
      </c>
      <c r="K609" s="1378">
        <v>14296.31</v>
      </c>
    </row>
    <row r="610" spans="1:100" s="1797" customFormat="1" x14ac:dyDescent="0.25">
      <c r="A610" s="1975" t="s">
        <v>6517</v>
      </c>
      <c r="B610" s="93" t="s">
        <v>792</v>
      </c>
      <c r="C610" s="93" t="s">
        <v>6525</v>
      </c>
      <c r="D610" s="1804" t="s">
        <v>80</v>
      </c>
      <c r="E610" s="1804" t="s">
        <v>6519</v>
      </c>
      <c r="F610" s="93" t="s">
        <v>6526</v>
      </c>
      <c r="G610" s="93" t="s">
        <v>94</v>
      </c>
      <c r="H610" s="1976">
        <v>45075</v>
      </c>
      <c r="I610" s="1378">
        <v>14296.31</v>
      </c>
      <c r="J610" s="1362">
        <v>0</v>
      </c>
      <c r="K610" s="1378">
        <v>14296.31</v>
      </c>
    </row>
    <row r="611" spans="1:100" s="1828" customFormat="1" x14ac:dyDescent="0.25">
      <c r="B611" s="1858"/>
      <c r="C611" s="1860"/>
      <c r="D611" s="1858"/>
      <c r="E611" s="1858"/>
      <c r="F611" s="1858"/>
      <c r="H611" s="1859"/>
      <c r="I611" s="1880">
        <f>SUM(I575:I606)</f>
        <v>401522.56000000006</v>
      </c>
      <c r="J611" s="1880">
        <f>SUM(J575:J606)</f>
        <v>344599.43000000005</v>
      </c>
      <c r="K611" s="1880">
        <f>SUM(K575:K606)</f>
        <v>56915.130000000005</v>
      </c>
      <c r="M611" s="1854">
        <f>I611</f>
        <v>401522.56000000006</v>
      </c>
      <c r="N611" s="1854">
        <f>J611</f>
        <v>344599.43000000005</v>
      </c>
      <c r="O611" s="1854">
        <f>K611</f>
        <v>56915.130000000005</v>
      </c>
    </row>
    <row r="612" spans="1:100" s="1822" customFormat="1" x14ac:dyDescent="0.25">
      <c r="B612" s="44"/>
      <c r="C612" s="45"/>
      <c r="D612" s="44"/>
      <c r="E612" s="44"/>
      <c r="F612" s="44"/>
      <c r="H612" s="1315"/>
      <c r="I612" s="1331"/>
      <c r="J612" s="1331"/>
      <c r="K612" s="1331"/>
    </row>
    <row r="613" spans="1:100" ht="18.75" x14ac:dyDescent="0.3">
      <c r="A613" s="846" t="s">
        <v>204</v>
      </c>
      <c r="B613" s="847"/>
      <c r="C613" s="1799"/>
      <c r="D613" s="847"/>
      <c r="E613" s="847"/>
      <c r="F613" s="848" t="s">
        <v>1087</v>
      </c>
      <c r="G613" s="847"/>
      <c r="K613" s="1107"/>
      <c r="L613" s="252"/>
      <c r="M613" s="251"/>
      <c r="N613" s="251"/>
      <c r="O613" s="251"/>
      <c r="P613" s="251"/>
      <c r="Q613" s="251"/>
      <c r="R613" s="251"/>
      <c r="S613" s="251"/>
      <c r="T613" s="251"/>
      <c r="U613" s="251"/>
      <c r="V613" s="251"/>
      <c r="W613" s="251"/>
      <c r="X613" s="251"/>
      <c r="Y613" s="251"/>
      <c r="Z613" s="251"/>
      <c r="AA613" s="251"/>
      <c r="AB613" s="251"/>
      <c r="AC613" s="251"/>
      <c r="AD613" s="251"/>
      <c r="AE613" s="251"/>
      <c r="AF613" s="251"/>
      <c r="AG613" s="251"/>
      <c r="AH613" s="251"/>
      <c r="AI613" s="251"/>
      <c r="AJ613" s="251"/>
      <c r="AK613" s="251"/>
      <c r="AL613" s="251"/>
      <c r="AM613" s="251"/>
      <c r="AN613" s="251"/>
      <c r="AO613" s="251"/>
      <c r="AP613" s="251"/>
      <c r="AQ613" s="251"/>
      <c r="AR613" s="251"/>
      <c r="AS613" s="251"/>
      <c r="AT613" s="251"/>
      <c r="AU613" s="251"/>
      <c r="AV613" s="251"/>
      <c r="AW613" s="251"/>
      <c r="AX613" s="251"/>
      <c r="AY613" s="251"/>
      <c r="AZ613" s="251"/>
      <c r="BA613" s="251"/>
      <c r="BB613" s="251"/>
      <c r="BC613" s="251"/>
      <c r="BD613" s="251"/>
      <c r="BE613" s="251"/>
      <c r="BF613" s="251"/>
      <c r="BG613" s="251"/>
      <c r="BH613" s="251"/>
      <c r="BI613" s="251"/>
      <c r="BJ613" s="251"/>
      <c r="BK613" s="251"/>
      <c r="BL613" s="251"/>
      <c r="BM613" s="251"/>
      <c r="BN613" s="251"/>
      <c r="BO613" s="251"/>
      <c r="BP613" s="251"/>
      <c r="BQ613" s="251"/>
      <c r="BR613" s="251"/>
      <c r="BS613" s="251"/>
      <c r="BT613" s="251"/>
      <c r="BU613" s="251"/>
      <c r="BV613" s="251"/>
      <c r="BW613" s="251"/>
      <c r="BX613" s="251"/>
      <c r="BY613" s="251"/>
      <c r="BZ613" s="251"/>
      <c r="CA613" s="251"/>
      <c r="CB613" s="251"/>
      <c r="CC613" s="251"/>
      <c r="CD613" s="251"/>
      <c r="CE613" s="251"/>
      <c r="CF613" s="251"/>
      <c r="CG613" s="251"/>
      <c r="CH613" s="251"/>
      <c r="CI613" s="251"/>
      <c r="CJ613" s="251"/>
      <c r="CK613" s="251"/>
      <c r="CL613" s="251"/>
      <c r="CM613" s="251"/>
      <c r="CN613" s="251"/>
      <c r="CO613" s="251"/>
      <c r="CP613" s="251"/>
      <c r="CQ613" s="251"/>
      <c r="CR613" s="251"/>
      <c r="CS613" s="251"/>
      <c r="CT613" s="251"/>
      <c r="CU613" s="251"/>
      <c r="CV613" s="251"/>
    </row>
    <row r="614" spans="1:100" ht="15" customHeight="1" x14ac:dyDescent="0.25">
      <c r="A614" s="853"/>
      <c r="B614" s="845"/>
      <c r="C614" s="1798"/>
      <c r="D614" s="845"/>
      <c r="E614" s="845"/>
      <c r="F614" s="855"/>
      <c r="G614" s="845"/>
      <c r="H614" s="1995" t="s">
        <v>3</v>
      </c>
      <c r="I614" s="1993" t="s">
        <v>4</v>
      </c>
      <c r="J614" s="2002" t="s">
        <v>5</v>
      </c>
      <c r="K614" s="1999" t="s">
        <v>6</v>
      </c>
      <c r="L614" s="252"/>
      <c r="M614" s="251"/>
      <c r="N614" s="251"/>
      <c r="O614" s="251"/>
      <c r="P614" s="251"/>
      <c r="Q614" s="251"/>
      <c r="R614" s="251"/>
      <c r="S614" s="251"/>
      <c r="T614" s="251"/>
      <c r="U614" s="251"/>
      <c r="V614" s="251"/>
      <c r="W614" s="251"/>
      <c r="X614" s="251"/>
      <c r="Y614" s="251"/>
      <c r="Z614" s="251"/>
      <c r="AA614" s="251"/>
      <c r="AB614" s="251"/>
      <c r="AC614" s="251"/>
      <c r="AD614" s="251"/>
      <c r="AE614" s="251"/>
      <c r="AF614" s="251"/>
      <c r="AG614" s="251"/>
      <c r="AH614" s="251"/>
      <c r="AI614" s="251"/>
      <c r="AJ614" s="251"/>
      <c r="AK614" s="251"/>
      <c r="AL614" s="251"/>
      <c r="AM614" s="251"/>
      <c r="AN614" s="251"/>
      <c r="AO614" s="251"/>
      <c r="AP614" s="251"/>
      <c r="AQ614" s="251"/>
      <c r="AR614" s="251"/>
      <c r="AS614" s="251"/>
      <c r="AT614" s="251"/>
      <c r="AU614" s="251"/>
      <c r="AV614" s="251"/>
      <c r="AW614" s="251"/>
      <c r="AX614" s="251"/>
      <c r="AY614" s="251"/>
      <c r="AZ614" s="251"/>
      <c r="BA614" s="251"/>
      <c r="BB614" s="251"/>
      <c r="BC614" s="251"/>
      <c r="BD614" s="251"/>
      <c r="BE614" s="251"/>
      <c r="BF614" s="251"/>
      <c r="BG614" s="251"/>
      <c r="BH614" s="251"/>
      <c r="BI614" s="251"/>
      <c r="BJ614" s="251"/>
      <c r="BK614" s="251"/>
      <c r="BL614" s="251"/>
      <c r="BM614" s="251"/>
      <c r="BN614" s="251"/>
      <c r="BO614" s="251"/>
      <c r="BP614" s="251"/>
      <c r="BQ614" s="251"/>
      <c r="BR614" s="251"/>
      <c r="BS614" s="251"/>
      <c r="BT614" s="251"/>
      <c r="BU614" s="251"/>
      <c r="BV614" s="251"/>
      <c r="BW614" s="251"/>
      <c r="BX614" s="251"/>
      <c r="BY614" s="251"/>
      <c r="BZ614" s="251"/>
      <c r="CA614" s="251"/>
      <c r="CB614" s="251"/>
      <c r="CC614" s="251"/>
      <c r="CD614" s="251"/>
      <c r="CE614" s="251"/>
      <c r="CF614" s="251"/>
      <c r="CG614" s="251"/>
      <c r="CH614" s="251"/>
      <c r="CI614" s="251"/>
      <c r="CJ614" s="251"/>
      <c r="CK614" s="251"/>
      <c r="CL614" s="251"/>
      <c r="CM614" s="251"/>
      <c r="CN614" s="251"/>
      <c r="CO614" s="251"/>
      <c r="CP614" s="251"/>
      <c r="CQ614" s="251"/>
      <c r="CR614" s="251"/>
      <c r="CS614" s="251"/>
      <c r="CT614" s="251"/>
      <c r="CU614" s="251"/>
      <c r="CV614" s="251"/>
    </row>
    <row r="615" spans="1:100" ht="15.75" x14ac:dyDescent="0.25">
      <c r="A615" s="854" t="s">
        <v>7</v>
      </c>
      <c r="B615" s="851" t="s">
        <v>8</v>
      </c>
      <c r="C615" s="1801" t="s">
        <v>9</v>
      </c>
      <c r="D615" s="854" t="s">
        <v>10</v>
      </c>
      <c r="E615" s="854" t="s">
        <v>11</v>
      </c>
      <c r="F615" s="854" t="s">
        <v>12</v>
      </c>
      <c r="G615" s="854" t="s">
        <v>13</v>
      </c>
      <c r="H615" s="1996"/>
      <c r="I615" s="1994"/>
      <c r="J615" s="2003"/>
      <c r="K615" s="1999"/>
      <c r="L615" s="252"/>
      <c r="M615" s="251"/>
      <c r="N615" s="251"/>
      <c r="O615" s="251"/>
      <c r="P615" s="251"/>
      <c r="Q615" s="251"/>
      <c r="R615" s="251"/>
      <c r="S615" s="251"/>
      <c r="T615" s="251"/>
      <c r="U615" s="251"/>
      <c r="V615" s="251"/>
      <c r="W615" s="251"/>
      <c r="X615" s="251"/>
      <c r="Y615" s="251"/>
      <c r="Z615" s="251"/>
      <c r="AA615" s="251"/>
      <c r="AB615" s="251"/>
      <c r="AC615" s="251"/>
      <c r="AD615" s="251"/>
      <c r="AE615" s="251"/>
      <c r="AF615" s="251"/>
      <c r="AG615" s="251"/>
      <c r="AH615" s="251"/>
      <c r="AI615" s="251"/>
      <c r="AJ615" s="251"/>
      <c r="AK615" s="251"/>
      <c r="AL615" s="251"/>
      <c r="AM615" s="251"/>
      <c r="AN615" s="251"/>
      <c r="AO615" s="251"/>
      <c r="AP615" s="251"/>
      <c r="AQ615" s="251"/>
      <c r="AR615" s="251"/>
      <c r="AS615" s="251"/>
      <c r="AT615" s="251"/>
      <c r="AU615" s="251"/>
      <c r="AV615" s="251"/>
      <c r="AW615" s="251"/>
      <c r="AX615" s="251"/>
      <c r="AY615" s="251"/>
      <c r="AZ615" s="251"/>
      <c r="BA615" s="251"/>
      <c r="BB615" s="251"/>
      <c r="BC615" s="251"/>
      <c r="BD615" s="251"/>
      <c r="BE615" s="251"/>
      <c r="BF615" s="251"/>
      <c r="BG615" s="251"/>
      <c r="BH615" s="251"/>
      <c r="BI615" s="251"/>
      <c r="BJ615" s="251"/>
      <c r="BK615" s="251"/>
      <c r="BL615" s="251"/>
      <c r="BM615" s="251"/>
      <c r="BN615" s="251"/>
      <c r="BO615" s="251"/>
      <c r="BP615" s="251"/>
      <c r="BQ615" s="251"/>
      <c r="BR615" s="251"/>
      <c r="BS615" s="251"/>
      <c r="BT615" s="251"/>
      <c r="BU615" s="251"/>
      <c r="BV615" s="251"/>
      <c r="BW615" s="251"/>
      <c r="BX615" s="251"/>
      <c r="BY615" s="251"/>
      <c r="BZ615" s="251"/>
      <c r="CA615" s="251"/>
      <c r="CB615" s="251"/>
      <c r="CC615" s="251"/>
      <c r="CD615" s="251"/>
      <c r="CE615" s="251"/>
      <c r="CF615" s="251"/>
      <c r="CG615" s="251"/>
      <c r="CH615" s="251"/>
      <c r="CI615" s="251"/>
      <c r="CJ615" s="251"/>
      <c r="CK615" s="251"/>
      <c r="CL615" s="251"/>
      <c r="CM615" s="251"/>
      <c r="CN615" s="251"/>
      <c r="CO615" s="251"/>
      <c r="CP615" s="251"/>
      <c r="CQ615" s="251"/>
      <c r="CR615" s="251"/>
      <c r="CS615" s="251"/>
      <c r="CT615" s="251"/>
      <c r="CU615" s="251"/>
      <c r="CV615" s="251"/>
    </row>
    <row r="616" spans="1:100" x14ac:dyDescent="0.25">
      <c r="A616" s="870" t="s">
        <v>19</v>
      </c>
      <c r="B616" s="872">
        <v>367245</v>
      </c>
      <c r="C616" s="1812" t="s">
        <v>1088</v>
      </c>
      <c r="D616" s="41" t="s">
        <v>792</v>
      </c>
      <c r="E616" s="41" t="s">
        <v>792</v>
      </c>
      <c r="F616" s="1519" t="s">
        <v>49</v>
      </c>
      <c r="G616" s="872" t="s">
        <v>159</v>
      </c>
      <c r="H616" s="1308">
        <v>41640</v>
      </c>
      <c r="I616" s="1322">
        <v>4054.2</v>
      </c>
      <c r="J616" s="1277">
        <v>4054.2</v>
      </c>
      <c r="K616" s="1277">
        <v>0</v>
      </c>
      <c r="L616" s="252"/>
      <c r="M616" s="252"/>
      <c r="N616" s="252"/>
      <c r="O616" s="252"/>
      <c r="P616" s="252"/>
      <c r="Q616" s="252"/>
      <c r="R616" s="252"/>
      <c r="S616" s="252"/>
      <c r="T616" s="252"/>
      <c r="U616" s="252"/>
      <c r="V616" s="252"/>
      <c r="W616" s="252"/>
      <c r="X616" s="252"/>
      <c r="Y616" s="252"/>
      <c r="Z616" s="252"/>
      <c r="AA616" s="252"/>
      <c r="AB616" s="252"/>
      <c r="AC616" s="252"/>
      <c r="AD616" s="252"/>
      <c r="AE616" s="252"/>
      <c r="AF616" s="252"/>
      <c r="AG616" s="252"/>
      <c r="AH616" s="252"/>
      <c r="AI616" s="252"/>
      <c r="AJ616" s="252"/>
      <c r="AK616" s="252"/>
      <c r="AL616" s="252"/>
      <c r="AM616" s="252"/>
      <c r="AN616" s="252"/>
      <c r="AO616" s="252"/>
      <c r="AP616" s="252"/>
      <c r="AQ616" s="252"/>
      <c r="AR616" s="252"/>
      <c r="AS616" s="252"/>
      <c r="AT616" s="252"/>
      <c r="AU616" s="252"/>
      <c r="AV616" s="252"/>
      <c r="AW616" s="252"/>
      <c r="AX616" s="252"/>
      <c r="AY616" s="252"/>
      <c r="AZ616" s="252"/>
      <c r="BA616" s="252"/>
      <c r="BB616" s="252"/>
      <c r="BC616" s="252"/>
      <c r="BD616" s="252"/>
      <c r="BE616" s="252"/>
      <c r="BF616" s="252"/>
      <c r="BG616" s="252"/>
      <c r="BH616" s="252"/>
      <c r="BI616" s="252"/>
      <c r="BJ616" s="252"/>
      <c r="BK616" s="252"/>
      <c r="BL616" s="252"/>
      <c r="BM616" s="252"/>
      <c r="BN616" s="252"/>
      <c r="BO616" s="252"/>
      <c r="BP616" s="252"/>
      <c r="BQ616" s="252"/>
      <c r="BR616" s="252"/>
      <c r="BS616" s="252"/>
      <c r="BT616" s="252"/>
      <c r="BU616" s="252"/>
      <c r="BV616" s="252"/>
      <c r="BW616" s="252"/>
      <c r="BX616" s="252"/>
      <c r="BY616" s="252"/>
      <c r="BZ616" s="252"/>
      <c r="CA616" s="252"/>
      <c r="CB616" s="252"/>
      <c r="CC616" s="252"/>
      <c r="CD616" s="252"/>
      <c r="CE616" s="252"/>
      <c r="CF616" s="252"/>
      <c r="CG616" s="252"/>
      <c r="CH616" s="252"/>
      <c r="CI616" s="252"/>
      <c r="CJ616" s="252"/>
      <c r="CK616" s="252"/>
      <c r="CL616" s="252"/>
      <c r="CM616" s="252"/>
      <c r="CN616" s="252"/>
      <c r="CO616" s="252"/>
      <c r="CP616" s="252"/>
      <c r="CQ616" s="252"/>
      <c r="CR616" s="252"/>
      <c r="CS616" s="252"/>
      <c r="CT616" s="252"/>
      <c r="CU616" s="252"/>
      <c r="CV616" s="252"/>
    </row>
    <row r="617" spans="1:100" x14ac:dyDescent="0.25">
      <c r="A617" s="870" t="s">
        <v>19</v>
      </c>
      <c r="B617" s="872">
        <v>548008</v>
      </c>
      <c r="C617" s="1812" t="s">
        <v>1089</v>
      </c>
      <c r="D617" s="41" t="s">
        <v>792</v>
      </c>
      <c r="E617" s="41" t="s">
        <v>792</v>
      </c>
      <c r="F617" s="1519" t="s">
        <v>49</v>
      </c>
      <c r="G617" s="872" t="s">
        <v>159</v>
      </c>
      <c r="H617" s="1308">
        <v>41640</v>
      </c>
      <c r="I617" s="1322">
        <v>4054.2</v>
      </c>
      <c r="J617" s="1277">
        <v>4054.2</v>
      </c>
      <c r="K617" s="1277">
        <v>0</v>
      </c>
      <c r="L617" s="254"/>
      <c r="M617" s="253"/>
      <c r="N617" s="253"/>
      <c r="O617" s="253"/>
      <c r="P617" s="253"/>
      <c r="Q617" s="253"/>
      <c r="R617" s="253"/>
      <c r="S617" s="253"/>
      <c r="T617" s="253"/>
      <c r="U617" s="253"/>
      <c r="V617" s="253"/>
      <c r="W617" s="253"/>
      <c r="X617" s="253"/>
      <c r="Y617" s="253"/>
      <c r="Z617" s="253"/>
      <c r="AA617" s="253"/>
      <c r="AB617" s="253"/>
      <c r="AC617" s="253"/>
      <c r="AD617" s="253"/>
      <c r="AE617" s="253"/>
      <c r="AF617" s="253"/>
      <c r="AG617" s="253"/>
      <c r="AH617" s="253"/>
      <c r="AI617" s="253"/>
      <c r="AJ617" s="253"/>
      <c r="AK617" s="253"/>
      <c r="AL617" s="253"/>
      <c r="AM617" s="253"/>
      <c r="AN617" s="253"/>
      <c r="AO617" s="253"/>
      <c r="AP617" s="253"/>
      <c r="AQ617" s="253"/>
      <c r="AR617" s="253"/>
      <c r="AS617" s="253"/>
      <c r="AT617" s="253"/>
      <c r="AU617" s="253"/>
      <c r="AV617" s="253"/>
      <c r="AW617" s="253"/>
      <c r="AX617" s="253"/>
      <c r="AY617" s="253"/>
      <c r="AZ617" s="253"/>
      <c r="BA617" s="253"/>
      <c r="BB617" s="253"/>
      <c r="BC617" s="253"/>
      <c r="BD617" s="253"/>
      <c r="BE617" s="253"/>
      <c r="BF617" s="253"/>
      <c r="BG617" s="253"/>
      <c r="BH617" s="253"/>
      <c r="BI617" s="253"/>
      <c r="BJ617" s="253"/>
      <c r="BK617" s="253"/>
      <c r="BL617" s="253"/>
      <c r="BM617" s="253"/>
      <c r="BN617" s="253"/>
      <c r="BO617" s="253"/>
      <c r="BP617" s="253"/>
      <c r="BQ617" s="253"/>
      <c r="BR617" s="253"/>
      <c r="BS617" s="253"/>
      <c r="BT617" s="253"/>
      <c r="BU617" s="253"/>
      <c r="BV617" s="253"/>
      <c r="BW617" s="253"/>
      <c r="BX617" s="253"/>
      <c r="BY617" s="253"/>
      <c r="BZ617" s="253"/>
      <c r="CA617" s="253"/>
      <c r="CB617" s="253"/>
      <c r="CC617" s="253"/>
      <c r="CD617" s="253"/>
      <c r="CE617" s="253"/>
      <c r="CF617" s="253"/>
      <c r="CG617" s="253"/>
      <c r="CH617" s="253"/>
      <c r="CI617" s="253"/>
      <c r="CJ617" s="253"/>
      <c r="CK617" s="253"/>
      <c r="CL617" s="253"/>
      <c r="CM617" s="253"/>
      <c r="CN617" s="253"/>
      <c r="CO617" s="253"/>
      <c r="CP617" s="253"/>
      <c r="CQ617" s="253"/>
      <c r="CR617" s="253"/>
      <c r="CS617" s="253"/>
      <c r="CT617" s="253"/>
      <c r="CU617" s="253"/>
      <c r="CV617" s="253"/>
    </row>
    <row r="618" spans="1:100" x14ac:dyDescent="0.25">
      <c r="A618" s="870" t="s">
        <v>19</v>
      </c>
      <c r="B618" s="872">
        <v>365596</v>
      </c>
      <c r="C618" s="1812" t="s">
        <v>1090</v>
      </c>
      <c r="D618" s="41" t="s">
        <v>792</v>
      </c>
      <c r="E618" s="41" t="s">
        <v>792</v>
      </c>
      <c r="F618" s="1519" t="s">
        <v>49</v>
      </c>
      <c r="G618" s="872" t="s">
        <v>159</v>
      </c>
      <c r="H618" s="1308">
        <v>41640</v>
      </c>
      <c r="I618" s="1322">
        <v>4054.2</v>
      </c>
      <c r="J618" s="1277">
        <v>4054.2</v>
      </c>
      <c r="K618" s="1277">
        <v>0</v>
      </c>
      <c r="L618" s="254"/>
      <c r="M618" s="253"/>
      <c r="N618" s="253"/>
      <c r="O618" s="253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  <c r="AA618" s="253"/>
      <c r="AB618" s="253"/>
      <c r="AC618" s="253"/>
      <c r="AD618" s="253"/>
      <c r="AE618" s="253"/>
      <c r="AF618" s="253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53"/>
      <c r="AT618" s="253"/>
      <c r="AU618" s="253"/>
      <c r="AV618" s="253"/>
      <c r="AW618" s="253"/>
      <c r="AX618" s="253"/>
      <c r="AY618" s="253"/>
      <c r="AZ618" s="253"/>
      <c r="BA618" s="253"/>
      <c r="BB618" s="253"/>
      <c r="BC618" s="253"/>
      <c r="BD618" s="253"/>
      <c r="BE618" s="253"/>
      <c r="BF618" s="253"/>
      <c r="BG618" s="253"/>
      <c r="BH618" s="253"/>
      <c r="BI618" s="253"/>
      <c r="BJ618" s="253"/>
      <c r="BK618" s="253"/>
      <c r="BL618" s="253"/>
      <c r="BM618" s="253"/>
      <c r="BN618" s="253"/>
      <c r="BO618" s="253"/>
      <c r="BP618" s="253"/>
      <c r="BQ618" s="253"/>
      <c r="BR618" s="253"/>
      <c r="BS618" s="253"/>
      <c r="BT618" s="253"/>
      <c r="BU618" s="253"/>
      <c r="BV618" s="253"/>
      <c r="BW618" s="253"/>
      <c r="BX618" s="253"/>
      <c r="BY618" s="253"/>
      <c r="BZ618" s="253"/>
      <c r="CA618" s="253"/>
      <c r="CB618" s="253"/>
      <c r="CC618" s="253"/>
      <c r="CD618" s="253"/>
      <c r="CE618" s="253"/>
      <c r="CF618" s="253"/>
      <c r="CG618" s="253"/>
      <c r="CH618" s="253"/>
      <c r="CI618" s="253"/>
      <c r="CJ618" s="253"/>
      <c r="CK618" s="253"/>
      <c r="CL618" s="253"/>
      <c r="CM618" s="253"/>
      <c r="CN618" s="253"/>
      <c r="CO618" s="253"/>
      <c r="CP618" s="253"/>
      <c r="CQ618" s="253"/>
      <c r="CR618" s="253"/>
      <c r="CS618" s="253"/>
      <c r="CT618" s="253"/>
      <c r="CU618" s="253"/>
      <c r="CV618" s="253"/>
    </row>
    <row r="619" spans="1:100" x14ac:dyDescent="0.25">
      <c r="A619" s="870" t="s">
        <v>1091</v>
      </c>
      <c r="B619" s="872">
        <v>548009</v>
      </c>
      <c r="C619" s="1812" t="s">
        <v>1092</v>
      </c>
      <c r="D619" s="1519" t="s">
        <v>49</v>
      </c>
      <c r="E619" s="1519" t="s">
        <v>49</v>
      </c>
      <c r="F619" s="1519" t="s">
        <v>49</v>
      </c>
      <c r="G619" s="872" t="s">
        <v>1093</v>
      </c>
      <c r="H619" s="1308">
        <v>41640</v>
      </c>
      <c r="I619" s="1333">
        <v>9155.4599999999991</v>
      </c>
      <c r="J619" s="1277">
        <v>9155.4599999999991</v>
      </c>
      <c r="K619" s="1277">
        <v>0</v>
      </c>
      <c r="L619" s="255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54"/>
      <c r="AT619" s="254"/>
      <c r="AU619" s="254"/>
      <c r="AV619" s="254"/>
      <c r="AW619" s="254"/>
      <c r="AX619" s="254"/>
      <c r="AY619" s="254"/>
      <c r="AZ619" s="254"/>
      <c r="BA619" s="254"/>
      <c r="BB619" s="254"/>
      <c r="BC619" s="254"/>
      <c r="BD619" s="254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54"/>
      <c r="BV619" s="254"/>
      <c r="BW619" s="254"/>
      <c r="BX619" s="254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  <c r="CP619" s="254"/>
      <c r="CQ619" s="254"/>
      <c r="CR619" s="254"/>
      <c r="CS619" s="254"/>
      <c r="CT619" s="254"/>
      <c r="CU619" s="254"/>
      <c r="CV619" s="254"/>
    </row>
    <row r="620" spans="1:100" x14ac:dyDescent="0.25">
      <c r="A620" s="871" t="s">
        <v>1094</v>
      </c>
      <c r="B620" s="872">
        <v>365580</v>
      </c>
      <c r="C620" s="1812" t="s">
        <v>1095</v>
      </c>
      <c r="D620" s="1519" t="s">
        <v>49</v>
      </c>
      <c r="E620" s="1519" t="s">
        <v>49</v>
      </c>
      <c r="F620" s="1519" t="s">
        <v>49</v>
      </c>
      <c r="G620" s="872" t="s">
        <v>1093</v>
      </c>
      <c r="H620" s="1308">
        <v>41640</v>
      </c>
      <c r="I620" s="1333">
        <v>9155.4599999999991</v>
      </c>
      <c r="J620" s="1277">
        <v>9155.4599999999991</v>
      </c>
      <c r="K620" s="1277">
        <v>0</v>
      </c>
      <c r="L620" s="255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54"/>
      <c r="AT620" s="254"/>
      <c r="AU620" s="254"/>
      <c r="AV620" s="254"/>
      <c r="AW620" s="254"/>
      <c r="AX620" s="254"/>
      <c r="AY620" s="254"/>
      <c r="AZ620" s="254"/>
      <c r="BA620" s="254"/>
      <c r="BB620" s="254"/>
      <c r="BC620" s="254"/>
      <c r="BD620" s="254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54"/>
      <c r="BV620" s="254"/>
      <c r="BW620" s="254"/>
      <c r="BX620" s="254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  <c r="CP620" s="254"/>
      <c r="CQ620" s="254"/>
      <c r="CR620" s="254"/>
      <c r="CS620" s="254"/>
      <c r="CT620" s="254"/>
      <c r="CU620" s="254"/>
      <c r="CV620" s="254"/>
    </row>
    <row r="621" spans="1:100" x14ac:dyDescent="0.25">
      <c r="A621" s="871" t="s">
        <v>1094</v>
      </c>
      <c r="B621" s="872">
        <v>365581</v>
      </c>
      <c r="C621" s="1812" t="s">
        <v>1096</v>
      </c>
      <c r="D621" s="1519" t="s">
        <v>49</v>
      </c>
      <c r="E621" s="1519" t="s">
        <v>49</v>
      </c>
      <c r="F621" s="1519" t="s">
        <v>49</v>
      </c>
      <c r="G621" s="872" t="s">
        <v>1093</v>
      </c>
      <c r="H621" s="1308">
        <v>41640</v>
      </c>
      <c r="I621" s="1333">
        <v>9155.4599999999991</v>
      </c>
      <c r="J621" s="1277">
        <v>9155.4599999999991</v>
      </c>
      <c r="K621" s="1277">
        <v>0</v>
      </c>
      <c r="L621" s="255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  <c r="AX621" s="254"/>
      <c r="AY621" s="254"/>
      <c r="AZ621" s="254"/>
      <c r="BA621" s="254"/>
      <c r="BB621" s="254"/>
      <c r="BC621" s="254"/>
      <c r="BD621" s="254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54"/>
      <c r="BV621" s="254"/>
      <c r="BW621" s="254"/>
      <c r="BX621" s="254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  <c r="CP621" s="254"/>
      <c r="CQ621" s="254"/>
      <c r="CR621" s="254"/>
      <c r="CS621" s="254"/>
      <c r="CT621" s="254"/>
      <c r="CU621" s="254"/>
      <c r="CV621" s="254"/>
    </row>
    <row r="622" spans="1:100" x14ac:dyDescent="0.25">
      <c r="A622" s="871" t="s">
        <v>1094</v>
      </c>
      <c r="B622" s="872">
        <v>365582</v>
      </c>
      <c r="C622" s="1812" t="s">
        <v>1097</v>
      </c>
      <c r="D622" s="1519" t="s">
        <v>49</v>
      </c>
      <c r="E622" s="1519" t="s">
        <v>49</v>
      </c>
      <c r="F622" s="1519" t="s">
        <v>49</v>
      </c>
      <c r="G622" s="872" t="s">
        <v>1093</v>
      </c>
      <c r="H622" s="1308">
        <v>41640</v>
      </c>
      <c r="I622" s="1333">
        <v>9155.4599999999991</v>
      </c>
      <c r="J622" s="1277">
        <v>9155.4599999999991</v>
      </c>
      <c r="K622" s="1277">
        <v>0</v>
      </c>
      <c r="L622" s="255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254"/>
      <c r="AQ622" s="254"/>
      <c r="AR622" s="254"/>
      <c r="AS622" s="254"/>
      <c r="AT622" s="254"/>
      <c r="AU622" s="254"/>
      <c r="AV622" s="254"/>
      <c r="AW622" s="254"/>
      <c r="AX622" s="254"/>
      <c r="AY622" s="254"/>
      <c r="AZ622" s="254"/>
      <c r="BA622" s="254"/>
      <c r="BB622" s="254"/>
      <c r="BC622" s="254"/>
      <c r="BD622" s="254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54"/>
      <c r="BV622" s="254"/>
      <c r="BW622" s="254"/>
      <c r="BX622" s="254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  <c r="CP622" s="254"/>
      <c r="CQ622" s="254"/>
      <c r="CR622" s="254"/>
      <c r="CS622" s="254"/>
      <c r="CT622" s="254"/>
      <c r="CU622" s="254"/>
      <c r="CV622" s="254"/>
    </row>
    <row r="623" spans="1:100" x14ac:dyDescent="0.25">
      <c r="A623" s="871" t="s">
        <v>1094</v>
      </c>
      <c r="B623" s="872">
        <v>365577</v>
      </c>
      <c r="C623" s="1812" t="s">
        <v>1098</v>
      </c>
      <c r="D623" s="1519" t="s">
        <v>49</v>
      </c>
      <c r="E623" s="1519" t="s">
        <v>49</v>
      </c>
      <c r="F623" s="1519" t="s">
        <v>49</v>
      </c>
      <c r="G623" s="872" t="s">
        <v>1093</v>
      </c>
      <c r="H623" s="1308">
        <v>41640</v>
      </c>
      <c r="I623" s="1333">
        <v>9155.4599999999991</v>
      </c>
      <c r="J623" s="1277">
        <v>9155.4599999999991</v>
      </c>
      <c r="K623" s="1277">
        <v>0</v>
      </c>
      <c r="L623" s="255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  <c r="AX623" s="254"/>
      <c r="AY623" s="254"/>
      <c r="AZ623" s="254"/>
      <c r="BA623" s="254"/>
      <c r="BB623" s="254"/>
      <c r="BC623" s="254"/>
      <c r="BD623" s="254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54"/>
      <c r="BV623" s="254"/>
      <c r="BW623" s="254"/>
      <c r="BX623" s="254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  <c r="CP623" s="254"/>
      <c r="CQ623" s="254"/>
      <c r="CR623" s="254"/>
      <c r="CS623" s="254"/>
      <c r="CT623" s="254"/>
      <c r="CU623" s="254"/>
      <c r="CV623" s="254"/>
    </row>
    <row r="624" spans="1:100" x14ac:dyDescent="0.25">
      <c r="A624" s="871" t="s">
        <v>1094</v>
      </c>
      <c r="B624" s="872">
        <v>365578</v>
      </c>
      <c r="C624" s="1812" t="s">
        <v>1099</v>
      </c>
      <c r="D624" s="1519" t="s">
        <v>49</v>
      </c>
      <c r="E624" s="1519" t="s">
        <v>49</v>
      </c>
      <c r="F624" s="1519" t="s">
        <v>49</v>
      </c>
      <c r="G624" s="872" t="s">
        <v>1093</v>
      </c>
      <c r="H624" s="1308">
        <v>41640</v>
      </c>
      <c r="I624" s="1333">
        <v>9155.4599999999991</v>
      </c>
      <c r="J624" s="1277">
        <v>9155.4599999999991</v>
      </c>
      <c r="K624" s="1277">
        <v>0</v>
      </c>
      <c r="L624" s="255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254"/>
      <c r="AQ624" s="254"/>
      <c r="AR624" s="254"/>
      <c r="AS624" s="254"/>
      <c r="AT624" s="254"/>
      <c r="AU624" s="254"/>
      <c r="AV624" s="254"/>
      <c r="AW624" s="254"/>
      <c r="AX624" s="254"/>
      <c r="AY624" s="254"/>
      <c r="AZ624" s="254"/>
      <c r="BA624" s="254"/>
      <c r="BB624" s="254"/>
      <c r="BC624" s="254"/>
      <c r="BD624" s="254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54"/>
      <c r="BV624" s="254"/>
      <c r="BW624" s="254"/>
      <c r="BX624" s="254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  <c r="CP624" s="254"/>
      <c r="CQ624" s="254"/>
      <c r="CR624" s="254"/>
      <c r="CS624" s="254"/>
      <c r="CT624" s="254"/>
      <c r="CU624" s="254"/>
      <c r="CV624" s="254"/>
    </row>
    <row r="625" spans="1:100" x14ac:dyDescent="0.25">
      <c r="A625" s="871" t="s">
        <v>1094</v>
      </c>
      <c r="B625" s="872">
        <v>365579</v>
      </c>
      <c r="C625" s="1812" t="s">
        <v>1100</v>
      </c>
      <c r="D625" s="1519" t="s">
        <v>49</v>
      </c>
      <c r="E625" s="1519" t="s">
        <v>49</v>
      </c>
      <c r="F625" s="1519" t="s">
        <v>49</v>
      </c>
      <c r="G625" s="872" t="s">
        <v>1093</v>
      </c>
      <c r="H625" s="1308">
        <v>41640</v>
      </c>
      <c r="I625" s="1333">
        <v>9155.4599999999991</v>
      </c>
      <c r="J625" s="1277">
        <v>9155.4599999999991</v>
      </c>
      <c r="K625" s="1277">
        <v>0</v>
      </c>
      <c r="L625" s="255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254"/>
      <c r="AQ625" s="254"/>
      <c r="AR625" s="254"/>
      <c r="AS625" s="254"/>
      <c r="AT625" s="254"/>
      <c r="AU625" s="254"/>
      <c r="AV625" s="254"/>
      <c r="AW625" s="254"/>
      <c r="AX625" s="254"/>
      <c r="AY625" s="254"/>
      <c r="AZ625" s="254"/>
      <c r="BA625" s="254"/>
      <c r="BB625" s="254"/>
      <c r="BC625" s="254"/>
      <c r="BD625" s="254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54"/>
      <c r="BV625" s="254"/>
      <c r="BW625" s="254"/>
      <c r="BX625" s="254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  <c r="CP625" s="254"/>
      <c r="CQ625" s="254"/>
      <c r="CR625" s="254"/>
      <c r="CS625" s="254"/>
      <c r="CT625" s="254"/>
      <c r="CU625" s="254"/>
      <c r="CV625" s="254"/>
    </row>
    <row r="626" spans="1:100" x14ac:dyDescent="0.25">
      <c r="A626" s="871" t="s">
        <v>1030</v>
      </c>
      <c r="B626" s="872">
        <v>365597</v>
      </c>
      <c r="C626" s="1812" t="s">
        <v>1101</v>
      </c>
      <c r="D626" s="872" t="s">
        <v>1102</v>
      </c>
      <c r="E626" s="41" t="s">
        <v>792</v>
      </c>
      <c r="F626" s="1519" t="s">
        <v>49</v>
      </c>
      <c r="G626" s="872" t="s">
        <v>94</v>
      </c>
      <c r="H626" s="1308">
        <v>41640</v>
      </c>
      <c r="I626" s="1277">
        <v>7629.32</v>
      </c>
      <c r="J626" s="1277">
        <v>7629.32</v>
      </c>
      <c r="K626" s="1277">
        <v>0</v>
      </c>
      <c r="L626" s="255"/>
      <c r="M626" s="254"/>
      <c r="N626" s="254"/>
      <c r="O626" s="254"/>
      <c r="P626" s="254"/>
      <c r="Q626" s="254"/>
      <c r="R626" s="254"/>
      <c r="S626" s="254"/>
      <c r="T626" s="254"/>
      <c r="U626" s="254"/>
      <c r="V626" s="254"/>
      <c r="W626" s="254"/>
      <c r="X626" s="254"/>
      <c r="Y626" s="254"/>
      <c r="Z626" s="254"/>
      <c r="AA626" s="254"/>
      <c r="AB626" s="254"/>
      <c r="AC626" s="254"/>
      <c r="AD626" s="254"/>
      <c r="AE626" s="254"/>
      <c r="AF626" s="254"/>
      <c r="AG626" s="254"/>
      <c r="AH626" s="254"/>
      <c r="AI626" s="254"/>
      <c r="AJ626" s="254"/>
      <c r="AK626" s="254"/>
      <c r="AL626" s="254"/>
      <c r="AM626" s="254"/>
      <c r="AN626" s="254"/>
      <c r="AO626" s="254"/>
      <c r="AP626" s="254"/>
      <c r="AQ626" s="254"/>
      <c r="AR626" s="254"/>
      <c r="AS626" s="254"/>
      <c r="AT626" s="254"/>
      <c r="AU626" s="254"/>
      <c r="AV626" s="254"/>
      <c r="AW626" s="254"/>
      <c r="AX626" s="254"/>
      <c r="AY626" s="254"/>
      <c r="AZ626" s="254"/>
      <c r="BA626" s="254"/>
      <c r="BB626" s="254"/>
      <c r="BC626" s="254"/>
      <c r="BD626" s="254"/>
      <c r="BE626" s="254"/>
      <c r="BF626" s="254"/>
      <c r="BG626" s="254"/>
      <c r="BH626" s="254"/>
      <c r="BI626" s="254"/>
      <c r="BJ626" s="254"/>
      <c r="BK626" s="254"/>
      <c r="BL626" s="254"/>
      <c r="BM626" s="254"/>
      <c r="BN626" s="254"/>
      <c r="BO626" s="254"/>
      <c r="BP626" s="254"/>
      <c r="BQ626" s="254"/>
      <c r="BR626" s="254"/>
      <c r="BS626" s="254"/>
      <c r="BT626" s="254"/>
      <c r="BU626" s="254"/>
      <c r="BV626" s="254"/>
      <c r="BW626" s="254"/>
      <c r="BX626" s="254"/>
      <c r="BY626" s="254"/>
      <c r="BZ626" s="254"/>
      <c r="CA626" s="254"/>
      <c r="CB626" s="254"/>
      <c r="CC626" s="254"/>
      <c r="CD626" s="254"/>
      <c r="CE626" s="254"/>
      <c r="CF626" s="254"/>
      <c r="CG626" s="254"/>
      <c r="CH626" s="254"/>
      <c r="CI626" s="254"/>
      <c r="CJ626" s="254"/>
      <c r="CK626" s="254"/>
      <c r="CL626" s="254"/>
      <c r="CM626" s="254"/>
      <c r="CN626" s="254"/>
      <c r="CO626" s="254"/>
      <c r="CP626" s="254"/>
      <c r="CQ626" s="254"/>
      <c r="CR626" s="254"/>
      <c r="CS626" s="254"/>
      <c r="CT626" s="254"/>
      <c r="CU626" s="254"/>
      <c r="CV626" s="254"/>
    </row>
    <row r="627" spans="1:100" x14ac:dyDescent="0.25">
      <c r="A627" s="871" t="s">
        <v>1030</v>
      </c>
      <c r="B627" s="872">
        <v>365967</v>
      </c>
      <c r="C627" s="1812" t="s">
        <v>1103</v>
      </c>
      <c r="D627" s="872" t="s">
        <v>1102</v>
      </c>
      <c r="E627" s="41" t="s">
        <v>792</v>
      </c>
      <c r="F627" s="1519" t="s">
        <v>49</v>
      </c>
      <c r="G627" s="872" t="s">
        <v>94</v>
      </c>
      <c r="H627" s="1308">
        <v>41640</v>
      </c>
      <c r="I627" s="1277">
        <v>5566.84</v>
      </c>
      <c r="J627" s="1277">
        <v>5566.84</v>
      </c>
      <c r="K627" s="1277">
        <v>0</v>
      </c>
      <c r="L627" s="255"/>
      <c r="M627" s="254"/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254"/>
      <c r="AQ627" s="254"/>
      <c r="AR627" s="254"/>
      <c r="AS627" s="254"/>
      <c r="AT627" s="254"/>
      <c r="AU627" s="254"/>
      <c r="AV627" s="254"/>
      <c r="AW627" s="254"/>
      <c r="AX627" s="254"/>
      <c r="AY627" s="254"/>
      <c r="AZ627" s="254"/>
      <c r="BA627" s="254"/>
      <c r="BB627" s="254"/>
      <c r="BC627" s="254"/>
      <c r="BD627" s="254"/>
      <c r="BE627" s="254"/>
      <c r="BF627" s="254"/>
      <c r="BG627" s="254"/>
      <c r="BH627" s="254"/>
      <c r="BI627" s="254"/>
      <c r="BJ627" s="254"/>
      <c r="BK627" s="254"/>
      <c r="BL627" s="254"/>
      <c r="BM627" s="254"/>
      <c r="BN627" s="254"/>
      <c r="BO627" s="254"/>
      <c r="BP627" s="254"/>
      <c r="BQ627" s="254"/>
      <c r="BR627" s="254"/>
      <c r="BS627" s="254"/>
      <c r="BT627" s="254"/>
      <c r="BU627" s="254"/>
      <c r="BV627" s="254"/>
      <c r="BW627" s="254"/>
      <c r="BX627" s="254"/>
      <c r="BY627" s="254"/>
      <c r="BZ627" s="254"/>
      <c r="CA627" s="254"/>
      <c r="CB627" s="254"/>
      <c r="CC627" s="254"/>
      <c r="CD627" s="254"/>
      <c r="CE627" s="254"/>
      <c r="CF627" s="254"/>
      <c r="CG627" s="254"/>
      <c r="CH627" s="254"/>
      <c r="CI627" s="254"/>
      <c r="CJ627" s="254"/>
      <c r="CK627" s="254"/>
      <c r="CL627" s="254"/>
      <c r="CM627" s="254"/>
      <c r="CN627" s="254"/>
      <c r="CO627" s="254"/>
      <c r="CP627" s="254"/>
      <c r="CQ627" s="254"/>
      <c r="CR627" s="254"/>
      <c r="CS627" s="254"/>
      <c r="CT627" s="254"/>
      <c r="CU627" s="254"/>
      <c r="CV627" s="254"/>
    </row>
    <row r="628" spans="1:100" x14ac:dyDescent="0.25">
      <c r="A628" s="871" t="s">
        <v>1030</v>
      </c>
      <c r="B628" s="872">
        <v>365929</v>
      </c>
      <c r="C628" s="1812" t="s">
        <v>1104</v>
      </c>
      <c r="D628" s="872" t="s">
        <v>1102</v>
      </c>
      <c r="E628" s="41" t="s">
        <v>792</v>
      </c>
      <c r="F628" s="1519" t="s">
        <v>49</v>
      </c>
      <c r="G628" s="872" t="s">
        <v>94</v>
      </c>
      <c r="H628" s="1308">
        <v>41640</v>
      </c>
      <c r="I628" s="1277">
        <v>5566.84</v>
      </c>
      <c r="J628" s="1277">
        <v>5566.84</v>
      </c>
      <c r="K628" s="1277">
        <v>0</v>
      </c>
      <c r="L628" s="255"/>
      <c r="M628" s="254"/>
      <c r="N628" s="254"/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  <c r="Y628" s="254"/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254"/>
      <c r="AQ628" s="254"/>
      <c r="AR628" s="254"/>
      <c r="AS628" s="254"/>
      <c r="AT628" s="254"/>
      <c r="AU628" s="254"/>
      <c r="AV628" s="254"/>
      <c r="AW628" s="254"/>
      <c r="AX628" s="254"/>
      <c r="AY628" s="254"/>
      <c r="AZ628" s="254"/>
      <c r="BA628" s="254"/>
      <c r="BB628" s="254"/>
      <c r="BC628" s="254"/>
      <c r="BD628" s="254"/>
      <c r="BE628" s="254"/>
      <c r="BF628" s="254"/>
      <c r="BG628" s="254"/>
      <c r="BH628" s="254"/>
      <c r="BI628" s="254"/>
      <c r="BJ628" s="254"/>
      <c r="BK628" s="254"/>
      <c r="BL628" s="254"/>
      <c r="BM628" s="254"/>
      <c r="BN628" s="254"/>
      <c r="BO628" s="254"/>
      <c r="BP628" s="254"/>
      <c r="BQ628" s="254"/>
      <c r="BR628" s="254"/>
      <c r="BS628" s="254"/>
      <c r="BT628" s="254"/>
      <c r="BU628" s="254"/>
      <c r="BV628" s="254"/>
      <c r="BW628" s="254"/>
      <c r="BX628" s="254"/>
      <c r="BY628" s="254"/>
      <c r="BZ628" s="254"/>
      <c r="CA628" s="254"/>
      <c r="CB628" s="254"/>
      <c r="CC628" s="254"/>
      <c r="CD628" s="254"/>
      <c r="CE628" s="254"/>
      <c r="CF628" s="254"/>
      <c r="CG628" s="254"/>
      <c r="CH628" s="254"/>
      <c r="CI628" s="254"/>
      <c r="CJ628" s="254"/>
      <c r="CK628" s="254"/>
      <c r="CL628" s="254"/>
      <c r="CM628" s="254"/>
      <c r="CN628" s="254"/>
      <c r="CO628" s="254"/>
      <c r="CP628" s="254"/>
      <c r="CQ628" s="254"/>
      <c r="CR628" s="254"/>
      <c r="CS628" s="254"/>
      <c r="CT628" s="254"/>
      <c r="CU628" s="254"/>
      <c r="CV628" s="254"/>
    </row>
    <row r="629" spans="1:100" x14ac:dyDescent="0.25">
      <c r="A629" s="871" t="s">
        <v>1030</v>
      </c>
      <c r="B629" s="872">
        <v>365604</v>
      </c>
      <c r="C629" s="1812" t="s">
        <v>1105</v>
      </c>
      <c r="D629" s="872" t="s">
        <v>1102</v>
      </c>
      <c r="E629" s="41" t="s">
        <v>792</v>
      </c>
      <c r="F629" s="1519" t="s">
        <v>49</v>
      </c>
      <c r="G629" s="872" t="s">
        <v>94</v>
      </c>
      <c r="H629" s="1308">
        <v>41640</v>
      </c>
      <c r="I629" s="1277">
        <v>7629.32</v>
      </c>
      <c r="J629" s="1277">
        <v>7629.32</v>
      </c>
      <c r="K629" s="1277">
        <v>0</v>
      </c>
      <c r="L629" s="255"/>
      <c r="M629" s="254"/>
      <c r="N629" s="254"/>
      <c r="O629" s="254"/>
      <c r="P629" s="254"/>
      <c r="Q629" s="254"/>
      <c r="R629" s="254"/>
      <c r="S629" s="254"/>
      <c r="T629" s="254"/>
      <c r="U629" s="254"/>
      <c r="V629" s="254"/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4"/>
      <c r="AI629" s="254"/>
      <c r="AJ629" s="254"/>
      <c r="AK629" s="254"/>
      <c r="AL629" s="254"/>
      <c r="AM629" s="254"/>
      <c r="AN629" s="254"/>
      <c r="AO629" s="254"/>
      <c r="AP629" s="254"/>
      <c r="AQ629" s="254"/>
      <c r="AR629" s="254"/>
      <c r="AS629" s="254"/>
      <c r="AT629" s="254"/>
      <c r="AU629" s="254"/>
      <c r="AV629" s="254"/>
      <c r="AW629" s="254"/>
      <c r="AX629" s="254"/>
      <c r="AY629" s="254"/>
      <c r="AZ629" s="254"/>
      <c r="BA629" s="254"/>
      <c r="BB629" s="254"/>
      <c r="BC629" s="254"/>
      <c r="BD629" s="254"/>
      <c r="BE629" s="254"/>
      <c r="BF629" s="254"/>
      <c r="BG629" s="254"/>
      <c r="BH629" s="254"/>
      <c r="BI629" s="254"/>
      <c r="BJ629" s="254"/>
      <c r="BK629" s="254"/>
      <c r="BL629" s="254"/>
      <c r="BM629" s="254"/>
      <c r="BN629" s="254"/>
      <c r="BO629" s="254"/>
      <c r="BP629" s="254"/>
      <c r="BQ629" s="254"/>
      <c r="BR629" s="254"/>
      <c r="BS629" s="254"/>
      <c r="BT629" s="254"/>
      <c r="BU629" s="254"/>
      <c r="BV629" s="254"/>
      <c r="BW629" s="254"/>
      <c r="BX629" s="254"/>
      <c r="BY629" s="254"/>
      <c r="BZ629" s="254"/>
      <c r="CA629" s="254"/>
      <c r="CB629" s="254"/>
      <c r="CC629" s="254"/>
      <c r="CD629" s="254"/>
      <c r="CE629" s="254"/>
      <c r="CF629" s="254"/>
      <c r="CG629" s="254"/>
      <c r="CH629" s="254"/>
      <c r="CI629" s="254"/>
      <c r="CJ629" s="254"/>
      <c r="CK629" s="254"/>
      <c r="CL629" s="254"/>
      <c r="CM629" s="254"/>
      <c r="CN629" s="254"/>
      <c r="CO629" s="254"/>
      <c r="CP629" s="254"/>
      <c r="CQ629" s="254"/>
      <c r="CR629" s="254"/>
      <c r="CS629" s="254"/>
      <c r="CT629" s="254"/>
      <c r="CU629" s="254"/>
      <c r="CV629" s="254"/>
    </row>
    <row r="630" spans="1:100" x14ac:dyDescent="0.25">
      <c r="A630" s="870" t="s">
        <v>70</v>
      </c>
      <c r="B630" s="872">
        <v>365576</v>
      </c>
      <c r="C630" s="1812" t="s">
        <v>1106</v>
      </c>
      <c r="D630" s="872" t="s">
        <v>156</v>
      </c>
      <c r="E630" s="872" t="s">
        <v>1107</v>
      </c>
      <c r="F630" s="872" t="s">
        <v>1108</v>
      </c>
      <c r="G630" s="872" t="s">
        <v>18</v>
      </c>
      <c r="H630" s="1308">
        <v>39083</v>
      </c>
      <c r="I630" s="1277">
        <v>7629.32</v>
      </c>
      <c r="J630" s="1277">
        <v>7629.32</v>
      </c>
      <c r="K630" s="1277">
        <v>0</v>
      </c>
      <c r="L630" s="255"/>
      <c r="M630" s="254"/>
      <c r="N630" s="254"/>
      <c r="O630" s="254"/>
      <c r="P630" s="254"/>
      <c r="Q630" s="254"/>
      <c r="R630" s="254"/>
      <c r="S630" s="254"/>
      <c r="T630" s="254"/>
      <c r="U630" s="254"/>
      <c r="V630" s="254"/>
      <c r="W630" s="254"/>
      <c r="X630" s="254"/>
      <c r="Y630" s="254"/>
      <c r="Z630" s="254"/>
      <c r="AA630" s="254"/>
      <c r="AB630" s="254"/>
      <c r="AC630" s="254"/>
      <c r="AD630" s="254"/>
      <c r="AE630" s="254"/>
      <c r="AF630" s="254"/>
      <c r="AG630" s="254"/>
      <c r="AH630" s="254"/>
      <c r="AI630" s="254"/>
      <c r="AJ630" s="254"/>
      <c r="AK630" s="254"/>
      <c r="AL630" s="254"/>
      <c r="AM630" s="254"/>
      <c r="AN630" s="254"/>
      <c r="AO630" s="254"/>
      <c r="AP630" s="254"/>
      <c r="AQ630" s="254"/>
      <c r="AR630" s="254"/>
      <c r="AS630" s="254"/>
      <c r="AT630" s="254"/>
      <c r="AU630" s="254"/>
      <c r="AV630" s="254"/>
      <c r="AW630" s="254"/>
      <c r="AX630" s="254"/>
      <c r="AY630" s="254"/>
      <c r="AZ630" s="254"/>
      <c r="BA630" s="254"/>
      <c r="BB630" s="254"/>
      <c r="BC630" s="254"/>
      <c r="BD630" s="254"/>
      <c r="BE630" s="254"/>
      <c r="BF630" s="254"/>
      <c r="BG630" s="254"/>
      <c r="BH630" s="254"/>
      <c r="BI630" s="254"/>
      <c r="BJ630" s="254"/>
      <c r="BK630" s="254"/>
      <c r="BL630" s="254"/>
      <c r="BM630" s="254"/>
      <c r="BN630" s="254"/>
      <c r="BO630" s="254"/>
      <c r="BP630" s="254"/>
      <c r="BQ630" s="254"/>
      <c r="BR630" s="254"/>
      <c r="BS630" s="254"/>
      <c r="BT630" s="254"/>
      <c r="BU630" s="254"/>
      <c r="BV630" s="254"/>
      <c r="BW630" s="254"/>
      <c r="BX630" s="254"/>
      <c r="BY630" s="254"/>
      <c r="BZ630" s="254"/>
      <c r="CA630" s="254"/>
      <c r="CB630" s="254"/>
      <c r="CC630" s="254"/>
      <c r="CD630" s="254"/>
      <c r="CE630" s="254"/>
      <c r="CF630" s="254"/>
      <c r="CG630" s="254"/>
      <c r="CH630" s="254"/>
      <c r="CI630" s="254"/>
      <c r="CJ630" s="254"/>
      <c r="CK630" s="254"/>
      <c r="CL630" s="254"/>
      <c r="CM630" s="254"/>
      <c r="CN630" s="254"/>
      <c r="CO630" s="254"/>
      <c r="CP630" s="254"/>
      <c r="CQ630" s="254"/>
      <c r="CR630" s="254"/>
      <c r="CS630" s="254"/>
      <c r="CT630" s="254"/>
      <c r="CU630" s="254"/>
      <c r="CV630" s="254"/>
    </row>
    <row r="631" spans="1:100" x14ac:dyDescent="0.25">
      <c r="A631" s="871" t="s">
        <v>1109</v>
      </c>
      <c r="B631" s="872">
        <v>548011</v>
      </c>
      <c r="C631" s="1812" t="s">
        <v>1110</v>
      </c>
      <c r="D631" s="41" t="s">
        <v>792</v>
      </c>
      <c r="E631" s="41" t="s">
        <v>792</v>
      </c>
      <c r="F631" s="1519" t="s">
        <v>49</v>
      </c>
      <c r="G631" s="872" t="s">
        <v>1111</v>
      </c>
      <c r="H631" s="1308">
        <v>39083</v>
      </c>
      <c r="I631" s="1277">
        <v>11600</v>
      </c>
      <c r="J631" s="1277">
        <v>11600</v>
      </c>
      <c r="K631" s="1277">
        <v>0</v>
      </c>
      <c r="L631" s="255"/>
      <c r="M631" s="254"/>
      <c r="N631" s="254"/>
      <c r="O631" s="254"/>
      <c r="P631" s="254"/>
      <c r="Q631" s="254"/>
      <c r="R631" s="254"/>
      <c r="S631" s="254"/>
      <c r="T631" s="254"/>
      <c r="U631" s="254"/>
      <c r="V631" s="254"/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4"/>
      <c r="AI631" s="254"/>
      <c r="AJ631" s="254"/>
      <c r="AK631" s="254"/>
      <c r="AL631" s="254"/>
      <c r="AM631" s="254"/>
      <c r="AN631" s="254"/>
      <c r="AO631" s="254"/>
      <c r="AP631" s="254"/>
      <c r="AQ631" s="254"/>
      <c r="AR631" s="254"/>
      <c r="AS631" s="254"/>
      <c r="AT631" s="254"/>
      <c r="AU631" s="254"/>
      <c r="AV631" s="254"/>
      <c r="AW631" s="254"/>
      <c r="AX631" s="254"/>
      <c r="AY631" s="254"/>
      <c r="AZ631" s="254"/>
      <c r="BA631" s="254"/>
      <c r="BB631" s="254"/>
      <c r="BC631" s="254"/>
      <c r="BD631" s="254"/>
      <c r="BE631" s="254"/>
      <c r="BF631" s="254"/>
      <c r="BG631" s="254"/>
      <c r="BH631" s="254"/>
      <c r="BI631" s="254"/>
      <c r="BJ631" s="254"/>
      <c r="BK631" s="254"/>
      <c r="BL631" s="254"/>
      <c r="BM631" s="254"/>
      <c r="BN631" s="254"/>
      <c r="BO631" s="254"/>
      <c r="BP631" s="254"/>
      <c r="BQ631" s="254"/>
      <c r="BR631" s="254"/>
      <c r="BS631" s="254"/>
      <c r="BT631" s="254"/>
      <c r="BU631" s="254"/>
      <c r="BV631" s="254"/>
      <c r="BW631" s="254"/>
      <c r="BX631" s="254"/>
      <c r="BY631" s="254"/>
      <c r="BZ631" s="254"/>
      <c r="CA631" s="254"/>
      <c r="CB631" s="254"/>
      <c r="CC631" s="254"/>
      <c r="CD631" s="254"/>
      <c r="CE631" s="254"/>
      <c r="CF631" s="254"/>
      <c r="CG631" s="254"/>
      <c r="CH631" s="254"/>
      <c r="CI631" s="254"/>
      <c r="CJ631" s="254"/>
      <c r="CK631" s="254"/>
      <c r="CL631" s="254"/>
      <c r="CM631" s="254"/>
      <c r="CN631" s="254"/>
      <c r="CO631" s="254"/>
      <c r="CP631" s="254"/>
      <c r="CQ631" s="254"/>
      <c r="CR631" s="254"/>
      <c r="CS631" s="254"/>
      <c r="CT631" s="254"/>
      <c r="CU631" s="254"/>
      <c r="CV631" s="254"/>
    </row>
    <row r="632" spans="1:100" x14ac:dyDescent="0.25">
      <c r="A632" s="871" t="s">
        <v>104</v>
      </c>
      <c r="B632" s="872">
        <v>365583</v>
      </c>
      <c r="C632" s="1812" t="s">
        <v>1112</v>
      </c>
      <c r="D632" s="872" t="s">
        <v>544</v>
      </c>
      <c r="E632" s="872" t="s">
        <v>1113</v>
      </c>
      <c r="F632" s="872" t="s">
        <v>1114</v>
      </c>
      <c r="G632" s="872" t="s">
        <v>193</v>
      </c>
      <c r="H632" s="1308">
        <v>39083</v>
      </c>
      <c r="I632" s="1277">
        <v>4000</v>
      </c>
      <c r="J632" s="1277">
        <v>4000</v>
      </c>
      <c r="K632" s="1277">
        <v>0</v>
      </c>
      <c r="L632" s="255"/>
      <c r="M632" s="254"/>
      <c r="N632" s="254"/>
      <c r="O632" s="254"/>
      <c r="P632" s="254"/>
      <c r="Q632" s="254"/>
      <c r="R632" s="254"/>
      <c r="S632" s="254"/>
      <c r="T632" s="254"/>
      <c r="U632" s="254"/>
      <c r="V632" s="254"/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4"/>
      <c r="AI632" s="254"/>
      <c r="AJ632" s="254"/>
      <c r="AK632" s="254"/>
      <c r="AL632" s="254"/>
      <c r="AM632" s="254"/>
      <c r="AN632" s="254"/>
      <c r="AO632" s="254"/>
      <c r="AP632" s="254"/>
      <c r="AQ632" s="254"/>
      <c r="AR632" s="254"/>
      <c r="AS632" s="254"/>
      <c r="AT632" s="254"/>
      <c r="AU632" s="254"/>
      <c r="AV632" s="254"/>
      <c r="AW632" s="254"/>
      <c r="AX632" s="254"/>
      <c r="AY632" s="254"/>
      <c r="AZ632" s="254"/>
      <c r="BA632" s="254"/>
      <c r="BB632" s="254"/>
      <c r="BC632" s="254"/>
      <c r="BD632" s="254"/>
      <c r="BE632" s="254"/>
      <c r="BF632" s="254"/>
      <c r="BG632" s="254"/>
      <c r="BH632" s="254"/>
      <c r="BI632" s="254"/>
      <c r="BJ632" s="254"/>
      <c r="BK632" s="254"/>
      <c r="BL632" s="254"/>
      <c r="BM632" s="254"/>
      <c r="BN632" s="254"/>
      <c r="BO632" s="254"/>
      <c r="BP632" s="254"/>
      <c r="BQ632" s="254"/>
      <c r="BR632" s="254"/>
      <c r="BS632" s="254"/>
      <c r="BT632" s="254"/>
      <c r="BU632" s="254"/>
      <c r="BV632" s="254"/>
      <c r="BW632" s="254"/>
      <c r="BX632" s="254"/>
      <c r="BY632" s="254"/>
      <c r="BZ632" s="254"/>
      <c r="CA632" s="254"/>
      <c r="CB632" s="254"/>
      <c r="CC632" s="254"/>
      <c r="CD632" s="254"/>
      <c r="CE632" s="254"/>
      <c r="CF632" s="254"/>
      <c r="CG632" s="254"/>
      <c r="CH632" s="254"/>
      <c r="CI632" s="254"/>
      <c r="CJ632" s="254"/>
      <c r="CK632" s="254"/>
      <c r="CL632" s="254"/>
      <c r="CM632" s="254"/>
      <c r="CN632" s="254"/>
      <c r="CO632" s="254"/>
      <c r="CP632" s="254"/>
      <c r="CQ632" s="254"/>
      <c r="CR632" s="254"/>
      <c r="CS632" s="254"/>
      <c r="CT632" s="254"/>
      <c r="CU632" s="254"/>
      <c r="CV632" s="254"/>
    </row>
    <row r="633" spans="1:100" x14ac:dyDescent="0.25">
      <c r="A633" s="870" t="s">
        <v>170</v>
      </c>
      <c r="B633" s="872">
        <v>548012</v>
      </c>
      <c r="C633" s="1812" t="s">
        <v>1115</v>
      </c>
      <c r="D633" s="872" t="s">
        <v>16</v>
      </c>
      <c r="E633" s="41" t="s">
        <v>792</v>
      </c>
      <c r="F633" s="872" t="s">
        <v>1116</v>
      </c>
      <c r="G633" s="872" t="s">
        <v>18</v>
      </c>
      <c r="H633" s="1308">
        <v>41640</v>
      </c>
      <c r="I633" s="1277">
        <v>9249.19</v>
      </c>
      <c r="J633" s="1277">
        <v>9249.19</v>
      </c>
      <c r="K633" s="1277">
        <v>0</v>
      </c>
      <c r="L633" s="256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  <c r="AY633" s="255"/>
      <c r="AZ633" s="255"/>
      <c r="BA633" s="255"/>
      <c r="BB633" s="255"/>
      <c r="BC633" s="255"/>
      <c r="BD633" s="255"/>
      <c r="BE633" s="255"/>
      <c r="BF633" s="255"/>
      <c r="BG633" s="255"/>
      <c r="BH633" s="255"/>
      <c r="BI633" s="255"/>
      <c r="BJ633" s="255"/>
      <c r="BK633" s="255"/>
      <c r="BL633" s="255"/>
      <c r="BM633" s="255"/>
      <c r="BN633" s="255"/>
      <c r="BO633" s="255"/>
      <c r="BP633" s="255"/>
      <c r="BQ633" s="255"/>
      <c r="BR633" s="255"/>
      <c r="BS633" s="255"/>
      <c r="BT633" s="255"/>
      <c r="BU633" s="255"/>
      <c r="BV633" s="255"/>
      <c r="BW633" s="255"/>
      <c r="BX633" s="255"/>
      <c r="BY633" s="255"/>
      <c r="BZ633" s="255"/>
      <c r="CA633" s="255"/>
      <c r="CB633" s="255"/>
      <c r="CC633" s="255"/>
      <c r="CD633" s="255"/>
      <c r="CE633" s="255"/>
      <c r="CF633" s="255"/>
      <c r="CG633" s="255"/>
      <c r="CH633" s="255"/>
      <c r="CI633" s="255"/>
      <c r="CJ633" s="255"/>
      <c r="CK633" s="255"/>
      <c r="CL633" s="255"/>
      <c r="CM633" s="255"/>
      <c r="CN633" s="255"/>
      <c r="CO633" s="255"/>
      <c r="CP633" s="255"/>
      <c r="CQ633" s="255"/>
      <c r="CR633" s="255"/>
      <c r="CS633" s="255"/>
      <c r="CT633" s="255"/>
      <c r="CU633" s="255"/>
      <c r="CV633" s="255"/>
    </row>
    <row r="634" spans="1:100" x14ac:dyDescent="0.25">
      <c r="A634" s="870" t="s">
        <v>170</v>
      </c>
      <c r="B634" s="872">
        <v>548013</v>
      </c>
      <c r="C634" s="1812" t="s">
        <v>1117</v>
      </c>
      <c r="D634" s="872" t="s">
        <v>16</v>
      </c>
      <c r="E634" s="41" t="s">
        <v>792</v>
      </c>
      <c r="F634" s="872" t="s">
        <v>1118</v>
      </c>
      <c r="G634" s="872" t="s">
        <v>18</v>
      </c>
      <c r="H634" s="1308">
        <v>41640</v>
      </c>
      <c r="I634" s="1277">
        <v>9249.19</v>
      </c>
      <c r="J634" s="1277">
        <v>9249.19</v>
      </c>
      <c r="K634" s="1277">
        <v>0</v>
      </c>
      <c r="L634" s="256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  <c r="AY634" s="255"/>
      <c r="AZ634" s="255"/>
      <c r="BA634" s="255"/>
      <c r="BB634" s="255"/>
      <c r="BC634" s="255"/>
      <c r="BD634" s="255"/>
      <c r="BE634" s="255"/>
      <c r="BF634" s="255"/>
      <c r="BG634" s="255"/>
      <c r="BH634" s="255"/>
      <c r="BI634" s="255"/>
      <c r="BJ634" s="255"/>
      <c r="BK634" s="255"/>
      <c r="BL634" s="255"/>
      <c r="BM634" s="255"/>
      <c r="BN634" s="255"/>
      <c r="BO634" s="255"/>
      <c r="BP634" s="255"/>
      <c r="BQ634" s="255"/>
      <c r="BR634" s="255"/>
      <c r="BS634" s="255"/>
      <c r="BT634" s="255"/>
      <c r="BU634" s="255"/>
      <c r="BV634" s="255"/>
      <c r="BW634" s="255"/>
      <c r="BX634" s="255"/>
      <c r="BY634" s="255"/>
      <c r="BZ634" s="255"/>
      <c r="CA634" s="255"/>
      <c r="CB634" s="255"/>
      <c r="CC634" s="255"/>
      <c r="CD634" s="255"/>
      <c r="CE634" s="255"/>
      <c r="CF634" s="255"/>
      <c r="CG634" s="255"/>
      <c r="CH634" s="255"/>
      <c r="CI634" s="255"/>
      <c r="CJ634" s="255"/>
      <c r="CK634" s="255"/>
      <c r="CL634" s="255"/>
      <c r="CM634" s="255"/>
      <c r="CN634" s="255"/>
      <c r="CO634" s="255"/>
      <c r="CP634" s="255"/>
      <c r="CQ634" s="255"/>
      <c r="CR634" s="255"/>
      <c r="CS634" s="255"/>
      <c r="CT634" s="255"/>
      <c r="CU634" s="255"/>
      <c r="CV634" s="255"/>
    </row>
    <row r="635" spans="1:100" x14ac:dyDescent="0.25">
      <c r="A635" s="871" t="s">
        <v>170</v>
      </c>
      <c r="B635" s="872">
        <v>548014</v>
      </c>
      <c r="C635" s="1812" t="s">
        <v>1119</v>
      </c>
      <c r="D635" s="872" t="s">
        <v>16</v>
      </c>
      <c r="E635" s="41" t="s">
        <v>792</v>
      </c>
      <c r="F635" s="872" t="s">
        <v>1120</v>
      </c>
      <c r="G635" s="872" t="s">
        <v>18</v>
      </c>
      <c r="H635" s="1308">
        <v>41640</v>
      </c>
      <c r="I635" s="1277">
        <v>9249.19</v>
      </c>
      <c r="J635" s="1277">
        <v>9249.19</v>
      </c>
      <c r="K635" s="1277">
        <v>0</v>
      </c>
      <c r="L635" s="256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  <c r="AY635" s="255"/>
      <c r="AZ635" s="255"/>
      <c r="BA635" s="255"/>
      <c r="BB635" s="255"/>
      <c r="BC635" s="255"/>
      <c r="BD635" s="255"/>
      <c r="BE635" s="255"/>
      <c r="BF635" s="255"/>
      <c r="BG635" s="255"/>
      <c r="BH635" s="255"/>
      <c r="BI635" s="255"/>
      <c r="BJ635" s="255"/>
      <c r="BK635" s="255"/>
      <c r="BL635" s="255"/>
      <c r="BM635" s="255"/>
      <c r="BN635" s="255"/>
      <c r="BO635" s="255"/>
      <c r="BP635" s="255"/>
      <c r="BQ635" s="255"/>
      <c r="BR635" s="255"/>
      <c r="BS635" s="255"/>
      <c r="BT635" s="255"/>
      <c r="BU635" s="255"/>
      <c r="BV635" s="255"/>
      <c r="BW635" s="255"/>
      <c r="BX635" s="255"/>
      <c r="BY635" s="255"/>
      <c r="BZ635" s="255"/>
      <c r="CA635" s="255"/>
      <c r="CB635" s="255"/>
      <c r="CC635" s="255"/>
      <c r="CD635" s="255"/>
      <c r="CE635" s="255"/>
      <c r="CF635" s="255"/>
      <c r="CG635" s="255"/>
      <c r="CH635" s="255"/>
      <c r="CI635" s="255"/>
      <c r="CJ635" s="255"/>
      <c r="CK635" s="255"/>
      <c r="CL635" s="255"/>
      <c r="CM635" s="255"/>
      <c r="CN635" s="255"/>
      <c r="CO635" s="255"/>
      <c r="CP635" s="255"/>
      <c r="CQ635" s="255"/>
      <c r="CR635" s="255"/>
      <c r="CS635" s="255"/>
      <c r="CT635" s="255"/>
      <c r="CU635" s="255"/>
      <c r="CV635" s="255"/>
    </row>
    <row r="636" spans="1:100" x14ac:dyDescent="0.25">
      <c r="A636" s="871" t="s">
        <v>170</v>
      </c>
      <c r="B636" s="872">
        <v>548015</v>
      </c>
      <c r="C636" s="1812" t="s">
        <v>1121</v>
      </c>
      <c r="D636" s="872" t="s">
        <v>16</v>
      </c>
      <c r="E636" s="41" t="s">
        <v>792</v>
      </c>
      <c r="F636" s="872" t="s">
        <v>1122</v>
      </c>
      <c r="G636" s="872" t="s">
        <v>18</v>
      </c>
      <c r="H636" s="1308">
        <v>41640</v>
      </c>
      <c r="I636" s="1277">
        <v>9249.19</v>
      </c>
      <c r="J636" s="1277">
        <v>9249.19</v>
      </c>
      <c r="K636" s="1277">
        <v>0</v>
      </c>
      <c r="L636" s="256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  <c r="AY636" s="255"/>
      <c r="AZ636" s="255"/>
      <c r="BA636" s="255"/>
      <c r="BB636" s="255"/>
      <c r="BC636" s="255"/>
      <c r="BD636" s="255"/>
      <c r="BE636" s="255"/>
      <c r="BF636" s="255"/>
      <c r="BG636" s="255"/>
      <c r="BH636" s="255"/>
      <c r="BI636" s="255"/>
      <c r="BJ636" s="255"/>
      <c r="BK636" s="255"/>
      <c r="BL636" s="255"/>
      <c r="BM636" s="255"/>
      <c r="BN636" s="255"/>
      <c r="BO636" s="255"/>
      <c r="BP636" s="255"/>
      <c r="BQ636" s="255"/>
      <c r="BR636" s="255"/>
      <c r="BS636" s="255"/>
      <c r="BT636" s="255"/>
      <c r="BU636" s="255"/>
      <c r="BV636" s="255"/>
      <c r="BW636" s="255"/>
      <c r="BX636" s="255"/>
      <c r="BY636" s="255"/>
      <c r="BZ636" s="255"/>
      <c r="CA636" s="255"/>
      <c r="CB636" s="255"/>
      <c r="CC636" s="255"/>
      <c r="CD636" s="255"/>
      <c r="CE636" s="255"/>
      <c r="CF636" s="255"/>
      <c r="CG636" s="255"/>
      <c r="CH636" s="255"/>
      <c r="CI636" s="255"/>
      <c r="CJ636" s="255"/>
      <c r="CK636" s="255"/>
      <c r="CL636" s="255"/>
      <c r="CM636" s="255"/>
      <c r="CN636" s="255"/>
      <c r="CO636" s="255"/>
      <c r="CP636" s="255"/>
      <c r="CQ636" s="255"/>
      <c r="CR636" s="255"/>
      <c r="CS636" s="255"/>
      <c r="CT636" s="255"/>
      <c r="CU636" s="255"/>
      <c r="CV636" s="255"/>
    </row>
    <row r="637" spans="1:100" x14ac:dyDescent="0.25">
      <c r="A637" s="871" t="s">
        <v>170</v>
      </c>
      <c r="B637" s="872">
        <v>548017</v>
      </c>
      <c r="C637" s="1812" t="s">
        <v>1123</v>
      </c>
      <c r="D637" s="872" t="s">
        <v>16</v>
      </c>
      <c r="E637" s="41" t="s">
        <v>792</v>
      </c>
      <c r="F637" s="872" t="s">
        <v>1124</v>
      </c>
      <c r="G637" s="872" t="s">
        <v>18</v>
      </c>
      <c r="H637" s="1308">
        <v>41640</v>
      </c>
      <c r="I637" s="1277">
        <v>9249.19</v>
      </c>
      <c r="J637" s="1277">
        <v>9249.19</v>
      </c>
      <c r="K637" s="1277">
        <v>0</v>
      </c>
      <c r="L637" s="257"/>
      <c r="M637" s="256"/>
      <c r="N637" s="256"/>
      <c r="O637" s="256"/>
      <c r="P637" s="256"/>
      <c r="Q637" s="256"/>
      <c r="R637" s="256"/>
      <c r="S637" s="256"/>
      <c r="T637" s="256"/>
      <c r="U637" s="256"/>
      <c r="V637" s="256"/>
      <c r="W637" s="256"/>
      <c r="X637" s="256"/>
      <c r="Y637" s="256"/>
      <c r="Z637" s="256"/>
      <c r="AA637" s="256"/>
      <c r="AB637" s="256"/>
      <c r="AC637" s="256"/>
      <c r="AD637" s="256"/>
      <c r="AE637" s="256"/>
      <c r="AF637" s="256"/>
      <c r="AG637" s="256"/>
      <c r="AH637" s="256"/>
      <c r="AI637" s="256"/>
      <c r="AJ637" s="256"/>
      <c r="AK637" s="256"/>
      <c r="AL637" s="256"/>
      <c r="AM637" s="256"/>
      <c r="AN637" s="256"/>
      <c r="AO637" s="256"/>
      <c r="AP637" s="256"/>
      <c r="AQ637" s="256"/>
      <c r="AR637" s="256"/>
      <c r="AS637" s="256"/>
      <c r="AT637" s="256"/>
      <c r="AU637" s="256"/>
      <c r="AV637" s="256"/>
      <c r="AW637" s="256"/>
      <c r="AX637" s="256"/>
      <c r="AY637" s="256"/>
      <c r="AZ637" s="256"/>
      <c r="BA637" s="256"/>
      <c r="BB637" s="256"/>
      <c r="BC637" s="256"/>
      <c r="BD637" s="256"/>
      <c r="BE637" s="256"/>
      <c r="BF637" s="256"/>
      <c r="BG637" s="256"/>
      <c r="BH637" s="256"/>
      <c r="BI637" s="256"/>
      <c r="BJ637" s="256"/>
      <c r="BK637" s="256"/>
      <c r="BL637" s="256"/>
      <c r="BM637" s="256"/>
      <c r="BN637" s="256"/>
      <c r="BO637" s="256"/>
      <c r="BP637" s="256"/>
      <c r="BQ637" s="256"/>
      <c r="BR637" s="256"/>
      <c r="BS637" s="256"/>
      <c r="BT637" s="256"/>
      <c r="BU637" s="256"/>
      <c r="BV637" s="256"/>
      <c r="BW637" s="256"/>
      <c r="BX637" s="256"/>
      <c r="BY637" s="256"/>
      <c r="BZ637" s="256"/>
      <c r="CA637" s="256"/>
      <c r="CB637" s="256"/>
      <c r="CC637" s="256"/>
      <c r="CD637" s="256"/>
      <c r="CE637" s="256"/>
      <c r="CF637" s="256"/>
      <c r="CG637" s="256"/>
      <c r="CH637" s="256"/>
      <c r="CI637" s="256"/>
      <c r="CJ637" s="256"/>
      <c r="CK637" s="256"/>
      <c r="CL637" s="256"/>
      <c r="CM637" s="256"/>
      <c r="CN637" s="256"/>
      <c r="CO637" s="256"/>
      <c r="CP637" s="256"/>
      <c r="CQ637" s="256"/>
      <c r="CR637" s="256"/>
      <c r="CS637" s="256"/>
      <c r="CT637" s="256"/>
      <c r="CU637" s="256"/>
      <c r="CV637" s="256"/>
    </row>
    <row r="638" spans="1:100" x14ac:dyDescent="0.25">
      <c r="A638" s="870" t="s">
        <v>14</v>
      </c>
      <c r="B638" s="872">
        <v>548018</v>
      </c>
      <c r="C638" s="1812" t="s">
        <v>1125</v>
      </c>
      <c r="D638" s="872" t="s">
        <v>16</v>
      </c>
      <c r="E638" s="872" t="s">
        <v>127</v>
      </c>
      <c r="F638" s="872" t="s">
        <v>1126</v>
      </c>
      <c r="G638" s="872" t="s">
        <v>18</v>
      </c>
      <c r="H638" s="1308">
        <v>41640</v>
      </c>
      <c r="I638" s="1277">
        <v>30545</v>
      </c>
      <c r="J638" s="1277">
        <v>30545</v>
      </c>
      <c r="K638" s="1277">
        <v>0</v>
      </c>
      <c r="L638" s="257"/>
      <c r="M638" s="256"/>
      <c r="N638" s="256"/>
      <c r="O638" s="256"/>
      <c r="P638" s="256"/>
      <c r="Q638" s="256"/>
      <c r="R638" s="256"/>
      <c r="S638" s="256"/>
      <c r="T638" s="256"/>
      <c r="U638" s="256"/>
      <c r="V638" s="256"/>
      <c r="W638" s="256"/>
      <c r="X638" s="256"/>
      <c r="Y638" s="256"/>
      <c r="Z638" s="256"/>
      <c r="AA638" s="256"/>
      <c r="AB638" s="256"/>
      <c r="AC638" s="256"/>
      <c r="AD638" s="256"/>
      <c r="AE638" s="256"/>
      <c r="AF638" s="256"/>
      <c r="AG638" s="256"/>
      <c r="AH638" s="256"/>
      <c r="AI638" s="256"/>
      <c r="AJ638" s="256"/>
      <c r="AK638" s="256"/>
      <c r="AL638" s="256"/>
      <c r="AM638" s="256"/>
      <c r="AN638" s="256"/>
      <c r="AO638" s="256"/>
      <c r="AP638" s="256"/>
      <c r="AQ638" s="256"/>
      <c r="AR638" s="256"/>
      <c r="AS638" s="256"/>
      <c r="AT638" s="256"/>
      <c r="AU638" s="256"/>
      <c r="AV638" s="256"/>
      <c r="AW638" s="256"/>
      <c r="AX638" s="256"/>
      <c r="AY638" s="256"/>
      <c r="AZ638" s="256"/>
      <c r="BA638" s="256"/>
      <c r="BB638" s="256"/>
      <c r="BC638" s="256"/>
      <c r="BD638" s="256"/>
      <c r="BE638" s="256"/>
      <c r="BF638" s="256"/>
      <c r="BG638" s="256"/>
      <c r="BH638" s="256"/>
      <c r="BI638" s="256"/>
      <c r="BJ638" s="256"/>
      <c r="BK638" s="256"/>
      <c r="BL638" s="256"/>
      <c r="BM638" s="256"/>
      <c r="BN638" s="256"/>
      <c r="BO638" s="256"/>
      <c r="BP638" s="256"/>
      <c r="BQ638" s="256"/>
      <c r="BR638" s="256"/>
      <c r="BS638" s="256"/>
      <c r="BT638" s="256"/>
      <c r="BU638" s="256"/>
      <c r="BV638" s="256"/>
      <c r="BW638" s="256"/>
      <c r="BX638" s="256"/>
      <c r="BY638" s="256"/>
      <c r="BZ638" s="256"/>
      <c r="CA638" s="256"/>
      <c r="CB638" s="256"/>
      <c r="CC638" s="256"/>
      <c r="CD638" s="256"/>
      <c r="CE638" s="256"/>
      <c r="CF638" s="256"/>
      <c r="CG638" s="256"/>
      <c r="CH638" s="256"/>
      <c r="CI638" s="256"/>
      <c r="CJ638" s="256"/>
      <c r="CK638" s="256"/>
      <c r="CL638" s="256"/>
      <c r="CM638" s="256"/>
      <c r="CN638" s="256"/>
      <c r="CO638" s="256"/>
      <c r="CP638" s="256"/>
      <c r="CQ638" s="256"/>
      <c r="CR638" s="256"/>
      <c r="CS638" s="256"/>
      <c r="CT638" s="256"/>
      <c r="CU638" s="256"/>
      <c r="CV638" s="256"/>
    </row>
    <row r="639" spans="1:100" x14ac:dyDescent="0.25">
      <c r="A639" s="870" t="s">
        <v>14</v>
      </c>
      <c r="B639" s="872">
        <v>548019</v>
      </c>
      <c r="C639" s="1812" t="s">
        <v>1127</v>
      </c>
      <c r="D639" s="872" t="s">
        <v>16</v>
      </c>
      <c r="E639" s="872" t="s">
        <v>26</v>
      </c>
      <c r="F639" s="872" t="s">
        <v>1128</v>
      </c>
      <c r="G639" s="872" t="s">
        <v>18</v>
      </c>
      <c r="H639" s="1308">
        <v>41640</v>
      </c>
      <c r="I639" s="1277">
        <v>30545</v>
      </c>
      <c r="J639" s="1277">
        <v>30545</v>
      </c>
      <c r="K639" s="1277">
        <v>0</v>
      </c>
      <c r="L639" s="257"/>
      <c r="M639" s="256"/>
      <c r="N639" s="256"/>
      <c r="O639" s="256"/>
      <c r="P639" s="256"/>
      <c r="Q639" s="256"/>
      <c r="R639" s="256"/>
      <c r="S639" s="256"/>
      <c r="T639" s="256"/>
      <c r="U639" s="256"/>
      <c r="V639" s="256"/>
      <c r="W639" s="256"/>
      <c r="X639" s="256"/>
      <c r="Y639" s="256"/>
      <c r="Z639" s="256"/>
      <c r="AA639" s="256"/>
      <c r="AB639" s="256"/>
      <c r="AC639" s="256"/>
      <c r="AD639" s="256"/>
      <c r="AE639" s="256"/>
      <c r="AF639" s="256"/>
      <c r="AG639" s="256"/>
      <c r="AH639" s="256"/>
      <c r="AI639" s="256"/>
      <c r="AJ639" s="256"/>
      <c r="AK639" s="256"/>
      <c r="AL639" s="256"/>
      <c r="AM639" s="256"/>
      <c r="AN639" s="256"/>
      <c r="AO639" s="256"/>
      <c r="AP639" s="256"/>
      <c r="AQ639" s="256"/>
      <c r="AR639" s="256"/>
      <c r="AS639" s="256"/>
      <c r="AT639" s="256"/>
      <c r="AU639" s="256"/>
      <c r="AV639" s="256"/>
      <c r="AW639" s="256"/>
      <c r="AX639" s="256"/>
      <c r="AY639" s="256"/>
      <c r="AZ639" s="256"/>
      <c r="BA639" s="256"/>
      <c r="BB639" s="256"/>
      <c r="BC639" s="256"/>
      <c r="BD639" s="256"/>
      <c r="BE639" s="256"/>
      <c r="BF639" s="256"/>
      <c r="BG639" s="256"/>
      <c r="BH639" s="256"/>
      <c r="BI639" s="256"/>
      <c r="BJ639" s="256"/>
      <c r="BK639" s="256"/>
      <c r="BL639" s="256"/>
      <c r="BM639" s="256"/>
      <c r="BN639" s="256"/>
      <c r="BO639" s="256"/>
      <c r="BP639" s="256"/>
      <c r="BQ639" s="256"/>
      <c r="BR639" s="256"/>
      <c r="BS639" s="256"/>
      <c r="BT639" s="256"/>
      <c r="BU639" s="256"/>
      <c r="BV639" s="256"/>
      <c r="BW639" s="256"/>
      <c r="BX639" s="256"/>
      <c r="BY639" s="256"/>
      <c r="BZ639" s="256"/>
      <c r="CA639" s="256"/>
      <c r="CB639" s="256"/>
      <c r="CC639" s="256"/>
      <c r="CD639" s="256"/>
      <c r="CE639" s="256"/>
      <c r="CF639" s="256"/>
      <c r="CG639" s="256"/>
      <c r="CH639" s="256"/>
      <c r="CI639" s="256"/>
      <c r="CJ639" s="256"/>
      <c r="CK639" s="256"/>
      <c r="CL639" s="256"/>
      <c r="CM639" s="256"/>
      <c r="CN639" s="256"/>
      <c r="CO639" s="256"/>
      <c r="CP639" s="256"/>
      <c r="CQ639" s="256"/>
      <c r="CR639" s="256"/>
      <c r="CS639" s="256"/>
      <c r="CT639" s="256"/>
      <c r="CU639" s="256"/>
      <c r="CV639" s="256"/>
    </row>
    <row r="640" spans="1:100" x14ac:dyDescent="0.25">
      <c r="A640" s="871" t="s">
        <v>14</v>
      </c>
      <c r="B640" s="872">
        <v>548020</v>
      </c>
      <c r="C640" s="1812" t="s">
        <v>1129</v>
      </c>
      <c r="D640" s="872" t="s">
        <v>16</v>
      </c>
      <c r="E640" s="872" t="s">
        <v>127</v>
      </c>
      <c r="F640" s="872" t="s">
        <v>1130</v>
      </c>
      <c r="G640" s="872" t="s">
        <v>18</v>
      </c>
      <c r="H640" s="1308">
        <v>41640</v>
      </c>
      <c r="I640" s="1277">
        <v>30545</v>
      </c>
      <c r="J640" s="1277">
        <v>30545</v>
      </c>
      <c r="K640" s="1277">
        <v>0</v>
      </c>
      <c r="L640" s="257"/>
      <c r="M640" s="256"/>
      <c r="N640" s="256"/>
      <c r="O640" s="256"/>
      <c r="P640" s="256"/>
      <c r="Q640" s="256"/>
      <c r="R640" s="256"/>
      <c r="S640" s="256"/>
      <c r="T640" s="256"/>
      <c r="U640" s="256"/>
      <c r="V640" s="256"/>
      <c r="W640" s="256"/>
      <c r="X640" s="256"/>
      <c r="Y640" s="256"/>
      <c r="Z640" s="256"/>
      <c r="AA640" s="256"/>
      <c r="AB640" s="256"/>
      <c r="AC640" s="256"/>
      <c r="AD640" s="256"/>
      <c r="AE640" s="256"/>
      <c r="AF640" s="256"/>
      <c r="AG640" s="256"/>
      <c r="AH640" s="256"/>
      <c r="AI640" s="256"/>
      <c r="AJ640" s="256"/>
      <c r="AK640" s="256"/>
      <c r="AL640" s="256"/>
      <c r="AM640" s="256"/>
      <c r="AN640" s="256"/>
      <c r="AO640" s="256"/>
      <c r="AP640" s="256"/>
      <c r="AQ640" s="256"/>
      <c r="AR640" s="256"/>
      <c r="AS640" s="256"/>
      <c r="AT640" s="256"/>
      <c r="AU640" s="256"/>
      <c r="AV640" s="256"/>
      <c r="AW640" s="256"/>
      <c r="AX640" s="256"/>
      <c r="AY640" s="256"/>
      <c r="AZ640" s="256"/>
      <c r="BA640" s="256"/>
      <c r="BB640" s="256"/>
      <c r="BC640" s="256"/>
      <c r="BD640" s="256"/>
      <c r="BE640" s="256"/>
      <c r="BF640" s="256"/>
      <c r="BG640" s="256"/>
      <c r="BH640" s="256"/>
      <c r="BI640" s="256"/>
      <c r="BJ640" s="256"/>
      <c r="BK640" s="256"/>
      <c r="BL640" s="256"/>
      <c r="BM640" s="256"/>
      <c r="BN640" s="256"/>
      <c r="BO640" s="256"/>
      <c r="BP640" s="256"/>
      <c r="BQ640" s="256"/>
      <c r="BR640" s="256"/>
      <c r="BS640" s="256"/>
      <c r="BT640" s="256"/>
      <c r="BU640" s="256"/>
      <c r="BV640" s="256"/>
      <c r="BW640" s="256"/>
      <c r="BX640" s="256"/>
      <c r="BY640" s="256"/>
      <c r="BZ640" s="256"/>
      <c r="CA640" s="256"/>
      <c r="CB640" s="256"/>
      <c r="CC640" s="256"/>
      <c r="CD640" s="256"/>
      <c r="CE640" s="256"/>
      <c r="CF640" s="256"/>
      <c r="CG640" s="256"/>
      <c r="CH640" s="256"/>
      <c r="CI640" s="256"/>
      <c r="CJ640" s="256"/>
      <c r="CK640" s="256"/>
      <c r="CL640" s="256"/>
      <c r="CM640" s="256"/>
      <c r="CN640" s="256"/>
      <c r="CO640" s="256"/>
      <c r="CP640" s="256"/>
      <c r="CQ640" s="256"/>
      <c r="CR640" s="256"/>
      <c r="CS640" s="256"/>
      <c r="CT640" s="256"/>
      <c r="CU640" s="256"/>
      <c r="CV640" s="256"/>
    </row>
    <row r="641" spans="1:100" x14ac:dyDescent="0.25">
      <c r="A641" s="871" t="s">
        <v>14</v>
      </c>
      <c r="B641" s="872">
        <v>548021</v>
      </c>
      <c r="C641" s="1812" t="s">
        <v>1131</v>
      </c>
      <c r="D641" s="872" t="s">
        <v>16</v>
      </c>
      <c r="E641" s="872" t="s">
        <v>127</v>
      </c>
      <c r="F641" s="872" t="s">
        <v>1132</v>
      </c>
      <c r="G641" s="872" t="s">
        <v>18</v>
      </c>
      <c r="H641" s="1308">
        <v>41640</v>
      </c>
      <c r="I641" s="1277">
        <v>30545</v>
      </c>
      <c r="J641" s="1277">
        <v>30545</v>
      </c>
      <c r="K641" s="1277">
        <v>0</v>
      </c>
      <c r="L641" s="257"/>
      <c r="M641" s="256"/>
      <c r="N641" s="256"/>
      <c r="O641" s="256"/>
      <c r="P641" s="256"/>
      <c r="Q641" s="256"/>
      <c r="R641" s="256"/>
      <c r="S641" s="256"/>
      <c r="T641" s="256"/>
      <c r="U641" s="256"/>
      <c r="V641" s="256"/>
      <c r="W641" s="256"/>
      <c r="X641" s="256"/>
      <c r="Y641" s="256"/>
      <c r="Z641" s="256"/>
      <c r="AA641" s="256"/>
      <c r="AB641" s="256"/>
      <c r="AC641" s="256"/>
      <c r="AD641" s="256"/>
      <c r="AE641" s="256"/>
      <c r="AF641" s="256"/>
      <c r="AG641" s="256"/>
      <c r="AH641" s="256"/>
      <c r="AI641" s="256"/>
      <c r="AJ641" s="256"/>
      <c r="AK641" s="256"/>
      <c r="AL641" s="256"/>
      <c r="AM641" s="256"/>
      <c r="AN641" s="256"/>
      <c r="AO641" s="256"/>
      <c r="AP641" s="256"/>
      <c r="AQ641" s="256"/>
      <c r="AR641" s="256"/>
      <c r="AS641" s="256"/>
      <c r="AT641" s="256"/>
      <c r="AU641" s="256"/>
      <c r="AV641" s="256"/>
      <c r="AW641" s="256"/>
      <c r="AX641" s="256"/>
      <c r="AY641" s="256"/>
      <c r="AZ641" s="256"/>
      <c r="BA641" s="256"/>
      <c r="BB641" s="256"/>
      <c r="BC641" s="256"/>
      <c r="BD641" s="256"/>
      <c r="BE641" s="256"/>
      <c r="BF641" s="256"/>
      <c r="BG641" s="256"/>
      <c r="BH641" s="256"/>
      <c r="BI641" s="256"/>
      <c r="BJ641" s="256"/>
      <c r="BK641" s="256"/>
      <c r="BL641" s="256"/>
      <c r="BM641" s="256"/>
      <c r="BN641" s="256"/>
      <c r="BO641" s="256"/>
      <c r="BP641" s="256"/>
      <c r="BQ641" s="256"/>
      <c r="BR641" s="256"/>
      <c r="BS641" s="256"/>
      <c r="BT641" s="256"/>
      <c r="BU641" s="256"/>
      <c r="BV641" s="256"/>
      <c r="BW641" s="256"/>
      <c r="BX641" s="256"/>
      <c r="BY641" s="256"/>
      <c r="BZ641" s="256"/>
      <c r="CA641" s="256"/>
      <c r="CB641" s="256"/>
      <c r="CC641" s="256"/>
      <c r="CD641" s="256"/>
      <c r="CE641" s="256"/>
      <c r="CF641" s="256"/>
      <c r="CG641" s="256"/>
      <c r="CH641" s="256"/>
      <c r="CI641" s="256"/>
      <c r="CJ641" s="256"/>
      <c r="CK641" s="256"/>
      <c r="CL641" s="256"/>
      <c r="CM641" s="256"/>
      <c r="CN641" s="256"/>
      <c r="CO641" s="256"/>
      <c r="CP641" s="256"/>
      <c r="CQ641" s="256"/>
      <c r="CR641" s="256"/>
      <c r="CS641" s="256"/>
      <c r="CT641" s="256"/>
      <c r="CU641" s="256"/>
      <c r="CV641" s="256"/>
    </row>
    <row r="642" spans="1:100" x14ac:dyDescent="0.25">
      <c r="A642" s="871" t="s">
        <v>14</v>
      </c>
      <c r="B642" s="872">
        <v>548022</v>
      </c>
      <c r="C642" s="1812" t="s">
        <v>1133</v>
      </c>
      <c r="D642" s="872" t="s">
        <v>16</v>
      </c>
      <c r="E642" s="872" t="s">
        <v>127</v>
      </c>
      <c r="F642" s="872" t="s">
        <v>1134</v>
      </c>
      <c r="G642" s="872" t="s">
        <v>18</v>
      </c>
      <c r="H642" s="1308">
        <v>41640</v>
      </c>
      <c r="I642" s="1277">
        <v>30545</v>
      </c>
      <c r="J642" s="1277">
        <v>30545</v>
      </c>
      <c r="K642" s="1277">
        <v>0</v>
      </c>
      <c r="L642" s="257"/>
      <c r="M642" s="256"/>
      <c r="N642" s="256"/>
      <c r="O642" s="256"/>
      <c r="P642" s="256"/>
      <c r="Q642" s="256"/>
      <c r="R642" s="256"/>
      <c r="S642" s="256"/>
      <c r="T642" s="256"/>
      <c r="U642" s="256"/>
      <c r="V642" s="256"/>
      <c r="W642" s="256"/>
      <c r="X642" s="256"/>
      <c r="Y642" s="256"/>
      <c r="Z642" s="256"/>
      <c r="AA642" s="256"/>
      <c r="AB642" s="256"/>
      <c r="AC642" s="256"/>
      <c r="AD642" s="256"/>
      <c r="AE642" s="256"/>
      <c r="AF642" s="256"/>
      <c r="AG642" s="256"/>
      <c r="AH642" s="256"/>
      <c r="AI642" s="256"/>
      <c r="AJ642" s="256"/>
      <c r="AK642" s="256"/>
      <c r="AL642" s="256"/>
      <c r="AM642" s="256"/>
      <c r="AN642" s="256"/>
      <c r="AO642" s="256"/>
      <c r="AP642" s="256"/>
      <c r="AQ642" s="256"/>
      <c r="AR642" s="256"/>
      <c r="AS642" s="256"/>
      <c r="AT642" s="256"/>
      <c r="AU642" s="256"/>
      <c r="AV642" s="256"/>
      <c r="AW642" s="256"/>
      <c r="AX642" s="256"/>
      <c r="AY642" s="256"/>
      <c r="AZ642" s="256"/>
      <c r="BA642" s="256"/>
      <c r="BB642" s="256"/>
      <c r="BC642" s="256"/>
      <c r="BD642" s="256"/>
      <c r="BE642" s="256"/>
      <c r="BF642" s="256"/>
      <c r="BG642" s="256"/>
      <c r="BH642" s="256"/>
      <c r="BI642" s="256"/>
      <c r="BJ642" s="256"/>
      <c r="BK642" s="256"/>
      <c r="BL642" s="256"/>
      <c r="BM642" s="256"/>
      <c r="BN642" s="256"/>
      <c r="BO642" s="256"/>
      <c r="BP642" s="256"/>
      <c r="BQ642" s="256"/>
      <c r="BR642" s="256"/>
      <c r="BS642" s="256"/>
      <c r="BT642" s="256"/>
      <c r="BU642" s="256"/>
      <c r="BV642" s="256"/>
      <c r="BW642" s="256"/>
      <c r="BX642" s="256"/>
      <c r="BY642" s="256"/>
      <c r="BZ642" s="256"/>
      <c r="CA642" s="256"/>
      <c r="CB642" s="256"/>
      <c r="CC642" s="256"/>
      <c r="CD642" s="256"/>
      <c r="CE642" s="256"/>
      <c r="CF642" s="256"/>
      <c r="CG642" s="256"/>
      <c r="CH642" s="256"/>
      <c r="CI642" s="256"/>
      <c r="CJ642" s="256"/>
      <c r="CK642" s="256"/>
      <c r="CL642" s="256"/>
      <c r="CM642" s="256"/>
      <c r="CN642" s="256"/>
      <c r="CO642" s="256"/>
      <c r="CP642" s="256"/>
      <c r="CQ642" s="256"/>
      <c r="CR642" s="256"/>
      <c r="CS642" s="256"/>
      <c r="CT642" s="256"/>
      <c r="CU642" s="256"/>
      <c r="CV642" s="256"/>
    </row>
    <row r="643" spans="1:100" x14ac:dyDescent="0.25">
      <c r="A643" s="871" t="s">
        <v>14</v>
      </c>
      <c r="B643" s="872">
        <v>548023</v>
      </c>
      <c r="C643" s="1812" t="s">
        <v>1135</v>
      </c>
      <c r="D643" s="872" t="s">
        <v>16</v>
      </c>
      <c r="E643" s="872" t="s">
        <v>127</v>
      </c>
      <c r="F643" s="872" t="s">
        <v>1136</v>
      </c>
      <c r="G643" s="872" t="s">
        <v>18</v>
      </c>
      <c r="H643" s="1308">
        <v>41640</v>
      </c>
      <c r="I643" s="1277">
        <v>30545</v>
      </c>
      <c r="J643" s="1277">
        <v>30545</v>
      </c>
      <c r="K643" s="1277">
        <v>0</v>
      </c>
      <c r="L643" s="256"/>
      <c r="M643" s="256"/>
      <c r="N643" s="256"/>
      <c r="O643" s="256"/>
      <c r="P643" s="256"/>
      <c r="Q643" s="256"/>
      <c r="R643" s="256"/>
      <c r="S643" s="256"/>
      <c r="T643" s="256"/>
      <c r="U643" s="256"/>
      <c r="V643" s="256"/>
      <c r="W643" s="256"/>
      <c r="X643" s="256"/>
      <c r="Y643" s="256"/>
      <c r="Z643" s="256"/>
      <c r="AA643" s="256"/>
      <c r="AB643" s="256"/>
      <c r="AC643" s="256"/>
      <c r="AD643" s="256"/>
      <c r="AE643" s="256"/>
      <c r="AF643" s="256"/>
      <c r="AG643" s="256"/>
      <c r="AH643" s="256"/>
      <c r="AI643" s="256"/>
      <c r="AJ643" s="256"/>
      <c r="AK643" s="256"/>
      <c r="AL643" s="256"/>
      <c r="AM643" s="256"/>
      <c r="AN643" s="256"/>
      <c r="AO643" s="256"/>
      <c r="AP643" s="256"/>
      <c r="AQ643" s="256"/>
      <c r="AR643" s="256"/>
      <c r="AS643" s="256"/>
      <c r="AT643" s="256"/>
      <c r="AU643" s="256"/>
      <c r="AV643" s="256"/>
      <c r="AW643" s="256"/>
      <c r="AX643" s="256"/>
      <c r="AY643" s="256"/>
      <c r="AZ643" s="256"/>
      <c r="BA643" s="256"/>
      <c r="BB643" s="256"/>
      <c r="BC643" s="256"/>
      <c r="BD643" s="256"/>
      <c r="BE643" s="256"/>
      <c r="BF643" s="256"/>
      <c r="BG643" s="256"/>
      <c r="BH643" s="256"/>
      <c r="BI643" s="256"/>
      <c r="BJ643" s="256"/>
      <c r="BK643" s="256"/>
      <c r="BL643" s="256"/>
      <c r="BM643" s="256"/>
      <c r="BN643" s="256"/>
      <c r="BO643" s="256"/>
      <c r="BP643" s="256"/>
      <c r="BQ643" s="256"/>
      <c r="BR643" s="256"/>
      <c r="BS643" s="256"/>
      <c r="BT643" s="256"/>
      <c r="BU643" s="256"/>
      <c r="BV643" s="256"/>
      <c r="BW643" s="256"/>
      <c r="BX643" s="256"/>
      <c r="BY643" s="256"/>
      <c r="BZ643" s="256"/>
      <c r="CA643" s="256"/>
      <c r="CB643" s="256"/>
      <c r="CC643" s="256"/>
      <c r="CD643" s="256"/>
      <c r="CE643" s="256"/>
      <c r="CF643" s="256"/>
      <c r="CG643" s="256"/>
      <c r="CH643" s="256"/>
      <c r="CI643" s="256"/>
      <c r="CJ643" s="256"/>
      <c r="CK643" s="256"/>
      <c r="CL643" s="256"/>
      <c r="CM643" s="256"/>
      <c r="CN643" s="256"/>
      <c r="CO643" s="256"/>
      <c r="CP643" s="256"/>
      <c r="CQ643" s="256"/>
      <c r="CR643" s="256"/>
      <c r="CS643" s="256"/>
      <c r="CT643" s="256"/>
      <c r="CU643" s="256"/>
      <c r="CV643" s="256"/>
    </row>
    <row r="644" spans="1:100" x14ac:dyDescent="0.25">
      <c r="A644" s="870" t="s">
        <v>1041</v>
      </c>
      <c r="B644" s="872">
        <v>365574</v>
      </c>
      <c r="C644" s="1812" t="s">
        <v>1137</v>
      </c>
      <c r="D644" s="872" t="s">
        <v>784</v>
      </c>
      <c r="E644" s="41" t="s">
        <v>792</v>
      </c>
      <c r="F644" s="41" t="s">
        <v>792</v>
      </c>
      <c r="G644" s="872" t="s">
        <v>193</v>
      </c>
      <c r="H644" s="1308">
        <v>39083</v>
      </c>
      <c r="I644" s="1323">
        <v>7000</v>
      </c>
      <c r="J644" s="1277">
        <v>7000</v>
      </c>
      <c r="K644" s="1277">
        <v>0</v>
      </c>
      <c r="L644" s="258"/>
      <c r="M644" s="25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57"/>
      <c r="AA644" s="257"/>
      <c r="AB644" s="257"/>
      <c r="AC644" s="257"/>
      <c r="AD644" s="257"/>
      <c r="AE644" s="257"/>
      <c r="AF644" s="257"/>
      <c r="AG644" s="257"/>
      <c r="AH644" s="257"/>
      <c r="AI644" s="257"/>
      <c r="AJ644" s="257"/>
      <c r="AK644" s="257"/>
      <c r="AL644" s="257"/>
      <c r="AM644" s="257"/>
      <c r="AN644" s="257"/>
      <c r="AO644" s="257"/>
      <c r="AP644" s="257"/>
      <c r="AQ644" s="257"/>
      <c r="AR644" s="257"/>
      <c r="AS644" s="257"/>
      <c r="AT644" s="257"/>
      <c r="AU644" s="257"/>
      <c r="AV644" s="257"/>
      <c r="AW644" s="257"/>
      <c r="AX644" s="257"/>
      <c r="AY644" s="257"/>
      <c r="AZ644" s="257"/>
      <c r="BA644" s="257"/>
      <c r="BB644" s="257"/>
      <c r="BC644" s="257"/>
      <c r="BD644" s="257"/>
      <c r="BE644" s="257"/>
      <c r="BF644" s="257"/>
      <c r="BG644" s="257"/>
      <c r="BH644" s="257"/>
      <c r="BI644" s="257"/>
      <c r="BJ644" s="257"/>
      <c r="BK644" s="257"/>
      <c r="BL644" s="257"/>
      <c r="BM644" s="257"/>
      <c r="BN644" s="257"/>
      <c r="BO644" s="257"/>
      <c r="BP644" s="257"/>
      <c r="BQ644" s="257"/>
      <c r="BR644" s="257"/>
      <c r="BS644" s="257"/>
      <c r="BT644" s="257"/>
      <c r="BU644" s="257"/>
      <c r="BV644" s="257"/>
      <c r="BW644" s="257"/>
      <c r="BX644" s="257"/>
      <c r="BY644" s="257"/>
      <c r="BZ644" s="257"/>
      <c r="CA644" s="257"/>
      <c r="CB644" s="257"/>
      <c r="CC644" s="257"/>
      <c r="CD644" s="257"/>
      <c r="CE644" s="257"/>
      <c r="CF644" s="257"/>
      <c r="CG644" s="257"/>
      <c r="CH644" s="257"/>
      <c r="CI644" s="257"/>
      <c r="CJ644" s="257"/>
      <c r="CK644" s="257"/>
      <c r="CL644" s="257"/>
      <c r="CM644" s="257"/>
      <c r="CN644" s="257"/>
      <c r="CO644" s="257"/>
      <c r="CP644" s="257"/>
      <c r="CQ644" s="257"/>
      <c r="CR644" s="257"/>
      <c r="CS644" s="257"/>
      <c r="CT644" s="257"/>
      <c r="CU644" s="257"/>
      <c r="CV644" s="257"/>
    </row>
    <row r="645" spans="1:100" x14ac:dyDescent="0.25">
      <c r="A645" s="871" t="s">
        <v>19</v>
      </c>
      <c r="B645" s="872">
        <v>366715</v>
      </c>
      <c r="C645" s="1812" t="s">
        <v>1138</v>
      </c>
      <c r="D645" s="41" t="s">
        <v>792</v>
      </c>
      <c r="E645" s="41" t="s">
        <v>792</v>
      </c>
      <c r="F645" s="1519" t="s">
        <v>49</v>
      </c>
      <c r="G645" s="872" t="s">
        <v>561</v>
      </c>
      <c r="H645" s="1308">
        <v>41640</v>
      </c>
      <c r="I645" s="1322">
        <v>4054.2</v>
      </c>
      <c r="J645" s="1277">
        <v>4054.2</v>
      </c>
      <c r="K645" s="1277">
        <v>0</v>
      </c>
      <c r="L645" s="258"/>
      <c r="M645" s="257"/>
      <c r="N645" s="257"/>
      <c r="O645" s="257"/>
      <c r="P645" s="257"/>
      <c r="Q645" s="257"/>
      <c r="R645" s="257"/>
      <c r="S645" s="257"/>
      <c r="T645" s="257"/>
      <c r="U645" s="257"/>
      <c r="V645" s="257"/>
      <c r="W645" s="257"/>
      <c r="X645" s="257"/>
      <c r="Y645" s="257"/>
      <c r="Z645" s="257"/>
      <c r="AA645" s="257"/>
      <c r="AB645" s="257"/>
      <c r="AC645" s="257"/>
      <c r="AD645" s="257"/>
      <c r="AE645" s="257"/>
      <c r="AF645" s="257"/>
      <c r="AG645" s="257"/>
      <c r="AH645" s="257"/>
      <c r="AI645" s="257"/>
      <c r="AJ645" s="257"/>
      <c r="AK645" s="257"/>
      <c r="AL645" s="257"/>
      <c r="AM645" s="257"/>
      <c r="AN645" s="257"/>
      <c r="AO645" s="257"/>
      <c r="AP645" s="257"/>
      <c r="AQ645" s="257"/>
      <c r="AR645" s="257"/>
      <c r="AS645" s="257"/>
      <c r="AT645" s="257"/>
      <c r="AU645" s="257"/>
      <c r="AV645" s="257"/>
      <c r="AW645" s="257"/>
      <c r="AX645" s="257"/>
      <c r="AY645" s="257"/>
      <c r="AZ645" s="257"/>
      <c r="BA645" s="257"/>
      <c r="BB645" s="257"/>
      <c r="BC645" s="257"/>
      <c r="BD645" s="257"/>
      <c r="BE645" s="257"/>
      <c r="BF645" s="257"/>
      <c r="BG645" s="257"/>
      <c r="BH645" s="257"/>
      <c r="BI645" s="257"/>
      <c r="BJ645" s="257"/>
      <c r="BK645" s="257"/>
      <c r="BL645" s="257"/>
      <c r="BM645" s="257"/>
      <c r="BN645" s="257"/>
      <c r="BO645" s="257"/>
      <c r="BP645" s="257"/>
      <c r="BQ645" s="257"/>
      <c r="BR645" s="257"/>
      <c r="BS645" s="257"/>
      <c r="BT645" s="257"/>
      <c r="BU645" s="257"/>
      <c r="BV645" s="257"/>
      <c r="BW645" s="257"/>
      <c r="BX645" s="257"/>
      <c r="BY645" s="257"/>
      <c r="BZ645" s="257"/>
      <c r="CA645" s="257"/>
      <c r="CB645" s="257"/>
      <c r="CC645" s="257"/>
      <c r="CD645" s="257"/>
      <c r="CE645" s="257"/>
      <c r="CF645" s="257"/>
      <c r="CG645" s="257"/>
      <c r="CH645" s="257"/>
      <c r="CI645" s="257"/>
      <c r="CJ645" s="257"/>
      <c r="CK645" s="257"/>
      <c r="CL645" s="257"/>
      <c r="CM645" s="257"/>
      <c r="CN645" s="257"/>
      <c r="CO645" s="257"/>
      <c r="CP645" s="257"/>
      <c r="CQ645" s="257"/>
      <c r="CR645" s="257"/>
      <c r="CS645" s="257"/>
      <c r="CT645" s="257"/>
      <c r="CU645" s="257"/>
      <c r="CV645" s="257"/>
    </row>
    <row r="646" spans="1:100" x14ac:dyDescent="0.25">
      <c r="A646" s="871" t="s">
        <v>1030</v>
      </c>
      <c r="B646" s="872">
        <v>548027</v>
      </c>
      <c r="C646" s="1812" t="s">
        <v>1139</v>
      </c>
      <c r="D646" s="872" t="s">
        <v>1102</v>
      </c>
      <c r="E646" s="41" t="s">
        <v>792</v>
      </c>
      <c r="F646" s="1519" t="s">
        <v>49</v>
      </c>
      <c r="G646" s="872" t="s">
        <v>94</v>
      </c>
      <c r="H646" s="1308">
        <v>41640</v>
      </c>
      <c r="I646" s="1277">
        <v>3750</v>
      </c>
      <c r="J646" s="1277">
        <v>3750</v>
      </c>
      <c r="K646" s="1277">
        <v>0</v>
      </c>
      <c r="L646" s="258"/>
      <c r="M646" s="257"/>
      <c r="N646" s="257"/>
      <c r="O646" s="257"/>
      <c r="P646" s="257"/>
      <c r="Q646" s="257"/>
      <c r="R646" s="257"/>
      <c r="S646" s="257"/>
      <c r="T646" s="257"/>
      <c r="U646" s="257"/>
      <c r="V646" s="257"/>
      <c r="W646" s="257"/>
      <c r="X646" s="257"/>
      <c r="Y646" s="257"/>
      <c r="Z646" s="257"/>
      <c r="AA646" s="257"/>
      <c r="AB646" s="257"/>
      <c r="AC646" s="257"/>
      <c r="AD646" s="257"/>
      <c r="AE646" s="257"/>
      <c r="AF646" s="257"/>
      <c r="AG646" s="257"/>
      <c r="AH646" s="257"/>
      <c r="AI646" s="257"/>
      <c r="AJ646" s="257"/>
      <c r="AK646" s="257"/>
      <c r="AL646" s="257"/>
      <c r="AM646" s="257"/>
      <c r="AN646" s="257"/>
      <c r="AO646" s="257"/>
      <c r="AP646" s="257"/>
      <c r="AQ646" s="257"/>
      <c r="AR646" s="257"/>
      <c r="AS646" s="257"/>
      <c r="AT646" s="257"/>
      <c r="AU646" s="257"/>
      <c r="AV646" s="257"/>
      <c r="AW646" s="257"/>
      <c r="AX646" s="257"/>
      <c r="AY646" s="257"/>
      <c r="AZ646" s="257"/>
      <c r="BA646" s="257"/>
      <c r="BB646" s="257"/>
      <c r="BC646" s="257"/>
      <c r="BD646" s="257"/>
      <c r="BE646" s="257"/>
      <c r="BF646" s="257"/>
      <c r="BG646" s="257"/>
      <c r="BH646" s="257"/>
      <c r="BI646" s="257"/>
      <c r="BJ646" s="257"/>
      <c r="BK646" s="257"/>
      <c r="BL646" s="257"/>
      <c r="BM646" s="257"/>
      <c r="BN646" s="257"/>
      <c r="BO646" s="257"/>
      <c r="BP646" s="257"/>
      <c r="BQ646" s="257"/>
      <c r="BR646" s="257"/>
      <c r="BS646" s="257"/>
      <c r="BT646" s="257"/>
      <c r="BU646" s="257"/>
      <c r="BV646" s="257"/>
      <c r="BW646" s="257"/>
      <c r="BX646" s="257"/>
      <c r="BY646" s="257"/>
      <c r="BZ646" s="257"/>
      <c r="CA646" s="257"/>
      <c r="CB646" s="257"/>
      <c r="CC646" s="257"/>
      <c r="CD646" s="257"/>
      <c r="CE646" s="257"/>
      <c r="CF646" s="257"/>
      <c r="CG646" s="257"/>
      <c r="CH646" s="257"/>
      <c r="CI646" s="257"/>
      <c r="CJ646" s="257"/>
      <c r="CK646" s="257"/>
      <c r="CL646" s="257"/>
      <c r="CM646" s="257"/>
      <c r="CN646" s="257"/>
      <c r="CO646" s="257"/>
      <c r="CP646" s="257"/>
      <c r="CQ646" s="257"/>
      <c r="CR646" s="257"/>
      <c r="CS646" s="257"/>
      <c r="CT646" s="257"/>
      <c r="CU646" s="257"/>
      <c r="CV646" s="257"/>
    </row>
    <row r="647" spans="1:100" x14ac:dyDescent="0.25">
      <c r="A647" s="871" t="s">
        <v>1140</v>
      </c>
      <c r="B647" s="872">
        <v>365570</v>
      </c>
      <c r="C647" s="1812" t="s">
        <v>1141</v>
      </c>
      <c r="D647" s="41" t="s">
        <v>792</v>
      </c>
      <c r="E647" s="41" t="s">
        <v>792</v>
      </c>
      <c r="F647" s="1519" t="s">
        <v>49</v>
      </c>
      <c r="G647" s="872" t="s">
        <v>1142</v>
      </c>
      <c r="H647" s="1308">
        <v>41640</v>
      </c>
      <c r="I647" s="1326">
        <v>10225.4</v>
      </c>
      <c r="J647" s="1277">
        <v>10225.4</v>
      </c>
      <c r="K647" s="1277">
        <v>0</v>
      </c>
      <c r="L647" s="258"/>
      <c r="M647" s="257"/>
      <c r="N647" s="257"/>
      <c r="O647" s="257"/>
      <c r="P647" s="257"/>
      <c r="Q647" s="257"/>
      <c r="R647" s="257"/>
      <c r="S647" s="257"/>
      <c r="T647" s="257"/>
      <c r="U647" s="257"/>
      <c r="V647" s="257"/>
      <c r="W647" s="257"/>
      <c r="X647" s="257"/>
      <c r="Y647" s="257"/>
      <c r="Z647" s="257"/>
      <c r="AA647" s="257"/>
      <c r="AB647" s="257"/>
      <c r="AC647" s="257"/>
      <c r="AD647" s="257"/>
      <c r="AE647" s="257"/>
      <c r="AF647" s="257"/>
      <c r="AG647" s="257"/>
      <c r="AH647" s="257"/>
      <c r="AI647" s="257"/>
      <c r="AJ647" s="257"/>
      <c r="AK647" s="257"/>
      <c r="AL647" s="257"/>
      <c r="AM647" s="257"/>
      <c r="AN647" s="257"/>
      <c r="AO647" s="257"/>
      <c r="AP647" s="257"/>
      <c r="AQ647" s="257"/>
      <c r="AR647" s="257"/>
      <c r="AS647" s="257"/>
      <c r="AT647" s="257"/>
      <c r="AU647" s="257"/>
      <c r="AV647" s="257"/>
      <c r="AW647" s="257"/>
      <c r="AX647" s="257"/>
      <c r="AY647" s="257"/>
      <c r="AZ647" s="257"/>
      <c r="BA647" s="257"/>
      <c r="BB647" s="257"/>
      <c r="BC647" s="257"/>
      <c r="BD647" s="257"/>
      <c r="BE647" s="257"/>
      <c r="BF647" s="257"/>
      <c r="BG647" s="257"/>
      <c r="BH647" s="257"/>
      <c r="BI647" s="257"/>
      <c r="BJ647" s="257"/>
      <c r="BK647" s="257"/>
      <c r="BL647" s="257"/>
      <c r="BM647" s="257"/>
      <c r="BN647" s="257"/>
      <c r="BO647" s="257"/>
      <c r="BP647" s="257"/>
      <c r="BQ647" s="257"/>
      <c r="BR647" s="257"/>
      <c r="BS647" s="257"/>
      <c r="BT647" s="257"/>
      <c r="BU647" s="257"/>
      <c r="BV647" s="257"/>
      <c r="BW647" s="257"/>
      <c r="BX647" s="257"/>
      <c r="BY647" s="257"/>
      <c r="BZ647" s="257"/>
      <c r="CA647" s="257"/>
      <c r="CB647" s="257"/>
      <c r="CC647" s="257"/>
      <c r="CD647" s="257"/>
      <c r="CE647" s="257"/>
      <c r="CF647" s="257"/>
      <c r="CG647" s="257"/>
      <c r="CH647" s="257"/>
      <c r="CI647" s="257"/>
      <c r="CJ647" s="257"/>
      <c r="CK647" s="257"/>
      <c r="CL647" s="257"/>
      <c r="CM647" s="257"/>
      <c r="CN647" s="257"/>
      <c r="CO647" s="257"/>
      <c r="CP647" s="257"/>
      <c r="CQ647" s="257"/>
      <c r="CR647" s="257"/>
      <c r="CS647" s="257"/>
      <c r="CT647" s="257"/>
      <c r="CU647" s="257"/>
      <c r="CV647" s="257"/>
    </row>
    <row r="648" spans="1:100" x14ac:dyDescent="0.25">
      <c r="A648" s="870" t="s">
        <v>170</v>
      </c>
      <c r="B648" s="872">
        <v>548025</v>
      </c>
      <c r="C648" s="1812" t="s">
        <v>1143</v>
      </c>
      <c r="D648" s="872" t="s">
        <v>16</v>
      </c>
      <c r="E648" s="872" t="s">
        <v>236</v>
      </c>
      <c r="F648" s="872" t="s">
        <v>1144</v>
      </c>
      <c r="G648" s="872" t="s">
        <v>18</v>
      </c>
      <c r="H648" s="1308">
        <v>41640</v>
      </c>
      <c r="I648" s="1277">
        <v>9249.19</v>
      </c>
      <c r="J648" s="1277">
        <v>9249.19</v>
      </c>
      <c r="K648" s="1277">
        <v>0</v>
      </c>
      <c r="L648" s="259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258"/>
      <c r="AQ648" s="258"/>
      <c r="AR648" s="258"/>
      <c r="AS648" s="258"/>
      <c r="AT648" s="258"/>
      <c r="AU648" s="258"/>
      <c r="AV648" s="258"/>
      <c r="AW648" s="258"/>
      <c r="AX648" s="258"/>
      <c r="AY648" s="258"/>
      <c r="AZ648" s="258"/>
      <c r="BA648" s="258"/>
      <c r="BB648" s="258"/>
      <c r="BC648" s="258"/>
      <c r="BD648" s="258"/>
      <c r="BE648" s="258"/>
      <c r="BF648" s="258"/>
      <c r="BG648" s="258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8"/>
      <c r="CA648" s="258"/>
      <c r="CB648" s="258"/>
      <c r="CC648" s="258"/>
      <c r="CD648" s="258"/>
      <c r="CE648" s="258"/>
      <c r="CF648" s="258"/>
      <c r="CG648" s="258"/>
      <c r="CH648" s="258"/>
      <c r="CI648" s="258"/>
      <c r="CJ648" s="258"/>
      <c r="CK648" s="258"/>
      <c r="CL648" s="258"/>
      <c r="CM648" s="258"/>
      <c r="CN648" s="258"/>
      <c r="CO648" s="258"/>
      <c r="CP648" s="258"/>
      <c r="CQ648" s="258"/>
      <c r="CR648" s="258"/>
      <c r="CS648" s="258"/>
      <c r="CT648" s="258"/>
      <c r="CU648" s="258"/>
      <c r="CV648" s="258"/>
    </row>
    <row r="649" spans="1:100" x14ac:dyDescent="0.25">
      <c r="A649" s="870" t="s">
        <v>14</v>
      </c>
      <c r="B649" s="872">
        <v>548024</v>
      </c>
      <c r="C649" s="1812" t="s">
        <v>1145</v>
      </c>
      <c r="D649" s="872" t="s">
        <v>16</v>
      </c>
      <c r="E649" s="872" t="s">
        <v>26</v>
      </c>
      <c r="F649" s="872" t="s">
        <v>1146</v>
      </c>
      <c r="G649" s="872" t="s">
        <v>18</v>
      </c>
      <c r="H649" s="1308">
        <v>41640</v>
      </c>
      <c r="I649" s="1277">
        <v>30545</v>
      </c>
      <c r="J649" s="1277">
        <v>30545</v>
      </c>
      <c r="K649" s="1277">
        <v>0</v>
      </c>
      <c r="L649" s="259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258"/>
      <c r="AQ649" s="258"/>
      <c r="AR649" s="258"/>
      <c r="AS649" s="258"/>
      <c r="AT649" s="258"/>
      <c r="AU649" s="258"/>
      <c r="AV649" s="258"/>
      <c r="AW649" s="258"/>
      <c r="AX649" s="258"/>
      <c r="AY649" s="258"/>
      <c r="AZ649" s="258"/>
      <c r="BA649" s="258"/>
      <c r="BB649" s="258"/>
      <c r="BC649" s="258"/>
      <c r="BD649" s="258"/>
      <c r="BE649" s="258"/>
      <c r="BF649" s="258"/>
      <c r="BG649" s="258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8"/>
      <c r="CA649" s="258"/>
      <c r="CB649" s="258"/>
      <c r="CC649" s="258"/>
      <c r="CD649" s="258"/>
      <c r="CE649" s="258"/>
      <c r="CF649" s="258"/>
      <c r="CG649" s="258"/>
      <c r="CH649" s="258"/>
      <c r="CI649" s="258"/>
      <c r="CJ649" s="258"/>
      <c r="CK649" s="258"/>
      <c r="CL649" s="258"/>
      <c r="CM649" s="258"/>
      <c r="CN649" s="258"/>
      <c r="CO649" s="258"/>
      <c r="CP649" s="258"/>
      <c r="CQ649" s="258"/>
      <c r="CR649" s="258"/>
      <c r="CS649" s="258"/>
      <c r="CT649" s="258"/>
      <c r="CU649" s="258"/>
      <c r="CV649" s="258"/>
    </row>
    <row r="650" spans="1:100" x14ac:dyDescent="0.25">
      <c r="A650" s="871" t="s">
        <v>1147</v>
      </c>
      <c r="B650" s="872">
        <v>365573</v>
      </c>
      <c r="C650" s="1812" t="s">
        <v>1148</v>
      </c>
      <c r="D650" s="1519" t="s">
        <v>49</v>
      </c>
      <c r="E650" s="1519" t="s">
        <v>49</v>
      </c>
      <c r="F650" s="1519" t="s">
        <v>49</v>
      </c>
      <c r="G650" s="872" t="s">
        <v>114</v>
      </c>
      <c r="H650" s="1308">
        <v>43025</v>
      </c>
      <c r="I650" s="1277">
        <v>20001</v>
      </c>
      <c r="J650" s="1277">
        <v>6250.31</v>
      </c>
      <c r="K650" s="1277">
        <v>13750.689999999999</v>
      </c>
      <c r="L650" s="259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  <c r="AI650" s="258"/>
      <c r="AJ650" s="258"/>
      <c r="AK650" s="258"/>
      <c r="AL650" s="258"/>
      <c r="AM650" s="258"/>
      <c r="AN650" s="258"/>
      <c r="AO650" s="258"/>
      <c r="AP650" s="258"/>
      <c r="AQ650" s="258"/>
      <c r="AR650" s="258"/>
      <c r="AS650" s="258"/>
      <c r="AT650" s="258"/>
      <c r="AU650" s="258"/>
      <c r="AV650" s="258"/>
      <c r="AW650" s="258"/>
      <c r="AX650" s="258"/>
      <c r="AY650" s="258"/>
      <c r="AZ650" s="258"/>
      <c r="BA650" s="258"/>
      <c r="BB650" s="258"/>
      <c r="BC650" s="258"/>
      <c r="BD650" s="258"/>
      <c r="BE650" s="258"/>
      <c r="BF650" s="258"/>
      <c r="BG650" s="258"/>
      <c r="BH650" s="258"/>
      <c r="BI650" s="258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8"/>
      <c r="CA650" s="258"/>
      <c r="CB650" s="258"/>
      <c r="CC650" s="258"/>
      <c r="CD650" s="258"/>
      <c r="CE650" s="258"/>
      <c r="CF650" s="258"/>
      <c r="CG650" s="258"/>
      <c r="CH650" s="258"/>
      <c r="CI650" s="258"/>
      <c r="CJ650" s="258"/>
      <c r="CK650" s="258"/>
      <c r="CL650" s="258"/>
      <c r="CM650" s="258"/>
      <c r="CN650" s="258"/>
      <c r="CO650" s="258"/>
      <c r="CP650" s="258"/>
      <c r="CQ650" s="258"/>
      <c r="CR650" s="258"/>
      <c r="CS650" s="258"/>
      <c r="CT650" s="258"/>
      <c r="CU650" s="258"/>
      <c r="CV650" s="258"/>
    </row>
    <row r="651" spans="1:100" x14ac:dyDescent="0.25">
      <c r="A651" s="871" t="s">
        <v>1072</v>
      </c>
      <c r="B651" s="41">
        <v>750519</v>
      </c>
      <c r="C651" s="1812" t="s">
        <v>5571</v>
      </c>
      <c r="D651" s="41" t="s">
        <v>505</v>
      </c>
      <c r="E651" s="41" t="s">
        <v>792</v>
      </c>
      <c r="F651" s="41" t="s">
        <v>792</v>
      </c>
      <c r="G651" s="872" t="s">
        <v>18</v>
      </c>
      <c r="H651" s="1361">
        <v>43343</v>
      </c>
      <c r="I651" s="1362">
        <v>7670</v>
      </c>
      <c r="J651" s="1362">
        <v>2045.07</v>
      </c>
      <c r="K651" s="1362">
        <v>5623.93</v>
      </c>
    </row>
    <row r="652" spans="1:100" x14ac:dyDescent="0.25">
      <c r="A652" s="871" t="s">
        <v>697</v>
      </c>
      <c r="B652" s="41">
        <v>750520</v>
      </c>
      <c r="C652" s="1812" t="s">
        <v>5572</v>
      </c>
      <c r="D652" s="872" t="s">
        <v>120</v>
      </c>
      <c r="E652" s="872" t="s">
        <v>190</v>
      </c>
      <c r="F652" s="41" t="s">
        <v>1149</v>
      </c>
      <c r="G652" s="872" t="s">
        <v>129</v>
      </c>
      <c r="H652" s="1361">
        <v>43605</v>
      </c>
      <c r="I652" s="1362">
        <v>2332.9499999999998</v>
      </c>
      <c r="J652" s="1362">
        <v>1489.85</v>
      </c>
      <c r="K652" s="1362">
        <v>842.1</v>
      </c>
    </row>
    <row r="653" spans="1:100" x14ac:dyDescent="0.25">
      <c r="A653" s="871" t="s">
        <v>70</v>
      </c>
      <c r="B653" s="41">
        <v>750521</v>
      </c>
      <c r="C653" s="1812" t="s">
        <v>5573</v>
      </c>
      <c r="D653" s="41" t="s">
        <v>156</v>
      </c>
      <c r="E653" s="218" t="s">
        <v>1150</v>
      </c>
      <c r="F653" s="41" t="s">
        <v>1151</v>
      </c>
      <c r="G653" s="872" t="s">
        <v>381</v>
      </c>
      <c r="H653" s="1361">
        <v>43469</v>
      </c>
      <c r="I653" s="1370">
        <v>15900</v>
      </c>
      <c r="J653" s="1370">
        <v>3709.76</v>
      </c>
      <c r="K653" s="1370">
        <v>12189.24</v>
      </c>
    </row>
    <row r="654" spans="1:100" x14ac:dyDescent="0.25">
      <c r="A654" s="865" t="s">
        <v>1152</v>
      </c>
      <c r="B654" s="872">
        <v>548352</v>
      </c>
      <c r="C654" s="1812" t="s">
        <v>1153</v>
      </c>
      <c r="D654" s="1519" t="s">
        <v>49</v>
      </c>
      <c r="E654" s="1519" t="s">
        <v>49</v>
      </c>
      <c r="F654" s="1519" t="s">
        <v>49</v>
      </c>
      <c r="G654" s="872" t="s">
        <v>1154</v>
      </c>
      <c r="H654" s="1309">
        <v>42873</v>
      </c>
      <c r="I654" s="1277">
        <v>3339.99</v>
      </c>
      <c r="J654" s="1277">
        <v>1391.67</v>
      </c>
      <c r="K654" s="1277">
        <v>1948.3199999999997</v>
      </c>
      <c r="L654" s="260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  <c r="AC654" s="259"/>
      <c r="AD654" s="259"/>
      <c r="AE654" s="259"/>
      <c r="AF654" s="259"/>
      <c r="AG654" s="259"/>
      <c r="AH654" s="259"/>
      <c r="AI654" s="259"/>
      <c r="AJ654" s="259"/>
      <c r="AK654" s="259"/>
      <c r="AL654" s="259"/>
      <c r="AM654" s="259"/>
      <c r="AN654" s="259"/>
      <c r="AO654" s="259"/>
      <c r="AP654" s="259"/>
      <c r="AQ654" s="259"/>
      <c r="AR654" s="259"/>
      <c r="AS654" s="259"/>
      <c r="AT654" s="259"/>
      <c r="AU654" s="259"/>
      <c r="AV654" s="259"/>
      <c r="AW654" s="259"/>
      <c r="AX654" s="259"/>
      <c r="AY654" s="259"/>
      <c r="AZ654" s="259"/>
      <c r="BA654" s="259"/>
      <c r="BB654" s="259"/>
      <c r="BC654" s="259"/>
      <c r="BD654" s="259"/>
      <c r="BE654" s="259"/>
      <c r="BF654" s="259"/>
      <c r="BG654" s="259"/>
      <c r="BH654" s="259"/>
      <c r="BI654" s="259"/>
      <c r="BJ654" s="259"/>
      <c r="BK654" s="259"/>
      <c r="BL654" s="259"/>
      <c r="BM654" s="259"/>
      <c r="BN654" s="259"/>
      <c r="BO654" s="259"/>
      <c r="BP654" s="259"/>
      <c r="BQ654" s="259"/>
      <c r="BR654" s="259"/>
      <c r="BS654" s="259"/>
      <c r="BT654" s="259"/>
      <c r="BU654" s="259"/>
      <c r="BV654" s="259"/>
      <c r="BW654" s="259"/>
      <c r="BX654" s="259"/>
      <c r="BY654" s="259"/>
      <c r="BZ654" s="259"/>
      <c r="CA654" s="259"/>
      <c r="CB654" s="259"/>
      <c r="CC654" s="259"/>
      <c r="CD654" s="259"/>
      <c r="CE654" s="259"/>
      <c r="CF654" s="259"/>
      <c r="CG654" s="259"/>
      <c r="CH654" s="259"/>
      <c r="CI654" s="259"/>
      <c r="CJ654" s="259"/>
      <c r="CK654" s="259"/>
      <c r="CL654" s="259"/>
      <c r="CM654" s="259"/>
      <c r="CN654" s="259"/>
      <c r="CO654" s="259"/>
      <c r="CP654" s="259"/>
      <c r="CQ654" s="259"/>
      <c r="CR654" s="259"/>
      <c r="CS654" s="259"/>
      <c r="CT654" s="259"/>
      <c r="CU654" s="259"/>
      <c r="CV654" s="259"/>
    </row>
    <row r="655" spans="1:100" x14ac:dyDescent="0.25">
      <c r="A655" s="871" t="s">
        <v>697</v>
      </c>
      <c r="B655" s="41">
        <v>750522</v>
      </c>
      <c r="C655" s="1812" t="s">
        <v>5574</v>
      </c>
      <c r="D655" s="41" t="s">
        <v>120</v>
      </c>
      <c r="E655" s="41" t="s">
        <v>165</v>
      </c>
      <c r="F655" s="93" t="s">
        <v>1155</v>
      </c>
      <c r="G655" s="872" t="s">
        <v>18</v>
      </c>
      <c r="H655" s="1912">
        <v>41640</v>
      </c>
      <c r="I655" s="1290">
        <v>3005</v>
      </c>
      <c r="J655" s="1291">
        <v>3005</v>
      </c>
      <c r="K655" s="1352">
        <v>0</v>
      </c>
    </row>
    <row r="656" spans="1:100" x14ac:dyDescent="0.25">
      <c r="A656" s="871" t="s">
        <v>1072</v>
      </c>
      <c r="B656" s="41">
        <v>750523</v>
      </c>
      <c r="C656" s="1812" t="s">
        <v>5575</v>
      </c>
      <c r="D656" s="41" t="s">
        <v>505</v>
      </c>
      <c r="E656" s="41" t="s">
        <v>792</v>
      </c>
      <c r="F656" s="1519" t="s">
        <v>49</v>
      </c>
      <c r="G656" s="872" t="s">
        <v>18</v>
      </c>
      <c r="H656" s="1361">
        <v>43343</v>
      </c>
      <c r="I656" s="1362">
        <v>7670</v>
      </c>
      <c r="J656" s="1362">
        <v>2045.07</v>
      </c>
      <c r="K656" s="1362">
        <v>5623.93</v>
      </c>
    </row>
    <row r="657" spans="1:100" x14ac:dyDescent="0.25">
      <c r="A657" s="871" t="s">
        <v>170</v>
      </c>
      <c r="B657" s="41">
        <v>750524</v>
      </c>
      <c r="C657" s="1812" t="s">
        <v>5576</v>
      </c>
      <c r="D657" s="41" t="s">
        <v>16</v>
      </c>
      <c r="E657" s="41" t="s">
        <v>131</v>
      </c>
      <c r="F657" s="93" t="s">
        <v>1156</v>
      </c>
      <c r="G657" s="1519" t="s">
        <v>18</v>
      </c>
      <c r="H657" s="1361">
        <v>43535</v>
      </c>
      <c r="I657" s="1362">
        <v>4850</v>
      </c>
      <c r="J657" s="1362">
        <v>3502.05</v>
      </c>
      <c r="K657" s="1362">
        <v>1346.95</v>
      </c>
    </row>
    <row r="658" spans="1:100" x14ac:dyDescent="0.25">
      <c r="A658" s="871" t="s">
        <v>19</v>
      </c>
      <c r="B658" s="872">
        <v>367194</v>
      </c>
      <c r="C658" s="1812" t="s">
        <v>1158</v>
      </c>
      <c r="D658" s="41" t="s">
        <v>792</v>
      </c>
      <c r="E658" s="41" t="s">
        <v>792</v>
      </c>
      <c r="F658" s="1519" t="s">
        <v>49</v>
      </c>
      <c r="G658" s="872" t="s">
        <v>18</v>
      </c>
      <c r="H658" s="1308">
        <v>41640</v>
      </c>
      <c r="I658" s="1339">
        <v>4280</v>
      </c>
      <c r="J658" s="1277">
        <v>4280</v>
      </c>
      <c r="K658" s="1277">
        <v>0</v>
      </c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  <c r="Z658" s="260"/>
      <c r="AA658" s="260"/>
      <c r="AB658" s="260"/>
      <c r="AC658" s="260"/>
      <c r="AD658" s="260"/>
      <c r="AE658" s="260"/>
      <c r="AF658" s="260"/>
      <c r="AG658" s="260"/>
      <c r="AH658" s="260"/>
      <c r="AI658" s="260"/>
      <c r="AJ658" s="260"/>
      <c r="AK658" s="260"/>
      <c r="AL658" s="260"/>
      <c r="AM658" s="260"/>
      <c r="AN658" s="260"/>
      <c r="AO658" s="260"/>
      <c r="AP658" s="260"/>
      <c r="AQ658" s="260"/>
      <c r="AR658" s="260"/>
      <c r="AS658" s="260"/>
      <c r="AT658" s="260"/>
      <c r="AU658" s="260"/>
      <c r="AV658" s="260"/>
      <c r="AW658" s="260"/>
      <c r="AX658" s="260"/>
      <c r="AY658" s="260"/>
      <c r="AZ658" s="260"/>
      <c r="BA658" s="260"/>
      <c r="BB658" s="260"/>
      <c r="BC658" s="260"/>
      <c r="BD658" s="260"/>
      <c r="BE658" s="260"/>
      <c r="BF658" s="260"/>
      <c r="BG658" s="260"/>
      <c r="BH658" s="260"/>
      <c r="BI658" s="260"/>
      <c r="BJ658" s="260"/>
      <c r="BK658" s="260"/>
      <c r="BL658" s="260"/>
      <c r="BM658" s="260"/>
      <c r="BN658" s="260"/>
      <c r="BO658" s="260"/>
      <c r="BP658" s="260"/>
      <c r="BQ658" s="260"/>
      <c r="BR658" s="260"/>
      <c r="BS658" s="260"/>
      <c r="BT658" s="260"/>
      <c r="BU658" s="260"/>
      <c r="BV658" s="260"/>
      <c r="BW658" s="260"/>
      <c r="BX658" s="260"/>
      <c r="BY658" s="260"/>
      <c r="BZ658" s="260"/>
      <c r="CA658" s="260"/>
      <c r="CB658" s="260"/>
      <c r="CC658" s="260"/>
      <c r="CD658" s="260"/>
      <c r="CE658" s="260"/>
      <c r="CF658" s="260"/>
      <c r="CG658" s="260"/>
      <c r="CH658" s="260"/>
      <c r="CI658" s="260"/>
      <c r="CJ658" s="260"/>
      <c r="CK658" s="260"/>
      <c r="CL658" s="260"/>
      <c r="CM658" s="260"/>
      <c r="CN658" s="260"/>
      <c r="CO658" s="260"/>
      <c r="CP658" s="260"/>
      <c r="CQ658" s="260"/>
      <c r="CR658" s="260"/>
      <c r="CS658" s="260"/>
      <c r="CT658" s="260"/>
      <c r="CU658" s="260"/>
      <c r="CV658" s="260"/>
    </row>
    <row r="659" spans="1:100" x14ac:dyDescent="0.25">
      <c r="A659" s="870" t="s">
        <v>277</v>
      </c>
      <c r="B659" s="872">
        <v>365554</v>
      </c>
      <c r="C659" s="1812" t="s">
        <v>1159</v>
      </c>
      <c r="D659" s="41" t="s">
        <v>792</v>
      </c>
      <c r="E659" s="41" t="s">
        <v>792</v>
      </c>
      <c r="F659" s="1519" t="s">
        <v>49</v>
      </c>
      <c r="G659" s="872" t="s">
        <v>159</v>
      </c>
      <c r="H659" s="1308">
        <v>41640</v>
      </c>
      <c r="I659" s="1322">
        <v>4054.2</v>
      </c>
      <c r="J659" s="1277">
        <v>4054.2</v>
      </c>
      <c r="K659" s="1277">
        <v>0</v>
      </c>
      <c r="L659" s="262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  <c r="W659" s="261"/>
      <c r="X659" s="261"/>
      <c r="Y659" s="261"/>
      <c r="Z659" s="261"/>
      <c r="AA659" s="261"/>
      <c r="AB659" s="261"/>
      <c r="AC659" s="261"/>
      <c r="AD659" s="261"/>
      <c r="AE659" s="261"/>
      <c r="AF659" s="261"/>
      <c r="AG659" s="261"/>
      <c r="AH659" s="261"/>
      <c r="AI659" s="261"/>
      <c r="AJ659" s="261"/>
      <c r="AK659" s="261"/>
      <c r="AL659" s="261"/>
      <c r="AM659" s="261"/>
      <c r="AN659" s="261"/>
      <c r="AO659" s="261"/>
      <c r="AP659" s="261"/>
      <c r="AQ659" s="261"/>
      <c r="AR659" s="261"/>
      <c r="AS659" s="261"/>
      <c r="AT659" s="261"/>
      <c r="AU659" s="261"/>
      <c r="AV659" s="261"/>
      <c r="AW659" s="261"/>
      <c r="AX659" s="261"/>
      <c r="AY659" s="261"/>
      <c r="AZ659" s="261"/>
      <c r="BA659" s="261"/>
      <c r="BB659" s="261"/>
      <c r="BC659" s="261"/>
      <c r="BD659" s="261"/>
      <c r="BE659" s="261"/>
      <c r="BF659" s="261"/>
      <c r="BG659" s="261"/>
      <c r="BH659" s="261"/>
      <c r="BI659" s="261"/>
      <c r="BJ659" s="261"/>
      <c r="BK659" s="261"/>
      <c r="BL659" s="261"/>
      <c r="BM659" s="261"/>
      <c r="BN659" s="261"/>
      <c r="BO659" s="261"/>
      <c r="BP659" s="261"/>
      <c r="BQ659" s="261"/>
      <c r="BR659" s="261"/>
      <c r="BS659" s="261"/>
      <c r="BT659" s="261"/>
      <c r="BU659" s="261"/>
      <c r="BV659" s="261"/>
      <c r="BW659" s="261"/>
      <c r="BX659" s="261"/>
      <c r="BY659" s="261"/>
      <c r="BZ659" s="261"/>
      <c r="CA659" s="261"/>
      <c r="CB659" s="261"/>
      <c r="CC659" s="261"/>
      <c r="CD659" s="261"/>
      <c r="CE659" s="261"/>
      <c r="CF659" s="261"/>
      <c r="CG659" s="261"/>
      <c r="CH659" s="261"/>
      <c r="CI659" s="261"/>
      <c r="CJ659" s="261"/>
      <c r="CK659" s="261"/>
      <c r="CL659" s="261"/>
      <c r="CM659" s="261"/>
      <c r="CN659" s="261"/>
      <c r="CO659" s="261"/>
      <c r="CP659" s="261"/>
      <c r="CQ659" s="261"/>
      <c r="CR659" s="261"/>
      <c r="CS659" s="261"/>
      <c r="CT659" s="261"/>
      <c r="CU659" s="261"/>
      <c r="CV659" s="261"/>
    </row>
    <row r="660" spans="1:100" s="1797" customFormat="1" x14ac:dyDescent="0.25">
      <c r="A660" s="1975" t="s">
        <v>1041</v>
      </c>
      <c r="B660" s="93" t="s">
        <v>792</v>
      </c>
      <c r="C660" s="93" t="s">
        <v>6508</v>
      </c>
      <c r="D660" s="1979" t="s">
        <v>6497</v>
      </c>
      <c r="E660" s="1804" t="s">
        <v>6509</v>
      </c>
      <c r="F660" s="93" t="s">
        <v>6510</v>
      </c>
      <c r="G660" s="93" t="s">
        <v>94</v>
      </c>
      <c r="H660" s="1976">
        <v>45068</v>
      </c>
      <c r="I660" s="1378">
        <v>105000</v>
      </c>
      <c r="J660" s="1362">
        <v>0</v>
      </c>
      <c r="K660" s="1362">
        <v>105000</v>
      </c>
    </row>
    <row r="661" spans="1:100" s="1971" customFormat="1" x14ac:dyDescent="0.25">
      <c r="A661" s="1489"/>
      <c r="B661" s="1798"/>
      <c r="C661" s="1798"/>
      <c r="D661" s="45"/>
      <c r="E661" s="45"/>
      <c r="F661" s="1798"/>
      <c r="G661" s="1798"/>
      <c r="H661" s="1318"/>
      <c r="I661" s="1972"/>
      <c r="J661" s="1480"/>
      <c r="K661" s="1480"/>
    </row>
    <row r="662" spans="1:100" s="1828" customFormat="1" x14ac:dyDescent="0.25">
      <c r="B662" s="1858"/>
      <c r="C662" s="1858"/>
      <c r="D662" s="1858"/>
      <c r="E662" s="1858"/>
      <c r="F662" s="1858"/>
      <c r="H662" s="1859"/>
      <c r="I662" s="1880">
        <f>SUM(I616:I659)</f>
        <v>493315.34000000008</v>
      </c>
      <c r="J662" s="1880">
        <f>SUM(J616:J659)</f>
        <v>451985.18000000005</v>
      </c>
      <c r="K662" s="1880">
        <f>SUM(K616:K659)</f>
        <v>41325.159999999996</v>
      </c>
      <c r="M662" s="1854">
        <f>I662</f>
        <v>493315.34000000008</v>
      </c>
      <c r="N662" s="1854">
        <f>J662</f>
        <v>451985.18000000005</v>
      </c>
      <c r="O662" s="1854">
        <f>K662</f>
        <v>41325.159999999996</v>
      </c>
    </row>
    <row r="664" spans="1:100" ht="18.75" customHeight="1" x14ac:dyDescent="0.3">
      <c r="A664" s="846" t="s">
        <v>204</v>
      </c>
      <c r="B664" s="847"/>
      <c r="C664" s="1799"/>
      <c r="D664" s="847"/>
      <c r="E664" s="847"/>
      <c r="F664" s="848" t="s">
        <v>1160</v>
      </c>
      <c r="G664" s="852"/>
      <c r="H664" s="1995" t="s">
        <v>3</v>
      </c>
      <c r="I664" s="1993" t="s">
        <v>4</v>
      </c>
      <c r="J664" s="2002" t="s">
        <v>5</v>
      </c>
      <c r="K664" s="1997" t="s">
        <v>6</v>
      </c>
      <c r="L664" s="263"/>
      <c r="M664" s="262"/>
      <c r="N664" s="262"/>
      <c r="O664" s="262"/>
      <c r="P664" s="262"/>
      <c r="Q664" s="262"/>
      <c r="R664" s="262"/>
      <c r="S664" s="262"/>
      <c r="T664" s="262"/>
      <c r="U664" s="262"/>
      <c r="V664" s="262"/>
      <c r="W664" s="262"/>
      <c r="X664" s="262"/>
      <c r="Y664" s="262"/>
      <c r="Z664" s="262"/>
      <c r="AA664" s="262"/>
      <c r="AB664" s="262"/>
      <c r="AC664" s="262"/>
      <c r="AD664" s="262"/>
      <c r="AE664" s="262"/>
      <c r="AF664" s="262"/>
      <c r="AG664" s="262"/>
      <c r="AH664" s="262"/>
      <c r="AI664" s="262"/>
      <c r="AJ664" s="262"/>
      <c r="AK664" s="262"/>
      <c r="AL664" s="262"/>
      <c r="AM664" s="262"/>
      <c r="AN664" s="262"/>
      <c r="AO664" s="262"/>
      <c r="AP664" s="262"/>
      <c r="AQ664" s="262"/>
      <c r="AR664" s="262"/>
      <c r="AS664" s="262"/>
      <c r="AT664" s="262"/>
      <c r="AU664" s="262"/>
      <c r="AV664" s="262"/>
      <c r="AW664" s="262"/>
      <c r="AX664" s="262"/>
      <c r="AY664" s="262"/>
      <c r="AZ664" s="262"/>
      <c r="BA664" s="262"/>
      <c r="BB664" s="262"/>
      <c r="BC664" s="262"/>
      <c r="BD664" s="262"/>
      <c r="BE664" s="262"/>
      <c r="BF664" s="262"/>
      <c r="BG664" s="262"/>
      <c r="BH664" s="262"/>
      <c r="BI664" s="262"/>
      <c r="BJ664" s="262"/>
      <c r="BK664" s="262"/>
      <c r="BL664" s="262"/>
      <c r="BM664" s="262"/>
      <c r="BN664" s="262"/>
      <c r="BO664" s="262"/>
      <c r="BP664" s="262"/>
      <c r="BQ664" s="262"/>
      <c r="BR664" s="262"/>
      <c r="BS664" s="262"/>
      <c r="BT664" s="262"/>
      <c r="BU664" s="262"/>
      <c r="BV664" s="262"/>
      <c r="BW664" s="262"/>
      <c r="BX664" s="262"/>
      <c r="BY664" s="262"/>
      <c r="BZ664" s="262"/>
      <c r="CA664" s="262"/>
      <c r="CB664" s="262"/>
      <c r="CC664" s="262"/>
      <c r="CD664" s="262"/>
      <c r="CE664" s="262"/>
      <c r="CF664" s="262"/>
      <c r="CG664" s="262"/>
      <c r="CH664" s="262"/>
      <c r="CI664" s="262"/>
      <c r="CJ664" s="262"/>
      <c r="CK664" s="262"/>
      <c r="CL664" s="262"/>
      <c r="CM664" s="262"/>
      <c r="CN664" s="262"/>
      <c r="CO664" s="262"/>
      <c r="CP664" s="262"/>
      <c r="CQ664" s="262"/>
      <c r="CR664" s="262"/>
      <c r="CS664" s="262"/>
      <c r="CT664" s="262"/>
      <c r="CU664" s="262"/>
      <c r="CV664" s="262"/>
    </row>
    <row r="665" spans="1:100" ht="15.75" x14ac:dyDescent="0.25">
      <c r="A665" s="854" t="s">
        <v>7</v>
      </c>
      <c r="B665" s="851" t="s">
        <v>8</v>
      </c>
      <c r="C665" s="1801" t="s">
        <v>9</v>
      </c>
      <c r="D665" s="854" t="s">
        <v>10</v>
      </c>
      <c r="E665" s="854" t="s">
        <v>11</v>
      </c>
      <c r="F665" s="854" t="s">
        <v>12</v>
      </c>
      <c r="G665" s="854" t="s">
        <v>13</v>
      </c>
      <c r="H665" s="1996"/>
      <c r="I665" s="1994"/>
      <c r="J665" s="2003"/>
      <c r="K665" s="1998"/>
      <c r="L665" s="263"/>
      <c r="M665" s="262"/>
      <c r="N665" s="262"/>
      <c r="O665" s="262"/>
      <c r="P665" s="262"/>
      <c r="Q665" s="262"/>
      <c r="R665" s="262"/>
      <c r="S665" s="262"/>
      <c r="T665" s="262"/>
      <c r="U665" s="262"/>
      <c r="V665" s="262"/>
      <c r="W665" s="262"/>
      <c r="X665" s="262"/>
      <c r="Y665" s="262"/>
      <c r="Z665" s="262"/>
      <c r="AA665" s="262"/>
      <c r="AB665" s="262"/>
      <c r="AC665" s="262"/>
      <c r="AD665" s="262"/>
      <c r="AE665" s="262"/>
      <c r="AF665" s="262"/>
      <c r="AG665" s="262"/>
      <c r="AH665" s="262"/>
      <c r="AI665" s="262"/>
      <c r="AJ665" s="262"/>
      <c r="AK665" s="262"/>
      <c r="AL665" s="262"/>
      <c r="AM665" s="262"/>
      <c r="AN665" s="262"/>
      <c r="AO665" s="262"/>
      <c r="AP665" s="262"/>
      <c r="AQ665" s="262"/>
      <c r="AR665" s="262"/>
      <c r="AS665" s="262"/>
      <c r="AT665" s="262"/>
      <c r="AU665" s="262"/>
      <c r="AV665" s="262"/>
      <c r="AW665" s="262"/>
      <c r="AX665" s="262"/>
      <c r="AY665" s="262"/>
      <c r="AZ665" s="262"/>
      <c r="BA665" s="262"/>
      <c r="BB665" s="262"/>
      <c r="BC665" s="262"/>
      <c r="BD665" s="262"/>
      <c r="BE665" s="262"/>
      <c r="BF665" s="262"/>
      <c r="BG665" s="262"/>
      <c r="BH665" s="262"/>
      <c r="BI665" s="262"/>
      <c r="BJ665" s="262"/>
      <c r="BK665" s="262"/>
      <c r="BL665" s="262"/>
      <c r="BM665" s="262"/>
      <c r="BN665" s="262"/>
      <c r="BO665" s="262"/>
      <c r="BP665" s="262"/>
      <c r="BQ665" s="262"/>
      <c r="BR665" s="262"/>
      <c r="BS665" s="262"/>
      <c r="BT665" s="262"/>
      <c r="BU665" s="262"/>
      <c r="BV665" s="262"/>
      <c r="BW665" s="262"/>
      <c r="BX665" s="262"/>
      <c r="BY665" s="262"/>
      <c r="BZ665" s="262"/>
      <c r="CA665" s="262"/>
      <c r="CB665" s="262"/>
      <c r="CC665" s="262"/>
      <c r="CD665" s="262"/>
      <c r="CE665" s="262"/>
      <c r="CF665" s="262"/>
      <c r="CG665" s="262"/>
      <c r="CH665" s="262"/>
      <c r="CI665" s="262"/>
      <c r="CJ665" s="262"/>
      <c r="CK665" s="262"/>
      <c r="CL665" s="262"/>
      <c r="CM665" s="262"/>
      <c r="CN665" s="262"/>
      <c r="CO665" s="262"/>
      <c r="CP665" s="262"/>
      <c r="CQ665" s="262"/>
      <c r="CR665" s="262"/>
      <c r="CS665" s="262"/>
      <c r="CT665" s="262"/>
      <c r="CU665" s="262"/>
      <c r="CV665" s="262"/>
    </row>
    <row r="666" spans="1:100" x14ac:dyDescent="0.25">
      <c r="A666" s="870" t="s">
        <v>1161</v>
      </c>
      <c r="B666" s="872">
        <v>365637</v>
      </c>
      <c r="C666" s="1812" t="s">
        <v>1162</v>
      </c>
      <c r="D666" s="872" t="s">
        <v>1163</v>
      </c>
      <c r="E666" s="41" t="s">
        <v>792</v>
      </c>
      <c r="F666" s="41" t="s">
        <v>792</v>
      </c>
      <c r="G666" s="872" t="s">
        <v>75</v>
      </c>
      <c r="H666" s="1308">
        <v>40737</v>
      </c>
      <c r="I666" s="1277">
        <v>39825</v>
      </c>
      <c r="J666" s="1277">
        <v>39825</v>
      </c>
      <c r="K666" s="1277">
        <v>0</v>
      </c>
      <c r="L666" s="264"/>
      <c r="M666" s="263"/>
      <c r="N666" s="263"/>
      <c r="O666" s="263"/>
      <c r="P666" s="263"/>
      <c r="Q666" s="263"/>
      <c r="R666" s="263"/>
      <c r="S666" s="263"/>
      <c r="T666" s="263"/>
      <c r="U666" s="263"/>
      <c r="V666" s="263"/>
      <c r="W666" s="263"/>
      <c r="X666" s="263"/>
      <c r="Y666" s="263"/>
      <c r="Z666" s="263"/>
      <c r="AA666" s="263"/>
      <c r="AB666" s="263"/>
      <c r="AC666" s="263"/>
      <c r="AD666" s="263"/>
      <c r="AE666" s="263"/>
      <c r="AF666" s="263"/>
      <c r="AG666" s="263"/>
      <c r="AH666" s="263"/>
      <c r="AI666" s="263"/>
      <c r="AJ666" s="263"/>
      <c r="AK666" s="263"/>
      <c r="AL666" s="263"/>
      <c r="AM666" s="263"/>
      <c r="AN666" s="263"/>
      <c r="AO666" s="263"/>
      <c r="AP666" s="263"/>
      <c r="AQ666" s="263"/>
      <c r="AR666" s="263"/>
      <c r="AS666" s="263"/>
      <c r="AT666" s="263"/>
      <c r="AU666" s="263"/>
      <c r="AV666" s="263"/>
      <c r="AW666" s="263"/>
      <c r="AX666" s="263"/>
      <c r="AY666" s="263"/>
      <c r="AZ666" s="263"/>
      <c r="BA666" s="263"/>
      <c r="BB666" s="263"/>
      <c r="BC666" s="263"/>
      <c r="BD666" s="263"/>
      <c r="BE666" s="263"/>
      <c r="BF666" s="263"/>
      <c r="BG666" s="263"/>
      <c r="BH666" s="263"/>
      <c r="BI666" s="263"/>
      <c r="BJ666" s="263"/>
      <c r="BK666" s="263"/>
      <c r="BL666" s="263"/>
      <c r="BM666" s="263"/>
      <c r="BN666" s="263"/>
      <c r="BO666" s="263"/>
      <c r="BP666" s="263"/>
      <c r="BQ666" s="263"/>
      <c r="BR666" s="263"/>
      <c r="BS666" s="263"/>
      <c r="BT666" s="263"/>
      <c r="BU666" s="263"/>
      <c r="BV666" s="263"/>
      <c r="BW666" s="263"/>
      <c r="BX666" s="263"/>
      <c r="BY666" s="263"/>
      <c r="BZ666" s="263"/>
      <c r="CA666" s="263"/>
      <c r="CB666" s="263"/>
      <c r="CC666" s="263"/>
      <c r="CD666" s="263"/>
      <c r="CE666" s="263"/>
      <c r="CF666" s="263"/>
      <c r="CG666" s="263"/>
      <c r="CH666" s="263"/>
      <c r="CI666" s="263"/>
      <c r="CJ666" s="263"/>
      <c r="CK666" s="263"/>
      <c r="CL666" s="263"/>
      <c r="CM666" s="263"/>
      <c r="CN666" s="263"/>
      <c r="CO666" s="263"/>
      <c r="CP666" s="263"/>
      <c r="CQ666" s="263"/>
      <c r="CR666" s="263"/>
      <c r="CS666" s="263"/>
      <c r="CT666" s="263"/>
      <c r="CU666" s="263"/>
      <c r="CV666" s="263"/>
    </row>
    <row r="667" spans="1:100" x14ac:dyDescent="0.25">
      <c r="A667" s="870" t="s">
        <v>1164</v>
      </c>
      <c r="B667" s="872">
        <v>365644</v>
      </c>
      <c r="C667" s="1812" t="s">
        <v>1165</v>
      </c>
      <c r="D667" s="41" t="s">
        <v>792</v>
      </c>
      <c r="E667" s="41" t="s">
        <v>792</v>
      </c>
      <c r="F667" s="1519" t="s">
        <v>49</v>
      </c>
      <c r="G667" s="872" t="s">
        <v>159</v>
      </c>
      <c r="H667" s="1308">
        <v>41640</v>
      </c>
      <c r="I667" s="1322">
        <v>4054.2</v>
      </c>
      <c r="J667" s="1277">
        <v>4054.2</v>
      </c>
      <c r="K667" s="1277">
        <v>0</v>
      </c>
      <c r="L667" s="264"/>
      <c r="M667" s="263"/>
      <c r="N667" s="263"/>
      <c r="O667" s="263"/>
      <c r="P667" s="263"/>
      <c r="Q667" s="263"/>
      <c r="R667" s="263"/>
      <c r="S667" s="263"/>
      <c r="T667" s="263"/>
      <c r="U667" s="263"/>
      <c r="V667" s="263"/>
      <c r="W667" s="263"/>
      <c r="X667" s="263"/>
      <c r="Y667" s="263"/>
      <c r="Z667" s="263"/>
      <c r="AA667" s="263"/>
      <c r="AB667" s="263"/>
      <c r="AC667" s="263"/>
      <c r="AD667" s="263"/>
      <c r="AE667" s="263"/>
      <c r="AF667" s="263"/>
      <c r="AG667" s="263"/>
      <c r="AH667" s="263"/>
      <c r="AI667" s="263"/>
      <c r="AJ667" s="263"/>
      <c r="AK667" s="263"/>
      <c r="AL667" s="263"/>
      <c r="AM667" s="263"/>
      <c r="AN667" s="263"/>
      <c r="AO667" s="263"/>
      <c r="AP667" s="263"/>
      <c r="AQ667" s="263"/>
      <c r="AR667" s="263"/>
      <c r="AS667" s="263"/>
      <c r="AT667" s="263"/>
      <c r="AU667" s="263"/>
      <c r="AV667" s="263"/>
      <c r="AW667" s="263"/>
      <c r="AX667" s="263"/>
      <c r="AY667" s="263"/>
      <c r="AZ667" s="263"/>
      <c r="BA667" s="263"/>
      <c r="BB667" s="263"/>
      <c r="BC667" s="263"/>
      <c r="BD667" s="263"/>
      <c r="BE667" s="263"/>
      <c r="BF667" s="263"/>
      <c r="BG667" s="263"/>
      <c r="BH667" s="263"/>
      <c r="BI667" s="263"/>
      <c r="BJ667" s="263"/>
      <c r="BK667" s="263"/>
      <c r="BL667" s="263"/>
      <c r="BM667" s="263"/>
      <c r="BN667" s="263"/>
      <c r="BO667" s="263"/>
      <c r="BP667" s="263"/>
      <c r="BQ667" s="263"/>
      <c r="BR667" s="263"/>
      <c r="BS667" s="263"/>
      <c r="BT667" s="263"/>
      <c r="BU667" s="263"/>
      <c r="BV667" s="263"/>
      <c r="BW667" s="263"/>
      <c r="BX667" s="263"/>
      <c r="BY667" s="263"/>
      <c r="BZ667" s="263"/>
      <c r="CA667" s="263"/>
      <c r="CB667" s="263"/>
      <c r="CC667" s="263"/>
      <c r="CD667" s="263"/>
      <c r="CE667" s="263"/>
      <c r="CF667" s="263"/>
      <c r="CG667" s="263"/>
      <c r="CH667" s="263"/>
      <c r="CI667" s="263"/>
      <c r="CJ667" s="263"/>
      <c r="CK667" s="263"/>
      <c r="CL667" s="263"/>
      <c r="CM667" s="263"/>
      <c r="CN667" s="263"/>
      <c r="CO667" s="263"/>
      <c r="CP667" s="263"/>
      <c r="CQ667" s="263"/>
      <c r="CR667" s="263"/>
      <c r="CS667" s="263"/>
      <c r="CT667" s="263"/>
      <c r="CU667" s="263"/>
      <c r="CV667" s="263"/>
    </row>
    <row r="668" spans="1:100" x14ac:dyDescent="0.25">
      <c r="A668" s="870" t="s">
        <v>1166</v>
      </c>
      <c r="B668" s="872">
        <v>365643</v>
      </c>
      <c r="C668" s="1812" t="s">
        <v>1167</v>
      </c>
      <c r="D668" s="41" t="s">
        <v>792</v>
      </c>
      <c r="E668" s="41" t="s">
        <v>792</v>
      </c>
      <c r="F668" s="1519" t="s">
        <v>49</v>
      </c>
      <c r="G668" s="872" t="s">
        <v>94</v>
      </c>
      <c r="H668" s="1308">
        <v>41640</v>
      </c>
      <c r="I668" s="1277">
        <v>3750</v>
      </c>
      <c r="J668" s="1277">
        <v>3750</v>
      </c>
      <c r="K668" s="1277">
        <v>0</v>
      </c>
      <c r="L668" s="264"/>
      <c r="M668" s="263"/>
      <c r="N668" s="263"/>
      <c r="O668" s="263"/>
      <c r="P668" s="263"/>
      <c r="Q668" s="263"/>
      <c r="R668" s="263"/>
      <c r="S668" s="263"/>
      <c r="T668" s="263"/>
      <c r="U668" s="263"/>
      <c r="V668" s="263"/>
      <c r="W668" s="263"/>
      <c r="X668" s="263"/>
      <c r="Y668" s="263"/>
      <c r="Z668" s="263"/>
      <c r="AA668" s="263"/>
      <c r="AB668" s="263"/>
      <c r="AC668" s="263"/>
      <c r="AD668" s="263"/>
      <c r="AE668" s="263"/>
      <c r="AF668" s="263"/>
      <c r="AG668" s="263"/>
      <c r="AH668" s="263"/>
      <c r="AI668" s="263"/>
      <c r="AJ668" s="263"/>
      <c r="AK668" s="263"/>
      <c r="AL668" s="263"/>
      <c r="AM668" s="263"/>
      <c r="AN668" s="263"/>
      <c r="AO668" s="263"/>
      <c r="AP668" s="263"/>
      <c r="AQ668" s="263"/>
      <c r="AR668" s="263"/>
      <c r="AS668" s="263"/>
      <c r="AT668" s="263"/>
      <c r="AU668" s="263"/>
      <c r="AV668" s="263"/>
      <c r="AW668" s="263"/>
      <c r="AX668" s="263"/>
      <c r="AY668" s="263"/>
      <c r="AZ668" s="263"/>
      <c r="BA668" s="263"/>
      <c r="BB668" s="263"/>
      <c r="BC668" s="263"/>
      <c r="BD668" s="263"/>
      <c r="BE668" s="263"/>
      <c r="BF668" s="263"/>
      <c r="BG668" s="263"/>
      <c r="BH668" s="263"/>
      <c r="BI668" s="263"/>
      <c r="BJ668" s="263"/>
      <c r="BK668" s="263"/>
      <c r="BL668" s="263"/>
      <c r="BM668" s="263"/>
      <c r="BN668" s="263"/>
      <c r="BO668" s="263"/>
      <c r="BP668" s="263"/>
      <c r="BQ668" s="263"/>
      <c r="BR668" s="263"/>
      <c r="BS668" s="263"/>
      <c r="BT668" s="263"/>
      <c r="BU668" s="263"/>
      <c r="BV668" s="263"/>
      <c r="BW668" s="263"/>
      <c r="BX668" s="263"/>
      <c r="BY668" s="263"/>
      <c r="BZ668" s="263"/>
      <c r="CA668" s="263"/>
      <c r="CB668" s="263"/>
      <c r="CC668" s="263"/>
      <c r="CD668" s="263"/>
      <c r="CE668" s="263"/>
      <c r="CF668" s="263"/>
      <c r="CG668" s="263"/>
      <c r="CH668" s="263"/>
      <c r="CI668" s="263"/>
      <c r="CJ668" s="263"/>
      <c r="CK668" s="263"/>
      <c r="CL668" s="263"/>
      <c r="CM668" s="263"/>
      <c r="CN668" s="263"/>
      <c r="CO668" s="263"/>
      <c r="CP668" s="263"/>
      <c r="CQ668" s="263"/>
      <c r="CR668" s="263"/>
      <c r="CS668" s="263"/>
      <c r="CT668" s="263"/>
      <c r="CU668" s="263"/>
      <c r="CV668" s="263"/>
    </row>
    <row r="669" spans="1:100" x14ac:dyDescent="0.25">
      <c r="A669" s="870" t="s">
        <v>1168</v>
      </c>
      <c r="B669" s="872">
        <v>365642</v>
      </c>
      <c r="C669" s="1812" t="s">
        <v>1169</v>
      </c>
      <c r="D669" s="41" t="s">
        <v>792</v>
      </c>
      <c r="E669" s="41" t="s">
        <v>792</v>
      </c>
      <c r="F669" s="1519" t="s">
        <v>49</v>
      </c>
      <c r="G669" s="872" t="s">
        <v>1170</v>
      </c>
      <c r="H669" s="1308">
        <v>41640</v>
      </c>
      <c r="I669" s="1326">
        <v>10225.4</v>
      </c>
      <c r="J669" s="1277">
        <v>10225.4</v>
      </c>
      <c r="K669" s="1277">
        <v>0</v>
      </c>
      <c r="L669" s="264"/>
      <c r="M669" s="263"/>
      <c r="N669" s="263"/>
      <c r="O669" s="263"/>
      <c r="P669" s="263"/>
      <c r="Q669" s="263"/>
      <c r="R669" s="263"/>
      <c r="S669" s="263"/>
      <c r="T669" s="263"/>
      <c r="U669" s="263"/>
      <c r="V669" s="263"/>
      <c r="W669" s="263"/>
      <c r="X669" s="263"/>
      <c r="Y669" s="263"/>
      <c r="Z669" s="263"/>
      <c r="AA669" s="263"/>
      <c r="AB669" s="263"/>
      <c r="AC669" s="263"/>
      <c r="AD669" s="263"/>
      <c r="AE669" s="263"/>
      <c r="AF669" s="263"/>
      <c r="AG669" s="263"/>
      <c r="AH669" s="263"/>
      <c r="AI669" s="263"/>
      <c r="AJ669" s="263"/>
      <c r="AK669" s="263"/>
      <c r="AL669" s="263"/>
      <c r="AM669" s="263"/>
      <c r="AN669" s="263"/>
      <c r="AO669" s="263"/>
      <c r="AP669" s="263"/>
      <c r="AQ669" s="263"/>
      <c r="AR669" s="263"/>
      <c r="AS669" s="263"/>
      <c r="AT669" s="263"/>
      <c r="AU669" s="263"/>
      <c r="AV669" s="263"/>
      <c r="AW669" s="263"/>
      <c r="AX669" s="263"/>
      <c r="AY669" s="263"/>
      <c r="AZ669" s="263"/>
      <c r="BA669" s="263"/>
      <c r="BB669" s="263"/>
      <c r="BC669" s="263"/>
      <c r="BD669" s="263"/>
      <c r="BE669" s="263"/>
      <c r="BF669" s="263"/>
      <c r="BG669" s="263"/>
      <c r="BH669" s="263"/>
      <c r="BI669" s="263"/>
      <c r="BJ669" s="263"/>
      <c r="BK669" s="263"/>
      <c r="BL669" s="263"/>
      <c r="BM669" s="263"/>
      <c r="BN669" s="263"/>
      <c r="BO669" s="263"/>
      <c r="BP669" s="263"/>
      <c r="BQ669" s="263"/>
      <c r="BR669" s="263"/>
      <c r="BS669" s="263"/>
      <c r="BT669" s="263"/>
      <c r="BU669" s="263"/>
      <c r="BV669" s="263"/>
      <c r="BW669" s="263"/>
      <c r="BX669" s="263"/>
      <c r="BY669" s="263"/>
      <c r="BZ669" s="263"/>
      <c r="CA669" s="263"/>
      <c r="CB669" s="263"/>
      <c r="CC669" s="263"/>
      <c r="CD669" s="263"/>
      <c r="CE669" s="263"/>
      <c r="CF669" s="263"/>
      <c r="CG669" s="263"/>
      <c r="CH669" s="263"/>
      <c r="CI669" s="263"/>
      <c r="CJ669" s="263"/>
      <c r="CK669" s="263"/>
      <c r="CL669" s="263"/>
      <c r="CM669" s="263"/>
      <c r="CN669" s="263"/>
      <c r="CO669" s="263"/>
      <c r="CP669" s="263"/>
      <c r="CQ669" s="263"/>
      <c r="CR669" s="263"/>
      <c r="CS669" s="263"/>
      <c r="CT669" s="263"/>
      <c r="CU669" s="263"/>
      <c r="CV669" s="263"/>
    </row>
    <row r="670" spans="1:100" x14ac:dyDescent="0.25">
      <c r="A670" s="870" t="s">
        <v>170</v>
      </c>
      <c r="B670" s="872">
        <v>365640</v>
      </c>
      <c r="C670" s="1812" t="s">
        <v>1171</v>
      </c>
      <c r="D670" s="872" t="s">
        <v>16</v>
      </c>
      <c r="E670" s="41" t="s">
        <v>792</v>
      </c>
      <c r="F670" s="872" t="s">
        <v>1172</v>
      </c>
      <c r="G670" s="872" t="s">
        <v>18</v>
      </c>
      <c r="H670" s="1308">
        <v>41640</v>
      </c>
      <c r="I670" s="1277">
        <v>13316.19</v>
      </c>
      <c r="J670" s="1277">
        <v>13316.19</v>
      </c>
      <c r="K670" s="1277">
        <v>0</v>
      </c>
      <c r="L670" s="264"/>
      <c r="M670" s="263"/>
      <c r="N670" s="263"/>
      <c r="O670" s="263"/>
      <c r="P670" s="263"/>
      <c r="Q670" s="263"/>
      <c r="R670" s="263"/>
      <c r="S670" s="263"/>
      <c r="T670" s="263"/>
      <c r="U670" s="263"/>
      <c r="V670" s="263"/>
      <c r="W670" s="263"/>
      <c r="X670" s="263"/>
      <c r="Y670" s="263"/>
      <c r="Z670" s="263"/>
      <c r="AA670" s="263"/>
      <c r="AB670" s="263"/>
      <c r="AC670" s="263"/>
      <c r="AD670" s="263"/>
      <c r="AE670" s="263"/>
      <c r="AF670" s="263"/>
      <c r="AG670" s="263"/>
      <c r="AH670" s="263"/>
      <c r="AI670" s="263"/>
      <c r="AJ670" s="263"/>
      <c r="AK670" s="263"/>
      <c r="AL670" s="263"/>
      <c r="AM670" s="263"/>
      <c r="AN670" s="263"/>
      <c r="AO670" s="263"/>
      <c r="AP670" s="263"/>
      <c r="AQ670" s="263"/>
      <c r="AR670" s="263"/>
      <c r="AS670" s="263"/>
      <c r="AT670" s="263"/>
      <c r="AU670" s="263"/>
      <c r="AV670" s="263"/>
      <c r="AW670" s="263"/>
      <c r="AX670" s="263"/>
      <c r="AY670" s="263"/>
      <c r="AZ670" s="263"/>
      <c r="BA670" s="263"/>
      <c r="BB670" s="263"/>
      <c r="BC670" s="263"/>
      <c r="BD670" s="263"/>
      <c r="BE670" s="263"/>
      <c r="BF670" s="263"/>
      <c r="BG670" s="263"/>
      <c r="BH670" s="263"/>
      <c r="BI670" s="263"/>
      <c r="BJ670" s="263"/>
      <c r="BK670" s="263"/>
      <c r="BL670" s="263"/>
      <c r="BM670" s="263"/>
      <c r="BN670" s="263"/>
      <c r="BO670" s="263"/>
      <c r="BP670" s="263"/>
      <c r="BQ670" s="263"/>
      <c r="BR670" s="263"/>
      <c r="BS670" s="263"/>
      <c r="BT670" s="263"/>
      <c r="BU670" s="263"/>
      <c r="BV670" s="263"/>
      <c r="BW670" s="263"/>
      <c r="BX670" s="263"/>
      <c r="BY670" s="263"/>
      <c r="BZ670" s="263"/>
      <c r="CA670" s="263"/>
      <c r="CB670" s="263"/>
      <c r="CC670" s="263"/>
      <c r="CD670" s="263"/>
      <c r="CE670" s="263"/>
      <c r="CF670" s="263"/>
      <c r="CG670" s="263"/>
      <c r="CH670" s="263"/>
      <c r="CI670" s="263"/>
      <c r="CJ670" s="263"/>
      <c r="CK670" s="263"/>
      <c r="CL670" s="263"/>
      <c r="CM670" s="263"/>
      <c r="CN670" s="263"/>
      <c r="CO670" s="263"/>
      <c r="CP670" s="263"/>
      <c r="CQ670" s="263"/>
      <c r="CR670" s="263"/>
      <c r="CS670" s="263"/>
      <c r="CT670" s="263"/>
      <c r="CU670" s="263"/>
      <c r="CV670" s="263"/>
    </row>
    <row r="671" spans="1:100" x14ac:dyDescent="0.25">
      <c r="A671" s="871" t="s">
        <v>14</v>
      </c>
      <c r="B671" s="872">
        <v>365639</v>
      </c>
      <c r="C671" s="1812" t="s">
        <v>1173</v>
      </c>
      <c r="D671" s="872" t="s">
        <v>16</v>
      </c>
      <c r="E671" s="872" t="s">
        <v>200</v>
      </c>
      <c r="F671" s="872" t="s">
        <v>1174</v>
      </c>
      <c r="G671" s="872" t="s">
        <v>18</v>
      </c>
      <c r="H671" s="1308">
        <v>41640</v>
      </c>
      <c r="I671" s="1277">
        <v>41729.800000000003</v>
      </c>
      <c r="J671" s="1277">
        <v>41729.800000000003</v>
      </c>
      <c r="K671" s="1277">
        <v>0</v>
      </c>
      <c r="L671" s="264"/>
      <c r="M671" s="263"/>
      <c r="N671" s="263"/>
      <c r="O671" s="263"/>
      <c r="P671" s="263"/>
      <c r="Q671" s="263"/>
      <c r="R671" s="263"/>
      <c r="S671" s="263"/>
      <c r="T671" s="263"/>
      <c r="U671" s="263"/>
      <c r="V671" s="263"/>
      <c r="W671" s="263"/>
      <c r="X671" s="263"/>
      <c r="Y671" s="263"/>
      <c r="Z671" s="263"/>
      <c r="AA671" s="263"/>
      <c r="AB671" s="263"/>
      <c r="AC671" s="263"/>
      <c r="AD671" s="263"/>
      <c r="AE671" s="263"/>
      <c r="AF671" s="263"/>
      <c r="AG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3"/>
      <c r="AR671" s="263"/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3"/>
      <c r="BC671" s="263"/>
      <c r="BD671" s="263"/>
      <c r="BE671" s="263"/>
      <c r="BF671" s="263"/>
      <c r="BG671" s="263"/>
      <c r="BH671" s="263"/>
      <c r="BI671" s="263"/>
      <c r="BJ671" s="263"/>
      <c r="BK671" s="263"/>
      <c r="BL671" s="263"/>
      <c r="BM671" s="263"/>
      <c r="BN671" s="263"/>
      <c r="BO671" s="263"/>
      <c r="BP671" s="263"/>
      <c r="BQ671" s="263"/>
      <c r="BR671" s="263"/>
      <c r="BS671" s="263"/>
      <c r="BT671" s="263"/>
      <c r="BU671" s="263"/>
      <c r="BV671" s="263"/>
      <c r="BW671" s="263"/>
      <c r="BX671" s="263"/>
      <c r="BY671" s="263"/>
      <c r="BZ671" s="263"/>
      <c r="CA671" s="263"/>
      <c r="CB671" s="263"/>
      <c r="CC671" s="263"/>
      <c r="CD671" s="263"/>
      <c r="CE671" s="263"/>
      <c r="CF671" s="263"/>
      <c r="CG671" s="263"/>
      <c r="CH671" s="263"/>
      <c r="CI671" s="263"/>
      <c r="CJ671" s="263"/>
      <c r="CK671" s="263"/>
      <c r="CL671" s="263"/>
      <c r="CM671" s="263"/>
      <c r="CN671" s="263"/>
      <c r="CO671" s="263"/>
      <c r="CP671" s="263"/>
      <c r="CQ671" s="263"/>
      <c r="CR671" s="263"/>
      <c r="CS671" s="263"/>
      <c r="CT671" s="263"/>
      <c r="CU671" s="263"/>
      <c r="CV671" s="263"/>
    </row>
    <row r="672" spans="1:100" x14ac:dyDescent="0.25">
      <c r="A672" s="871" t="s">
        <v>1175</v>
      </c>
      <c r="B672" s="872">
        <v>367241</v>
      </c>
      <c r="C672" s="1812" t="s">
        <v>1176</v>
      </c>
      <c r="D672" s="41" t="s">
        <v>792</v>
      </c>
      <c r="E672" s="41" t="s">
        <v>792</v>
      </c>
      <c r="F672" s="1519" t="s">
        <v>49</v>
      </c>
      <c r="G672" s="872" t="s">
        <v>159</v>
      </c>
      <c r="H672" s="1308">
        <v>41640</v>
      </c>
      <c r="I672" s="1322">
        <v>4054.2</v>
      </c>
      <c r="J672" s="1277">
        <v>4054.2</v>
      </c>
      <c r="K672" s="1277">
        <v>0</v>
      </c>
      <c r="L672" s="265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64"/>
      <c r="AA672" s="264"/>
      <c r="AB672" s="264"/>
      <c r="AC672" s="264"/>
      <c r="AD672" s="264"/>
      <c r="AE672" s="264"/>
      <c r="AF672" s="264"/>
      <c r="AG672" s="264"/>
      <c r="AH672" s="264"/>
      <c r="AI672" s="264"/>
      <c r="AJ672" s="264"/>
      <c r="AK672" s="264"/>
      <c r="AL672" s="264"/>
      <c r="AM672" s="264"/>
      <c r="AN672" s="264"/>
      <c r="AO672" s="264"/>
      <c r="AP672" s="264"/>
      <c r="AQ672" s="264"/>
      <c r="AR672" s="264"/>
      <c r="AS672" s="264"/>
      <c r="AT672" s="264"/>
      <c r="AU672" s="264"/>
      <c r="AV672" s="264"/>
      <c r="AW672" s="264"/>
      <c r="AX672" s="264"/>
      <c r="AY672" s="264"/>
      <c r="AZ672" s="264"/>
      <c r="BA672" s="264"/>
      <c r="BB672" s="264"/>
      <c r="BC672" s="264"/>
      <c r="BD672" s="264"/>
      <c r="BE672" s="264"/>
      <c r="BF672" s="264"/>
      <c r="BG672" s="264"/>
      <c r="BH672" s="264"/>
      <c r="BI672" s="264"/>
      <c r="BJ672" s="264"/>
      <c r="BK672" s="264"/>
      <c r="BL672" s="264"/>
      <c r="BM672" s="264"/>
      <c r="BN672" s="264"/>
      <c r="BO672" s="264"/>
      <c r="BP672" s="264"/>
      <c r="BQ672" s="264"/>
      <c r="BR672" s="264"/>
      <c r="BS672" s="264"/>
      <c r="BT672" s="264"/>
      <c r="BU672" s="264"/>
      <c r="BV672" s="264"/>
      <c r="BW672" s="264"/>
      <c r="BX672" s="264"/>
      <c r="BY672" s="264"/>
      <c r="BZ672" s="264"/>
      <c r="CA672" s="264"/>
      <c r="CB672" s="264"/>
      <c r="CC672" s="264"/>
      <c r="CD672" s="264"/>
      <c r="CE672" s="264"/>
      <c r="CF672" s="264"/>
      <c r="CG672" s="264"/>
      <c r="CH672" s="264"/>
      <c r="CI672" s="264"/>
      <c r="CJ672" s="264"/>
      <c r="CK672" s="264"/>
      <c r="CL672" s="264"/>
      <c r="CM672" s="264"/>
      <c r="CN672" s="264"/>
      <c r="CO672" s="264"/>
      <c r="CP672" s="264"/>
      <c r="CQ672" s="264"/>
      <c r="CR672" s="264"/>
      <c r="CS672" s="264"/>
      <c r="CT672" s="264"/>
      <c r="CU672" s="264"/>
      <c r="CV672" s="264"/>
    </row>
    <row r="673" spans="1:100" x14ac:dyDescent="0.25">
      <c r="A673" s="870" t="s">
        <v>1166</v>
      </c>
      <c r="B673" s="872">
        <v>365633</v>
      </c>
      <c r="C673" s="1812" t="s">
        <v>1177</v>
      </c>
      <c r="D673" s="41" t="s">
        <v>792</v>
      </c>
      <c r="E673" s="41" t="s">
        <v>792</v>
      </c>
      <c r="F673" s="1519" t="s">
        <v>49</v>
      </c>
      <c r="G673" s="872" t="s">
        <v>94</v>
      </c>
      <c r="H673" s="1308">
        <v>41640</v>
      </c>
      <c r="I673" s="1277">
        <v>3431.28</v>
      </c>
      <c r="J673" s="1277">
        <v>3431.28</v>
      </c>
      <c r="K673" s="1277">
        <v>0</v>
      </c>
      <c r="L673" s="265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64"/>
      <c r="AA673" s="264"/>
      <c r="AB673" s="264"/>
      <c r="AC673" s="264"/>
      <c r="AD673" s="264"/>
      <c r="AE673" s="264"/>
      <c r="AF673" s="264"/>
      <c r="AG673" s="264"/>
      <c r="AH673" s="264"/>
      <c r="AI673" s="264"/>
      <c r="AJ673" s="264"/>
      <c r="AK673" s="264"/>
      <c r="AL673" s="264"/>
      <c r="AM673" s="264"/>
      <c r="AN673" s="264"/>
      <c r="AO673" s="264"/>
      <c r="AP673" s="264"/>
      <c r="AQ673" s="264"/>
      <c r="AR673" s="264"/>
      <c r="AS673" s="264"/>
      <c r="AT673" s="264"/>
      <c r="AU673" s="264"/>
      <c r="AV673" s="264"/>
      <c r="AW673" s="264"/>
      <c r="AX673" s="264"/>
      <c r="AY673" s="264"/>
      <c r="AZ673" s="264"/>
      <c r="BA673" s="264"/>
      <c r="BB673" s="264"/>
      <c r="BC673" s="264"/>
      <c r="BD673" s="264"/>
      <c r="BE673" s="264"/>
      <c r="BF673" s="264"/>
      <c r="BG673" s="264"/>
      <c r="BH673" s="264"/>
      <c r="BI673" s="264"/>
      <c r="BJ673" s="264"/>
      <c r="BK673" s="264"/>
      <c r="BL673" s="264"/>
      <c r="BM673" s="264"/>
      <c r="BN673" s="264"/>
      <c r="BO673" s="264"/>
      <c r="BP673" s="264"/>
      <c r="BQ673" s="264"/>
      <c r="BR673" s="264"/>
      <c r="BS673" s="264"/>
      <c r="BT673" s="264"/>
      <c r="BU673" s="264"/>
      <c r="BV673" s="264"/>
      <c r="BW673" s="264"/>
      <c r="BX673" s="264"/>
      <c r="BY673" s="264"/>
      <c r="BZ673" s="264"/>
      <c r="CA673" s="264"/>
      <c r="CB673" s="264"/>
      <c r="CC673" s="264"/>
      <c r="CD673" s="264"/>
      <c r="CE673" s="264"/>
      <c r="CF673" s="264"/>
      <c r="CG673" s="264"/>
      <c r="CH673" s="264"/>
      <c r="CI673" s="264"/>
      <c r="CJ673" s="264"/>
      <c r="CK673" s="264"/>
      <c r="CL673" s="264"/>
      <c r="CM673" s="264"/>
      <c r="CN673" s="264"/>
      <c r="CO673" s="264"/>
      <c r="CP673" s="264"/>
      <c r="CQ673" s="264"/>
      <c r="CR673" s="264"/>
      <c r="CS673" s="264"/>
      <c r="CT673" s="264"/>
      <c r="CU673" s="264"/>
      <c r="CV673" s="264"/>
    </row>
    <row r="674" spans="1:100" x14ac:dyDescent="0.25">
      <c r="A674" s="870" t="s">
        <v>1178</v>
      </c>
      <c r="B674" s="872">
        <v>365634</v>
      </c>
      <c r="C674" s="1812" t="s">
        <v>1169</v>
      </c>
      <c r="D674" s="41" t="s">
        <v>792</v>
      </c>
      <c r="E674" s="41" t="s">
        <v>792</v>
      </c>
      <c r="F674" s="1519" t="s">
        <v>49</v>
      </c>
      <c r="G674" s="872" t="s">
        <v>147</v>
      </c>
      <c r="H674" s="1308">
        <v>41640</v>
      </c>
      <c r="I674" s="1277">
        <v>3431.28</v>
      </c>
      <c r="J674" s="1277">
        <v>3431.28</v>
      </c>
      <c r="K674" s="1277">
        <v>0</v>
      </c>
      <c r="L674" s="265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64"/>
      <c r="Z674" s="264"/>
      <c r="AA674" s="264"/>
      <c r="AB674" s="264"/>
      <c r="AC674" s="264"/>
      <c r="AD674" s="264"/>
      <c r="AE674" s="264"/>
      <c r="AF674" s="264"/>
      <c r="AG674" s="264"/>
      <c r="AH674" s="264"/>
      <c r="AI674" s="264"/>
      <c r="AJ674" s="264"/>
      <c r="AK674" s="264"/>
      <c r="AL674" s="264"/>
      <c r="AM674" s="264"/>
      <c r="AN674" s="264"/>
      <c r="AO674" s="264"/>
      <c r="AP674" s="264"/>
      <c r="AQ674" s="264"/>
      <c r="AR674" s="264"/>
      <c r="AS674" s="264"/>
      <c r="AT674" s="264"/>
      <c r="AU674" s="264"/>
      <c r="AV674" s="264"/>
      <c r="AW674" s="264"/>
      <c r="AX674" s="264"/>
      <c r="AY674" s="264"/>
      <c r="AZ674" s="264"/>
      <c r="BA674" s="264"/>
      <c r="BB674" s="264"/>
      <c r="BC674" s="264"/>
      <c r="BD674" s="264"/>
      <c r="BE674" s="264"/>
      <c r="BF674" s="264"/>
      <c r="BG674" s="264"/>
      <c r="BH674" s="264"/>
      <c r="BI674" s="264"/>
      <c r="BJ674" s="264"/>
      <c r="BK674" s="264"/>
      <c r="BL674" s="264"/>
      <c r="BM674" s="264"/>
      <c r="BN674" s="264"/>
      <c r="BO674" s="264"/>
      <c r="BP674" s="264"/>
      <c r="BQ674" s="264"/>
      <c r="BR674" s="264"/>
      <c r="BS674" s="264"/>
      <c r="BT674" s="264"/>
      <c r="BU674" s="264"/>
      <c r="BV674" s="264"/>
      <c r="BW674" s="264"/>
      <c r="BX674" s="264"/>
      <c r="BY674" s="264"/>
      <c r="BZ674" s="264"/>
      <c r="CA674" s="264"/>
      <c r="CB674" s="264"/>
      <c r="CC674" s="264"/>
      <c r="CD674" s="264"/>
      <c r="CE674" s="264"/>
      <c r="CF674" s="264"/>
      <c r="CG674" s="264"/>
      <c r="CH674" s="264"/>
      <c r="CI674" s="264"/>
      <c r="CJ674" s="264"/>
      <c r="CK674" s="264"/>
      <c r="CL674" s="264"/>
      <c r="CM674" s="264"/>
      <c r="CN674" s="264"/>
      <c r="CO674" s="264"/>
      <c r="CP674" s="264"/>
      <c r="CQ674" s="264"/>
      <c r="CR674" s="264"/>
      <c r="CS674" s="264"/>
      <c r="CT674" s="264"/>
      <c r="CU674" s="264"/>
      <c r="CV674" s="264"/>
    </row>
    <row r="675" spans="1:100" x14ac:dyDescent="0.25">
      <c r="A675" s="870" t="s">
        <v>1179</v>
      </c>
      <c r="B675" s="872">
        <v>365626</v>
      </c>
      <c r="C675" s="1812" t="s">
        <v>1180</v>
      </c>
      <c r="D675" s="872" t="s">
        <v>1181</v>
      </c>
      <c r="E675" s="872" t="s">
        <v>1182</v>
      </c>
      <c r="F675" s="872">
        <v>60811062</v>
      </c>
      <c r="G675" s="872" t="s">
        <v>94</v>
      </c>
      <c r="H675" s="1308">
        <v>41640</v>
      </c>
      <c r="I675" s="1277">
        <v>25000</v>
      </c>
      <c r="J675" s="1277">
        <v>25000</v>
      </c>
      <c r="K675" s="1277">
        <v>0</v>
      </c>
      <c r="L675" s="265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64"/>
      <c r="Z675" s="264"/>
      <c r="AA675" s="264"/>
      <c r="AB675" s="264"/>
      <c r="AC675" s="264"/>
      <c r="AD675" s="264"/>
      <c r="AE675" s="264"/>
      <c r="AF675" s="264"/>
      <c r="AG675" s="264"/>
      <c r="AH675" s="264"/>
      <c r="AI675" s="264"/>
      <c r="AJ675" s="264"/>
      <c r="AK675" s="264"/>
      <c r="AL675" s="264"/>
      <c r="AM675" s="264"/>
      <c r="AN675" s="264"/>
      <c r="AO675" s="264"/>
      <c r="AP675" s="264"/>
      <c r="AQ675" s="264"/>
      <c r="AR675" s="264"/>
      <c r="AS675" s="264"/>
      <c r="AT675" s="264"/>
      <c r="AU675" s="264"/>
      <c r="AV675" s="264"/>
      <c r="AW675" s="264"/>
      <c r="AX675" s="264"/>
      <c r="AY675" s="264"/>
      <c r="AZ675" s="264"/>
      <c r="BA675" s="264"/>
      <c r="BB675" s="264"/>
      <c r="BC675" s="264"/>
      <c r="BD675" s="264"/>
      <c r="BE675" s="264"/>
      <c r="BF675" s="264"/>
      <c r="BG675" s="264"/>
      <c r="BH675" s="264"/>
      <c r="BI675" s="264"/>
      <c r="BJ675" s="264"/>
      <c r="BK675" s="264"/>
      <c r="BL675" s="264"/>
      <c r="BM675" s="264"/>
      <c r="BN675" s="264"/>
      <c r="BO675" s="264"/>
      <c r="BP675" s="264"/>
      <c r="BQ675" s="264"/>
      <c r="BR675" s="264"/>
      <c r="BS675" s="264"/>
      <c r="BT675" s="264"/>
      <c r="BU675" s="264"/>
      <c r="BV675" s="264"/>
      <c r="BW675" s="264"/>
      <c r="BX675" s="264"/>
      <c r="BY675" s="264"/>
      <c r="BZ675" s="264"/>
      <c r="CA675" s="264"/>
      <c r="CB675" s="264"/>
      <c r="CC675" s="264"/>
      <c r="CD675" s="264"/>
      <c r="CE675" s="264"/>
      <c r="CF675" s="264"/>
      <c r="CG675" s="264"/>
      <c r="CH675" s="264"/>
      <c r="CI675" s="264"/>
      <c r="CJ675" s="264"/>
      <c r="CK675" s="264"/>
      <c r="CL675" s="264"/>
      <c r="CM675" s="264"/>
      <c r="CN675" s="264"/>
      <c r="CO675" s="264"/>
      <c r="CP675" s="264"/>
      <c r="CQ675" s="264"/>
      <c r="CR675" s="264"/>
      <c r="CS675" s="264"/>
      <c r="CT675" s="264"/>
      <c r="CU675" s="264"/>
      <c r="CV675" s="264"/>
    </row>
    <row r="676" spans="1:100" x14ac:dyDescent="0.25">
      <c r="A676" s="870" t="s">
        <v>1183</v>
      </c>
      <c r="B676" s="872">
        <v>365625</v>
      </c>
      <c r="C676" s="1812" t="s">
        <v>1184</v>
      </c>
      <c r="D676" s="872" t="s">
        <v>525</v>
      </c>
      <c r="E676" s="41" t="s">
        <v>792</v>
      </c>
      <c r="F676" s="1519" t="s">
        <v>49</v>
      </c>
      <c r="G676" s="872" t="s">
        <v>94</v>
      </c>
      <c r="H676" s="1308">
        <v>41640</v>
      </c>
      <c r="I676" s="1277">
        <v>21280</v>
      </c>
      <c r="J676" s="1277">
        <v>21280</v>
      </c>
      <c r="K676" s="1277">
        <v>0</v>
      </c>
      <c r="L676" s="266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265"/>
      <c r="AP676" s="265"/>
      <c r="AQ676" s="265"/>
      <c r="AR676" s="265"/>
      <c r="AS676" s="265"/>
      <c r="AT676" s="265"/>
      <c r="AU676" s="265"/>
      <c r="AV676" s="265"/>
      <c r="AW676" s="265"/>
      <c r="AX676" s="265"/>
      <c r="AY676" s="265"/>
      <c r="AZ676" s="265"/>
      <c r="BA676" s="265"/>
      <c r="BB676" s="265"/>
      <c r="BC676" s="265"/>
      <c r="BD676" s="265"/>
      <c r="BE676" s="265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65"/>
      <c r="BR676" s="265"/>
      <c r="BS676" s="265"/>
      <c r="BT676" s="265"/>
      <c r="BU676" s="265"/>
      <c r="BV676" s="265"/>
      <c r="BW676" s="265"/>
      <c r="BX676" s="265"/>
      <c r="BY676" s="265"/>
      <c r="BZ676" s="265"/>
      <c r="CA676" s="265"/>
      <c r="CB676" s="265"/>
      <c r="CC676" s="265"/>
      <c r="CD676" s="265"/>
      <c r="CE676" s="265"/>
      <c r="CF676" s="265"/>
      <c r="CG676" s="265"/>
      <c r="CH676" s="265"/>
      <c r="CI676" s="265"/>
      <c r="CJ676" s="265"/>
      <c r="CK676" s="265"/>
      <c r="CL676" s="265"/>
      <c r="CM676" s="265"/>
      <c r="CN676" s="265"/>
      <c r="CO676" s="265"/>
      <c r="CP676" s="265"/>
      <c r="CQ676" s="265"/>
      <c r="CR676" s="265"/>
      <c r="CS676" s="265"/>
      <c r="CT676" s="265"/>
      <c r="CU676" s="265"/>
      <c r="CV676" s="265"/>
    </row>
    <row r="677" spans="1:100" x14ac:dyDescent="0.25">
      <c r="A677" s="870" t="s">
        <v>1185</v>
      </c>
      <c r="B677" s="872">
        <v>365624</v>
      </c>
      <c r="C677" s="1812" t="s">
        <v>1186</v>
      </c>
      <c r="D677" s="1519" t="s">
        <v>49</v>
      </c>
      <c r="E677" s="1519" t="s">
        <v>49</v>
      </c>
      <c r="F677" s="1519" t="s">
        <v>49</v>
      </c>
      <c r="G677" s="872" t="s">
        <v>929</v>
      </c>
      <c r="H677" s="1308">
        <v>41640</v>
      </c>
      <c r="I677" s="1277">
        <v>46400</v>
      </c>
      <c r="J677" s="1277">
        <v>46400</v>
      </c>
      <c r="K677" s="1277">
        <v>0</v>
      </c>
      <c r="L677" s="266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265"/>
      <c r="AP677" s="265"/>
      <c r="AQ677" s="265"/>
      <c r="AR677" s="265"/>
      <c r="AS677" s="265"/>
      <c r="AT677" s="265"/>
      <c r="AU677" s="265"/>
      <c r="AV677" s="265"/>
      <c r="AW677" s="265"/>
      <c r="AX677" s="265"/>
      <c r="AY677" s="265"/>
      <c r="AZ677" s="265"/>
      <c r="BA677" s="265"/>
      <c r="BB677" s="265"/>
      <c r="BC677" s="265"/>
      <c r="BD677" s="265"/>
      <c r="BE677" s="265"/>
      <c r="BF677" s="265"/>
      <c r="BG677" s="265"/>
      <c r="BH677" s="265"/>
      <c r="BI677" s="265"/>
      <c r="BJ677" s="265"/>
      <c r="BK677" s="265"/>
      <c r="BL677" s="265"/>
      <c r="BM677" s="265"/>
      <c r="BN677" s="265"/>
      <c r="BO677" s="265"/>
      <c r="BP677" s="265"/>
      <c r="BQ677" s="265"/>
      <c r="BR677" s="265"/>
      <c r="BS677" s="265"/>
      <c r="BT677" s="265"/>
      <c r="BU677" s="265"/>
      <c r="BV677" s="265"/>
      <c r="BW677" s="265"/>
      <c r="BX677" s="265"/>
      <c r="BY677" s="265"/>
      <c r="BZ677" s="265"/>
      <c r="CA677" s="265"/>
      <c r="CB677" s="265"/>
      <c r="CC677" s="265"/>
      <c r="CD677" s="265"/>
      <c r="CE677" s="265"/>
      <c r="CF677" s="265"/>
      <c r="CG677" s="265"/>
      <c r="CH677" s="265"/>
      <c r="CI677" s="265"/>
      <c r="CJ677" s="265"/>
      <c r="CK677" s="265"/>
      <c r="CL677" s="265"/>
      <c r="CM677" s="265"/>
      <c r="CN677" s="265"/>
      <c r="CO677" s="265"/>
      <c r="CP677" s="265"/>
      <c r="CQ677" s="265"/>
      <c r="CR677" s="265"/>
      <c r="CS677" s="265"/>
      <c r="CT677" s="265"/>
      <c r="CU677" s="265"/>
      <c r="CV677" s="265"/>
    </row>
    <row r="678" spans="1:100" x14ac:dyDescent="0.25">
      <c r="A678" s="871" t="s">
        <v>14</v>
      </c>
      <c r="B678" s="872">
        <v>548224</v>
      </c>
      <c r="C678" s="1812" t="s">
        <v>1187</v>
      </c>
      <c r="D678" s="872" t="s">
        <v>16</v>
      </c>
      <c r="E678" s="872" t="s">
        <v>1188</v>
      </c>
      <c r="F678" s="872" t="s">
        <v>1191</v>
      </c>
      <c r="G678" s="872" t="s">
        <v>18</v>
      </c>
      <c r="H678" s="1308">
        <v>41640</v>
      </c>
      <c r="I678" s="1277">
        <v>30545</v>
      </c>
      <c r="J678" s="1277">
        <v>30545</v>
      </c>
      <c r="K678" s="1277">
        <v>0</v>
      </c>
      <c r="L678" s="267"/>
      <c r="M678" s="266"/>
      <c r="N678" s="266"/>
      <c r="O678" s="266"/>
      <c r="P678" s="266"/>
      <c r="Q678" s="266"/>
      <c r="R678" s="266"/>
      <c r="S678" s="266"/>
      <c r="T678" s="266"/>
      <c r="U678" s="266"/>
      <c r="V678" s="266"/>
      <c r="W678" s="266"/>
      <c r="X678" s="266"/>
      <c r="Y678" s="266"/>
      <c r="Z678" s="266"/>
      <c r="AA678" s="266"/>
      <c r="AB678" s="266"/>
      <c r="AC678" s="266"/>
      <c r="AD678" s="266"/>
      <c r="AE678" s="266"/>
      <c r="AF678" s="266"/>
      <c r="AG678" s="266"/>
      <c r="AH678" s="266"/>
      <c r="AI678" s="266"/>
      <c r="AJ678" s="266"/>
      <c r="AK678" s="266"/>
      <c r="AL678" s="266"/>
      <c r="AM678" s="266"/>
      <c r="AN678" s="266"/>
      <c r="AO678" s="266"/>
      <c r="AP678" s="266"/>
      <c r="AQ678" s="266"/>
      <c r="AR678" s="266"/>
      <c r="AS678" s="266"/>
      <c r="AT678" s="266"/>
      <c r="AU678" s="266"/>
      <c r="AV678" s="266"/>
      <c r="AW678" s="266"/>
      <c r="AX678" s="266"/>
      <c r="AY678" s="266"/>
      <c r="AZ678" s="266"/>
      <c r="BA678" s="266"/>
      <c r="BB678" s="266"/>
      <c r="BC678" s="266"/>
      <c r="BD678" s="266"/>
      <c r="BE678" s="266"/>
      <c r="BF678" s="266"/>
      <c r="BG678" s="266"/>
      <c r="BH678" s="266"/>
      <c r="BI678" s="266"/>
      <c r="BJ678" s="266"/>
      <c r="BK678" s="266"/>
      <c r="BL678" s="266"/>
      <c r="BM678" s="266"/>
      <c r="BN678" s="266"/>
      <c r="BO678" s="266"/>
      <c r="BP678" s="266"/>
      <c r="BQ678" s="266"/>
      <c r="BR678" s="266"/>
      <c r="BS678" s="266"/>
      <c r="BT678" s="266"/>
      <c r="BU678" s="266"/>
      <c r="BV678" s="266"/>
      <c r="BW678" s="266"/>
      <c r="BX678" s="266"/>
      <c r="BY678" s="266"/>
      <c r="BZ678" s="266"/>
      <c r="CA678" s="266"/>
      <c r="CB678" s="266"/>
      <c r="CC678" s="266"/>
      <c r="CD678" s="266"/>
      <c r="CE678" s="266"/>
      <c r="CF678" s="266"/>
      <c r="CG678" s="266"/>
      <c r="CH678" s="266"/>
      <c r="CI678" s="266"/>
      <c r="CJ678" s="266"/>
      <c r="CK678" s="266"/>
      <c r="CL678" s="266"/>
      <c r="CM678" s="266"/>
      <c r="CN678" s="266"/>
      <c r="CO678" s="266"/>
      <c r="CP678" s="266"/>
      <c r="CQ678" s="266"/>
      <c r="CR678" s="266"/>
      <c r="CS678" s="266"/>
      <c r="CT678" s="266"/>
      <c r="CU678" s="266"/>
      <c r="CV678" s="266"/>
    </row>
    <row r="679" spans="1:100" x14ac:dyDescent="0.25">
      <c r="A679" s="870" t="s">
        <v>1189</v>
      </c>
      <c r="B679" s="41">
        <v>750136</v>
      </c>
      <c r="C679" s="1812" t="s">
        <v>5577</v>
      </c>
      <c r="D679" s="41" t="s">
        <v>156</v>
      </c>
      <c r="E679" s="41" t="s">
        <v>1190</v>
      </c>
      <c r="F679" s="93" t="s">
        <v>1192</v>
      </c>
      <c r="G679" s="872" t="s">
        <v>18</v>
      </c>
      <c r="H679" s="1361">
        <v>43469</v>
      </c>
      <c r="I679" s="1370">
        <v>15900</v>
      </c>
      <c r="J679" s="1370">
        <v>3709.76</v>
      </c>
      <c r="K679" s="1370">
        <v>12189.24</v>
      </c>
    </row>
    <row r="680" spans="1:100" x14ac:dyDescent="0.25">
      <c r="A680" s="871" t="s">
        <v>697</v>
      </c>
      <c r="B680" s="41">
        <v>750137</v>
      </c>
      <c r="C680" s="1812" t="s">
        <v>5578</v>
      </c>
      <c r="D680" s="872" t="s">
        <v>120</v>
      </c>
      <c r="E680" s="872" t="s">
        <v>190</v>
      </c>
      <c r="F680" s="41"/>
      <c r="G680" s="872" t="s">
        <v>18</v>
      </c>
      <c r="H680" s="1361">
        <v>43605</v>
      </c>
      <c r="I680" s="1362">
        <v>2332.9499999999998</v>
      </c>
      <c r="J680" s="1362">
        <v>1489.85</v>
      </c>
      <c r="K680" s="1362">
        <v>842.1</v>
      </c>
    </row>
    <row r="681" spans="1:100" x14ac:dyDescent="0.25">
      <c r="A681" s="870" t="s">
        <v>379</v>
      </c>
      <c r="B681" s="41">
        <v>750020</v>
      </c>
      <c r="C681" s="1812" t="s">
        <v>5579</v>
      </c>
      <c r="D681" s="41" t="s">
        <v>326</v>
      </c>
      <c r="E681" s="41" t="s">
        <v>1193</v>
      </c>
      <c r="F681" s="93" t="s">
        <v>1194</v>
      </c>
      <c r="G681" s="872" t="s">
        <v>75</v>
      </c>
      <c r="H681" s="1915">
        <v>43718</v>
      </c>
      <c r="I681" s="1536">
        <v>5857.54</v>
      </c>
      <c r="J681" s="1291">
        <v>390.44</v>
      </c>
      <c r="K681" s="1352">
        <v>5466.1</v>
      </c>
    </row>
    <row r="682" spans="1:100" x14ac:dyDescent="0.25">
      <c r="A682" s="871" t="s">
        <v>1195</v>
      </c>
      <c r="B682" s="41">
        <v>750141</v>
      </c>
      <c r="C682" s="1812" t="s">
        <v>5580</v>
      </c>
      <c r="D682" s="41" t="s">
        <v>225</v>
      </c>
      <c r="E682" s="41" t="s">
        <v>1196</v>
      </c>
      <c r="F682" s="93" t="s">
        <v>1197</v>
      </c>
      <c r="G682" s="872" t="s">
        <v>18</v>
      </c>
      <c r="H682" s="1912">
        <v>41640</v>
      </c>
      <c r="I682" s="1291">
        <v>2488.44</v>
      </c>
      <c r="J682" s="1291">
        <v>2488.44</v>
      </c>
      <c r="K682" s="1292">
        <v>0</v>
      </c>
    </row>
    <row r="683" spans="1:100" x14ac:dyDescent="0.25">
      <c r="A683" s="870" t="s">
        <v>170</v>
      </c>
      <c r="B683" s="41">
        <v>750138</v>
      </c>
      <c r="C683" s="1812" t="s">
        <v>5581</v>
      </c>
      <c r="D683" s="41" t="s">
        <v>16</v>
      </c>
      <c r="E683" s="41" t="s">
        <v>131</v>
      </c>
      <c r="F683" s="93" t="s">
        <v>1198</v>
      </c>
      <c r="G683" s="872" t="s">
        <v>18</v>
      </c>
      <c r="H683" s="1361">
        <v>43535</v>
      </c>
      <c r="I683" s="1362">
        <v>4850</v>
      </c>
      <c r="J683" s="1362">
        <v>3502.05</v>
      </c>
      <c r="K683" s="1362">
        <v>1346.95</v>
      </c>
    </row>
    <row r="684" spans="1:100" x14ac:dyDescent="0.25">
      <c r="A684" s="871" t="s">
        <v>347</v>
      </c>
      <c r="B684" s="872">
        <v>366751</v>
      </c>
      <c r="C684" s="1812" t="s">
        <v>391</v>
      </c>
      <c r="D684" s="872" t="s">
        <v>349</v>
      </c>
      <c r="E684" s="872" t="s">
        <v>358</v>
      </c>
      <c r="F684" s="872">
        <v>1210212</v>
      </c>
      <c r="G684" s="872" t="s">
        <v>18</v>
      </c>
      <c r="H684" s="1308">
        <v>41640</v>
      </c>
      <c r="I684" s="1277">
        <v>1500</v>
      </c>
      <c r="J684" s="1277">
        <v>1500</v>
      </c>
      <c r="K684" s="1277">
        <v>0</v>
      </c>
      <c r="L684" s="270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  <c r="AA684" s="269"/>
      <c r="AB684" s="269"/>
      <c r="AC684" s="269"/>
      <c r="AD684" s="269"/>
      <c r="AE684" s="269"/>
      <c r="AF684" s="269"/>
      <c r="AG684" s="269"/>
      <c r="AH684" s="269"/>
      <c r="AI684" s="269"/>
      <c r="AJ684" s="269"/>
      <c r="AK684" s="269"/>
      <c r="AL684" s="269"/>
      <c r="AM684" s="269"/>
      <c r="AN684" s="269"/>
      <c r="AO684" s="269"/>
      <c r="AP684" s="269"/>
      <c r="AQ684" s="269"/>
      <c r="AR684" s="269"/>
      <c r="AS684" s="269"/>
      <c r="AT684" s="269"/>
      <c r="AU684" s="269"/>
      <c r="AV684" s="269"/>
      <c r="AW684" s="269"/>
      <c r="AX684" s="269"/>
      <c r="AY684" s="269"/>
      <c r="AZ684" s="269"/>
      <c r="BA684" s="269"/>
      <c r="BB684" s="269"/>
      <c r="BC684" s="269"/>
      <c r="BD684" s="269"/>
      <c r="BE684" s="269"/>
      <c r="BF684" s="269"/>
      <c r="BG684" s="269"/>
      <c r="BH684" s="269"/>
      <c r="BI684" s="269"/>
      <c r="BJ684" s="269"/>
      <c r="BK684" s="269"/>
      <c r="BL684" s="269"/>
      <c r="BM684" s="269"/>
      <c r="BN684" s="269"/>
      <c r="BO684" s="269"/>
      <c r="BP684" s="269"/>
      <c r="BQ684" s="269"/>
      <c r="BR684" s="269"/>
      <c r="BS684" s="269"/>
      <c r="BT684" s="269"/>
      <c r="BU684" s="269"/>
      <c r="BV684" s="269"/>
      <c r="BW684" s="269"/>
      <c r="BX684" s="269"/>
      <c r="BY684" s="269"/>
      <c r="BZ684" s="269"/>
      <c r="CA684" s="269"/>
      <c r="CB684" s="269"/>
      <c r="CC684" s="269"/>
      <c r="CD684" s="269"/>
      <c r="CE684" s="269"/>
      <c r="CF684" s="269"/>
      <c r="CG684" s="269"/>
      <c r="CH684" s="269"/>
      <c r="CI684" s="269"/>
      <c r="CJ684" s="269"/>
      <c r="CK684" s="269"/>
      <c r="CL684" s="269"/>
      <c r="CM684" s="269"/>
      <c r="CN684" s="269"/>
      <c r="CO684" s="269"/>
      <c r="CP684" s="269"/>
      <c r="CQ684" s="269"/>
      <c r="CR684" s="269"/>
      <c r="CS684" s="269"/>
      <c r="CT684" s="269"/>
      <c r="CU684" s="269"/>
      <c r="CV684" s="269"/>
    </row>
    <row r="685" spans="1:100" x14ac:dyDescent="0.25">
      <c r="A685" s="870" t="s">
        <v>1199</v>
      </c>
      <c r="B685" s="872">
        <v>548506</v>
      </c>
      <c r="C685" s="1812" t="s">
        <v>1200</v>
      </c>
      <c r="D685" s="41" t="s">
        <v>792</v>
      </c>
      <c r="E685" s="41" t="s">
        <v>792</v>
      </c>
      <c r="F685" s="1519" t="s">
        <v>49</v>
      </c>
      <c r="G685" s="872" t="s">
        <v>18</v>
      </c>
      <c r="H685" s="1308">
        <v>41640</v>
      </c>
      <c r="I685" s="1322">
        <v>2684.24</v>
      </c>
      <c r="J685" s="1277">
        <v>2684.24</v>
      </c>
      <c r="K685" s="1277">
        <v>0</v>
      </c>
      <c r="L685" s="271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I685" s="268"/>
      <c r="AJ685" s="268"/>
      <c r="AK685" s="268"/>
      <c r="AL685" s="268"/>
      <c r="AM685" s="268"/>
      <c r="AN685" s="268"/>
      <c r="AO685" s="268"/>
      <c r="AP685" s="268"/>
      <c r="AQ685" s="268"/>
      <c r="AR685" s="268"/>
      <c r="AS685" s="268"/>
      <c r="AT685" s="268"/>
      <c r="AU685" s="268"/>
      <c r="AV685" s="268"/>
      <c r="AW685" s="268"/>
      <c r="AX685" s="268"/>
      <c r="AY685" s="268"/>
      <c r="AZ685" s="268"/>
      <c r="BA685" s="268"/>
      <c r="BB685" s="268"/>
      <c r="BC685" s="268"/>
      <c r="BD685" s="268"/>
      <c r="BE685" s="268"/>
      <c r="BF685" s="268"/>
      <c r="BG685" s="268"/>
      <c r="BH685" s="268"/>
      <c r="BI685" s="268"/>
      <c r="BJ685" s="268"/>
      <c r="BK685" s="268"/>
      <c r="BL685" s="268"/>
      <c r="BM685" s="268"/>
      <c r="BN685" s="268"/>
      <c r="BO685" s="268"/>
      <c r="BP685" s="268"/>
      <c r="BQ685" s="268"/>
      <c r="BR685" s="268"/>
      <c r="BS685" s="268"/>
      <c r="BT685" s="268"/>
      <c r="BU685" s="268"/>
      <c r="BV685" s="268"/>
      <c r="BW685" s="268"/>
      <c r="BX685" s="268"/>
      <c r="BY685" s="268"/>
      <c r="BZ685" s="268"/>
      <c r="CA685" s="268"/>
      <c r="CB685" s="268"/>
      <c r="CC685" s="268"/>
      <c r="CD685" s="268"/>
      <c r="CE685" s="268"/>
      <c r="CF685" s="268"/>
      <c r="CG685" s="268"/>
      <c r="CH685" s="268"/>
      <c r="CI685" s="268"/>
      <c r="CJ685" s="268"/>
      <c r="CK685" s="268"/>
      <c r="CL685" s="268"/>
      <c r="CM685" s="268"/>
      <c r="CN685" s="268"/>
      <c r="CO685" s="268"/>
      <c r="CP685" s="268"/>
      <c r="CQ685" s="268"/>
      <c r="CR685" s="268"/>
      <c r="CS685" s="268"/>
      <c r="CT685" s="268"/>
      <c r="CU685" s="268"/>
      <c r="CV685" s="268"/>
    </row>
    <row r="686" spans="1:100" x14ac:dyDescent="0.25">
      <c r="A686" s="871" t="s">
        <v>1201</v>
      </c>
      <c r="B686" s="41">
        <v>366468</v>
      </c>
      <c r="C686" s="1812" t="s">
        <v>5582</v>
      </c>
      <c r="D686" s="41" t="s">
        <v>792</v>
      </c>
      <c r="E686" s="41" t="s">
        <v>792</v>
      </c>
      <c r="F686" s="1519" t="s">
        <v>49</v>
      </c>
      <c r="G686" s="872" t="s">
        <v>508</v>
      </c>
      <c r="H686" s="1308">
        <v>41640</v>
      </c>
      <c r="I686" s="1325">
        <v>3890</v>
      </c>
      <c r="J686" s="1325">
        <v>3890</v>
      </c>
      <c r="K686" s="1325">
        <v>0</v>
      </c>
    </row>
    <row r="687" spans="1:100" x14ac:dyDescent="0.25">
      <c r="A687" s="870" t="s">
        <v>379</v>
      </c>
      <c r="B687" s="41">
        <v>750139</v>
      </c>
      <c r="C687" s="1812" t="s">
        <v>5583</v>
      </c>
      <c r="D687" s="41" t="s">
        <v>326</v>
      </c>
      <c r="E687" s="41" t="s">
        <v>1193</v>
      </c>
      <c r="F687" s="93" t="s">
        <v>1202</v>
      </c>
      <c r="G687" s="872" t="s">
        <v>75</v>
      </c>
      <c r="H687" s="1915">
        <v>43718</v>
      </c>
      <c r="I687" s="1536">
        <v>5857.54</v>
      </c>
      <c r="J687" s="1291">
        <v>390.44</v>
      </c>
      <c r="K687" s="1352">
        <v>5466.1</v>
      </c>
    </row>
    <row r="688" spans="1:100" x14ac:dyDescent="0.25">
      <c r="A688" s="871" t="s">
        <v>697</v>
      </c>
      <c r="B688" s="41">
        <v>750140</v>
      </c>
      <c r="C688" s="1812" t="s">
        <v>5584</v>
      </c>
      <c r="D688" s="41" t="s">
        <v>120</v>
      </c>
      <c r="E688" s="872" t="s">
        <v>190</v>
      </c>
      <c r="F688" s="41" t="s">
        <v>1203</v>
      </c>
      <c r="G688" s="872" t="s">
        <v>129</v>
      </c>
      <c r="H688" s="1361">
        <v>43605</v>
      </c>
      <c r="I688" s="1362">
        <v>2332.9499999999998</v>
      </c>
      <c r="J688" s="1362">
        <v>1489.85</v>
      </c>
      <c r="K688" s="1362">
        <v>842.1</v>
      </c>
    </row>
    <row r="689" spans="1:100" s="1828" customFormat="1" x14ac:dyDescent="0.25">
      <c r="B689" s="1858"/>
      <c r="C689" s="1858"/>
      <c r="D689" s="1858"/>
      <c r="E689" s="1858"/>
      <c r="F689" s="1858"/>
      <c r="H689" s="1859"/>
      <c r="I689" s="1880">
        <f>SUM(I666:I688)</f>
        <v>294736.00999999995</v>
      </c>
      <c r="J689" s="1880">
        <f>SUM(J666:J688)</f>
        <v>268577.42</v>
      </c>
      <c r="K689" s="1880">
        <f>SUM(K666:K688)</f>
        <v>26152.590000000004</v>
      </c>
      <c r="M689" s="1854">
        <f>I689</f>
        <v>294736.00999999995</v>
      </c>
      <c r="N689" s="1854">
        <f>J689</f>
        <v>268577.42</v>
      </c>
      <c r="O689" s="1854">
        <f>K689</f>
        <v>26152.590000000004</v>
      </c>
    </row>
    <row r="691" spans="1:100" ht="18.75" x14ac:dyDescent="0.3">
      <c r="A691" s="846" t="s">
        <v>204</v>
      </c>
      <c r="B691" s="847"/>
      <c r="C691" s="1799"/>
      <c r="D691" s="847"/>
      <c r="E691" s="847"/>
      <c r="F691" s="848" t="s">
        <v>1204</v>
      </c>
      <c r="G691" s="847"/>
      <c r="K691" s="1107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  <c r="AZ691" s="271"/>
      <c r="BA691" s="271"/>
      <c r="BB691" s="271"/>
      <c r="BC691" s="271"/>
      <c r="BD691" s="271"/>
      <c r="BE691" s="271"/>
      <c r="BF691" s="271"/>
      <c r="BG691" s="271"/>
      <c r="BH691" s="271"/>
      <c r="BI691" s="271"/>
      <c r="BJ691" s="271"/>
      <c r="BK691" s="271"/>
      <c r="BL691" s="271"/>
      <c r="BM691" s="271"/>
      <c r="BN691" s="271"/>
      <c r="BO691" s="271"/>
      <c r="BP691" s="271"/>
      <c r="BQ691" s="271"/>
      <c r="BR691" s="271"/>
      <c r="BS691" s="271"/>
      <c r="BT691" s="271"/>
      <c r="BU691" s="271"/>
      <c r="BV691" s="271"/>
      <c r="BW691" s="271"/>
      <c r="BX691" s="271"/>
      <c r="BY691" s="271"/>
      <c r="BZ691" s="271"/>
      <c r="CA691" s="271"/>
      <c r="CB691" s="271"/>
      <c r="CC691" s="271"/>
      <c r="CD691" s="271"/>
      <c r="CE691" s="271"/>
      <c r="CF691" s="271"/>
      <c r="CG691" s="271"/>
      <c r="CH691" s="271"/>
      <c r="CI691" s="271"/>
      <c r="CJ691" s="271"/>
      <c r="CK691" s="271"/>
      <c r="CL691" s="271"/>
      <c r="CM691" s="271"/>
      <c r="CN691" s="271"/>
      <c r="CO691" s="271"/>
      <c r="CP691" s="271"/>
      <c r="CQ691" s="271"/>
      <c r="CR691" s="271"/>
      <c r="CS691" s="271"/>
      <c r="CT691" s="271"/>
      <c r="CU691" s="271"/>
      <c r="CV691" s="271"/>
    </row>
    <row r="692" spans="1:100" ht="15" customHeight="1" x14ac:dyDescent="0.25">
      <c r="A692" s="853"/>
      <c r="B692" s="845"/>
      <c r="C692" s="1798"/>
      <c r="D692" s="845"/>
      <c r="E692" s="845"/>
      <c r="F692" s="855"/>
      <c r="G692" s="845"/>
      <c r="H692" s="1995" t="s">
        <v>3</v>
      </c>
      <c r="I692" s="1993" t="s">
        <v>4</v>
      </c>
      <c r="J692" s="2002" t="s">
        <v>5</v>
      </c>
      <c r="K692" s="1997" t="s">
        <v>6</v>
      </c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  <c r="AZ692" s="271"/>
      <c r="BA692" s="271"/>
      <c r="BB692" s="271"/>
      <c r="BC692" s="271"/>
      <c r="BD692" s="271"/>
      <c r="BE692" s="271"/>
      <c r="BF692" s="271"/>
      <c r="BG692" s="271"/>
      <c r="BH692" s="271"/>
      <c r="BI692" s="271"/>
      <c r="BJ692" s="271"/>
      <c r="BK692" s="271"/>
      <c r="BL692" s="271"/>
      <c r="BM692" s="271"/>
      <c r="BN692" s="271"/>
      <c r="BO692" s="271"/>
      <c r="BP692" s="271"/>
      <c r="BQ692" s="271"/>
      <c r="BR692" s="271"/>
      <c r="BS692" s="271"/>
      <c r="BT692" s="271"/>
      <c r="BU692" s="271"/>
      <c r="BV692" s="271"/>
      <c r="BW692" s="271"/>
      <c r="BX692" s="271"/>
      <c r="BY692" s="271"/>
      <c r="BZ692" s="271"/>
      <c r="CA692" s="271"/>
      <c r="CB692" s="271"/>
      <c r="CC692" s="271"/>
      <c r="CD692" s="271"/>
      <c r="CE692" s="271"/>
      <c r="CF692" s="271"/>
      <c r="CG692" s="271"/>
      <c r="CH692" s="271"/>
      <c r="CI692" s="271"/>
      <c r="CJ692" s="271"/>
      <c r="CK692" s="271"/>
      <c r="CL692" s="271"/>
      <c r="CM692" s="271"/>
      <c r="CN692" s="271"/>
      <c r="CO692" s="271"/>
      <c r="CP692" s="271"/>
      <c r="CQ692" s="271"/>
      <c r="CR692" s="271"/>
      <c r="CS692" s="271"/>
      <c r="CT692" s="271"/>
      <c r="CU692" s="271"/>
      <c r="CV692" s="271"/>
    </row>
    <row r="693" spans="1:100" ht="15.75" x14ac:dyDescent="0.25">
      <c r="A693" s="854" t="s">
        <v>7</v>
      </c>
      <c r="B693" s="851" t="s">
        <v>8</v>
      </c>
      <c r="C693" s="1801" t="s">
        <v>9</v>
      </c>
      <c r="D693" s="854" t="s">
        <v>10</v>
      </c>
      <c r="E693" s="854" t="s">
        <v>11</v>
      </c>
      <c r="F693" s="854" t="s">
        <v>12</v>
      </c>
      <c r="G693" s="856" t="s">
        <v>13</v>
      </c>
      <c r="H693" s="1996"/>
      <c r="I693" s="1994"/>
      <c r="J693" s="2003"/>
      <c r="K693" s="1998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1"/>
      <c r="Z693" s="271"/>
      <c r="AA693" s="271"/>
      <c r="AB693" s="271"/>
      <c r="AC693" s="271"/>
      <c r="AD693" s="271"/>
      <c r="AE693" s="271"/>
      <c r="AF693" s="271"/>
      <c r="AG693" s="271"/>
      <c r="AH693" s="271"/>
      <c r="AI693" s="271"/>
      <c r="AJ693" s="271"/>
      <c r="AK693" s="271"/>
      <c r="AL693" s="271"/>
      <c r="AM693" s="271"/>
      <c r="AN693" s="271"/>
      <c r="AO693" s="271"/>
      <c r="AP693" s="271"/>
      <c r="AQ693" s="271"/>
      <c r="AR693" s="271"/>
      <c r="AS693" s="271"/>
      <c r="AT693" s="271"/>
      <c r="AU693" s="271"/>
      <c r="AV693" s="271"/>
      <c r="AW693" s="271"/>
      <c r="AX693" s="271"/>
      <c r="AY693" s="271"/>
      <c r="AZ693" s="271"/>
      <c r="BA693" s="271"/>
      <c r="BB693" s="271"/>
      <c r="BC693" s="271"/>
      <c r="BD693" s="271"/>
      <c r="BE693" s="271"/>
      <c r="BF693" s="271"/>
      <c r="BG693" s="271"/>
      <c r="BH693" s="271"/>
      <c r="BI693" s="271"/>
      <c r="BJ693" s="271"/>
      <c r="BK693" s="271"/>
      <c r="BL693" s="271"/>
      <c r="BM693" s="271"/>
      <c r="BN693" s="271"/>
      <c r="BO693" s="271"/>
      <c r="BP693" s="271"/>
      <c r="BQ693" s="271"/>
      <c r="BR693" s="271"/>
      <c r="BS693" s="271"/>
      <c r="BT693" s="271"/>
      <c r="BU693" s="271"/>
      <c r="BV693" s="271"/>
      <c r="BW693" s="271"/>
      <c r="BX693" s="271"/>
      <c r="BY693" s="271"/>
      <c r="BZ693" s="271"/>
      <c r="CA693" s="271"/>
      <c r="CB693" s="271"/>
      <c r="CC693" s="271"/>
      <c r="CD693" s="271"/>
      <c r="CE693" s="271"/>
      <c r="CF693" s="271"/>
      <c r="CG693" s="271"/>
      <c r="CH693" s="271"/>
      <c r="CI693" s="271"/>
      <c r="CJ693" s="271"/>
      <c r="CK693" s="271"/>
      <c r="CL693" s="271"/>
      <c r="CM693" s="271"/>
      <c r="CN693" s="271"/>
      <c r="CO693" s="271"/>
      <c r="CP693" s="271"/>
      <c r="CQ693" s="271"/>
      <c r="CR693" s="271"/>
      <c r="CS693" s="271"/>
      <c r="CT693" s="271"/>
      <c r="CU693" s="271"/>
      <c r="CV693" s="271"/>
    </row>
    <row r="694" spans="1:100" x14ac:dyDescent="0.25">
      <c r="A694" s="871" t="s">
        <v>1205</v>
      </c>
      <c r="B694" s="872">
        <v>365734</v>
      </c>
      <c r="C694" s="1812" t="s">
        <v>1206</v>
      </c>
      <c r="D694" s="41" t="s">
        <v>792</v>
      </c>
      <c r="E694" s="41" t="s">
        <v>792</v>
      </c>
      <c r="F694" s="1519" t="s">
        <v>49</v>
      </c>
      <c r="G694" s="872" t="s">
        <v>18</v>
      </c>
      <c r="H694" s="1308">
        <v>41640</v>
      </c>
      <c r="I694" s="1277">
        <v>13839.5</v>
      </c>
      <c r="J694" s="1277">
        <v>13839.5</v>
      </c>
      <c r="K694" s="1277">
        <v>0</v>
      </c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  <c r="AH694" s="272"/>
      <c r="AI694" s="272"/>
      <c r="AJ694" s="272"/>
      <c r="AK694" s="272"/>
      <c r="AL694" s="272"/>
      <c r="AM694" s="272"/>
      <c r="AN694" s="272"/>
      <c r="AO694" s="272"/>
      <c r="AP694" s="272"/>
      <c r="AQ694" s="272"/>
      <c r="AR694" s="272"/>
      <c r="AS694" s="272"/>
      <c r="AT694" s="272"/>
      <c r="AU694" s="272"/>
      <c r="AV694" s="272"/>
      <c r="AW694" s="272"/>
      <c r="AX694" s="272"/>
      <c r="AY694" s="272"/>
      <c r="AZ694" s="272"/>
      <c r="BA694" s="272"/>
      <c r="BB694" s="272"/>
      <c r="BC694" s="272"/>
      <c r="BD694" s="272"/>
      <c r="BE694" s="272"/>
      <c r="BF694" s="272"/>
      <c r="BG694" s="272"/>
      <c r="BH694" s="272"/>
      <c r="BI694" s="272"/>
      <c r="BJ694" s="272"/>
      <c r="BK694" s="272"/>
      <c r="BL694" s="272"/>
      <c r="BM694" s="272"/>
      <c r="BN694" s="272"/>
      <c r="BO694" s="272"/>
      <c r="BP694" s="272"/>
      <c r="BQ694" s="272"/>
      <c r="BR694" s="272"/>
      <c r="BS694" s="272"/>
      <c r="BT694" s="272"/>
      <c r="BU694" s="272"/>
      <c r="BV694" s="272"/>
      <c r="BW694" s="272"/>
      <c r="BX694" s="272"/>
      <c r="BY694" s="272"/>
      <c r="BZ694" s="272"/>
      <c r="CA694" s="272"/>
      <c r="CB694" s="272"/>
      <c r="CC694" s="272"/>
      <c r="CD694" s="272"/>
      <c r="CE694" s="272"/>
      <c r="CF694" s="272"/>
      <c r="CG694" s="272"/>
      <c r="CH694" s="272"/>
      <c r="CI694" s="272"/>
      <c r="CJ694" s="272"/>
      <c r="CK694" s="272"/>
      <c r="CL694" s="272"/>
      <c r="CM694" s="272"/>
      <c r="CN694" s="272"/>
      <c r="CO694" s="272"/>
      <c r="CP694" s="272"/>
      <c r="CQ694" s="272"/>
      <c r="CR694" s="272"/>
      <c r="CS694" s="272"/>
      <c r="CT694" s="272"/>
      <c r="CU694" s="272"/>
      <c r="CV694" s="272"/>
    </row>
    <row r="695" spans="1:100" x14ac:dyDescent="0.25">
      <c r="A695" s="871" t="s">
        <v>1041</v>
      </c>
      <c r="B695" s="872">
        <v>548061</v>
      </c>
      <c r="C695" s="1812" t="s">
        <v>1207</v>
      </c>
      <c r="D695" s="872" t="s">
        <v>1208</v>
      </c>
      <c r="E695" s="872" t="s">
        <v>1209</v>
      </c>
      <c r="F695" s="41" t="s">
        <v>792</v>
      </c>
      <c r="G695" s="872" t="s">
        <v>94</v>
      </c>
      <c r="H695" s="1308">
        <v>39083</v>
      </c>
      <c r="I695" s="1277">
        <v>56029.43</v>
      </c>
      <c r="J695" s="1277">
        <v>56029.43</v>
      </c>
      <c r="K695" s="1277">
        <v>0</v>
      </c>
      <c r="L695" s="274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3"/>
      <c r="AT695" s="273"/>
      <c r="AU695" s="273"/>
      <c r="AV695" s="273"/>
      <c r="AW695" s="273"/>
      <c r="AX695" s="273"/>
      <c r="AY695" s="273"/>
      <c r="AZ695" s="273"/>
      <c r="BA695" s="273"/>
      <c r="BB695" s="273"/>
      <c r="BC695" s="273"/>
      <c r="BD695" s="273"/>
      <c r="BE695" s="273"/>
      <c r="BF695" s="273"/>
      <c r="BG695" s="273"/>
      <c r="BH695" s="273"/>
      <c r="BI695" s="273"/>
      <c r="BJ695" s="273"/>
      <c r="BK695" s="273"/>
      <c r="BL695" s="273"/>
      <c r="BM695" s="273"/>
      <c r="BN695" s="273"/>
      <c r="BO695" s="273"/>
      <c r="BP695" s="273"/>
      <c r="BQ695" s="273"/>
      <c r="BR695" s="273"/>
      <c r="BS695" s="273"/>
      <c r="BT695" s="273"/>
      <c r="BU695" s="273"/>
      <c r="BV695" s="273"/>
      <c r="BW695" s="273"/>
      <c r="BX695" s="273"/>
      <c r="BY695" s="273"/>
      <c r="BZ695" s="273"/>
      <c r="CA695" s="273"/>
      <c r="CB695" s="273"/>
      <c r="CC695" s="273"/>
      <c r="CD695" s="273"/>
      <c r="CE695" s="273"/>
      <c r="CF695" s="273"/>
      <c r="CG695" s="273"/>
      <c r="CH695" s="273"/>
      <c r="CI695" s="273"/>
      <c r="CJ695" s="273"/>
      <c r="CK695" s="273"/>
      <c r="CL695" s="273"/>
      <c r="CM695" s="273"/>
      <c r="CN695" s="273"/>
      <c r="CO695" s="273"/>
      <c r="CP695" s="273"/>
      <c r="CQ695" s="273"/>
      <c r="CR695" s="273"/>
      <c r="CS695" s="273"/>
      <c r="CT695" s="273"/>
      <c r="CU695" s="273"/>
      <c r="CV695" s="273"/>
    </row>
    <row r="696" spans="1:100" x14ac:dyDescent="0.25">
      <c r="A696" s="871" t="s">
        <v>1210</v>
      </c>
      <c r="B696" s="872">
        <v>365744</v>
      </c>
      <c r="C696" s="1812" t="s">
        <v>1211</v>
      </c>
      <c r="D696" s="1519" t="s">
        <v>49</v>
      </c>
      <c r="E696" s="1519" t="s">
        <v>49</v>
      </c>
      <c r="F696" s="1519" t="s">
        <v>49</v>
      </c>
      <c r="G696" s="872" t="s">
        <v>114</v>
      </c>
      <c r="H696" s="1308">
        <v>41640</v>
      </c>
      <c r="I696" s="1277">
        <v>46400</v>
      </c>
      <c r="J696" s="1277">
        <v>46400</v>
      </c>
      <c r="K696" s="1277">
        <v>0</v>
      </c>
      <c r="L696" s="274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3"/>
      <c r="AT696" s="273"/>
      <c r="AU696" s="273"/>
      <c r="AV696" s="273"/>
      <c r="AW696" s="273"/>
      <c r="AX696" s="273"/>
      <c r="AY696" s="273"/>
      <c r="AZ696" s="273"/>
      <c r="BA696" s="273"/>
      <c r="BB696" s="273"/>
      <c r="BC696" s="273"/>
      <c r="BD696" s="273"/>
      <c r="BE696" s="273"/>
      <c r="BF696" s="273"/>
      <c r="BG696" s="273"/>
      <c r="BH696" s="273"/>
      <c r="BI696" s="273"/>
      <c r="BJ696" s="273"/>
      <c r="BK696" s="273"/>
      <c r="BL696" s="273"/>
      <c r="BM696" s="273"/>
      <c r="BN696" s="273"/>
      <c r="BO696" s="273"/>
      <c r="BP696" s="273"/>
      <c r="BQ696" s="273"/>
      <c r="BR696" s="273"/>
      <c r="BS696" s="273"/>
      <c r="BT696" s="273"/>
      <c r="BU696" s="273"/>
      <c r="BV696" s="273"/>
      <c r="BW696" s="273"/>
      <c r="BX696" s="273"/>
      <c r="BY696" s="273"/>
      <c r="BZ696" s="273"/>
      <c r="CA696" s="273"/>
      <c r="CB696" s="273"/>
      <c r="CC696" s="273"/>
      <c r="CD696" s="273"/>
      <c r="CE696" s="273"/>
      <c r="CF696" s="273"/>
      <c r="CG696" s="273"/>
      <c r="CH696" s="273"/>
      <c r="CI696" s="273"/>
      <c r="CJ696" s="273"/>
      <c r="CK696" s="273"/>
      <c r="CL696" s="273"/>
      <c r="CM696" s="273"/>
      <c r="CN696" s="273"/>
      <c r="CO696" s="273"/>
      <c r="CP696" s="273"/>
      <c r="CQ696" s="273"/>
      <c r="CR696" s="273"/>
      <c r="CS696" s="273"/>
      <c r="CT696" s="273"/>
      <c r="CU696" s="273"/>
      <c r="CV696" s="273"/>
    </row>
    <row r="697" spans="1:100" x14ac:dyDescent="0.25">
      <c r="A697" s="870" t="s">
        <v>1212</v>
      </c>
      <c r="B697" s="872">
        <v>548062</v>
      </c>
      <c r="C697" s="1812" t="s">
        <v>1213</v>
      </c>
      <c r="D697" s="41" t="s">
        <v>792</v>
      </c>
      <c r="E697" s="872" t="s">
        <v>1214</v>
      </c>
      <c r="F697" s="872" t="s">
        <v>1215</v>
      </c>
      <c r="G697" s="872" t="s">
        <v>18</v>
      </c>
      <c r="H697" s="1308">
        <v>41640</v>
      </c>
      <c r="I697" s="1277">
        <v>35000</v>
      </c>
      <c r="J697" s="1277">
        <v>35000</v>
      </c>
      <c r="K697" s="1277">
        <v>0</v>
      </c>
      <c r="L697" s="274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  <c r="AA697" s="273"/>
      <c r="AB697" s="273"/>
      <c r="AC697" s="273"/>
      <c r="AD697" s="273"/>
      <c r="AE697" s="273"/>
      <c r="AF697" s="273"/>
      <c r="AG697" s="273"/>
      <c r="AH697" s="273"/>
      <c r="AI697" s="273"/>
      <c r="AJ697" s="273"/>
      <c r="AK697" s="273"/>
      <c r="AL697" s="273"/>
      <c r="AM697" s="273"/>
      <c r="AN697" s="273"/>
      <c r="AO697" s="273"/>
      <c r="AP697" s="273"/>
      <c r="AQ697" s="273"/>
      <c r="AR697" s="273"/>
      <c r="AS697" s="273"/>
      <c r="AT697" s="273"/>
      <c r="AU697" s="273"/>
      <c r="AV697" s="273"/>
      <c r="AW697" s="273"/>
      <c r="AX697" s="273"/>
      <c r="AY697" s="273"/>
      <c r="AZ697" s="273"/>
      <c r="BA697" s="273"/>
      <c r="BB697" s="273"/>
      <c r="BC697" s="273"/>
      <c r="BD697" s="273"/>
      <c r="BE697" s="273"/>
      <c r="BF697" s="273"/>
      <c r="BG697" s="273"/>
      <c r="BH697" s="273"/>
      <c r="BI697" s="273"/>
      <c r="BJ697" s="273"/>
      <c r="BK697" s="273"/>
      <c r="BL697" s="273"/>
      <c r="BM697" s="273"/>
      <c r="BN697" s="273"/>
      <c r="BO697" s="273"/>
      <c r="BP697" s="273"/>
      <c r="BQ697" s="273"/>
      <c r="BR697" s="273"/>
      <c r="BS697" s="273"/>
      <c r="BT697" s="273"/>
      <c r="BU697" s="273"/>
      <c r="BV697" s="273"/>
      <c r="BW697" s="273"/>
      <c r="BX697" s="273"/>
      <c r="BY697" s="273"/>
      <c r="BZ697" s="273"/>
      <c r="CA697" s="273"/>
      <c r="CB697" s="273"/>
      <c r="CC697" s="273"/>
      <c r="CD697" s="273"/>
      <c r="CE697" s="273"/>
      <c r="CF697" s="273"/>
      <c r="CG697" s="273"/>
      <c r="CH697" s="273"/>
      <c r="CI697" s="273"/>
      <c r="CJ697" s="273"/>
      <c r="CK697" s="273"/>
      <c r="CL697" s="273"/>
      <c r="CM697" s="273"/>
      <c r="CN697" s="273"/>
      <c r="CO697" s="273"/>
      <c r="CP697" s="273"/>
      <c r="CQ697" s="273"/>
      <c r="CR697" s="273"/>
      <c r="CS697" s="273"/>
      <c r="CT697" s="273"/>
      <c r="CU697" s="273"/>
      <c r="CV697" s="273"/>
    </row>
    <row r="698" spans="1:100" x14ac:dyDescent="0.25">
      <c r="A698" s="870" t="s">
        <v>1216</v>
      </c>
      <c r="B698" s="872">
        <v>548063</v>
      </c>
      <c r="C698" s="1812" t="s">
        <v>1217</v>
      </c>
      <c r="D698" s="872" t="s">
        <v>1218</v>
      </c>
      <c r="E698" s="872" t="s">
        <v>1219</v>
      </c>
      <c r="F698" s="872" t="s">
        <v>1220</v>
      </c>
      <c r="G698" s="872" t="s">
        <v>18</v>
      </c>
      <c r="H698" s="1308">
        <v>41640</v>
      </c>
      <c r="I698" s="1277">
        <v>10351.68</v>
      </c>
      <c r="J698" s="1277">
        <v>10351.68</v>
      </c>
      <c r="K698" s="1277">
        <v>0</v>
      </c>
      <c r="L698" s="274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  <c r="AA698" s="273"/>
      <c r="AB698" s="273"/>
      <c r="AC698" s="273"/>
      <c r="AD698" s="273"/>
      <c r="AE698" s="273"/>
      <c r="AF698" s="273"/>
      <c r="AG698" s="273"/>
      <c r="AH698" s="273"/>
      <c r="AI698" s="273"/>
      <c r="AJ698" s="273"/>
      <c r="AK698" s="273"/>
      <c r="AL698" s="273"/>
      <c r="AM698" s="273"/>
      <c r="AN698" s="273"/>
      <c r="AO698" s="273"/>
      <c r="AP698" s="273"/>
      <c r="AQ698" s="273"/>
      <c r="AR698" s="273"/>
      <c r="AS698" s="273"/>
      <c r="AT698" s="273"/>
      <c r="AU698" s="273"/>
      <c r="AV698" s="273"/>
      <c r="AW698" s="273"/>
      <c r="AX698" s="273"/>
      <c r="AY698" s="273"/>
      <c r="AZ698" s="273"/>
      <c r="BA698" s="273"/>
      <c r="BB698" s="273"/>
      <c r="BC698" s="273"/>
      <c r="BD698" s="273"/>
      <c r="BE698" s="273"/>
      <c r="BF698" s="273"/>
      <c r="BG698" s="273"/>
      <c r="BH698" s="273"/>
      <c r="BI698" s="273"/>
      <c r="BJ698" s="273"/>
      <c r="BK698" s="273"/>
      <c r="BL698" s="273"/>
      <c r="BM698" s="273"/>
      <c r="BN698" s="273"/>
      <c r="BO698" s="273"/>
      <c r="BP698" s="273"/>
      <c r="BQ698" s="273"/>
      <c r="BR698" s="273"/>
      <c r="BS698" s="273"/>
      <c r="BT698" s="273"/>
      <c r="BU698" s="273"/>
      <c r="BV698" s="273"/>
      <c r="BW698" s="273"/>
      <c r="BX698" s="273"/>
      <c r="BY698" s="273"/>
      <c r="BZ698" s="273"/>
      <c r="CA698" s="273"/>
      <c r="CB698" s="273"/>
      <c r="CC698" s="273"/>
      <c r="CD698" s="273"/>
      <c r="CE698" s="273"/>
      <c r="CF698" s="273"/>
      <c r="CG698" s="273"/>
      <c r="CH698" s="273"/>
      <c r="CI698" s="273"/>
      <c r="CJ698" s="273"/>
      <c r="CK698" s="273"/>
      <c r="CL698" s="273"/>
      <c r="CM698" s="273"/>
      <c r="CN698" s="273"/>
      <c r="CO698" s="273"/>
      <c r="CP698" s="273"/>
      <c r="CQ698" s="273"/>
      <c r="CR698" s="273"/>
      <c r="CS698" s="273"/>
      <c r="CT698" s="273"/>
      <c r="CU698" s="273"/>
      <c r="CV698" s="273"/>
    </row>
    <row r="699" spans="1:100" x14ac:dyDescent="0.25">
      <c r="A699" s="870" t="s">
        <v>1216</v>
      </c>
      <c r="B699" s="872">
        <v>548064</v>
      </c>
      <c r="C699" s="1812" t="s">
        <v>1221</v>
      </c>
      <c r="D699" s="872" t="s">
        <v>1218</v>
      </c>
      <c r="E699" s="872" t="s">
        <v>1219</v>
      </c>
      <c r="F699" s="872" t="s">
        <v>1222</v>
      </c>
      <c r="G699" s="872" t="s">
        <v>18</v>
      </c>
      <c r="H699" s="1308">
        <v>41640</v>
      </c>
      <c r="I699" s="1277">
        <v>10351.68</v>
      </c>
      <c r="J699" s="1277">
        <v>10351.68</v>
      </c>
      <c r="K699" s="1277">
        <v>0</v>
      </c>
      <c r="L699" s="274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  <c r="AA699" s="273"/>
      <c r="AB699" s="273"/>
      <c r="AC699" s="273"/>
      <c r="AD699" s="273"/>
      <c r="AE699" s="273"/>
      <c r="AF699" s="273"/>
      <c r="AG699" s="273"/>
      <c r="AH699" s="273"/>
      <c r="AI699" s="273"/>
      <c r="AJ699" s="273"/>
      <c r="AK699" s="273"/>
      <c r="AL699" s="273"/>
      <c r="AM699" s="273"/>
      <c r="AN699" s="273"/>
      <c r="AO699" s="273"/>
      <c r="AP699" s="273"/>
      <c r="AQ699" s="273"/>
      <c r="AR699" s="273"/>
      <c r="AS699" s="273"/>
      <c r="AT699" s="273"/>
      <c r="AU699" s="273"/>
      <c r="AV699" s="273"/>
      <c r="AW699" s="273"/>
      <c r="AX699" s="273"/>
      <c r="AY699" s="273"/>
      <c r="AZ699" s="273"/>
      <c r="BA699" s="273"/>
      <c r="BB699" s="273"/>
      <c r="BC699" s="273"/>
      <c r="BD699" s="273"/>
      <c r="BE699" s="273"/>
      <c r="BF699" s="273"/>
      <c r="BG699" s="273"/>
      <c r="BH699" s="273"/>
      <c r="BI699" s="273"/>
      <c r="BJ699" s="273"/>
      <c r="BK699" s="273"/>
      <c r="BL699" s="273"/>
      <c r="BM699" s="273"/>
      <c r="BN699" s="273"/>
      <c r="BO699" s="273"/>
      <c r="BP699" s="273"/>
      <c r="BQ699" s="273"/>
      <c r="BR699" s="273"/>
      <c r="BS699" s="273"/>
      <c r="BT699" s="273"/>
      <c r="BU699" s="273"/>
      <c r="BV699" s="273"/>
      <c r="BW699" s="273"/>
      <c r="BX699" s="273"/>
      <c r="BY699" s="273"/>
      <c r="BZ699" s="273"/>
      <c r="CA699" s="273"/>
      <c r="CB699" s="273"/>
      <c r="CC699" s="273"/>
      <c r="CD699" s="273"/>
      <c r="CE699" s="273"/>
      <c r="CF699" s="273"/>
      <c r="CG699" s="273"/>
      <c r="CH699" s="273"/>
      <c r="CI699" s="273"/>
      <c r="CJ699" s="273"/>
      <c r="CK699" s="273"/>
      <c r="CL699" s="273"/>
      <c r="CM699" s="273"/>
      <c r="CN699" s="273"/>
      <c r="CO699" s="273"/>
      <c r="CP699" s="273"/>
      <c r="CQ699" s="273"/>
      <c r="CR699" s="273"/>
      <c r="CS699" s="273"/>
      <c r="CT699" s="273"/>
      <c r="CU699" s="273"/>
      <c r="CV699" s="273"/>
    </row>
    <row r="700" spans="1:100" x14ac:dyDescent="0.25">
      <c r="A700" s="870" t="s">
        <v>1216</v>
      </c>
      <c r="B700" s="872">
        <v>548065</v>
      </c>
      <c r="C700" s="1812" t="s">
        <v>1223</v>
      </c>
      <c r="D700" s="872" t="s">
        <v>1218</v>
      </c>
      <c r="E700" s="872" t="s">
        <v>1219</v>
      </c>
      <c r="F700" s="872" t="s">
        <v>1224</v>
      </c>
      <c r="G700" s="872" t="s">
        <v>18</v>
      </c>
      <c r="H700" s="1308">
        <v>41640</v>
      </c>
      <c r="I700" s="1277">
        <v>10351.68</v>
      </c>
      <c r="J700" s="1277">
        <v>10351.68</v>
      </c>
      <c r="K700" s="1277">
        <v>0</v>
      </c>
      <c r="L700" s="274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  <c r="AA700" s="273"/>
      <c r="AB700" s="273"/>
      <c r="AC700" s="273"/>
      <c r="AD700" s="273"/>
      <c r="AE700" s="273"/>
      <c r="AF700" s="273"/>
      <c r="AG700" s="273"/>
      <c r="AH700" s="273"/>
      <c r="AI700" s="273"/>
      <c r="AJ700" s="273"/>
      <c r="AK700" s="273"/>
      <c r="AL700" s="273"/>
      <c r="AM700" s="273"/>
      <c r="AN700" s="273"/>
      <c r="AO700" s="273"/>
      <c r="AP700" s="273"/>
      <c r="AQ700" s="273"/>
      <c r="AR700" s="273"/>
      <c r="AS700" s="273"/>
      <c r="AT700" s="273"/>
      <c r="AU700" s="273"/>
      <c r="AV700" s="273"/>
      <c r="AW700" s="273"/>
      <c r="AX700" s="273"/>
      <c r="AY700" s="273"/>
      <c r="AZ700" s="273"/>
      <c r="BA700" s="273"/>
      <c r="BB700" s="273"/>
      <c r="BC700" s="273"/>
      <c r="BD700" s="273"/>
      <c r="BE700" s="273"/>
      <c r="BF700" s="273"/>
      <c r="BG700" s="273"/>
      <c r="BH700" s="273"/>
      <c r="BI700" s="273"/>
      <c r="BJ700" s="273"/>
      <c r="BK700" s="273"/>
      <c r="BL700" s="273"/>
      <c r="BM700" s="273"/>
      <c r="BN700" s="273"/>
      <c r="BO700" s="273"/>
      <c r="BP700" s="273"/>
      <c r="BQ700" s="273"/>
      <c r="BR700" s="273"/>
      <c r="BS700" s="273"/>
      <c r="BT700" s="273"/>
      <c r="BU700" s="273"/>
      <c r="BV700" s="273"/>
      <c r="BW700" s="273"/>
      <c r="BX700" s="273"/>
      <c r="BY700" s="273"/>
      <c r="BZ700" s="273"/>
      <c r="CA700" s="273"/>
      <c r="CB700" s="273"/>
      <c r="CC700" s="273"/>
      <c r="CD700" s="273"/>
      <c r="CE700" s="273"/>
      <c r="CF700" s="273"/>
      <c r="CG700" s="273"/>
      <c r="CH700" s="273"/>
      <c r="CI700" s="273"/>
      <c r="CJ700" s="273"/>
      <c r="CK700" s="273"/>
      <c r="CL700" s="273"/>
      <c r="CM700" s="273"/>
      <c r="CN700" s="273"/>
      <c r="CO700" s="273"/>
      <c r="CP700" s="273"/>
      <c r="CQ700" s="273"/>
      <c r="CR700" s="273"/>
      <c r="CS700" s="273"/>
      <c r="CT700" s="273"/>
      <c r="CU700" s="273"/>
      <c r="CV700" s="273"/>
    </row>
    <row r="701" spans="1:100" x14ac:dyDescent="0.25">
      <c r="A701" s="870" t="s">
        <v>1216</v>
      </c>
      <c r="B701" s="872">
        <v>548066</v>
      </c>
      <c r="C701" s="1812" t="s">
        <v>1225</v>
      </c>
      <c r="D701" s="872" t="s">
        <v>1218</v>
      </c>
      <c r="E701" s="872" t="s">
        <v>1219</v>
      </c>
      <c r="F701" s="872" t="s">
        <v>1226</v>
      </c>
      <c r="G701" s="872" t="s">
        <v>18</v>
      </c>
      <c r="H701" s="1308">
        <v>41640</v>
      </c>
      <c r="I701" s="1277">
        <v>10351.68</v>
      </c>
      <c r="J701" s="1277">
        <v>10351.68</v>
      </c>
      <c r="K701" s="1277">
        <v>0</v>
      </c>
      <c r="L701" s="274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  <c r="AA701" s="273"/>
      <c r="AB701" s="273"/>
      <c r="AC701" s="273"/>
      <c r="AD701" s="273"/>
      <c r="AE701" s="273"/>
      <c r="AF701" s="273"/>
      <c r="AG701" s="273"/>
      <c r="AH701" s="273"/>
      <c r="AI701" s="273"/>
      <c r="AJ701" s="273"/>
      <c r="AK701" s="273"/>
      <c r="AL701" s="273"/>
      <c r="AM701" s="273"/>
      <c r="AN701" s="273"/>
      <c r="AO701" s="273"/>
      <c r="AP701" s="273"/>
      <c r="AQ701" s="273"/>
      <c r="AR701" s="273"/>
      <c r="AS701" s="273"/>
      <c r="AT701" s="273"/>
      <c r="AU701" s="273"/>
      <c r="AV701" s="273"/>
      <c r="AW701" s="273"/>
      <c r="AX701" s="273"/>
      <c r="AY701" s="273"/>
      <c r="AZ701" s="273"/>
      <c r="BA701" s="273"/>
      <c r="BB701" s="273"/>
      <c r="BC701" s="273"/>
      <c r="BD701" s="273"/>
      <c r="BE701" s="273"/>
      <c r="BF701" s="273"/>
      <c r="BG701" s="273"/>
      <c r="BH701" s="273"/>
      <c r="BI701" s="273"/>
      <c r="BJ701" s="273"/>
      <c r="BK701" s="273"/>
      <c r="BL701" s="273"/>
      <c r="BM701" s="273"/>
      <c r="BN701" s="273"/>
      <c r="BO701" s="273"/>
      <c r="BP701" s="273"/>
      <c r="BQ701" s="273"/>
      <c r="BR701" s="273"/>
      <c r="BS701" s="273"/>
      <c r="BT701" s="273"/>
      <c r="BU701" s="273"/>
      <c r="BV701" s="273"/>
      <c r="BW701" s="273"/>
      <c r="BX701" s="273"/>
      <c r="BY701" s="273"/>
      <c r="BZ701" s="273"/>
      <c r="CA701" s="273"/>
      <c r="CB701" s="273"/>
      <c r="CC701" s="273"/>
      <c r="CD701" s="273"/>
      <c r="CE701" s="273"/>
      <c r="CF701" s="273"/>
      <c r="CG701" s="273"/>
      <c r="CH701" s="273"/>
      <c r="CI701" s="273"/>
      <c r="CJ701" s="273"/>
      <c r="CK701" s="273"/>
      <c r="CL701" s="273"/>
      <c r="CM701" s="273"/>
      <c r="CN701" s="273"/>
      <c r="CO701" s="273"/>
      <c r="CP701" s="273"/>
      <c r="CQ701" s="273"/>
      <c r="CR701" s="273"/>
      <c r="CS701" s="273"/>
      <c r="CT701" s="273"/>
      <c r="CU701" s="273"/>
      <c r="CV701" s="273"/>
    </row>
    <row r="702" spans="1:100" x14ac:dyDescent="0.25">
      <c r="A702" s="870" t="s">
        <v>1216</v>
      </c>
      <c r="B702" s="872">
        <v>548067</v>
      </c>
      <c r="C702" s="1812" t="s">
        <v>1227</v>
      </c>
      <c r="D702" s="872" t="s">
        <v>1218</v>
      </c>
      <c r="E702" s="872" t="s">
        <v>1219</v>
      </c>
      <c r="F702" s="872" t="s">
        <v>1228</v>
      </c>
      <c r="G702" s="872" t="s">
        <v>18</v>
      </c>
      <c r="H702" s="1308">
        <v>41640</v>
      </c>
      <c r="I702" s="1277">
        <v>10351.68</v>
      </c>
      <c r="J702" s="1277">
        <v>10351.68</v>
      </c>
      <c r="K702" s="1277">
        <v>0</v>
      </c>
      <c r="L702" s="274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  <c r="AA702" s="273"/>
      <c r="AB702" s="273"/>
      <c r="AC702" s="273"/>
      <c r="AD702" s="273"/>
      <c r="AE702" s="273"/>
      <c r="AF702" s="273"/>
      <c r="AG702" s="273"/>
      <c r="AH702" s="273"/>
      <c r="AI702" s="273"/>
      <c r="AJ702" s="273"/>
      <c r="AK702" s="273"/>
      <c r="AL702" s="273"/>
      <c r="AM702" s="273"/>
      <c r="AN702" s="273"/>
      <c r="AO702" s="273"/>
      <c r="AP702" s="273"/>
      <c r="AQ702" s="273"/>
      <c r="AR702" s="273"/>
      <c r="AS702" s="273"/>
      <c r="AT702" s="273"/>
      <c r="AU702" s="273"/>
      <c r="AV702" s="273"/>
      <c r="AW702" s="273"/>
      <c r="AX702" s="273"/>
      <c r="AY702" s="273"/>
      <c r="AZ702" s="273"/>
      <c r="BA702" s="273"/>
      <c r="BB702" s="273"/>
      <c r="BC702" s="273"/>
      <c r="BD702" s="273"/>
      <c r="BE702" s="273"/>
      <c r="BF702" s="273"/>
      <c r="BG702" s="273"/>
      <c r="BH702" s="273"/>
      <c r="BI702" s="273"/>
      <c r="BJ702" s="273"/>
      <c r="BK702" s="273"/>
      <c r="BL702" s="273"/>
      <c r="BM702" s="273"/>
      <c r="BN702" s="273"/>
      <c r="BO702" s="273"/>
      <c r="BP702" s="273"/>
      <c r="BQ702" s="273"/>
      <c r="BR702" s="273"/>
      <c r="BS702" s="273"/>
      <c r="BT702" s="273"/>
      <c r="BU702" s="273"/>
      <c r="BV702" s="273"/>
      <c r="BW702" s="273"/>
      <c r="BX702" s="273"/>
      <c r="BY702" s="273"/>
      <c r="BZ702" s="273"/>
      <c r="CA702" s="273"/>
      <c r="CB702" s="273"/>
      <c r="CC702" s="273"/>
      <c r="CD702" s="273"/>
      <c r="CE702" s="273"/>
      <c r="CF702" s="273"/>
      <c r="CG702" s="273"/>
      <c r="CH702" s="273"/>
      <c r="CI702" s="273"/>
      <c r="CJ702" s="273"/>
      <c r="CK702" s="273"/>
      <c r="CL702" s="273"/>
      <c r="CM702" s="273"/>
      <c r="CN702" s="273"/>
      <c r="CO702" s="273"/>
      <c r="CP702" s="273"/>
      <c r="CQ702" s="273"/>
      <c r="CR702" s="273"/>
      <c r="CS702" s="273"/>
      <c r="CT702" s="273"/>
      <c r="CU702" s="273"/>
      <c r="CV702" s="273"/>
    </row>
    <row r="703" spans="1:100" x14ac:dyDescent="0.25">
      <c r="A703" s="870" t="s">
        <v>1216</v>
      </c>
      <c r="B703" s="872">
        <v>548068</v>
      </c>
      <c r="C703" s="1812" t="s">
        <v>1229</v>
      </c>
      <c r="D703" s="872" t="s">
        <v>1218</v>
      </c>
      <c r="E703" s="872" t="s">
        <v>1219</v>
      </c>
      <c r="F703" s="872" t="s">
        <v>1230</v>
      </c>
      <c r="G703" s="872" t="s">
        <v>18</v>
      </c>
      <c r="H703" s="1308">
        <v>41640</v>
      </c>
      <c r="I703" s="1277">
        <v>10351.68</v>
      </c>
      <c r="J703" s="1277">
        <v>10351.68</v>
      </c>
      <c r="K703" s="1277">
        <v>0</v>
      </c>
      <c r="L703" s="274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  <c r="AA703" s="273"/>
      <c r="AB703" s="273"/>
      <c r="AC703" s="273"/>
      <c r="AD703" s="273"/>
      <c r="AE703" s="273"/>
      <c r="AF703" s="273"/>
      <c r="AG703" s="273"/>
      <c r="AH703" s="273"/>
      <c r="AI703" s="273"/>
      <c r="AJ703" s="273"/>
      <c r="AK703" s="273"/>
      <c r="AL703" s="273"/>
      <c r="AM703" s="273"/>
      <c r="AN703" s="273"/>
      <c r="AO703" s="273"/>
      <c r="AP703" s="273"/>
      <c r="AQ703" s="273"/>
      <c r="AR703" s="273"/>
      <c r="AS703" s="273"/>
      <c r="AT703" s="273"/>
      <c r="AU703" s="273"/>
      <c r="AV703" s="273"/>
      <c r="AW703" s="273"/>
      <c r="AX703" s="273"/>
      <c r="AY703" s="273"/>
      <c r="AZ703" s="273"/>
      <c r="BA703" s="273"/>
      <c r="BB703" s="273"/>
      <c r="BC703" s="273"/>
      <c r="BD703" s="273"/>
      <c r="BE703" s="273"/>
      <c r="BF703" s="273"/>
      <c r="BG703" s="273"/>
      <c r="BH703" s="273"/>
      <c r="BI703" s="273"/>
      <c r="BJ703" s="273"/>
      <c r="BK703" s="273"/>
      <c r="BL703" s="273"/>
      <c r="BM703" s="273"/>
      <c r="BN703" s="273"/>
      <c r="BO703" s="273"/>
      <c r="BP703" s="273"/>
      <c r="BQ703" s="273"/>
      <c r="BR703" s="273"/>
      <c r="BS703" s="273"/>
      <c r="BT703" s="273"/>
      <c r="BU703" s="273"/>
      <c r="BV703" s="273"/>
      <c r="BW703" s="273"/>
      <c r="BX703" s="273"/>
      <c r="BY703" s="273"/>
      <c r="BZ703" s="273"/>
      <c r="CA703" s="273"/>
      <c r="CB703" s="273"/>
      <c r="CC703" s="273"/>
      <c r="CD703" s="273"/>
      <c r="CE703" s="273"/>
      <c r="CF703" s="273"/>
      <c r="CG703" s="273"/>
      <c r="CH703" s="273"/>
      <c r="CI703" s="273"/>
      <c r="CJ703" s="273"/>
      <c r="CK703" s="273"/>
      <c r="CL703" s="273"/>
      <c r="CM703" s="273"/>
      <c r="CN703" s="273"/>
      <c r="CO703" s="273"/>
      <c r="CP703" s="273"/>
      <c r="CQ703" s="273"/>
      <c r="CR703" s="273"/>
      <c r="CS703" s="273"/>
      <c r="CT703" s="273"/>
      <c r="CU703" s="273"/>
      <c r="CV703" s="273"/>
    </row>
    <row r="704" spans="1:100" x14ac:dyDescent="0.25">
      <c r="A704" s="870" t="s">
        <v>1216</v>
      </c>
      <c r="B704" s="872">
        <v>548069</v>
      </c>
      <c r="C704" s="1812" t="s">
        <v>1231</v>
      </c>
      <c r="D704" s="872" t="s">
        <v>1218</v>
      </c>
      <c r="E704" s="872" t="s">
        <v>1219</v>
      </c>
      <c r="F704" s="872" t="s">
        <v>1232</v>
      </c>
      <c r="G704" s="872" t="s">
        <v>18</v>
      </c>
      <c r="H704" s="1308">
        <v>41640</v>
      </c>
      <c r="I704" s="1277">
        <v>10351.68</v>
      </c>
      <c r="J704" s="1277">
        <v>10351.68</v>
      </c>
      <c r="K704" s="1277">
        <v>0</v>
      </c>
      <c r="L704" s="274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  <c r="AA704" s="273"/>
      <c r="AB704" s="273"/>
      <c r="AC704" s="273"/>
      <c r="AD704" s="273"/>
      <c r="AE704" s="273"/>
      <c r="AF704" s="273"/>
      <c r="AG704" s="273"/>
      <c r="AH704" s="273"/>
      <c r="AI704" s="273"/>
      <c r="AJ704" s="273"/>
      <c r="AK704" s="273"/>
      <c r="AL704" s="273"/>
      <c r="AM704" s="273"/>
      <c r="AN704" s="273"/>
      <c r="AO704" s="273"/>
      <c r="AP704" s="273"/>
      <c r="AQ704" s="273"/>
      <c r="AR704" s="273"/>
      <c r="AS704" s="273"/>
      <c r="AT704" s="273"/>
      <c r="AU704" s="273"/>
      <c r="AV704" s="273"/>
      <c r="AW704" s="273"/>
      <c r="AX704" s="273"/>
      <c r="AY704" s="273"/>
      <c r="AZ704" s="273"/>
      <c r="BA704" s="273"/>
      <c r="BB704" s="273"/>
      <c r="BC704" s="273"/>
      <c r="BD704" s="273"/>
      <c r="BE704" s="273"/>
      <c r="BF704" s="273"/>
      <c r="BG704" s="273"/>
      <c r="BH704" s="273"/>
      <c r="BI704" s="273"/>
      <c r="BJ704" s="273"/>
      <c r="BK704" s="273"/>
      <c r="BL704" s="273"/>
      <c r="BM704" s="273"/>
      <c r="BN704" s="273"/>
      <c r="BO704" s="273"/>
      <c r="BP704" s="273"/>
      <c r="BQ704" s="273"/>
      <c r="BR704" s="273"/>
      <c r="BS704" s="273"/>
      <c r="BT704" s="273"/>
      <c r="BU704" s="273"/>
      <c r="BV704" s="273"/>
      <c r="BW704" s="273"/>
      <c r="BX704" s="273"/>
      <c r="BY704" s="273"/>
      <c r="BZ704" s="273"/>
      <c r="CA704" s="273"/>
      <c r="CB704" s="273"/>
      <c r="CC704" s="273"/>
      <c r="CD704" s="273"/>
      <c r="CE704" s="273"/>
      <c r="CF704" s="273"/>
      <c r="CG704" s="273"/>
      <c r="CH704" s="273"/>
      <c r="CI704" s="273"/>
      <c r="CJ704" s="273"/>
      <c r="CK704" s="273"/>
      <c r="CL704" s="273"/>
      <c r="CM704" s="273"/>
      <c r="CN704" s="273"/>
      <c r="CO704" s="273"/>
      <c r="CP704" s="273"/>
      <c r="CQ704" s="273"/>
      <c r="CR704" s="273"/>
      <c r="CS704" s="273"/>
      <c r="CT704" s="273"/>
      <c r="CU704" s="273"/>
      <c r="CV704" s="273"/>
    </row>
    <row r="705" spans="1:100" x14ac:dyDescent="0.25">
      <c r="A705" s="870" t="s">
        <v>1216</v>
      </c>
      <c r="B705" s="872">
        <v>548079</v>
      </c>
      <c r="C705" s="1812" t="s">
        <v>1233</v>
      </c>
      <c r="D705" s="872" t="s">
        <v>1218</v>
      </c>
      <c r="E705" s="872" t="s">
        <v>1219</v>
      </c>
      <c r="F705" s="872" t="s">
        <v>1234</v>
      </c>
      <c r="G705" s="872" t="s">
        <v>18</v>
      </c>
      <c r="H705" s="1308">
        <v>41640</v>
      </c>
      <c r="I705" s="1277">
        <v>10351.68</v>
      </c>
      <c r="J705" s="1277">
        <v>10351.68</v>
      </c>
      <c r="K705" s="1277">
        <v>0</v>
      </c>
      <c r="L705" s="274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  <c r="AA705" s="273"/>
      <c r="AB705" s="273"/>
      <c r="AC705" s="273"/>
      <c r="AD705" s="273"/>
      <c r="AE705" s="273"/>
      <c r="AF705" s="273"/>
      <c r="AG705" s="273"/>
      <c r="AH705" s="273"/>
      <c r="AI705" s="273"/>
      <c r="AJ705" s="273"/>
      <c r="AK705" s="273"/>
      <c r="AL705" s="273"/>
      <c r="AM705" s="273"/>
      <c r="AN705" s="273"/>
      <c r="AO705" s="273"/>
      <c r="AP705" s="273"/>
      <c r="AQ705" s="273"/>
      <c r="AR705" s="273"/>
      <c r="AS705" s="273"/>
      <c r="AT705" s="273"/>
      <c r="AU705" s="273"/>
      <c r="AV705" s="273"/>
      <c r="AW705" s="273"/>
      <c r="AX705" s="273"/>
      <c r="AY705" s="273"/>
      <c r="AZ705" s="273"/>
      <c r="BA705" s="273"/>
      <c r="BB705" s="273"/>
      <c r="BC705" s="273"/>
      <c r="BD705" s="273"/>
      <c r="BE705" s="273"/>
      <c r="BF705" s="273"/>
      <c r="BG705" s="273"/>
      <c r="BH705" s="273"/>
      <c r="BI705" s="273"/>
      <c r="BJ705" s="273"/>
      <c r="BK705" s="273"/>
      <c r="BL705" s="273"/>
      <c r="BM705" s="273"/>
      <c r="BN705" s="273"/>
      <c r="BO705" s="273"/>
      <c r="BP705" s="273"/>
      <c r="BQ705" s="273"/>
      <c r="BR705" s="273"/>
      <c r="BS705" s="273"/>
      <c r="BT705" s="273"/>
      <c r="BU705" s="273"/>
      <c r="BV705" s="273"/>
      <c r="BW705" s="273"/>
      <c r="BX705" s="273"/>
      <c r="BY705" s="273"/>
      <c r="BZ705" s="273"/>
      <c r="CA705" s="273"/>
      <c r="CB705" s="273"/>
      <c r="CC705" s="273"/>
      <c r="CD705" s="273"/>
      <c r="CE705" s="273"/>
      <c r="CF705" s="273"/>
      <c r="CG705" s="273"/>
      <c r="CH705" s="273"/>
      <c r="CI705" s="273"/>
      <c r="CJ705" s="273"/>
      <c r="CK705" s="273"/>
      <c r="CL705" s="273"/>
      <c r="CM705" s="273"/>
      <c r="CN705" s="273"/>
      <c r="CO705" s="273"/>
      <c r="CP705" s="273"/>
      <c r="CQ705" s="273"/>
      <c r="CR705" s="273"/>
      <c r="CS705" s="273"/>
      <c r="CT705" s="273"/>
      <c r="CU705" s="273"/>
      <c r="CV705" s="273"/>
    </row>
    <row r="706" spans="1:100" x14ac:dyDescent="0.25">
      <c r="A706" s="870" t="s">
        <v>170</v>
      </c>
      <c r="B706" s="872">
        <v>548341</v>
      </c>
      <c r="C706" s="1812" t="s">
        <v>1235</v>
      </c>
      <c r="D706" s="872" t="s">
        <v>16</v>
      </c>
      <c r="E706" s="872" t="s">
        <v>213</v>
      </c>
      <c r="F706" s="872" t="s">
        <v>1236</v>
      </c>
      <c r="G706" s="872" t="s">
        <v>18</v>
      </c>
      <c r="H706" s="1308">
        <v>41640</v>
      </c>
      <c r="I706" s="1277">
        <v>9249.19</v>
      </c>
      <c r="J706" s="1277">
        <v>9249.19</v>
      </c>
      <c r="K706" s="1277">
        <v>0</v>
      </c>
      <c r="L706" s="275"/>
      <c r="M706" s="274"/>
      <c r="N706" s="274"/>
      <c r="O706" s="274"/>
      <c r="P706" s="274"/>
      <c r="Q706" s="274"/>
      <c r="R706" s="274"/>
      <c r="S706" s="274"/>
      <c r="T706" s="274"/>
      <c r="U706" s="274"/>
      <c r="V706" s="274"/>
      <c r="W706" s="274"/>
      <c r="X706" s="274"/>
      <c r="Y706" s="274"/>
      <c r="Z706" s="274"/>
      <c r="AA706" s="274"/>
      <c r="AB706" s="274"/>
      <c r="AC706" s="274"/>
      <c r="AD706" s="274"/>
      <c r="AE706" s="274"/>
      <c r="AF706" s="274"/>
      <c r="AG706" s="274"/>
      <c r="AH706" s="274"/>
      <c r="AI706" s="274"/>
      <c r="AJ706" s="274"/>
      <c r="AK706" s="274"/>
      <c r="AL706" s="274"/>
      <c r="AM706" s="274"/>
      <c r="AN706" s="274"/>
      <c r="AO706" s="274"/>
      <c r="AP706" s="274"/>
      <c r="AQ706" s="274"/>
      <c r="AR706" s="274"/>
      <c r="AS706" s="274"/>
      <c r="AT706" s="274"/>
      <c r="AU706" s="274"/>
      <c r="AV706" s="274"/>
      <c r="AW706" s="274"/>
      <c r="AX706" s="274"/>
      <c r="AY706" s="274"/>
      <c r="AZ706" s="274"/>
      <c r="BA706" s="274"/>
      <c r="BB706" s="274"/>
      <c r="BC706" s="274"/>
      <c r="BD706" s="274"/>
      <c r="BE706" s="274"/>
      <c r="BF706" s="274"/>
      <c r="BG706" s="274"/>
      <c r="BH706" s="274"/>
      <c r="BI706" s="274"/>
      <c r="BJ706" s="274"/>
      <c r="BK706" s="274"/>
      <c r="BL706" s="274"/>
      <c r="BM706" s="274"/>
      <c r="BN706" s="274"/>
      <c r="BO706" s="274"/>
      <c r="BP706" s="274"/>
      <c r="BQ706" s="274"/>
      <c r="BR706" s="274"/>
      <c r="BS706" s="274"/>
      <c r="BT706" s="274"/>
      <c r="BU706" s="274"/>
      <c r="BV706" s="274"/>
      <c r="BW706" s="274"/>
      <c r="BX706" s="274"/>
      <c r="BY706" s="274"/>
      <c r="BZ706" s="274"/>
      <c r="CA706" s="274"/>
      <c r="CB706" s="274"/>
      <c r="CC706" s="274"/>
      <c r="CD706" s="274"/>
      <c r="CE706" s="274"/>
      <c r="CF706" s="274"/>
      <c r="CG706" s="274"/>
      <c r="CH706" s="274"/>
      <c r="CI706" s="274"/>
      <c r="CJ706" s="274"/>
      <c r="CK706" s="274"/>
      <c r="CL706" s="274"/>
      <c r="CM706" s="274"/>
      <c r="CN706" s="274"/>
      <c r="CO706" s="274"/>
      <c r="CP706" s="274"/>
      <c r="CQ706" s="274"/>
      <c r="CR706" s="274"/>
      <c r="CS706" s="274"/>
      <c r="CT706" s="274"/>
      <c r="CU706" s="274"/>
      <c r="CV706" s="274"/>
    </row>
    <row r="707" spans="1:100" x14ac:dyDescent="0.25">
      <c r="A707" s="871" t="s">
        <v>14</v>
      </c>
      <c r="B707" s="872">
        <v>548037</v>
      </c>
      <c r="C707" s="1812" t="s">
        <v>1237</v>
      </c>
      <c r="D707" s="872" t="s">
        <v>16</v>
      </c>
      <c r="E707" s="872" t="s">
        <v>26</v>
      </c>
      <c r="F707" s="872" t="s">
        <v>1238</v>
      </c>
      <c r="G707" s="872" t="s">
        <v>18</v>
      </c>
      <c r="H707" s="1308">
        <v>41640</v>
      </c>
      <c r="I707" s="1277">
        <v>27941.64</v>
      </c>
      <c r="J707" s="1277">
        <v>27941.64</v>
      </c>
      <c r="K707" s="1277">
        <v>0</v>
      </c>
      <c r="L707" s="276"/>
      <c r="M707" s="275"/>
      <c r="N707" s="275"/>
      <c r="O707" s="275"/>
      <c r="P707" s="275"/>
      <c r="Q707" s="275"/>
      <c r="R707" s="275"/>
      <c r="S707" s="275"/>
      <c r="T707" s="275"/>
      <c r="U707" s="275"/>
      <c r="V707" s="275"/>
      <c r="W707" s="275"/>
      <c r="X707" s="275"/>
      <c r="Y707" s="275"/>
      <c r="Z707" s="275"/>
      <c r="AA707" s="275"/>
      <c r="AB707" s="275"/>
      <c r="AC707" s="275"/>
      <c r="AD707" s="275"/>
      <c r="AE707" s="275"/>
      <c r="AF707" s="275"/>
      <c r="AG707" s="275"/>
      <c r="AH707" s="275"/>
      <c r="AI707" s="275"/>
      <c r="AJ707" s="275"/>
      <c r="AK707" s="275"/>
      <c r="AL707" s="275"/>
      <c r="AM707" s="275"/>
      <c r="AN707" s="275"/>
      <c r="AO707" s="275"/>
      <c r="AP707" s="275"/>
      <c r="AQ707" s="275"/>
      <c r="AR707" s="275"/>
      <c r="AS707" s="275"/>
      <c r="AT707" s="275"/>
      <c r="AU707" s="275"/>
      <c r="AV707" s="275"/>
      <c r="AW707" s="275"/>
      <c r="AX707" s="275"/>
      <c r="AY707" s="275"/>
      <c r="AZ707" s="275"/>
      <c r="BA707" s="275"/>
      <c r="BB707" s="275"/>
      <c r="BC707" s="275"/>
      <c r="BD707" s="275"/>
      <c r="BE707" s="275"/>
      <c r="BF707" s="275"/>
      <c r="BG707" s="275"/>
      <c r="BH707" s="275"/>
      <c r="BI707" s="275"/>
      <c r="BJ707" s="275"/>
      <c r="BK707" s="275"/>
      <c r="BL707" s="275"/>
      <c r="BM707" s="275"/>
      <c r="BN707" s="275"/>
      <c r="BO707" s="275"/>
      <c r="BP707" s="275"/>
      <c r="BQ707" s="275"/>
      <c r="BR707" s="275"/>
      <c r="BS707" s="275"/>
      <c r="BT707" s="275"/>
      <c r="BU707" s="275"/>
      <c r="BV707" s="275"/>
      <c r="BW707" s="275"/>
      <c r="BX707" s="275"/>
      <c r="BY707" s="275"/>
      <c r="BZ707" s="275"/>
      <c r="CA707" s="275"/>
      <c r="CB707" s="275"/>
      <c r="CC707" s="275"/>
      <c r="CD707" s="275"/>
      <c r="CE707" s="275"/>
      <c r="CF707" s="275"/>
      <c r="CG707" s="275"/>
      <c r="CH707" s="275"/>
      <c r="CI707" s="275"/>
      <c r="CJ707" s="275"/>
      <c r="CK707" s="275"/>
      <c r="CL707" s="275"/>
      <c r="CM707" s="275"/>
      <c r="CN707" s="275"/>
      <c r="CO707" s="275"/>
      <c r="CP707" s="275"/>
      <c r="CQ707" s="275"/>
      <c r="CR707" s="275"/>
      <c r="CS707" s="275"/>
      <c r="CT707" s="275"/>
      <c r="CU707" s="275"/>
      <c r="CV707" s="275"/>
    </row>
    <row r="708" spans="1:100" x14ac:dyDescent="0.25">
      <c r="A708" s="870" t="s">
        <v>1239</v>
      </c>
      <c r="B708" s="872">
        <v>365737</v>
      </c>
      <c r="C708" s="1812" t="s">
        <v>1240</v>
      </c>
      <c r="D708" s="41" t="s">
        <v>792</v>
      </c>
      <c r="E708" s="41" t="s">
        <v>792</v>
      </c>
      <c r="F708" s="1519" t="s">
        <v>49</v>
      </c>
      <c r="G708" s="872" t="s">
        <v>1241</v>
      </c>
      <c r="H708" s="1308">
        <v>41640</v>
      </c>
      <c r="I708" s="1277">
        <v>1500</v>
      </c>
      <c r="J708" s="1277">
        <v>1500</v>
      </c>
      <c r="K708" s="1277">
        <v>0</v>
      </c>
      <c r="L708" s="277"/>
      <c r="M708" s="276"/>
      <c r="N708" s="276"/>
      <c r="O708" s="276"/>
      <c r="P708" s="276"/>
      <c r="Q708" s="276"/>
      <c r="R708" s="276"/>
      <c r="S708" s="276"/>
      <c r="T708" s="276"/>
      <c r="U708" s="276"/>
      <c r="V708" s="276"/>
      <c r="W708" s="276"/>
      <c r="X708" s="276"/>
      <c r="Y708" s="276"/>
      <c r="Z708" s="276"/>
      <c r="AA708" s="276"/>
      <c r="AB708" s="276"/>
      <c r="AC708" s="276"/>
      <c r="AD708" s="276"/>
      <c r="AE708" s="276"/>
      <c r="AF708" s="276"/>
      <c r="AG708" s="276"/>
      <c r="AH708" s="276"/>
      <c r="AI708" s="276"/>
      <c r="AJ708" s="276"/>
      <c r="AK708" s="276"/>
      <c r="AL708" s="276"/>
      <c r="AM708" s="276"/>
      <c r="AN708" s="276"/>
      <c r="AO708" s="276"/>
      <c r="AP708" s="276"/>
      <c r="AQ708" s="276"/>
      <c r="AR708" s="276"/>
      <c r="AS708" s="276"/>
      <c r="AT708" s="276"/>
      <c r="AU708" s="276"/>
      <c r="AV708" s="276"/>
      <c r="AW708" s="276"/>
      <c r="AX708" s="276"/>
      <c r="AY708" s="276"/>
      <c r="AZ708" s="276"/>
      <c r="BA708" s="276"/>
      <c r="BB708" s="276"/>
      <c r="BC708" s="276"/>
      <c r="BD708" s="276"/>
      <c r="BE708" s="276"/>
      <c r="BF708" s="276"/>
      <c r="BG708" s="276"/>
      <c r="BH708" s="276"/>
      <c r="BI708" s="276"/>
      <c r="BJ708" s="276"/>
      <c r="BK708" s="276"/>
      <c r="BL708" s="276"/>
      <c r="BM708" s="276"/>
      <c r="BN708" s="276"/>
      <c r="BO708" s="276"/>
      <c r="BP708" s="276"/>
      <c r="BQ708" s="276"/>
      <c r="BR708" s="276"/>
      <c r="BS708" s="276"/>
      <c r="BT708" s="276"/>
      <c r="BU708" s="276"/>
      <c r="BV708" s="276"/>
      <c r="BW708" s="276"/>
      <c r="BX708" s="276"/>
      <c r="BY708" s="276"/>
      <c r="BZ708" s="276"/>
      <c r="CA708" s="276"/>
      <c r="CB708" s="276"/>
      <c r="CC708" s="276"/>
      <c r="CD708" s="276"/>
      <c r="CE708" s="276"/>
      <c r="CF708" s="276"/>
      <c r="CG708" s="276"/>
      <c r="CH708" s="276"/>
      <c r="CI708" s="276"/>
      <c r="CJ708" s="276"/>
      <c r="CK708" s="276"/>
      <c r="CL708" s="276"/>
      <c r="CM708" s="276"/>
      <c r="CN708" s="276"/>
      <c r="CO708" s="276"/>
      <c r="CP708" s="276"/>
      <c r="CQ708" s="276"/>
      <c r="CR708" s="276"/>
      <c r="CS708" s="276"/>
      <c r="CT708" s="276"/>
      <c r="CU708" s="276"/>
      <c r="CV708" s="276"/>
    </row>
    <row r="709" spans="1:100" x14ac:dyDescent="0.25">
      <c r="A709" s="871" t="s">
        <v>223</v>
      </c>
      <c r="B709" s="872">
        <v>548349</v>
      </c>
      <c r="C709" s="1812" t="s">
        <v>1242</v>
      </c>
      <c r="D709" s="872" t="s">
        <v>1243</v>
      </c>
      <c r="E709" s="872" t="s">
        <v>1244</v>
      </c>
      <c r="F709" s="872" t="s">
        <v>1245</v>
      </c>
      <c r="G709" s="872" t="s">
        <v>1246</v>
      </c>
      <c r="H709" s="1308">
        <v>39083</v>
      </c>
      <c r="I709" s="1277">
        <v>1560</v>
      </c>
      <c r="J709" s="1277">
        <v>1560</v>
      </c>
      <c r="K709" s="1277">
        <v>0</v>
      </c>
      <c r="L709" s="278"/>
      <c r="M709" s="279"/>
      <c r="N709" s="279"/>
      <c r="O709" s="279"/>
      <c r="P709" s="279"/>
      <c r="Q709" s="279"/>
      <c r="R709" s="279"/>
      <c r="S709" s="279"/>
      <c r="T709" s="279"/>
      <c r="U709" s="279"/>
      <c r="V709" s="279"/>
      <c r="W709" s="279"/>
      <c r="X709" s="279"/>
      <c r="Y709" s="279"/>
      <c r="Z709" s="279"/>
      <c r="AA709" s="279"/>
      <c r="AB709" s="279"/>
      <c r="AC709" s="279"/>
      <c r="AD709" s="279"/>
      <c r="AE709" s="279"/>
      <c r="AF709" s="279"/>
      <c r="AG709" s="279"/>
      <c r="AH709" s="279"/>
      <c r="AI709" s="279"/>
      <c r="AJ709" s="279"/>
      <c r="AK709" s="279"/>
      <c r="AL709" s="279"/>
      <c r="AM709" s="279"/>
      <c r="AN709" s="279"/>
      <c r="AO709" s="279"/>
      <c r="AP709" s="279"/>
      <c r="AQ709" s="279"/>
      <c r="AR709" s="279"/>
      <c r="AS709" s="279"/>
      <c r="AT709" s="279"/>
      <c r="AU709" s="279"/>
      <c r="AV709" s="279"/>
      <c r="AW709" s="279"/>
      <c r="AX709" s="279"/>
      <c r="AY709" s="279"/>
      <c r="AZ709" s="279"/>
      <c r="BA709" s="279"/>
      <c r="BB709" s="279"/>
      <c r="BC709" s="279"/>
      <c r="BD709" s="279"/>
      <c r="BE709" s="279"/>
      <c r="BF709" s="279"/>
      <c r="BG709" s="279"/>
      <c r="BH709" s="279"/>
      <c r="BI709" s="279"/>
      <c r="BJ709" s="279"/>
      <c r="BK709" s="279"/>
      <c r="BL709" s="279"/>
      <c r="BM709" s="279"/>
      <c r="BN709" s="279"/>
      <c r="BO709" s="279"/>
      <c r="BP709" s="279"/>
      <c r="BQ709" s="279"/>
      <c r="BR709" s="279"/>
      <c r="BS709" s="279"/>
      <c r="BT709" s="279"/>
      <c r="BU709" s="279"/>
      <c r="BV709" s="279"/>
      <c r="BW709" s="279"/>
      <c r="BX709" s="279"/>
      <c r="BY709" s="279"/>
      <c r="BZ709" s="279"/>
      <c r="CA709" s="279"/>
      <c r="CB709" s="279"/>
      <c r="CC709" s="279"/>
      <c r="CD709" s="279"/>
      <c r="CE709" s="279"/>
      <c r="CF709" s="279"/>
      <c r="CG709" s="279"/>
      <c r="CH709" s="279"/>
      <c r="CI709" s="279"/>
      <c r="CJ709" s="279"/>
      <c r="CK709" s="279"/>
      <c r="CL709" s="279"/>
      <c r="CM709" s="279"/>
      <c r="CN709" s="279"/>
      <c r="CO709" s="279"/>
      <c r="CP709" s="279"/>
      <c r="CQ709" s="279"/>
      <c r="CR709" s="279"/>
      <c r="CS709" s="279"/>
      <c r="CT709" s="279"/>
      <c r="CU709" s="279"/>
      <c r="CV709" s="279"/>
    </row>
    <row r="710" spans="1:100" x14ac:dyDescent="0.25">
      <c r="A710" s="871" t="s">
        <v>19</v>
      </c>
      <c r="B710" s="872">
        <v>548073</v>
      </c>
      <c r="C710" s="1812" t="s">
        <v>1247</v>
      </c>
      <c r="D710" s="41" t="s">
        <v>792</v>
      </c>
      <c r="E710" s="41" t="s">
        <v>792</v>
      </c>
      <c r="F710" s="1519" t="s">
        <v>49</v>
      </c>
      <c r="G710" s="872" t="s">
        <v>159</v>
      </c>
      <c r="H710" s="1308">
        <v>41640</v>
      </c>
      <c r="I710" s="1322">
        <v>4054.2</v>
      </c>
      <c r="J710" s="1277">
        <v>4054.2</v>
      </c>
      <c r="K710" s="1277">
        <v>0</v>
      </c>
      <c r="L710" s="280"/>
      <c r="M710" s="278"/>
      <c r="N710" s="278"/>
      <c r="O710" s="278"/>
      <c r="P710" s="278"/>
      <c r="Q710" s="278"/>
      <c r="R710" s="278"/>
      <c r="S710" s="278"/>
      <c r="T710" s="278"/>
      <c r="U710" s="278"/>
      <c r="V710" s="278"/>
      <c r="W710" s="278"/>
      <c r="X710" s="278"/>
      <c r="Y710" s="278"/>
      <c r="Z710" s="278"/>
      <c r="AA710" s="278"/>
      <c r="AB710" s="278"/>
      <c r="AC710" s="278"/>
      <c r="AD710" s="278"/>
      <c r="AE710" s="278"/>
      <c r="AF710" s="278"/>
      <c r="AG710" s="278"/>
      <c r="AH710" s="278"/>
      <c r="AI710" s="278"/>
      <c r="AJ710" s="278"/>
      <c r="AK710" s="278"/>
      <c r="AL710" s="278"/>
      <c r="AM710" s="278"/>
      <c r="AN710" s="278"/>
      <c r="AO710" s="278"/>
      <c r="AP710" s="278"/>
      <c r="AQ710" s="278"/>
      <c r="AR710" s="278"/>
      <c r="AS710" s="278"/>
      <c r="AT710" s="278"/>
      <c r="AU710" s="278"/>
      <c r="AV710" s="278"/>
      <c r="AW710" s="278"/>
      <c r="AX710" s="278"/>
      <c r="AY710" s="278"/>
      <c r="AZ710" s="278"/>
      <c r="BA710" s="278"/>
      <c r="BB710" s="278"/>
      <c r="BC710" s="278"/>
      <c r="BD710" s="278"/>
      <c r="BE710" s="278"/>
      <c r="BF710" s="278"/>
      <c r="BG710" s="278"/>
      <c r="BH710" s="278"/>
      <c r="BI710" s="278"/>
      <c r="BJ710" s="278"/>
      <c r="BK710" s="278"/>
      <c r="BL710" s="278"/>
      <c r="BM710" s="278"/>
      <c r="BN710" s="278"/>
      <c r="BO710" s="278"/>
      <c r="BP710" s="278"/>
      <c r="BQ710" s="278"/>
      <c r="BR710" s="278"/>
      <c r="BS710" s="278"/>
      <c r="BT710" s="278"/>
      <c r="BU710" s="278"/>
      <c r="BV710" s="278"/>
      <c r="BW710" s="278"/>
      <c r="BX710" s="278"/>
      <c r="BY710" s="278"/>
      <c r="BZ710" s="278"/>
      <c r="CA710" s="278"/>
      <c r="CB710" s="278"/>
      <c r="CC710" s="278"/>
      <c r="CD710" s="278"/>
      <c r="CE710" s="278"/>
      <c r="CF710" s="278"/>
      <c r="CG710" s="278"/>
      <c r="CH710" s="278"/>
      <c r="CI710" s="278"/>
      <c r="CJ710" s="278"/>
      <c r="CK710" s="278"/>
      <c r="CL710" s="278"/>
      <c r="CM710" s="278"/>
      <c r="CN710" s="278"/>
      <c r="CO710" s="278"/>
      <c r="CP710" s="278"/>
      <c r="CQ710" s="278"/>
      <c r="CR710" s="278"/>
      <c r="CS710" s="278"/>
      <c r="CT710" s="278"/>
      <c r="CU710" s="278"/>
      <c r="CV710" s="278"/>
    </row>
    <row r="711" spans="1:100" x14ac:dyDescent="0.25">
      <c r="A711" s="871" t="s">
        <v>118</v>
      </c>
      <c r="B711" s="41">
        <v>548216</v>
      </c>
      <c r="C711" s="1812" t="s">
        <v>5585</v>
      </c>
      <c r="D711" s="41" t="s">
        <v>792</v>
      </c>
      <c r="E711" s="41" t="s">
        <v>792</v>
      </c>
      <c r="F711" s="1519" t="s">
        <v>49</v>
      </c>
      <c r="G711" s="872" t="s">
        <v>94</v>
      </c>
      <c r="H711" s="1308">
        <v>41640</v>
      </c>
      <c r="I711" s="1325">
        <v>3200</v>
      </c>
      <c r="J711" s="1325">
        <v>3200</v>
      </c>
      <c r="K711" s="1325">
        <v>0</v>
      </c>
    </row>
    <row r="712" spans="1:100" s="1734" customFormat="1" x14ac:dyDescent="0.25">
      <c r="A712" s="1740" t="s">
        <v>1248</v>
      </c>
      <c r="B712" s="93">
        <v>750416</v>
      </c>
      <c r="C712" s="1812" t="s">
        <v>5586</v>
      </c>
      <c r="D712" s="93" t="s">
        <v>1249</v>
      </c>
      <c r="E712" s="93" t="s">
        <v>1250</v>
      </c>
      <c r="F712" s="93" t="s">
        <v>792</v>
      </c>
      <c r="G712" s="1741" t="s">
        <v>18</v>
      </c>
      <c r="H712" s="1361">
        <v>44249</v>
      </c>
      <c r="I712" s="1362">
        <v>18290</v>
      </c>
      <c r="J712" s="1362">
        <v>350</v>
      </c>
      <c r="K712" s="1362">
        <v>19940</v>
      </c>
    </row>
    <row r="713" spans="1:100" s="1734" customFormat="1" x14ac:dyDescent="0.25">
      <c r="A713" s="1740" t="s">
        <v>1248</v>
      </c>
      <c r="B713" s="93">
        <v>750417</v>
      </c>
      <c r="C713" s="1812" t="s">
        <v>5587</v>
      </c>
      <c r="D713" s="93" t="s">
        <v>1249</v>
      </c>
      <c r="E713" s="93" t="s">
        <v>1250</v>
      </c>
      <c r="F713" s="93" t="s">
        <v>792</v>
      </c>
      <c r="G713" s="1741" t="s">
        <v>18</v>
      </c>
      <c r="H713" s="1361">
        <v>44249</v>
      </c>
      <c r="I713" s="1362">
        <v>18290</v>
      </c>
      <c r="J713" s="1362">
        <v>350</v>
      </c>
      <c r="K713" s="1362">
        <v>19940</v>
      </c>
    </row>
    <row r="714" spans="1:100" s="1734" customFormat="1" x14ac:dyDescent="0.25">
      <c r="A714" s="1740" t="s">
        <v>1248</v>
      </c>
      <c r="B714" s="93">
        <v>750418</v>
      </c>
      <c r="C714" s="1812" t="s">
        <v>5588</v>
      </c>
      <c r="D714" s="93" t="s">
        <v>1249</v>
      </c>
      <c r="E714" s="93" t="s">
        <v>1250</v>
      </c>
      <c r="F714" s="93" t="s">
        <v>792</v>
      </c>
      <c r="G714" s="1741" t="s">
        <v>18</v>
      </c>
      <c r="H714" s="1361">
        <v>44249</v>
      </c>
      <c r="I714" s="1362">
        <v>18290</v>
      </c>
      <c r="J714" s="1362">
        <v>350</v>
      </c>
      <c r="K714" s="1362">
        <v>19940</v>
      </c>
    </row>
    <row r="715" spans="1:100" s="1734" customFormat="1" x14ac:dyDescent="0.25">
      <c r="A715" s="1740" t="s">
        <v>1248</v>
      </c>
      <c r="B715" s="93">
        <v>750419</v>
      </c>
      <c r="C715" s="1812" t="s">
        <v>5589</v>
      </c>
      <c r="D715" s="93" t="s">
        <v>1249</v>
      </c>
      <c r="E715" s="93" t="s">
        <v>1250</v>
      </c>
      <c r="F715" s="93" t="s">
        <v>792</v>
      </c>
      <c r="G715" s="1741" t="s">
        <v>18</v>
      </c>
      <c r="H715" s="1361">
        <v>44249</v>
      </c>
      <c r="I715" s="1362">
        <v>18290</v>
      </c>
      <c r="J715" s="1362">
        <v>350</v>
      </c>
      <c r="K715" s="1362">
        <v>19940</v>
      </c>
    </row>
    <row r="716" spans="1:100" x14ac:dyDescent="0.25">
      <c r="A716" s="871" t="s">
        <v>1239</v>
      </c>
      <c r="B716" s="872">
        <v>365743</v>
      </c>
      <c r="C716" s="1812" t="s">
        <v>1251</v>
      </c>
      <c r="D716" s="41" t="s">
        <v>792</v>
      </c>
      <c r="E716" s="41" t="s">
        <v>792</v>
      </c>
      <c r="F716" s="1519" t="s">
        <v>49</v>
      </c>
      <c r="G716" s="872" t="s">
        <v>1241</v>
      </c>
      <c r="H716" s="1308">
        <v>41640</v>
      </c>
      <c r="I716" s="1277">
        <v>1500</v>
      </c>
      <c r="J716" s="1277">
        <v>1500</v>
      </c>
      <c r="K716" s="1277">
        <v>0</v>
      </c>
      <c r="L716" s="282"/>
      <c r="M716" s="280"/>
      <c r="N716" s="280"/>
      <c r="O716" s="280"/>
      <c r="P716" s="280"/>
      <c r="Q716" s="280"/>
      <c r="R716" s="280"/>
      <c r="S716" s="280"/>
      <c r="T716" s="280"/>
      <c r="U716" s="280"/>
      <c r="V716" s="280"/>
      <c r="W716" s="280"/>
      <c r="X716" s="280"/>
      <c r="Y716" s="280"/>
      <c r="Z716" s="280"/>
      <c r="AA716" s="280"/>
      <c r="AB716" s="280"/>
      <c r="AC716" s="280"/>
      <c r="AD716" s="280"/>
      <c r="AE716" s="280"/>
      <c r="AF716" s="280"/>
      <c r="AG716" s="280"/>
      <c r="AH716" s="280"/>
      <c r="AI716" s="280"/>
      <c r="AJ716" s="280"/>
      <c r="AK716" s="280"/>
      <c r="AL716" s="280"/>
      <c r="AM716" s="280"/>
      <c r="AN716" s="280"/>
      <c r="AO716" s="280"/>
      <c r="AP716" s="280"/>
      <c r="AQ716" s="280"/>
      <c r="AR716" s="280"/>
      <c r="AS716" s="280"/>
      <c r="AT716" s="280"/>
      <c r="AU716" s="280"/>
      <c r="AV716" s="280"/>
      <c r="AW716" s="280"/>
      <c r="AX716" s="280"/>
      <c r="AY716" s="280"/>
      <c r="AZ716" s="280"/>
      <c r="BA716" s="280"/>
      <c r="BB716" s="280"/>
      <c r="BC716" s="280"/>
      <c r="BD716" s="280"/>
      <c r="BE716" s="280"/>
      <c r="BF716" s="280"/>
      <c r="BG716" s="280"/>
      <c r="BH716" s="280"/>
      <c r="BI716" s="280"/>
      <c r="BJ716" s="280"/>
      <c r="BK716" s="280"/>
      <c r="BL716" s="280"/>
      <c r="BM716" s="280"/>
      <c r="BN716" s="280"/>
      <c r="BO716" s="280"/>
      <c r="BP716" s="280"/>
      <c r="BQ716" s="280"/>
      <c r="BR716" s="280"/>
      <c r="BS716" s="280"/>
      <c r="BT716" s="280"/>
      <c r="BU716" s="280"/>
      <c r="BV716" s="280"/>
      <c r="BW716" s="280"/>
      <c r="BX716" s="280"/>
      <c r="BY716" s="280"/>
      <c r="BZ716" s="280"/>
      <c r="CA716" s="280"/>
      <c r="CB716" s="280"/>
      <c r="CC716" s="280"/>
      <c r="CD716" s="280"/>
      <c r="CE716" s="280"/>
      <c r="CF716" s="280"/>
      <c r="CG716" s="280"/>
      <c r="CH716" s="280"/>
      <c r="CI716" s="280"/>
      <c r="CJ716" s="280"/>
      <c r="CK716" s="280"/>
      <c r="CL716" s="280"/>
      <c r="CM716" s="280"/>
      <c r="CN716" s="280"/>
      <c r="CO716" s="280"/>
      <c r="CP716" s="280"/>
      <c r="CQ716" s="280"/>
      <c r="CR716" s="280"/>
      <c r="CS716" s="280"/>
      <c r="CT716" s="280"/>
      <c r="CU716" s="280"/>
      <c r="CV716" s="280"/>
    </row>
    <row r="717" spans="1:100" x14ac:dyDescent="0.25">
      <c r="A717" s="871" t="s">
        <v>115</v>
      </c>
      <c r="B717" s="41">
        <v>750421</v>
      </c>
      <c r="C717" s="1812" t="s">
        <v>5590</v>
      </c>
      <c r="D717" s="41" t="s">
        <v>120</v>
      </c>
      <c r="E717" s="872" t="s">
        <v>190</v>
      </c>
      <c r="F717" s="41" t="s">
        <v>1252</v>
      </c>
      <c r="G717" s="872" t="s">
        <v>129</v>
      </c>
      <c r="H717" s="1361">
        <v>43605</v>
      </c>
      <c r="I717" s="1362">
        <v>2332.9499999999998</v>
      </c>
      <c r="J717" s="1362">
        <v>1489.85</v>
      </c>
      <c r="K717" s="1362">
        <v>842.1</v>
      </c>
    </row>
    <row r="718" spans="1:100" s="1797" customFormat="1" x14ac:dyDescent="0.25">
      <c r="A718" s="1811" t="s">
        <v>14</v>
      </c>
      <c r="B718" s="93">
        <v>750420</v>
      </c>
      <c r="C718" s="1812" t="s">
        <v>5591</v>
      </c>
      <c r="D718" s="93" t="s">
        <v>156</v>
      </c>
      <c r="E718" s="93" t="s">
        <v>1253</v>
      </c>
      <c r="F718" s="93" t="s">
        <v>1254</v>
      </c>
      <c r="G718" s="1812" t="s">
        <v>18</v>
      </c>
      <c r="H718" s="1361">
        <v>43862</v>
      </c>
      <c r="I718" s="1362">
        <v>105000</v>
      </c>
      <c r="J718" s="1362">
        <v>2300</v>
      </c>
      <c r="K718" s="1362">
        <v>102700</v>
      </c>
    </row>
    <row r="719" spans="1:100" s="1828" customFormat="1" x14ac:dyDescent="0.25">
      <c r="B719" s="1858"/>
      <c r="C719" s="1858"/>
      <c r="D719" s="1858"/>
      <c r="E719" s="1858"/>
      <c r="F719" s="1858"/>
      <c r="H719" s="1859"/>
      <c r="I719" s="1880">
        <f>SUM(I694:I718)</f>
        <v>463580.35</v>
      </c>
      <c r="J719" s="1880">
        <f>SUM(J694:J718)</f>
        <v>288277.24999999994</v>
      </c>
      <c r="K719" s="1880">
        <f>SUM(K694:K718)</f>
        <v>183302.1</v>
      </c>
      <c r="M719" s="1854">
        <f>I719</f>
        <v>463580.35</v>
      </c>
      <c r="N719" s="1854">
        <f>J719</f>
        <v>288277.24999999994</v>
      </c>
      <c r="O719" s="1854">
        <f>K719</f>
        <v>183302.1</v>
      </c>
    </row>
    <row r="720" spans="1:100" s="1828" customFormat="1" x14ac:dyDescent="0.25">
      <c r="B720" s="1858"/>
      <c r="C720" s="1858"/>
      <c r="D720" s="1858"/>
      <c r="E720" s="1858"/>
      <c r="F720" s="1858"/>
      <c r="H720" s="1859"/>
      <c r="I720" s="1880"/>
      <c r="J720" s="1880"/>
      <c r="K720" s="1880"/>
      <c r="M720" s="1854"/>
      <c r="N720" s="1854"/>
      <c r="O720" s="1854"/>
    </row>
    <row r="721" spans="1:15" s="1828" customFormat="1" x14ac:dyDescent="0.25">
      <c r="B721" s="1858"/>
      <c r="C721" s="1858"/>
      <c r="D721" s="1858"/>
      <c r="E721" s="1858"/>
      <c r="F721" s="1858"/>
      <c r="H721" s="1859"/>
      <c r="I721" s="1880"/>
      <c r="J721" s="1880"/>
      <c r="K721" s="1880"/>
      <c r="M721" s="1854"/>
      <c r="N721" s="1854"/>
      <c r="O721" s="1854"/>
    </row>
    <row r="722" spans="1:15" s="1828" customFormat="1" x14ac:dyDescent="0.25">
      <c r="B722" s="1858"/>
      <c r="C722" s="1858"/>
      <c r="D722" s="1858"/>
      <c r="E722" s="1858"/>
      <c r="F722" s="1858"/>
      <c r="H722" s="1859"/>
      <c r="I722" s="1880"/>
      <c r="J722" s="1880"/>
      <c r="K722" s="1880"/>
      <c r="M722" s="1854"/>
      <c r="N722" s="1854"/>
      <c r="O722" s="1854"/>
    </row>
    <row r="723" spans="1:15" s="1828" customFormat="1" x14ac:dyDescent="0.25">
      <c r="B723" s="1858"/>
      <c r="C723" s="1858"/>
      <c r="D723" s="1858"/>
      <c r="E723" s="1858"/>
      <c r="F723" s="1858"/>
      <c r="H723" s="1859"/>
      <c r="I723" s="1880"/>
      <c r="J723" s="1880"/>
      <c r="K723" s="1880"/>
      <c r="M723" s="1854"/>
      <c r="N723" s="1854"/>
      <c r="O723" s="1854"/>
    </row>
    <row r="724" spans="1:15" s="1828" customFormat="1" x14ac:dyDescent="0.25">
      <c r="B724" s="1858"/>
      <c r="C724" s="1858"/>
      <c r="D724" s="1858"/>
      <c r="E724" s="1858"/>
      <c r="F724" s="1858"/>
      <c r="H724" s="1859"/>
      <c r="I724" s="1880"/>
      <c r="J724" s="1880"/>
      <c r="K724" s="1880"/>
      <c r="M724" s="1854"/>
      <c r="N724" s="1854"/>
      <c r="O724" s="1854"/>
    </row>
    <row r="726" spans="1:15" s="282" customFormat="1" ht="18.75" x14ac:dyDescent="0.3">
      <c r="A726" s="846" t="s">
        <v>204</v>
      </c>
      <c r="B726" s="847"/>
      <c r="C726" s="1799"/>
      <c r="D726" s="847"/>
      <c r="E726" s="847"/>
      <c r="F726" s="848" t="s">
        <v>1255</v>
      </c>
      <c r="G726" s="847"/>
      <c r="H726" s="1315"/>
      <c r="I726" s="1331"/>
      <c r="J726" s="1331"/>
      <c r="K726" s="1107"/>
    </row>
    <row r="727" spans="1:15" s="282" customFormat="1" ht="15" customHeight="1" x14ac:dyDescent="0.25">
      <c r="A727" s="853"/>
      <c r="B727" s="845"/>
      <c r="C727" s="1798"/>
      <c r="D727" s="845"/>
      <c r="E727" s="845"/>
      <c r="F727" s="855"/>
      <c r="G727" s="845"/>
      <c r="H727" s="1995" t="s">
        <v>3</v>
      </c>
      <c r="I727" s="1993" t="s">
        <v>4</v>
      </c>
      <c r="J727" s="2002" t="s">
        <v>5</v>
      </c>
      <c r="K727" s="1997" t="s">
        <v>6</v>
      </c>
    </row>
    <row r="728" spans="1:15" s="282" customFormat="1" ht="15.75" x14ac:dyDescent="0.25">
      <c r="A728" s="854" t="s">
        <v>7</v>
      </c>
      <c r="B728" s="851" t="s">
        <v>8</v>
      </c>
      <c r="C728" s="1801" t="s">
        <v>9</v>
      </c>
      <c r="D728" s="854" t="s">
        <v>10</v>
      </c>
      <c r="E728" s="854" t="s">
        <v>11</v>
      </c>
      <c r="F728" s="854" t="s">
        <v>12</v>
      </c>
      <c r="G728" s="856" t="s">
        <v>13</v>
      </c>
      <c r="H728" s="1996"/>
      <c r="I728" s="1994"/>
      <c r="J728" s="2003"/>
      <c r="K728" s="1998"/>
    </row>
    <row r="729" spans="1:15" x14ac:dyDescent="0.25">
      <c r="A729" s="860" t="s">
        <v>371</v>
      </c>
      <c r="B729" s="41">
        <v>750435</v>
      </c>
      <c r="C729" s="1812" t="s">
        <v>5592</v>
      </c>
      <c r="D729" s="41" t="s">
        <v>16</v>
      </c>
      <c r="E729" s="41" t="s">
        <v>684</v>
      </c>
      <c r="F729" s="41" t="s">
        <v>1256</v>
      </c>
      <c r="G729" s="41" t="s">
        <v>1157</v>
      </c>
      <c r="H729" s="1361">
        <v>43532</v>
      </c>
      <c r="I729" s="1362">
        <v>39136</v>
      </c>
      <c r="J729" s="1362">
        <v>28264.17</v>
      </c>
      <c r="K729" s="1362">
        <v>10870.83</v>
      </c>
    </row>
    <row r="730" spans="1:15" x14ac:dyDescent="0.25">
      <c r="A730" s="860" t="s">
        <v>130</v>
      </c>
      <c r="B730" s="41">
        <v>750436</v>
      </c>
      <c r="C730" s="1812" t="s">
        <v>5593</v>
      </c>
      <c r="D730" s="41" t="s">
        <v>16</v>
      </c>
      <c r="E730" s="41" t="s">
        <v>1005</v>
      </c>
      <c r="F730" s="41" t="s">
        <v>1257</v>
      </c>
      <c r="G730" s="41" t="s">
        <v>1157</v>
      </c>
      <c r="H730" s="1361">
        <v>43535</v>
      </c>
      <c r="I730" s="1362">
        <v>4850</v>
      </c>
      <c r="J730" s="1362">
        <v>3502.05</v>
      </c>
      <c r="K730" s="1362">
        <v>1346.95</v>
      </c>
    </row>
    <row r="731" spans="1:15" s="1586" customFormat="1" x14ac:dyDescent="0.25">
      <c r="A731" s="1587" t="s">
        <v>1258</v>
      </c>
      <c r="B731" s="93">
        <v>365941</v>
      </c>
      <c r="C731" s="1812" t="s">
        <v>5594</v>
      </c>
      <c r="D731" s="93" t="s">
        <v>792</v>
      </c>
      <c r="E731" s="93" t="s">
        <v>792</v>
      </c>
      <c r="F731" s="93" t="s">
        <v>49</v>
      </c>
      <c r="G731" s="93" t="s">
        <v>147</v>
      </c>
      <c r="H731" s="1911">
        <v>41640</v>
      </c>
      <c r="I731" s="1589">
        <v>10225.4</v>
      </c>
      <c r="J731" s="1588">
        <v>10225.4</v>
      </c>
      <c r="K731" s="1590">
        <v>0</v>
      </c>
    </row>
    <row r="732" spans="1:15" s="1586" customFormat="1" x14ac:dyDescent="0.25">
      <c r="A732" s="1587" t="s">
        <v>1259</v>
      </c>
      <c r="B732" s="93">
        <v>750431</v>
      </c>
      <c r="C732" s="1812" t="s">
        <v>5595</v>
      </c>
      <c r="D732" s="93" t="s">
        <v>792</v>
      </c>
      <c r="E732" s="93" t="s">
        <v>792</v>
      </c>
      <c r="F732" s="93" t="s">
        <v>49</v>
      </c>
      <c r="G732" s="93" t="s">
        <v>1157</v>
      </c>
      <c r="H732" s="1361">
        <v>44175</v>
      </c>
      <c r="I732" s="1362">
        <v>3746.5</v>
      </c>
      <c r="J732" s="1362">
        <v>420</v>
      </c>
      <c r="K732" s="1362">
        <v>3326.5</v>
      </c>
    </row>
    <row r="733" spans="1:15" s="1586" customFormat="1" x14ac:dyDescent="0.25">
      <c r="A733" s="1587" t="s">
        <v>1259</v>
      </c>
      <c r="B733" s="93">
        <v>750432</v>
      </c>
      <c r="C733" s="1812" t="s">
        <v>5596</v>
      </c>
      <c r="D733" s="93" t="s">
        <v>792</v>
      </c>
      <c r="E733" s="93" t="s">
        <v>792</v>
      </c>
      <c r="F733" s="93" t="s">
        <v>49</v>
      </c>
      <c r="G733" s="93" t="s">
        <v>1157</v>
      </c>
      <c r="H733" s="1361">
        <v>44175</v>
      </c>
      <c r="I733" s="1362">
        <v>3746.5</v>
      </c>
      <c r="J733" s="1362">
        <v>420</v>
      </c>
      <c r="K733" s="1362">
        <v>3326.5</v>
      </c>
    </row>
    <row r="734" spans="1:15" x14ac:dyDescent="0.25">
      <c r="A734" s="861" t="s">
        <v>371</v>
      </c>
      <c r="B734" s="41">
        <v>750426</v>
      </c>
      <c r="C734" s="1812" t="s">
        <v>5597</v>
      </c>
      <c r="D734" s="41" t="s">
        <v>16</v>
      </c>
      <c r="E734" s="41" t="s">
        <v>1260</v>
      </c>
      <c r="F734" s="41" t="s">
        <v>1261</v>
      </c>
      <c r="G734" s="41" t="s">
        <v>1157</v>
      </c>
      <c r="H734" s="1361">
        <v>43532</v>
      </c>
      <c r="I734" s="1362">
        <v>39136</v>
      </c>
      <c r="J734" s="1362">
        <v>28264.17</v>
      </c>
      <c r="K734" s="1362">
        <v>10870.83</v>
      </c>
    </row>
    <row r="735" spans="1:15" x14ac:dyDescent="0.25">
      <c r="A735" s="861" t="s">
        <v>130</v>
      </c>
      <c r="B735" s="41">
        <v>750425</v>
      </c>
      <c r="C735" s="1812" t="s">
        <v>5598</v>
      </c>
      <c r="D735" s="41" t="s">
        <v>16</v>
      </c>
      <c r="E735" s="41" t="s">
        <v>1262</v>
      </c>
      <c r="F735" s="41" t="s">
        <v>1263</v>
      </c>
      <c r="G735" s="41" t="s">
        <v>1157</v>
      </c>
      <c r="H735" s="1361">
        <v>43535</v>
      </c>
      <c r="I735" s="1362">
        <v>4850</v>
      </c>
      <c r="J735" s="1362">
        <v>3502.05</v>
      </c>
      <c r="K735" s="1362">
        <v>1346.95</v>
      </c>
    </row>
    <row r="736" spans="1:15" s="1525" customFormat="1" x14ac:dyDescent="0.25">
      <c r="A736" s="1526" t="s">
        <v>1264</v>
      </c>
      <c r="B736" s="93">
        <v>750433</v>
      </c>
      <c r="C736" s="1812" t="s">
        <v>5599</v>
      </c>
      <c r="D736" s="93" t="s">
        <v>792</v>
      </c>
      <c r="E736" s="93" t="s">
        <v>792</v>
      </c>
      <c r="F736" s="1519" t="s">
        <v>49</v>
      </c>
      <c r="G736" s="93" t="s">
        <v>147</v>
      </c>
      <c r="H736" s="1361">
        <v>44176</v>
      </c>
      <c r="I736" s="1362">
        <v>7097.66</v>
      </c>
      <c r="J736" s="1362">
        <v>295.69</v>
      </c>
      <c r="K736" s="1362">
        <v>6800.97</v>
      </c>
    </row>
    <row r="737" spans="1:100" s="1525" customFormat="1" x14ac:dyDescent="0.25">
      <c r="A737" s="1526" t="s">
        <v>1265</v>
      </c>
      <c r="B737" s="93">
        <v>750428</v>
      </c>
      <c r="C737" s="1812" t="s">
        <v>5600</v>
      </c>
      <c r="D737" s="93" t="s">
        <v>792</v>
      </c>
      <c r="E737" s="93" t="s">
        <v>792</v>
      </c>
      <c r="F737" s="1519" t="s">
        <v>49</v>
      </c>
      <c r="G737" s="93" t="s">
        <v>1157</v>
      </c>
      <c r="H737" s="1361">
        <v>44203</v>
      </c>
      <c r="I737" s="1362">
        <v>6608</v>
      </c>
      <c r="J737" s="1362">
        <v>1000</v>
      </c>
      <c r="K737" s="1362">
        <v>5608</v>
      </c>
    </row>
    <row r="738" spans="1:100" x14ac:dyDescent="0.25">
      <c r="A738" s="870" t="s">
        <v>1266</v>
      </c>
      <c r="B738" s="872">
        <v>366061</v>
      </c>
      <c r="C738" s="1812" t="s">
        <v>1267</v>
      </c>
      <c r="D738" s="41" t="s">
        <v>792</v>
      </c>
      <c r="E738" s="41" t="s">
        <v>792</v>
      </c>
      <c r="F738" s="1519" t="s">
        <v>49</v>
      </c>
      <c r="G738" s="872" t="s">
        <v>94</v>
      </c>
      <c r="H738" s="1308">
        <v>41640</v>
      </c>
      <c r="I738" s="1277">
        <v>4500</v>
      </c>
      <c r="J738" s="1277">
        <v>4500</v>
      </c>
      <c r="K738" s="1277">
        <v>0</v>
      </c>
      <c r="L738" s="282"/>
      <c r="M738" s="282"/>
      <c r="N738" s="282"/>
      <c r="O738" s="282"/>
      <c r="P738" s="282"/>
      <c r="Q738" s="282"/>
      <c r="R738" s="282"/>
      <c r="S738" s="282"/>
      <c r="T738" s="282"/>
      <c r="U738" s="282"/>
      <c r="V738" s="282"/>
      <c r="W738" s="282"/>
      <c r="X738" s="282"/>
      <c r="Y738" s="282"/>
      <c r="Z738" s="282"/>
      <c r="AA738" s="282"/>
      <c r="AB738" s="282"/>
      <c r="AC738" s="282"/>
      <c r="AD738" s="282"/>
      <c r="AE738" s="282"/>
      <c r="AF738" s="282"/>
      <c r="AG738" s="282"/>
      <c r="AH738" s="282"/>
      <c r="AI738" s="282"/>
      <c r="AJ738" s="282"/>
      <c r="AK738" s="282"/>
      <c r="AL738" s="282"/>
      <c r="AM738" s="282"/>
      <c r="AN738" s="282"/>
      <c r="AO738" s="282"/>
      <c r="AP738" s="282"/>
      <c r="AQ738" s="282"/>
      <c r="AR738" s="282"/>
      <c r="AS738" s="282"/>
      <c r="AT738" s="282"/>
      <c r="AU738" s="282"/>
      <c r="AV738" s="282"/>
      <c r="AW738" s="282"/>
      <c r="AX738" s="282"/>
      <c r="AY738" s="282"/>
      <c r="AZ738" s="282"/>
      <c r="BA738" s="282"/>
      <c r="BB738" s="282"/>
      <c r="BC738" s="282"/>
      <c r="BD738" s="282"/>
      <c r="BE738" s="282"/>
      <c r="BF738" s="282"/>
      <c r="BG738" s="282"/>
      <c r="BH738" s="282"/>
      <c r="BI738" s="282"/>
      <c r="BJ738" s="282"/>
      <c r="BK738" s="282"/>
      <c r="BL738" s="282"/>
      <c r="BM738" s="282"/>
      <c r="BN738" s="282"/>
      <c r="BO738" s="282"/>
      <c r="BP738" s="282"/>
      <c r="BQ738" s="282"/>
      <c r="BR738" s="282"/>
      <c r="BS738" s="282"/>
      <c r="BT738" s="282"/>
      <c r="BU738" s="282"/>
      <c r="BV738" s="282"/>
      <c r="BW738" s="282"/>
      <c r="BX738" s="282"/>
      <c r="BY738" s="282"/>
      <c r="BZ738" s="282"/>
      <c r="CA738" s="282"/>
      <c r="CB738" s="282"/>
      <c r="CC738" s="282"/>
      <c r="CD738" s="282"/>
      <c r="CE738" s="282"/>
      <c r="CF738" s="282"/>
      <c r="CG738" s="282"/>
      <c r="CH738" s="282"/>
      <c r="CI738" s="282"/>
      <c r="CJ738" s="282"/>
      <c r="CK738" s="282"/>
      <c r="CL738" s="282"/>
      <c r="CM738" s="282"/>
      <c r="CN738" s="282"/>
      <c r="CO738" s="282"/>
      <c r="CP738" s="282"/>
      <c r="CQ738" s="282"/>
      <c r="CR738" s="282"/>
      <c r="CS738" s="282"/>
      <c r="CT738" s="282"/>
      <c r="CU738" s="282"/>
      <c r="CV738" s="282"/>
    </row>
    <row r="739" spans="1:100" s="1586" customFormat="1" x14ac:dyDescent="0.25">
      <c r="A739" s="1587" t="s">
        <v>1259</v>
      </c>
      <c r="B739" s="93">
        <v>750422</v>
      </c>
      <c r="C739" s="1812" t="s">
        <v>5601</v>
      </c>
      <c r="D739" s="93" t="s">
        <v>792</v>
      </c>
      <c r="E739" s="93" t="s">
        <v>792</v>
      </c>
      <c r="F739" s="93" t="s">
        <v>49</v>
      </c>
      <c r="G739" s="93" t="s">
        <v>1157</v>
      </c>
      <c r="H739" s="1361">
        <v>44175</v>
      </c>
      <c r="I739" s="1362">
        <v>3746.5</v>
      </c>
      <c r="J739" s="1362">
        <v>420</v>
      </c>
      <c r="K739" s="1362">
        <v>3326.5</v>
      </c>
    </row>
    <row r="740" spans="1:100" s="1586" customFormat="1" x14ac:dyDescent="0.25">
      <c r="A740" s="1587" t="s">
        <v>1259</v>
      </c>
      <c r="B740" s="93">
        <v>750423</v>
      </c>
      <c r="C740" s="1812" t="s">
        <v>5602</v>
      </c>
      <c r="D740" s="93" t="s">
        <v>792</v>
      </c>
      <c r="E740" s="93" t="s">
        <v>792</v>
      </c>
      <c r="F740" s="93" t="s">
        <v>49</v>
      </c>
      <c r="G740" s="93" t="s">
        <v>1157</v>
      </c>
      <c r="H740" s="1361">
        <v>44175</v>
      </c>
      <c r="I740" s="1362">
        <v>3746.5</v>
      </c>
      <c r="J740" s="1362">
        <v>420</v>
      </c>
      <c r="K740" s="1362">
        <v>3326.5</v>
      </c>
    </row>
    <row r="741" spans="1:100" x14ac:dyDescent="0.25">
      <c r="A741" s="861" t="s">
        <v>458</v>
      </c>
      <c r="B741" s="41">
        <v>750424</v>
      </c>
      <c r="C741" s="1812" t="s">
        <v>5603</v>
      </c>
      <c r="D741" s="41" t="s">
        <v>156</v>
      </c>
      <c r="E741" s="41" t="s">
        <v>262</v>
      </c>
      <c r="F741" s="41" t="s">
        <v>1268</v>
      </c>
      <c r="G741" s="93" t="s">
        <v>381</v>
      </c>
      <c r="H741" s="1361">
        <v>43469</v>
      </c>
      <c r="I741" s="1364">
        <v>15900</v>
      </c>
      <c r="J741" s="1364">
        <v>3709.76</v>
      </c>
      <c r="K741" s="1364">
        <v>12189.24</v>
      </c>
    </row>
    <row r="742" spans="1:100" x14ac:dyDescent="0.25">
      <c r="A742" s="861" t="s">
        <v>697</v>
      </c>
      <c r="B742" s="41">
        <v>750427</v>
      </c>
      <c r="C742" s="1812" t="s">
        <v>5604</v>
      </c>
      <c r="D742" s="41" t="s">
        <v>120</v>
      </c>
      <c r="E742" s="872" t="s">
        <v>190</v>
      </c>
      <c r="F742" s="41" t="s">
        <v>1269</v>
      </c>
      <c r="G742" s="872" t="s">
        <v>129</v>
      </c>
      <c r="H742" s="1361">
        <v>43605</v>
      </c>
      <c r="I742" s="1362">
        <v>2332.9499999999998</v>
      </c>
      <c r="J742" s="1362">
        <v>1489.85</v>
      </c>
      <c r="K742" s="1362">
        <v>842.1</v>
      </c>
    </row>
    <row r="743" spans="1:100" s="1586" customFormat="1" x14ac:dyDescent="0.25">
      <c r="A743" s="1587" t="s">
        <v>1270</v>
      </c>
      <c r="B743" s="93">
        <v>750430</v>
      </c>
      <c r="C743" s="1812" t="s">
        <v>5605</v>
      </c>
      <c r="D743" s="93" t="s">
        <v>48</v>
      </c>
      <c r="E743" s="93" t="s">
        <v>792</v>
      </c>
      <c r="F743" s="1592" t="s">
        <v>49</v>
      </c>
      <c r="G743" s="93" t="s">
        <v>147</v>
      </c>
      <c r="H743" s="1361">
        <v>44176</v>
      </c>
      <c r="I743" s="1362">
        <v>10675.68</v>
      </c>
      <c r="J743" s="1362">
        <v>444.78</v>
      </c>
      <c r="K743" s="1362">
        <v>10229.9</v>
      </c>
    </row>
    <row r="744" spans="1:100" x14ac:dyDescent="0.25">
      <c r="A744" s="861" t="s">
        <v>458</v>
      </c>
      <c r="B744" s="41">
        <v>750429</v>
      </c>
      <c r="C744" s="1812" t="s">
        <v>5606</v>
      </c>
      <c r="D744" s="41" t="s">
        <v>156</v>
      </c>
      <c r="E744" s="41" t="s">
        <v>1271</v>
      </c>
      <c r="F744" s="41" t="s">
        <v>1272</v>
      </c>
      <c r="G744" s="93" t="s">
        <v>381</v>
      </c>
      <c r="H744" s="1912">
        <v>41640</v>
      </c>
      <c r="I744" s="1291">
        <v>17438</v>
      </c>
      <c r="J744" s="1291">
        <v>17438</v>
      </c>
      <c r="K744" s="1292">
        <v>0</v>
      </c>
    </row>
    <row r="745" spans="1:100" s="283" customFormat="1" x14ac:dyDescent="0.25">
      <c r="A745" s="861" t="s">
        <v>697</v>
      </c>
      <c r="B745" s="41">
        <v>750437</v>
      </c>
      <c r="C745" s="1812" t="s">
        <v>5607</v>
      </c>
      <c r="D745" s="41" t="s">
        <v>120</v>
      </c>
      <c r="E745" s="872" t="s">
        <v>190</v>
      </c>
      <c r="F745" s="41" t="s">
        <v>1273</v>
      </c>
      <c r="G745" s="872" t="s">
        <v>129</v>
      </c>
      <c r="H745" s="1361">
        <v>43605</v>
      </c>
      <c r="I745" s="1362">
        <v>2332.9499999999998</v>
      </c>
      <c r="J745" s="1362">
        <v>1489.85</v>
      </c>
      <c r="K745" s="1362">
        <v>842.1</v>
      </c>
    </row>
    <row r="746" spans="1:100" s="1734" customFormat="1" x14ac:dyDescent="0.25">
      <c r="A746" s="1735" t="s">
        <v>1248</v>
      </c>
      <c r="B746" s="93">
        <v>750666</v>
      </c>
      <c r="C746" s="1812" t="s">
        <v>5608</v>
      </c>
      <c r="D746" s="93" t="s">
        <v>1249</v>
      </c>
      <c r="E746" s="93" t="s">
        <v>1250</v>
      </c>
      <c r="F746" s="93" t="s">
        <v>1274</v>
      </c>
      <c r="G746" s="93" t="s">
        <v>1157</v>
      </c>
      <c r="H746" s="1361">
        <v>44249</v>
      </c>
      <c r="I746" s="1362">
        <v>18290</v>
      </c>
      <c r="J746" s="1362">
        <v>350</v>
      </c>
      <c r="K746" s="1362">
        <v>19940</v>
      </c>
    </row>
    <row r="747" spans="1:100" s="1525" customFormat="1" x14ac:dyDescent="0.25">
      <c r="A747" s="1526" t="s">
        <v>1265</v>
      </c>
      <c r="B747" s="93">
        <v>750434</v>
      </c>
      <c r="C747" s="1812" t="s">
        <v>5609</v>
      </c>
      <c r="D747" s="93" t="s">
        <v>792</v>
      </c>
      <c r="E747" s="93" t="s">
        <v>792</v>
      </c>
      <c r="F747" s="93" t="s">
        <v>49</v>
      </c>
      <c r="G747" s="93" t="s">
        <v>1157</v>
      </c>
      <c r="H747" s="1361">
        <v>44203</v>
      </c>
      <c r="I747" s="1362">
        <v>7552</v>
      </c>
      <c r="J747" s="1362">
        <v>1000</v>
      </c>
      <c r="K747" s="1362">
        <v>6552</v>
      </c>
    </row>
    <row r="748" spans="1:100" s="1828" customFormat="1" x14ac:dyDescent="0.25">
      <c r="B748" s="1858"/>
      <c r="C748" s="1858"/>
      <c r="D748" s="1858"/>
      <c r="E748" s="1858"/>
      <c r="F748" s="1858"/>
      <c r="H748" s="1859"/>
      <c r="I748" s="1880">
        <f>SUM(I729:I747)</f>
        <v>205910.64</v>
      </c>
      <c r="J748" s="1880">
        <f>SUM(J729:J747)</f>
        <v>107155.77</v>
      </c>
      <c r="K748" s="1880">
        <f>SUM(K729:K747)</f>
        <v>100745.87</v>
      </c>
      <c r="M748" s="1854">
        <f>I748</f>
        <v>205910.64</v>
      </c>
      <c r="N748" s="1854">
        <f>J748</f>
        <v>107155.77</v>
      </c>
      <c r="O748" s="1854">
        <f>K748</f>
        <v>100745.87</v>
      </c>
    </row>
    <row r="749" spans="1:100" s="1822" customFormat="1" x14ac:dyDescent="0.25">
      <c r="B749" s="44"/>
      <c r="C749" s="44"/>
      <c r="D749" s="44"/>
      <c r="E749" s="44"/>
      <c r="F749" s="44"/>
      <c r="H749" s="1315"/>
      <c r="I749" s="1331"/>
      <c r="J749" s="1331"/>
      <c r="K749" s="1331"/>
    </row>
    <row r="750" spans="1:100" ht="18.75" x14ac:dyDescent="0.3">
      <c r="A750" s="846" t="s">
        <v>204</v>
      </c>
      <c r="B750" s="847"/>
      <c r="C750" s="1799"/>
      <c r="D750" s="847"/>
      <c r="E750" s="847"/>
      <c r="F750" s="848" t="s">
        <v>1275</v>
      </c>
      <c r="G750" s="847"/>
      <c r="K750" s="1107"/>
      <c r="L750" s="284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3"/>
      <c r="AS750" s="283"/>
      <c r="AT750" s="283"/>
      <c r="AU750" s="283"/>
      <c r="AV750" s="283"/>
      <c r="AW750" s="283"/>
      <c r="AX750" s="283"/>
      <c r="AY750" s="283"/>
      <c r="AZ750" s="283"/>
      <c r="BA750" s="283"/>
      <c r="BB750" s="283"/>
      <c r="BC750" s="283"/>
      <c r="BD750" s="283"/>
      <c r="BE750" s="283"/>
      <c r="BF750" s="283"/>
      <c r="BG750" s="283"/>
      <c r="BH750" s="283"/>
      <c r="BI750" s="283"/>
      <c r="BJ750" s="283"/>
      <c r="BK750" s="283"/>
      <c r="BL750" s="283"/>
      <c r="BM750" s="283"/>
      <c r="BN750" s="283"/>
      <c r="BO750" s="283"/>
      <c r="BP750" s="283"/>
      <c r="BQ750" s="283"/>
      <c r="BR750" s="283"/>
      <c r="BS750" s="283"/>
      <c r="BT750" s="283"/>
      <c r="BU750" s="283"/>
      <c r="BV750" s="283"/>
      <c r="BW750" s="283"/>
      <c r="BX750" s="283"/>
      <c r="BY750" s="283"/>
      <c r="BZ750" s="283"/>
      <c r="CA750" s="283"/>
      <c r="CB750" s="283"/>
      <c r="CC750" s="283"/>
      <c r="CD750" s="283"/>
      <c r="CE750" s="283"/>
      <c r="CF750" s="283"/>
      <c r="CG750" s="283"/>
      <c r="CH750" s="283"/>
      <c r="CI750" s="283"/>
      <c r="CJ750" s="283"/>
      <c r="CK750" s="283"/>
      <c r="CL750" s="283"/>
      <c r="CM750" s="283"/>
      <c r="CN750" s="283"/>
      <c r="CO750" s="283"/>
      <c r="CP750" s="283"/>
      <c r="CQ750" s="283"/>
      <c r="CR750" s="283"/>
      <c r="CS750" s="283"/>
      <c r="CT750" s="283"/>
      <c r="CU750" s="283"/>
      <c r="CV750" s="283"/>
    </row>
    <row r="751" spans="1:100" ht="15" customHeight="1" x14ac:dyDescent="0.25">
      <c r="A751" s="853"/>
      <c r="B751" s="845"/>
      <c r="C751" s="1798"/>
      <c r="D751" s="845"/>
      <c r="E751" s="845"/>
      <c r="F751" s="855"/>
      <c r="G751" s="845"/>
      <c r="H751" s="1995" t="s">
        <v>3</v>
      </c>
      <c r="I751" s="1993" t="s">
        <v>4</v>
      </c>
      <c r="J751" s="2002" t="s">
        <v>5</v>
      </c>
      <c r="K751" s="1997" t="s">
        <v>6</v>
      </c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3"/>
      <c r="AS751" s="283"/>
      <c r="AT751" s="283"/>
      <c r="AU751" s="283"/>
      <c r="AV751" s="283"/>
      <c r="AW751" s="283"/>
      <c r="AX751" s="283"/>
      <c r="AY751" s="283"/>
      <c r="AZ751" s="283"/>
      <c r="BA751" s="283"/>
      <c r="BB751" s="283"/>
      <c r="BC751" s="283"/>
      <c r="BD751" s="283"/>
      <c r="BE751" s="283"/>
      <c r="BF751" s="283"/>
      <c r="BG751" s="283"/>
      <c r="BH751" s="283"/>
      <c r="BI751" s="283"/>
      <c r="BJ751" s="283"/>
      <c r="BK751" s="283"/>
      <c r="BL751" s="283"/>
      <c r="BM751" s="283"/>
      <c r="BN751" s="283"/>
      <c r="BO751" s="283"/>
      <c r="BP751" s="283"/>
      <c r="BQ751" s="283"/>
      <c r="BR751" s="283"/>
      <c r="BS751" s="283"/>
      <c r="BT751" s="283"/>
      <c r="BU751" s="283"/>
      <c r="BV751" s="283"/>
      <c r="BW751" s="283"/>
      <c r="BX751" s="283"/>
      <c r="BY751" s="283"/>
      <c r="BZ751" s="283"/>
      <c r="CA751" s="283"/>
      <c r="CB751" s="283"/>
      <c r="CC751" s="283"/>
      <c r="CD751" s="283"/>
      <c r="CE751" s="283"/>
      <c r="CF751" s="283"/>
      <c r="CG751" s="283"/>
      <c r="CH751" s="283"/>
      <c r="CI751" s="283"/>
      <c r="CJ751" s="283"/>
      <c r="CK751" s="283"/>
      <c r="CL751" s="283"/>
      <c r="CM751" s="283"/>
      <c r="CN751" s="283"/>
      <c r="CO751" s="283"/>
      <c r="CP751" s="283"/>
      <c r="CQ751" s="283"/>
      <c r="CR751" s="283"/>
      <c r="CS751" s="283"/>
      <c r="CT751" s="283"/>
      <c r="CU751" s="283"/>
      <c r="CV751" s="283"/>
    </row>
    <row r="752" spans="1:100" ht="15.75" x14ac:dyDescent="0.25">
      <c r="A752" s="854" t="s">
        <v>7</v>
      </c>
      <c r="B752" s="851" t="s">
        <v>8</v>
      </c>
      <c r="C752" s="1801" t="s">
        <v>9</v>
      </c>
      <c r="D752" s="854" t="s">
        <v>10</v>
      </c>
      <c r="E752" s="854" t="s">
        <v>11</v>
      </c>
      <c r="F752" s="854" t="s">
        <v>12</v>
      </c>
      <c r="G752" s="854" t="s">
        <v>13</v>
      </c>
      <c r="H752" s="1996"/>
      <c r="I752" s="1994"/>
      <c r="J752" s="2003"/>
      <c r="K752" s="1998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  <c r="Z752" s="283"/>
      <c r="AA752" s="283"/>
      <c r="AB752" s="283"/>
      <c r="AC752" s="283"/>
      <c r="AD752" s="283"/>
      <c r="AE752" s="283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  <c r="AQ752" s="283"/>
      <c r="AR752" s="283"/>
      <c r="AS752" s="283"/>
      <c r="AT752" s="283"/>
      <c r="AU752" s="283"/>
      <c r="AV752" s="283"/>
      <c r="AW752" s="283"/>
      <c r="AX752" s="283"/>
      <c r="AY752" s="283"/>
      <c r="AZ752" s="283"/>
      <c r="BA752" s="283"/>
      <c r="BB752" s="283"/>
      <c r="BC752" s="283"/>
      <c r="BD752" s="283"/>
      <c r="BE752" s="283"/>
      <c r="BF752" s="283"/>
      <c r="BG752" s="283"/>
      <c r="BH752" s="283"/>
      <c r="BI752" s="283"/>
      <c r="BJ752" s="283"/>
      <c r="BK752" s="283"/>
      <c r="BL752" s="283"/>
      <c r="BM752" s="283"/>
      <c r="BN752" s="283"/>
      <c r="BO752" s="283"/>
      <c r="BP752" s="283"/>
      <c r="BQ752" s="283"/>
      <c r="BR752" s="283"/>
      <c r="BS752" s="283"/>
      <c r="BT752" s="283"/>
      <c r="BU752" s="283"/>
      <c r="BV752" s="283"/>
      <c r="BW752" s="283"/>
      <c r="BX752" s="283"/>
      <c r="BY752" s="283"/>
      <c r="BZ752" s="283"/>
      <c r="CA752" s="283"/>
      <c r="CB752" s="283"/>
      <c r="CC752" s="283"/>
      <c r="CD752" s="283"/>
      <c r="CE752" s="283"/>
      <c r="CF752" s="283"/>
      <c r="CG752" s="283"/>
      <c r="CH752" s="283"/>
      <c r="CI752" s="283"/>
      <c r="CJ752" s="283"/>
      <c r="CK752" s="283"/>
      <c r="CL752" s="283"/>
      <c r="CM752" s="283"/>
      <c r="CN752" s="283"/>
      <c r="CO752" s="283"/>
      <c r="CP752" s="283"/>
      <c r="CQ752" s="283"/>
      <c r="CR752" s="283"/>
      <c r="CS752" s="283"/>
      <c r="CT752" s="283"/>
      <c r="CU752" s="283"/>
      <c r="CV752" s="283"/>
    </row>
    <row r="753" spans="1:100" x14ac:dyDescent="0.25">
      <c r="A753" s="871" t="s">
        <v>14</v>
      </c>
      <c r="B753" s="872">
        <v>365781</v>
      </c>
      <c r="C753" s="1812" t="s">
        <v>1276</v>
      </c>
      <c r="D753" s="872" t="s">
        <v>16</v>
      </c>
      <c r="E753" s="872" t="s">
        <v>723</v>
      </c>
      <c r="F753" s="872" t="s">
        <v>1277</v>
      </c>
      <c r="G753" s="872" t="s">
        <v>18</v>
      </c>
      <c r="H753" s="1308">
        <v>38838</v>
      </c>
      <c r="I753" s="1277">
        <v>27941.64</v>
      </c>
      <c r="J753" s="1277">
        <v>27941.64</v>
      </c>
      <c r="K753" s="1277">
        <v>0</v>
      </c>
      <c r="L753" s="284"/>
      <c r="M753" s="284"/>
      <c r="N753" s="284"/>
      <c r="O753" s="284"/>
      <c r="P753" s="284"/>
      <c r="Q753" s="284"/>
      <c r="R753" s="284"/>
      <c r="S753" s="284"/>
      <c r="T753" s="284"/>
      <c r="U753" s="284"/>
      <c r="V753" s="284"/>
      <c r="W753" s="284"/>
      <c r="X753" s="284"/>
      <c r="Y753" s="284"/>
      <c r="Z753" s="284"/>
      <c r="AA753" s="284"/>
      <c r="AB753" s="284"/>
      <c r="AC753" s="284"/>
      <c r="AD753" s="284"/>
      <c r="AE753" s="284"/>
      <c r="AF753" s="284"/>
      <c r="AG753" s="284"/>
      <c r="AH753" s="284"/>
      <c r="AI753" s="284"/>
      <c r="AJ753" s="284"/>
      <c r="AK753" s="284"/>
      <c r="AL753" s="284"/>
      <c r="AM753" s="284"/>
      <c r="AN753" s="284"/>
      <c r="AO753" s="284"/>
      <c r="AP753" s="284"/>
      <c r="AQ753" s="284"/>
      <c r="AR753" s="284"/>
      <c r="AS753" s="284"/>
      <c r="AT753" s="284"/>
      <c r="AU753" s="284"/>
      <c r="AV753" s="284"/>
      <c r="AW753" s="284"/>
      <c r="AX753" s="284"/>
      <c r="AY753" s="284"/>
      <c r="AZ753" s="284"/>
      <c r="BA753" s="284"/>
      <c r="BB753" s="284"/>
      <c r="BC753" s="284"/>
      <c r="BD753" s="284"/>
      <c r="BE753" s="284"/>
      <c r="BF753" s="284"/>
      <c r="BG753" s="284"/>
      <c r="BH753" s="284"/>
      <c r="BI753" s="284"/>
      <c r="BJ753" s="284"/>
      <c r="BK753" s="284"/>
      <c r="BL753" s="284"/>
      <c r="BM753" s="284"/>
      <c r="BN753" s="284"/>
      <c r="BO753" s="284"/>
      <c r="BP753" s="284"/>
      <c r="BQ753" s="284"/>
      <c r="BR753" s="284"/>
      <c r="BS753" s="284"/>
      <c r="BT753" s="284"/>
      <c r="BU753" s="284"/>
      <c r="BV753" s="284"/>
      <c r="BW753" s="284"/>
      <c r="BX753" s="284"/>
      <c r="BY753" s="284"/>
      <c r="BZ753" s="284"/>
      <c r="CA753" s="284"/>
      <c r="CB753" s="284"/>
      <c r="CC753" s="284"/>
      <c r="CD753" s="284"/>
      <c r="CE753" s="284"/>
      <c r="CF753" s="284"/>
      <c r="CG753" s="284"/>
      <c r="CH753" s="284"/>
      <c r="CI753" s="284"/>
      <c r="CJ753" s="284"/>
      <c r="CK753" s="284"/>
      <c r="CL753" s="284"/>
      <c r="CM753" s="284"/>
      <c r="CN753" s="284"/>
      <c r="CO753" s="284"/>
      <c r="CP753" s="284"/>
      <c r="CQ753" s="284"/>
      <c r="CR753" s="284"/>
      <c r="CS753" s="284"/>
      <c r="CT753" s="284"/>
      <c r="CU753" s="284"/>
      <c r="CV753" s="284"/>
    </row>
    <row r="754" spans="1:100" x14ac:dyDescent="0.25">
      <c r="A754" s="870" t="s">
        <v>170</v>
      </c>
      <c r="B754" s="872">
        <v>548041</v>
      </c>
      <c r="C754" s="1812" t="s">
        <v>1278</v>
      </c>
      <c r="D754" s="872" t="s">
        <v>16</v>
      </c>
      <c r="E754" s="872" t="s">
        <v>131</v>
      </c>
      <c r="F754" s="872" t="s">
        <v>1279</v>
      </c>
      <c r="G754" s="872" t="s">
        <v>18</v>
      </c>
      <c r="H754" s="1308">
        <v>41640</v>
      </c>
      <c r="I754" s="1277">
        <v>9249.19</v>
      </c>
      <c r="J754" s="1277">
        <v>9249.19</v>
      </c>
      <c r="K754" s="1277">
        <v>0</v>
      </c>
      <c r="L754" s="286"/>
      <c r="M754" s="285"/>
      <c r="N754" s="285"/>
      <c r="O754" s="285"/>
      <c r="P754" s="285"/>
      <c r="Q754" s="285"/>
      <c r="R754" s="285"/>
      <c r="S754" s="285"/>
      <c r="T754" s="285"/>
      <c r="U754" s="285"/>
      <c r="V754" s="285"/>
      <c r="W754" s="285"/>
      <c r="X754" s="285"/>
      <c r="Y754" s="285"/>
      <c r="Z754" s="285"/>
      <c r="AA754" s="285"/>
      <c r="AB754" s="285"/>
      <c r="AC754" s="285"/>
      <c r="AD754" s="285"/>
      <c r="AE754" s="285"/>
      <c r="AF754" s="285"/>
      <c r="AG754" s="285"/>
      <c r="AH754" s="285"/>
      <c r="AI754" s="285"/>
      <c r="AJ754" s="285"/>
      <c r="AK754" s="285"/>
      <c r="AL754" s="285"/>
      <c r="AM754" s="285"/>
      <c r="AN754" s="285"/>
      <c r="AO754" s="285"/>
      <c r="AP754" s="285"/>
      <c r="AQ754" s="285"/>
      <c r="AR754" s="285"/>
      <c r="AS754" s="285"/>
      <c r="AT754" s="285"/>
      <c r="AU754" s="285"/>
      <c r="AV754" s="285"/>
      <c r="AW754" s="285"/>
      <c r="AX754" s="285"/>
      <c r="AY754" s="285"/>
      <c r="AZ754" s="285"/>
      <c r="BA754" s="285"/>
      <c r="BB754" s="285"/>
      <c r="BC754" s="285"/>
      <c r="BD754" s="285"/>
      <c r="BE754" s="285"/>
      <c r="BF754" s="285"/>
      <c r="BG754" s="285"/>
      <c r="BH754" s="285"/>
      <c r="BI754" s="285"/>
      <c r="BJ754" s="285"/>
      <c r="BK754" s="285"/>
      <c r="BL754" s="285"/>
      <c r="BM754" s="285"/>
      <c r="BN754" s="285"/>
      <c r="BO754" s="285"/>
      <c r="BP754" s="285"/>
      <c r="BQ754" s="285"/>
      <c r="BR754" s="285"/>
      <c r="BS754" s="285"/>
      <c r="BT754" s="285"/>
      <c r="BU754" s="285"/>
      <c r="BV754" s="285"/>
      <c r="BW754" s="285"/>
      <c r="BX754" s="285"/>
      <c r="BY754" s="285"/>
      <c r="BZ754" s="285"/>
      <c r="CA754" s="285"/>
      <c r="CB754" s="285"/>
      <c r="CC754" s="285"/>
      <c r="CD754" s="285"/>
      <c r="CE754" s="285"/>
      <c r="CF754" s="285"/>
      <c r="CG754" s="285"/>
      <c r="CH754" s="285"/>
      <c r="CI754" s="285"/>
      <c r="CJ754" s="285"/>
      <c r="CK754" s="285"/>
      <c r="CL754" s="285"/>
      <c r="CM754" s="285"/>
      <c r="CN754" s="285"/>
      <c r="CO754" s="285"/>
      <c r="CP754" s="285"/>
      <c r="CQ754" s="285"/>
      <c r="CR754" s="285"/>
      <c r="CS754" s="285"/>
      <c r="CT754" s="285"/>
      <c r="CU754" s="285"/>
      <c r="CV754" s="285"/>
    </row>
    <row r="755" spans="1:100" x14ac:dyDescent="0.25">
      <c r="A755" s="870" t="s">
        <v>14</v>
      </c>
      <c r="B755" s="872">
        <v>548042</v>
      </c>
      <c r="C755" s="1812" t="s">
        <v>1280</v>
      </c>
      <c r="D755" s="872" t="s">
        <v>16</v>
      </c>
      <c r="E755" s="872" t="s">
        <v>26</v>
      </c>
      <c r="F755" s="872" t="s">
        <v>1281</v>
      </c>
      <c r="G755" s="872" t="s">
        <v>18</v>
      </c>
      <c r="H755" s="1308">
        <v>38838</v>
      </c>
      <c r="I755" s="1277">
        <v>27941.64</v>
      </c>
      <c r="J755" s="1277">
        <v>27941.64</v>
      </c>
      <c r="K755" s="1277">
        <v>0</v>
      </c>
      <c r="L755" s="286"/>
      <c r="M755" s="285"/>
      <c r="N755" s="285"/>
      <c r="O755" s="285"/>
      <c r="P755" s="285"/>
      <c r="Q755" s="285"/>
      <c r="R755" s="285"/>
      <c r="S755" s="285"/>
      <c r="T755" s="285"/>
      <c r="U755" s="285"/>
      <c r="V755" s="285"/>
      <c r="W755" s="285"/>
      <c r="X755" s="285"/>
      <c r="Y755" s="285"/>
      <c r="Z755" s="285"/>
      <c r="AA755" s="285"/>
      <c r="AB755" s="285"/>
      <c r="AC755" s="285"/>
      <c r="AD755" s="285"/>
      <c r="AE755" s="285"/>
      <c r="AF755" s="285"/>
      <c r="AG755" s="285"/>
      <c r="AH755" s="285"/>
      <c r="AI755" s="285"/>
      <c r="AJ755" s="285"/>
      <c r="AK755" s="285"/>
      <c r="AL755" s="285"/>
      <c r="AM755" s="285"/>
      <c r="AN755" s="285"/>
      <c r="AO755" s="285"/>
      <c r="AP755" s="285"/>
      <c r="AQ755" s="285"/>
      <c r="AR755" s="285"/>
      <c r="AS755" s="285"/>
      <c r="AT755" s="285"/>
      <c r="AU755" s="285"/>
      <c r="AV755" s="285"/>
      <c r="AW755" s="285"/>
      <c r="AX755" s="285"/>
      <c r="AY755" s="285"/>
      <c r="AZ755" s="285"/>
      <c r="BA755" s="285"/>
      <c r="BB755" s="285"/>
      <c r="BC755" s="285"/>
      <c r="BD755" s="285"/>
      <c r="BE755" s="285"/>
      <c r="BF755" s="285"/>
      <c r="BG755" s="285"/>
      <c r="BH755" s="285"/>
      <c r="BI755" s="285"/>
      <c r="BJ755" s="285"/>
      <c r="BK755" s="285"/>
      <c r="BL755" s="285"/>
      <c r="BM755" s="285"/>
      <c r="BN755" s="285"/>
      <c r="BO755" s="285"/>
      <c r="BP755" s="285"/>
      <c r="BQ755" s="285"/>
      <c r="BR755" s="285"/>
      <c r="BS755" s="285"/>
      <c r="BT755" s="285"/>
      <c r="BU755" s="285"/>
      <c r="BV755" s="285"/>
      <c r="BW755" s="285"/>
      <c r="BX755" s="285"/>
      <c r="BY755" s="285"/>
      <c r="BZ755" s="285"/>
      <c r="CA755" s="285"/>
      <c r="CB755" s="285"/>
      <c r="CC755" s="285"/>
      <c r="CD755" s="285"/>
      <c r="CE755" s="285"/>
      <c r="CF755" s="285"/>
      <c r="CG755" s="285"/>
      <c r="CH755" s="285"/>
      <c r="CI755" s="285"/>
      <c r="CJ755" s="285"/>
      <c r="CK755" s="285"/>
      <c r="CL755" s="285"/>
      <c r="CM755" s="285"/>
      <c r="CN755" s="285"/>
      <c r="CO755" s="285"/>
      <c r="CP755" s="285"/>
      <c r="CQ755" s="285"/>
      <c r="CR755" s="285"/>
      <c r="CS755" s="285"/>
      <c r="CT755" s="285"/>
      <c r="CU755" s="285"/>
      <c r="CV755" s="285"/>
    </row>
    <row r="756" spans="1:100" x14ac:dyDescent="0.25">
      <c r="A756" s="871" t="s">
        <v>1282</v>
      </c>
      <c r="B756" s="872">
        <v>548043</v>
      </c>
      <c r="C756" s="1812" t="s">
        <v>1283</v>
      </c>
      <c r="D756" s="41" t="s">
        <v>792</v>
      </c>
      <c r="E756" s="41" t="s">
        <v>792</v>
      </c>
      <c r="F756" s="1519" t="s">
        <v>49</v>
      </c>
      <c r="G756" s="872" t="s">
        <v>159</v>
      </c>
      <c r="H756" s="1308">
        <v>41640</v>
      </c>
      <c r="I756" s="1322">
        <v>4054.2</v>
      </c>
      <c r="J756" s="1277">
        <v>4054.2</v>
      </c>
      <c r="K756" s="1277">
        <v>0</v>
      </c>
      <c r="L756" s="287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  <c r="AB756" s="286"/>
      <c r="AC756" s="286"/>
      <c r="AD756" s="286"/>
      <c r="AE756" s="286"/>
      <c r="AF756" s="286"/>
      <c r="AG756" s="286"/>
      <c r="AH756" s="286"/>
      <c r="AI756" s="286"/>
      <c r="AJ756" s="286"/>
      <c r="AK756" s="286"/>
      <c r="AL756" s="286"/>
      <c r="AM756" s="286"/>
      <c r="AN756" s="286"/>
      <c r="AO756" s="286"/>
      <c r="AP756" s="286"/>
      <c r="AQ756" s="286"/>
      <c r="AR756" s="286"/>
      <c r="AS756" s="286"/>
      <c r="AT756" s="286"/>
      <c r="AU756" s="286"/>
      <c r="AV756" s="286"/>
      <c r="AW756" s="286"/>
      <c r="AX756" s="286"/>
      <c r="AY756" s="286"/>
      <c r="AZ756" s="286"/>
      <c r="BA756" s="286"/>
      <c r="BB756" s="286"/>
      <c r="BC756" s="286"/>
      <c r="BD756" s="286"/>
      <c r="BE756" s="286"/>
      <c r="BF756" s="286"/>
      <c r="BG756" s="286"/>
      <c r="BH756" s="286"/>
      <c r="BI756" s="286"/>
      <c r="BJ756" s="286"/>
      <c r="BK756" s="286"/>
      <c r="BL756" s="286"/>
      <c r="BM756" s="286"/>
      <c r="BN756" s="286"/>
      <c r="BO756" s="286"/>
      <c r="BP756" s="286"/>
      <c r="BQ756" s="286"/>
      <c r="BR756" s="286"/>
      <c r="BS756" s="286"/>
      <c r="BT756" s="286"/>
      <c r="BU756" s="286"/>
      <c r="BV756" s="286"/>
      <c r="BW756" s="286"/>
      <c r="BX756" s="286"/>
      <c r="BY756" s="286"/>
      <c r="BZ756" s="286"/>
      <c r="CA756" s="286"/>
      <c r="CB756" s="286"/>
      <c r="CC756" s="286"/>
      <c r="CD756" s="286"/>
      <c r="CE756" s="286"/>
      <c r="CF756" s="286"/>
      <c r="CG756" s="286"/>
      <c r="CH756" s="286"/>
      <c r="CI756" s="286"/>
      <c r="CJ756" s="286"/>
      <c r="CK756" s="286"/>
      <c r="CL756" s="286"/>
      <c r="CM756" s="286"/>
      <c r="CN756" s="286"/>
      <c r="CO756" s="286"/>
      <c r="CP756" s="286"/>
      <c r="CQ756" s="286"/>
      <c r="CR756" s="286"/>
      <c r="CS756" s="286"/>
      <c r="CT756" s="286"/>
      <c r="CU756" s="286"/>
      <c r="CV756" s="286"/>
    </row>
    <row r="757" spans="1:100" x14ac:dyDescent="0.25">
      <c r="A757" s="870" t="s">
        <v>170</v>
      </c>
      <c r="B757" s="872">
        <v>548044</v>
      </c>
      <c r="C757" s="1812" t="s">
        <v>1284</v>
      </c>
      <c r="D757" s="872" t="s">
        <v>16</v>
      </c>
      <c r="E757" s="872" t="s">
        <v>236</v>
      </c>
      <c r="F757" s="872" t="s">
        <v>1285</v>
      </c>
      <c r="G757" s="872" t="s">
        <v>18</v>
      </c>
      <c r="H757" s="1308">
        <v>41640</v>
      </c>
      <c r="I757" s="1277">
        <v>9249.19</v>
      </c>
      <c r="J757" s="1277">
        <v>9249.19</v>
      </c>
      <c r="K757" s="1277">
        <v>0</v>
      </c>
      <c r="L757" s="288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  <c r="AA757" s="287"/>
      <c r="AB757" s="287"/>
      <c r="AC757" s="287"/>
      <c r="AD757" s="287"/>
      <c r="AE757" s="287"/>
      <c r="AF757" s="287"/>
      <c r="AG757" s="287"/>
      <c r="AH757" s="287"/>
      <c r="AI757" s="287"/>
      <c r="AJ757" s="287"/>
      <c r="AK757" s="287"/>
      <c r="AL757" s="287"/>
      <c r="AM757" s="287"/>
      <c r="AN757" s="287"/>
      <c r="AO757" s="287"/>
      <c r="AP757" s="287"/>
      <c r="AQ757" s="287"/>
      <c r="AR757" s="287"/>
      <c r="AS757" s="287"/>
      <c r="AT757" s="287"/>
      <c r="AU757" s="287"/>
      <c r="AV757" s="287"/>
      <c r="AW757" s="287"/>
      <c r="AX757" s="287"/>
      <c r="AY757" s="287"/>
      <c r="AZ757" s="287"/>
      <c r="BA757" s="287"/>
      <c r="BB757" s="287"/>
      <c r="BC757" s="287"/>
      <c r="BD757" s="287"/>
      <c r="BE757" s="287"/>
      <c r="BF757" s="287"/>
      <c r="BG757" s="287"/>
      <c r="BH757" s="287"/>
      <c r="BI757" s="287"/>
      <c r="BJ757" s="287"/>
      <c r="BK757" s="287"/>
      <c r="BL757" s="287"/>
      <c r="BM757" s="287"/>
      <c r="BN757" s="287"/>
      <c r="BO757" s="287"/>
      <c r="BP757" s="287"/>
      <c r="BQ757" s="287"/>
      <c r="BR757" s="287"/>
      <c r="BS757" s="287"/>
      <c r="BT757" s="287"/>
      <c r="BU757" s="287"/>
      <c r="BV757" s="287"/>
      <c r="BW757" s="287"/>
      <c r="BX757" s="287"/>
      <c r="BY757" s="287"/>
      <c r="BZ757" s="287"/>
      <c r="CA757" s="287"/>
      <c r="CB757" s="287"/>
      <c r="CC757" s="287"/>
      <c r="CD757" s="287"/>
      <c r="CE757" s="287"/>
      <c r="CF757" s="287"/>
      <c r="CG757" s="287"/>
      <c r="CH757" s="287"/>
      <c r="CI757" s="287"/>
      <c r="CJ757" s="287"/>
      <c r="CK757" s="287"/>
      <c r="CL757" s="287"/>
      <c r="CM757" s="287"/>
      <c r="CN757" s="287"/>
      <c r="CO757" s="287"/>
      <c r="CP757" s="287"/>
      <c r="CQ757" s="287"/>
      <c r="CR757" s="287"/>
      <c r="CS757" s="287"/>
      <c r="CT757" s="287"/>
      <c r="CU757" s="287"/>
      <c r="CV757" s="287"/>
    </row>
    <row r="758" spans="1:100" x14ac:dyDescent="0.25">
      <c r="A758" s="870" t="s">
        <v>14</v>
      </c>
      <c r="B758" s="872">
        <v>366005</v>
      </c>
      <c r="C758" s="1812" t="s">
        <v>1286</v>
      </c>
      <c r="D758" s="872" t="s">
        <v>16</v>
      </c>
      <c r="E758" s="872" t="s">
        <v>26</v>
      </c>
      <c r="F758" s="872" t="s">
        <v>1287</v>
      </c>
      <c r="G758" s="872" t="s">
        <v>18</v>
      </c>
      <c r="H758" s="1308">
        <v>38838</v>
      </c>
      <c r="I758" s="1277">
        <v>27941.64</v>
      </c>
      <c r="J758" s="1277">
        <v>27941.64</v>
      </c>
      <c r="K758" s="1277">
        <v>0</v>
      </c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  <c r="AA758" s="287"/>
      <c r="AB758" s="287"/>
      <c r="AC758" s="287"/>
      <c r="AD758" s="287"/>
      <c r="AE758" s="287"/>
      <c r="AF758" s="287"/>
      <c r="AG758" s="287"/>
      <c r="AH758" s="287"/>
      <c r="AI758" s="287"/>
      <c r="AJ758" s="287"/>
      <c r="AK758" s="287"/>
      <c r="AL758" s="287"/>
      <c r="AM758" s="287"/>
      <c r="AN758" s="287"/>
      <c r="AO758" s="287"/>
      <c r="AP758" s="287"/>
      <c r="AQ758" s="287"/>
      <c r="AR758" s="287"/>
      <c r="AS758" s="287"/>
      <c r="AT758" s="287"/>
      <c r="AU758" s="287"/>
      <c r="AV758" s="287"/>
      <c r="AW758" s="287"/>
      <c r="AX758" s="287"/>
      <c r="AY758" s="287"/>
      <c r="AZ758" s="287"/>
      <c r="BA758" s="287"/>
      <c r="BB758" s="287"/>
      <c r="BC758" s="287"/>
      <c r="BD758" s="287"/>
      <c r="BE758" s="287"/>
      <c r="BF758" s="287"/>
      <c r="BG758" s="287"/>
      <c r="BH758" s="287"/>
      <c r="BI758" s="287"/>
      <c r="BJ758" s="287"/>
      <c r="BK758" s="287"/>
      <c r="BL758" s="287"/>
      <c r="BM758" s="287"/>
      <c r="BN758" s="287"/>
      <c r="BO758" s="287"/>
      <c r="BP758" s="287"/>
      <c r="BQ758" s="287"/>
      <c r="BR758" s="287"/>
      <c r="BS758" s="287"/>
      <c r="BT758" s="287"/>
      <c r="BU758" s="287"/>
      <c r="BV758" s="287"/>
      <c r="BW758" s="287"/>
      <c r="BX758" s="287"/>
      <c r="BY758" s="287"/>
      <c r="BZ758" s="287"/>
      <c r="CA758" s="287"/>
      <c r="CB758" s="287"/>
      <c r="CC758" s="287"/>
      <c r="CD758" s="287"/>
      <c r="CE758" s="287"/>
      <c r="CF758" s="287"/>
      <c r="CG758" s="287"/>
      <c r="CH758" s="287"/>
      <c r="CI758" s="287"/>
      <c r="CJ758" s="287"/>
      <c r="CK758" s="287"/>
      <c r="CL758" s="287"/>
      <c r="CM758" s="287"/>
      <c r="CN758" s="287"/>
      <c r="CO758" s="287"/>
      <c r="CP758" s="287"/>
      <c r="CQ758" s="287"/>
      <c r="CR758" s="287"/>
      <c r="CS758" s="287"/>
      <c r="CT758" s="287"/>
      <c r="CU758" s="287"/>
      <c r="CV758" s="287"/>
    </row>
    <row r="759" spans="1:100" x14ac:dyDescent="0.25">
      <c r="A759" s="871" t="s">
        <v>1288</v>
      </c>
      <c r="B759" s="872">
        <v>365773</v>
      </c>
      <c r="C759" s="1812" t="s">
        <v>1289</v>
      </c>
      <c r="D759" s="41" t="s">
        <v>792</v>
      </c>
      <c r="E759" s="41" t="s">
        <v>792</v>
      </c>
      <c r="F759" s="1519" t="s">
        <v>49</v>
      </c>
      <c r="G759" s="872" t="s">
        <v>159</v>
      </c>
      <c r="H759" s="1308">
        <v>41640</v>
      </c>
      <c r="I759" s="1277">
        <v>1200</v>
      </c>
      <c r="J759" s="1277">
        <v>1200</v>
      </c>
      <c r="K759" s="1277">
        <v>0</v>
      </c>
      <c r="L759" s="289"/>
      <c r="M759" s="288"/>
      <c r="N759" s="288"/>
      <c r="O759" s="288"/>
      <c r="P759" s="288"/>
      <c r="Q759" s="288"/>
      <c r="R759" s="288"/>
      <c r="S759" s="288"/>
      <c r="T759" s="288"/>
      <c r="U759" s="288"/>
      <c r="V759" s="288"/>
      <c r="W759" s="288"/>
      <c r="X759" s="288"/>
      <c r="Y759" s="288"/>
      <c r="Z759" s="288"/>
      <c r="AA759" s="288"/>
      <c r="AB759" s="288"/>
      <c r="AC759" s="288"/>
      <c r="AD759" s="288"/>
      <c r="AE759" s="288"/>
      <c r="AF759" s="288"/>
      <c r="AG759" s="288"/>
      <c r="AH759" s="288"/>
      <c r="AI759" s="288"/>
      <c r="AJ759" s="288"/>
      <c r="AK759" s="288"/>
      <c r="AL759" s="288"/>
      <c r="AM759" s="288"/>
      <c r="AN759" s="288"/>
      <c r="AO759" s="288"/>
      <c r="AP759" s="288"/>
      <c r="AQ759" s="288"/>
      <c r="AR759" s="288"/>
      <c r="AS759" s="288"/>
      <c r="AT759" s="288"/>
      <c r="AU759" s="288"/>
      <c r="AV759" s="288"/>
      <c r="AW759" s="288"/>
      <c r="AX759" s="288"/>
      <c r="AY759" s="288"/>
      <c r="AZ759" s="288"/>
      <c r="BA759" s="288"/>
      <c r="BB759" s="288"/>
      <c r="BC759" s="288"/>
      <c r="BD759" s="288"/>
      <c r="BE759" s="288"/>
      <c r="BF759" s="288"/>
      <c r="BG759" s="288"/>
      <c r="BH759" s="288"/>
      <c r="BI759" s="288"/>
      <c r="BJ759" s="288"/>
      <c r="BK759" s="288"/>
      <c r="BL759" s="288"/>
      <c r="BM759" s="288"/>
      <c r="BN759" s="288"/>
      <c r="BO759" s="288"/>
      <c r="BP759" s="288"/>
      <c r="BQ759" s="288"/>
      <c r="BR759" s="288"/>
      <c r="BS759" s="288"/>
      <c r="BT759" s="288"/>
      <c r="BU759" s="288"/>
      <c r="BV759" s="288"/>
      <c r="BW759" s="288"/>
      <c r="BX759" s="288"/>
      <c r="BY759" s="288"/>
      <c r="BZ759" s="288"/>
      <c r="CA759" s="288"/>
      <c r="CB759" s="288"/>
      <c r="CC759" s="288"/>
      <c r="CD759" s="288"/>
      <c r="CE759" s="288"/>
      <c r="CF759" s="288"/>
      <c r="CG759" s="288"/>
      <c r="CH759" s="288"/>
      <c r="CI759" s="288"/>
      <c r="CJ759" s="288"/>
      <c r="CK759" s="288"/>
      <c r="CL759" s="288"/>
      <c r="CM759" s="288"/>
      <c r="CN759" s="288"/>
      <c r="CO759" s="288"/>
      <c r="CP759" s="288"/>
      <c r="CQ759" s="288"/>
      <c r="CR759" s="288"/>
      <c r="CS759" s="288"/>
      <c r="CT759" s="288"/>
      <c r="CU759" s="288"/>
      <c r="CV759" s="288"/>
    </row>
    <row r="760" spans="1:100" x14ac:dyDescent="0.25">
      <c r="A760" s="870" t="s">
        <v>19</v>
      </c>
      <c r="B760" s="872">
        <v>548045</v>
      </c>
      <c r="C760" s="1812" t="s">
        <v>1290</v>
      </c>
      <c r="D760" s="41" t="s">
        <v>792</v>
      </c>
      <c r="E760" s="41" t="s">
        <v>792</v>
      </c>
      <c r="F760" s="1519" t="s">
        <v>49</v>
      </c>
      <c r="G760" s="872" t="s">
        <v>159</v>
      </c>
      <c r="H760" s="1308">
        <v>41640</v>
      </c>
      <c r="I760" s="1322">
        <v>4054.2</v>
      </c>
      <c r="J760" s="1277">
        <v>4054.2</v>
      </c>
      <c r="K760" s="1277">
        <v>0</v>
      </c>
      <c r="L760" s="290"/>
      <c r="M760" s="289"/>
      <c r="N760" s="289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  <c r="AP760" s="289"/>
      <c r="AQ760" s="289"/>
      <c r="AR760" s="289"/>
      <c r="AS760" s="289"/>
      <c r="AT760" s="289"/>
      <c r="AU760" s="289"/>
      <c r="AV760" s="289"/>
      <c r="AW760" s="289"/>
      <c r="AX760" s="289"/>
      <c r="AY760" s="289"/>
      <c r="AZ760" s="289"/>
      <c r="BA760" s="289"/>
      <c r="BB760" s="289"/>
      <c r="BC760" s="289"/>
      <c r="BD760" s="289"/>
      <c r="BE760" s="289"/>
      <c r="BF760" s="289"/>
      <c r="BG760" s="289"/>
      <c r="BH760" s="289"/>
      <c r="BI760" s="289"/>
      <c r="BJ760" s="289"/>
      <c r="BK760" s="289"/>
      <c r="BL760" s="289"/>
      <c r="BM760" s="289"/>
      <c r="BN760" s="289"/>
      <c r="BO760" s="289"/>
      <c r="BP760" s="289"/>
      <c r="BQ760" s="289"/>
      <c r="BR760" s="289"/>
      <c r="BS760" s="289"/>
      <c r="BT760" s="289"/>
      <c r="BU760" s="289"/>
      <c r="BV760" s="289"/>
      <c r="BW760" s="289"/>
      <c r="BX760" s="289"/>
      <c r="BY760" s="289"/>
      <c r="BZ760" s="289"/>
      <c r="CA760" s="289"/>
      <c r="CB760" s="289"/>
      <c r="CC760" s="289"/>
      <c r="CD760" s="289"/>
      <c r="CE760" s="289"/>
      <c r="CF760" s="289"/>
      <c r="CG760" s="289"/>
      <c r="CH760" s="289"/>
      <c r="CI760" s="289"/>
      <c r="CJ760" s="289"/>
      <c r="CK760" s="289"/>
      <c r="CL760" s="289"/>
      <c r="CM760" s="289"/>
      <c r="CN760" s="289"/>
      <c r="CO760" s="289"/>
      <c r="CP760" s="289"/>
      <c r="CQ760" s="289"/>
      <c r="CR760" s="289"/>
      <c r="CS760" s="289"/>
      <c r="CT760" s="289"/>
      <c r="CU760" s="289"/>
      <c r="CV760" s="289"/>
    </row>
    <row r="761" spans="1:100" x14ac:dyDescent="0.25">
      <c r="A761" s="870" t="s">
        <v>19</v>
      </c>
      <c r="B761" s="872">
        <v>367234</v>
      </c>
      <c r="C761" s="1812" t="s">
        <v>1291</v>
      </c>
      <c r="D761" s="41" t="s">
        <v>792</v>
      </c>
      <c r="E761" s="41" t="s">
        <v>792</v>
      </c>
      <c r="F761" s="1519" t="s">
        <v>49</v>
      </c>
      <c r="G761" s="872" t="s">
        <v>159</v>
      </c>
      <c r="H761" s="1308">
        <v>41640</v>
      </c>
      <c r="I761" s="1322">
        <v>4054.2</v>
      </c>
      <c r="J761" s="1277">
        <v>4054.2</v>
      </c>
      <c r="K761" s="1277">
        <v>0</v>
      </c>
      <c r="L761" s="291"/>
      <c r="M761" s="290"/>
      <c r="N761" s="290"/>
      <c r="O761" s="290"/>
      <c r="P761" s="290"/>
      <c r="Q761" s="290"/>
      <c r="R761" s="290"/>
      <c r="S761" s="290"/>
      <c r="T761" s="290"/>
      <c r="U761" s="290"/>
      <c r="V761" s="290"/>
      <c r="W761" s="290"/>
      <c r="X761" s="290"/>
      <c r="Y761" s="290"/>
      <c r="Z761" s="290"/>
      <c r="AA761" s="290"/>
      <c r="AB761" s="290"/>
      <c r="AC761" s="290"/>
      <c r="AD761" s="290"/>
      <c r="AE761" s="290"/>
      <c r="AF761" s="290"/>
      <c r="AG761" s="290"/>
      <c r="AH761" s="290"/>
      <c r="AI761" s="290"/>
      <c r="AJ761" s="290"/>
      <c r="AK761" s="290"/>
      <c r="AL761" s="290"/>
      <c r="AM761" s="290"/>
      <c r="AN761" s="290"/>
      <c r="AO761" s="290"/>
      <c r="AP761" s="290"/>
      <c r="AQ761" s="290"/>
      <c r="AR761" s="290"/>
      <c r="AS761" s="290"/>
      <c r="AT761" s="290"/>
      <c r="AU761" s="290"/>
      <c r="AV761" s="290"/>
      <c r="AW761" s="290"/>
      <c r="AX761" s="290"/>
      <c r="AY761" s="290"/>
      <c r="AZ761" s="290"/>
      <c r="BA761" s="290"/>
      <c r="BB761" s="290"/>
      <c r="BC761" s="290"/>
      <c r="BD761" s="290"/>
      <c r="BE761" s="290"/>
      <c r="BF761" s="290"/>
      <c r="BG761" s="290"/>
      <c r="BH761" s="290"/>
      <c r="BI761" s="290"/>
      <c r="BJ761" s="290"/>
      <c r="BK761" s="290"/>
      <c r="BL761" s="290"/>
      <c r="BM761" s="290"/>
      <c r="BN761" s="290"/>
      <c r="BO761" s="290"/>
      <c r="BP761" s="290"/>
      <c r="BQ761" s="290"/>
      <c r="BR761" s="290"/>
      <c r="BS761" s="290"/>
      <c r="BT761" s="290"/>
      <c r="BU761" s="290"/>
      <c r="BV761" s="290"/>
      <c r="BW761" s="290"/>
      <c r="BX761" s="290"/>
      <c r="BY761" s="290"/>
      <c r="BZ761" s="290"/>
      <c r="CA761" s="290"/>
      <c r="CB761" s="290"/>
      <c r="CC761" s="290"/>
      <c r="CD761" s="290"/>
      <c r="CE761" s="290"/>
      <c r="CF761" s="290"/>
      <c r="CG761" s="290"/>
      <c r="CH761" s="290"/>
      <c r="CI761" s="290"/>
      <c r="CJ761" s="290"/>
      <c r="CK761" s="290"/>
      <c r="CL761" s="290"/>
      <c r="CM761" s="290"/>
      <c r="CN761" s="290"/>
      <c r="CO761" s="290"/>
      <c r="CP761" s="290"/>
      <c r="CQ761" s="290"/>
      <c r="CR761" s="290"/>
      <c r="CS761" s="290"/>
      <c r="CT761" s="290"/>
      <c r="CU761" s="290"/>
      <c r="CV761" s="290"/>
    </row>
    <row r="762" spans="1:100" x14ac:dyDescent="0.25">
      <c r="A762" s="870" t="s">
        <v>19</v>
      </c>
      <c r="B762" s="872">
        <v>548046</v>
      </c>
      <c r="C762" s="1812" t="s">
        <v>1292</v>
      </c>
      <c r="D762" s="41" t="s">
        <v>792</v>
      </c>
      <c r="E762" s="41" t="s">
        <v>792</v>
      </c>
      <c r="F762" s="1519" t="s">
        <v>49</v>
      </c>
      <c r="G762" s="872" t="s">
        <v>159</v>
      </c>
      <c r="H762" s="1308">
        <v>41640</v>
      </c>
      <c r="I762" s="1322">
        <v>4054.2</v>
      </c>
      <c r="J762" s="1277">
        <v>4054.2</v>
      </c>
      <c r="K762" s="1277">
        <v>0</v>
      </c>
      <c r="L762" s="291"/>
      <c r="M762" s="290"/>
      <c r="N762" s="290"/>
      <c r="O762" s="290"/>
      <c r="P762" s="290"/>
      <c r="Q762" s="290"/>
      <c r="R762" s="290"/>
      <c r="S762" s="290"/>
      <c r="T762" s="290"/>
      <c r="U762" s="290"/>
      <c r="V762" s="290"/>
      <c r="W762" s="290"/>
      <c r="X762" s="290"/>
      <c r="Y762" s="290"/>
      <c r="Z762" s="290"/>
      <c r="AA762" s="290"/>
      <c r="AB762" s="290"/>
      <c r="AC762" s="290"/>
      <c r="AD762" s="290"/>
      <c r="AE762" s="290"/>
      <c r="AF762" s="290"/>
      <c r="AG762" s="290"/>
      <c r="AH762" s="290"/>
      <c r="AI762" s="290"/>
      <c r="AJ762" s="290"/>
      <c r="AK762" s="290"/>
      <c r="AL762" s="290"/>
      <c r="AM762" s="290"/>
      <c r="AN762" s="290"/>
      <c r="AO762" s="290"/>
      <c r="AP762" s="290"/>
      <c r="AQ762" s="290"/>
      <c r="AR762" s="290"/>
      <c r="AS762" s="290"/>
      <c r="AT762" s="290"/>
      <c r="AU762" s="290"/>
      <c r="AV762" s="290"/>
      <c r="AW762" s="290"/>
      <c r="AX762" s="290"/>
      <c r="AY762" s="290"/>
      <c r="AZ762" s="290"/>
      <c r="BA762" s="290"/>
      <c r="BB762" s="290"/>
      <c r="BC762" s="290"/>
      <c r="BD762" s="290"/>
      <c r="BE762" s="290"/>
      <c r="BF762" s="290"/>
      <c r="BG762" s="290"/>
      <c r="BH762" s="290"/>
      <c r="BI762" s="290"/>
      <c r="BJ762" s="290"/>
      <c r="BK762" s="290"/>
      <c r="BL762" s="290"/>
      <c r="BM762" s="290"/>
      <c r="BN762" s="290"/>
      <c r="BO762" s="290"/>
      <c r="BP762" s="290"/>
      <c r="BQ762" s="290"/>
      <c r="BR762" s="290"/>
      <c r="BS762" s="290"/>
      <c r="BT762" s="290"/>
      <c r="BU762" s="290"/>
      <c r="BV762" s="290"/>
      <c r="BW762" s="290"/>
      <c r="BX762" s="290"/>
      <c r="BY762" s="290"/>
      <c r="BZ762" s="290"/>
      <c r="CA762" s="290"/>
      <c r="CB762" s="290"/>
      <c r="CC762" s="290"/>
      <c r="CD762" s="290"/>
      <c r="CE762" s="290"/>
      <c r="CF762" s="290"/>
      <c r="CG762" s="290"/>
      <c r="CH762" s="290"/>
      <c r="CI762" s="290"/>
      <c r="CJ762" s="290"/>
      <c r="CK762" s="290"/>
      <c r="CL762" s="290"/>
      <c r="CM762" s="290"/>
      <c r="CN762" s="290"/>
      <c r="CO762" s="290"/>
      <c r="CP762" s="290"/>
      <c r="CQ762" s="290"/>
      <c r="CR762" s="290"/>
      <c r="CS762" s="290"/>
      <c r="CT762" s="290"/>
      <c r="CU762" s="290"/>
      <c r="CV762" s="290"/>
    </row>
    <row r="763" spans="1:100" x14ac:dyDescent="0.25">
      <c r="A763" s="870" t="s">
        <v>170</v>
      </c>
      <c r="B763" s="872">
        <v>366323</v>
      </c>
      <c r="C763" s="1812" t="s">
        <v>1293</v>
      </c>
      <c r="D763" s="872" t="s">
        <v>16</v>
      </c>
      <c r="E763" s="872" t="s">
        <v>23</v>
      </c>
      <c r="F763" s="872" t="s">
        <v>1294</v>
      </c>
      <c r="G763" s="872" t="s">
        <v>18</v>
      </c>
      <c r="H763" s="1308">
        <v>41640</v>
      </c>
      <c r="I763" s="1277">
        <v>9313.8799999999992</v>
      </c>
      <c r="J763" s="1277">
        <v>9313.8799999999992</v>
      </c>
      <c r="K763" s="1277">
        <v>0</v>
      </c>
      <c r="L763" s="292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  <c r="AA763" s="291"/>
      <c r="AB763" s="291"/>
      <c r="AC763" s="291"/>
      <c r="AD763" s="291"/>
      <c r="AE763" s="291"/>
      <c r="AF763" s="291"/>
      <c r="AG763" s="291"/>
      <c r="AH763" s="291"/>
      <c r="AI763" s="291"/>
      <c r="AJ763" s="291"/>
      <c r="AK763" s="291"/>
      <c r="AL763" s="291"/>
      <c r="AM763" s="291"/>
      <c r="AN763" s="291"/>
      <c r="AO763" s="291"/>
      <c r="AP763" s="291"/>
      <c r="AQ763" s="291"/>
      <c r="AR763" s="291"/>
      <c r="AS763" s="291"/>
      <c r="AT763" s="291"/>
      <c r="AU763" s="291"/>
      <c r="AV763" s="291"/>
      <c r="AW763" s="291"/>
      <c r="AX763" s="291"/>
      <c r="AY763" s="291"/>
      <c r="AZ763" s="291"/>
      <c r="BA763" s="291"/>
      <c r="BB763" s="291"/>
      <c r="BC763" s="291"/>
      <c r="BD763" s="291"/>
      <c r="BE763" s="291"/>
      <c r="BF763" s="291"/>
      <c r="BG763" s="291"/>
      <c r="BH763" s="291"/>
      <c r="BI763" s="291"/>
      <c r="BJ763" s="291"/>
      <c r="BK763" s="291"/>
      <c r="BL763" s="291"/>
      <c r="BM763" s="291"/>
      <c r="BN763" s="291"/>
      <c r="BO763" s="291"/>
      <c r="BP763" s="291"/>
      <c r="BQ763" s="291"/>
      <c r="BR763" s="291"/>
      <c r="BS763" s="291"/>
      <c r="BT763" s="291"/>
      <c r="BU763" s="291"/>
      <c r="BV763" s="291"/>
      <c r="BW763" s="291"/>
      <c r="BX763" s="291"/>
      <c r="BY763" s="291"/>
      <c r="BZ763" s="291"/>
      <c r="CA763" s="291"/>
      <c r="CB763" s="291"/>
      <c r="CC763" s="291"/>
      <c r="CD763" s="291"/>
      <c r="CE763" s="291"/>
      <c r="CF763" s="291"/>
      <c r="CG763" s="291"/>
      <c r="CH763" s="291"/>
      <c r="CI763" s="291"/>
      <c r="CJ763" s="291"/>
      <c r="CK763" s="291"/>
      <c r="CL763" s="291"/>
      <c r="CM763" s="291"/>
      <c r="CN763" s="291"/>
      <c r="CO763" s="291"/>
      <c r="CP763" s="291"/>
      <c r="CQ763" s="291"/>
      <c r="CR763" s="291"/>
      <c r="CS763" s="291"/>
      <c r="CT763" s="291"/>
      <c r="CU763" s="291"/>
      <c r="CV763" s="291"/>
    </row>
    <row r="764" spans="1:100" x14ac:dyDescent="0.25">
      <c r="A764" s="870" t="s">
        <v>170</v>
      </c>
      <c r="B764" s="872">
        <v>548047</v>
      </c>
      <c r="C764" s="1812" t="s">
        <v>1295</v>
      </c>
      <c r="D764" s="872" t="s">
        <v>16</v>
      </c>
      <c r="E764" s="872" t="s">
        <v>23</v>
      </c>
      <c r="F764" s="872" t="s">
        <v>1296</v>
      </c>
      <c r="G764" s="872" t="s">
        <v>18</v>
      </c>
      <c r="H764" s="1308">
        <v>41640</v>
      </c>
      <c r="I764" s="1277">
        <v>9313.8799999999992</v>
      </c>
      <c r="J764" s="1277">
        <v>9313.8799999999992</v>
      </c>
      <c r="K764" s="1277">
        <v>0</v>
      </c>
      <c r="L764" s="292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  <c r="AA764" s="291"/>
      <c r="AB764" s="291"/>
      <c r="AC764" s="291"/>
      <c r="AD764" s="291"/>
      <c r="AE764" s="291"/>
      <c r="AF764" s="291"/>
      <c r="AG764" s="291"/>
      <c r="AH764" s="291"/>
      <c r="AI764" s="291"/>
      <c r="AJ764" s="291"/>
      <c r="AK764" s="291"/>
      <c r="AL764" s="291"/>
      <c r="AM764" s="291"/>
      <c r="AN764" s="291"/>
      <c r="AO764" s="291"/>
      <c r="AP764" s="291"/>
      <c r="AQ764" s="291"/>
      <c r="AR764" s="291"/>
      <c r="AS764" s="291"/>
      <c r="AT764" s="291"/>
      <c r="AU764" s="291"/>
      <c r="AV764" s="291"/>
      <c r="AW764" s="291"/>
      <c r="AX764" s="291"/>
      <c r="AY764" s="291"/>
      <c r="AZ764" s="291"/>
      <c r="BA764" s="291"/>
      <c r="BB764" s="291"/>
      <c r="BC764" s="291"/>
      <c r="BD764" s="291"/>
      <c r="BE764" s="291"/>
      <c r="BF764" s="291"/>
      <c r="BG764" s="291"/>
      <c r="BH764" s="291"/>
      <c r="BI764" s="291"/>
      <c r="BJ764" s="291"/>
      <c r="BK764" s="291"/>
      <c r="BL764" s="291"/>
      <c r="BM764" s="291"/>
      <c r="BN764" s="291"/>
      <c r="BO764" s="291"/>
      <c r="BP764" s="291"/>
      <c r="BQ764" s="291"/>
      <c r="BR764" s="291"/>
      <c r="BS764" s="291"/>
      <c r="BT764" s="291"/>
      <c r="BU764" s="291"/>
      <c r="BV764" s="291"/>
      <c r="BW764" s="291"/>
      <c r="BX764" s="291"/>
      <c r="BY764" s="291"/>
      <c r="BZ764" s="291"/>
      <c r="CA764" s="291"/>
      <c r="CB764" s="291"/>
      <c r="CC764" s="291"/>
      <c r="CD764" s="291"/>
      <c r="CE764" s="291"/>
      <c r="CF764" s="291"/>
      <c r="CG764" s="291"/>
      <c r="CH764" s="291"/>
      <c r="CI764" s="291"/>
      <c r="CJ764" s="291"/>
      <c r="CK764" s="291"/>
      <c r="CL764" s="291"/>
      <c r="CM764" s="291"/>
      <c r="CN764" s="291"/>
      <c r="CO764" s="291"/>
      <c r="CP764" s="291"/>
      <c r="CQ764" s="291"/>
      <c r="CR764" s="291"/>
      <c r="CS764" s="291"/>
      <c r="CT764" s="291"/>
      <c r="CU764" s="291"/>
      <c r="CV764" s="291"/>
    </row>
    <row r="765" spans="1:100" x14ac:dyDescent="0.25">
      <c r="A765" s="871" t="s">
        <v>170</v>
      </c>
      <c r="B765" s="872">
        <v>548048</v>
      </c>
      <c r="C765" s="1812" t="s">
        <v>1297</v>
      </c>
      <c r="D765" s="872" t="s">
        <v>16</v>
      </c>
      <c r="E765" s="872" t="s">
        <v>23</v>
      </c>
      <c r="F765" s="872" t="s">
        <v>1298</v>
      </c>
      <c r="G765" s="872" t="s">
        <v>18</v>
      </c>
      <c r="H765" s="1308">
        <v>41640</v>
      </c>
      <c r="I765" s="1277">
        <v>9313.8799999999992</v>
      </c>
      <c r="J765" s="1277">
        <v>9313.8799999999992</v>
      </c>
      <c r="K765" s="1277">
        <v>0</v>
      </c>
      <c r="L765" s="292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  <c r="AA765" s="291"/>
      <c r="AB765" s="291"/>
      <c r="AC765" s="291"/>
      <c r="AD765" s="291"/>
      <c r="AE765" s="291"/>
      <c r="AF765" s="291"/>
      <c r="AG765" s="291"/>
      <c r="AH765" s="291"/>
      <c r="AI765" s="291"/>
      <c r="AJ765" s="291"/>
      <c r="AK765" s="291"/>
      <c r="AL765" s="291"/>
      <c r="AM765" s="291"/>
      <c r="AN765" s="291"/>
      <c r="AO765" s="291"/>
      <c r="AP765" s="291"/>
      <c r="AQ765" s="291"/>
      <c r="AR765" s="291"/>
      <c r="AS765" s="291"/>
      <c r="AT765" s="291"/>
      <c r="AU765" s="291"/>
      <c r="AV765" s="291"/>
      <c r="AW765" s="291"/>
      <c r="AX765" s="291"/>
      <c r="AY765" s="291"/>
      <c r="AZ765" s="291"/>
      <c r="BA765" s="291"/>
      <c r="BB765" s="291"/>
      <c r="BC765" s="291"/>
      <c r="BD765" s="291"/>
      <c r="BE765" s="291"/>
      <c r="BF765" s="291"/>
      <c r="BG765" s="291"/>
      <c r="BH765" s="291"/>
      <c r="BI765" s="291"/>
      <c r="BJ765" s="291"/>
      <c r="BK765" s="291"/>
      <c r="BL765" s="291"/>
      <c r="BM765" s="291"/>
      <c r="BN765" s="291"/>
      <c r="BO765" s="291"/>
      <c r="BP765" s="291"/>
      <c r="BQ765" s="291"/>
      <c r="BR765" s="291"/>
      <c r="BS765" s="291"/>
      <c r="BT765" s="291"/>
      <c r="BU765" s="291"/>
      <c r="BV765" s="291"/>
      <c r="BW765" s="291"/>
      <c r="BX765" s="291"/>
      <c r="BY765" s="291"/>
      <c r="BZ765" s="291"/>
      <c r="CA765" s="291"/>
      <c r="CB765" s="291"/>
      <c r="CC765" s="291"/>
      <c r="CD765" s="291"/>
      <c r="CE765" s="291"/>
      <c r="CF765" s="291"/>
      <c r="CG765" s="291"/>
      <c r="CH765" s="291"/>
      <c r="CI765" s="291"/>
      <c r="CJ765" s="291"/>
      <c r="CK765" s="291"/>
      <c r="CL765" s="291"/>
      <c r="CM765" s="291"/>
      <c r="CN765" s="291"/>
      <c r="CO765" s="291"/>
      <c r="CP765" s="291"/>
      <c r="CQ765" s="291"/>
      <c r="CR765" s="291"/>
      <c r="CS765" s="291"/>
      <c r="CT765" s="291"/>
      <c r="CU765" s="291"/>
      <c r="CV765" s="291"/>
    </row>
    <row r="766" spans="1:100" x14ac:dyDescent="0.25">
      <c r="A766" s="871" t="s">
        <v>14</v>
      </c>
      <c r="B766" s="872">
        <v>548049</v>
      </c>
      <c r="C766" s="1812" t="s">
        <v>1299</v>
      </c>
      <c r="D766" s="872" t="s">
        <v>16</v>
      </c>
      <c r="E766" s="872" t="s">
        <v>127</v>
      </c>
      <c r="F766" s="872" t="s">
        <v>1300</v>
      </c>
      <c r="G766" s="872" t="s">
        <v>18</v>
      </c>
      <c r="H766" s="1308">
        <v>41640</v>
      </c>
      <c r="I766" s="1277">
        <v>28637.3</v>
      </c>
      <c r="J766" s="1277">
        <v>28637.3</v>
      </c>
      <c r="K766" s="1277">
        <v>0</v>
      </c>
      <c r="L766" s="292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  <c r="AA766" s="291"/>
      <c r="AB766" s="291"/>
      <c r="AC766" s="291"/>
      <c r="AD766" s="291"/>
      <c r="AE766" s="291"/>
      <c r="AF766" s="291"/>
      <c r="AG766" s="291"/>
      <c r="AH766" s="291"/>
      <c r="AI766" s="291"/>
      <c r="AJ766" s="291"/>
      <c r="AK766" s="291"/>
      <c r="AL766" s="291"/>
      <c r="AM766" s="291"/>
      <c r="AN766" s="291"/>
      <c r="AO766" s="291"/>
      <c r="AP766" s="291"/>
      <c r="AQ766" s="291"/>
      <c r="AR766" s="291"/>
      <c r="AS766" s="291"/>
      <c r="AT766" s="291"/>
      <c r="AU766" s="291"/>
      <c r="AV766" s="291"/>
      <c r="AW766" s="291"/>
      <c r="AX766" s="291"/>
      <c r="AY766" s="291"/>
      <c r="AZ766" s="291"/>
      <c r="BA766" s="291"/>
      <c r="BB766" s="291"/>
      <c r="BC766" s="291"/>
      <c r="BD766" s="291"/>
      <c r="BE766" s="291"/>
      <c r="BF766" s="291"/>
      <c r="BG766" s="291"/>
      <c r="BH766" s="291"/>
      <c r="BI766" s="291"/>
      <c r="BJ766" s="291"/>
      <c r="BK766" s="291"/>
      <c r="BL766" s="291"/>
      <c r="BM766" s="291"/>
      <c r="BN766" s="291"/>
      <c r="BO766" s="291"/>
      <c r="BP766" s="291"/>
      <c r="BQ766" s="291"/>
      <c r="BR766" s="291"/>
      <c r="BS766" s="291"/>
      <c r="BT766" s="291"/>
      <c r="BU766" s="291"/>
      <c r="BV766" s="291"/>
      <c r="BW766" s="291"/>
      <c r="BX766" s="291"/>
      <c r="BY766" s="291"/>
      <c r="BZ766" s="291"/>
      <c r="CA766" s="291"/>
      <c r="CB766" s="291"/>
      <c r="CC766" s="291"/>
      <c r="CD766" s="291"/>
      <c r="CE766" s="291"/>
      <c r="CF766" s="291"/>
      <c r="CG766" s="291"/>
      <c r="CH766" s="291"/>
      <c r="CI766" s="291"/>
      <c r="CJ766" s="291"/>
      <c r="CK766" s="291"/>
      <c r="CL766" s="291"/>
      <c r="CM766" s="291"/>
      <c r="CN766" s="291"/>
      <c r="CO766" s="291"/>
      <c r="CP766" s="291"/>
      <c r="CQ766" s="291"/>
      <c r="CR766" s="291"/>
      <c r="CS766" s="291"/>
      <c r="CT766" s="291"/>
      <c r="CU766" s="291"/>
      <c r="CV766" s="291"/>
    </row>
    <row r="767" spans="1:100" x14ac:dyDescent="0.25">
      <c r="A767" s="871" t="s">
        <v>14</v>
      </c>
      <c r="B767" s="872">
        <v>548050</v>
      </c>
      <c r="C767" s="1812" t="s">
        <v>1301</v>
      </c>
      <c r="D767" s="872" t="s">
        <v>16</v>
      </c>
      <c r="E767" s="872" t="s">
        <v>127</v>
      </c>
      <c r="F767" s="872" t="s">
        <v>1302</v>
      </c>
      <c r="G767" s="872" t="s">
        <v>18</v>
      </c>
      <c r="H767" s="1308">
        <v>41640</v>
      </c>
      <c r="I767" s="1277">
        <v>28637.3</v>
      </c>
      <c r="J767" s="1277">
        <v>28637.3</v>
      </c>
      <c r="K767" s="1277">
        <v>0</v>
      </c>
      <c r="L767" s="292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  <c r="X767" s="291"/>
      <c r="Y767" s="291"/>
      <c r="Z767" s="291"/>
      <c r="AA767" s="291"/>
      <c r="AB767" s="291"/>
      <c r="AC767" s="291"/>
      <c r="AD767" s="291"/>
      <c r="AE767" s="291"/>
      <c r="AF767" s="291"/>
      <c r="AG767" s="291"/>
      <c r="AH767" s="291"/>
      <c r="AI767" s="291"/>
      <c r="AJ767" s="291"/>
      <c r="AK767" s="291"/>
      <c r="AL767" s="291"/>
      <c r="AM767" s="291"/>
      <c r="AN767" s="291"/>
      <c r="AO767" s="291"/>
      <c r="AP767" s="291"/>
      <c r="AQ767" s="291"/>
      <c r="AR767" s="291"/>
      <c r="AS767" s="291"/>
      <c r="AT767" s="291"/>
      <c r="AU767" s="291"/>
      <c r="AV767" s="291"/>
      <c r="AW767" s="291"/>
      <c r="AX767" s="291"/>
      <c r="AY767" s="291"/>
      <c r="AZ767" s="291"/>
      <c r="BA767" s="291"/>
      <c r="BB767" s="291"/>
      <c r="BC767" s="291"/>
      <c r="BD767" s="291"/>
      <c r="BE767" s="291"/>
      <c r="BF767" s="291"/>
      <c r="BG767" s="291"/>
      <c r="BH767" s="291"/>
      <c r="BI767" s="291"/>
      <c r="BJ767" s="291"/>
      <c r="BK767" s="291"/>
      <c r="BL767" s="291"/>
      <c r="BM767" s="291"/>
      <c r="BN767" s="291"/>
      <c r="BO767" s="291"/>
      <c r="BP767" s="291"/>
      <c r="BQ767" s="291"/>
      <c r="BR767" s="291"/>
      <c r="BS767" s="291"/>
      <c r="BT767" s="291"/>
      <c r="BU767" s="291"/>
      <c r="BV767" s="291"/>
      <c r="BW767" s="291"/>
      <c r="BX767" s="291"/>
      <c r="BY767" s="291"/>
      <c r="BZ767" s="291"/>
      <c r="CA767" s="291"/>
      <c r="CB767" s="291"/>
      <c r="CC767" s="291"/>
      <c r="CD767" s="291"/>
      <c r="CE767" s="291"/>
      <c r="CF767" s="291"/>
      <c r="CG767" s="291"/>
      <c r="CH767" s="291"/>
      <c r="CI767" s="291"/>
      <c r="CJ767" s="291"/>
      <c r="CK767" s="291"/>
      <c r="CL767" s="291"/>
      <c r="CM767" s="291"/>
      <c r="CN767" s="291"/>
      <c r="CO767" s="291"/>
      <c r="CP767" s="291"/>
      <c r="CQ767" s="291"/>
      <c r="CR767" s="291"/>
      <c r="CS767" s="291"/>
      <c r="CT767" s="291"/>
      <c r="CU767" s="291"/>
      <c r="CV767" s="291"/>
    </row>
    <row r="768" spans="1:100" x14ac:dyDescent="0.25">
      <c r="A768" s="871" t="s">
        <v>14</v>
      </c>
      <c r="B768" s="872">
        <v>548052</v>
      </c>
      <c r="C768" s="1812" t="s">
        <v>1303</v>
      </c>
      <c r="D768" s="872" t="s">
        <v>16</v>
      </c>
      <c r="E768" s="872" t="s">
        <v>1304</v>
      </c>
      <c r="F768" s="872" t="s">
        <v>1305</v>
      </c>
      <c r="G768" s="872" t="s">
        <v>18</v>
      </c>
      <c r="H768" s="1308">
        <v>41640</v>
      </c>
      <c r="I768" s="1277">
        <v>28637.3</v>
      </c>
      <c r="J768" s="1277">
        <v>28637.3</v>
      </c>
      <c r="K768" s="1277">
        <v>0</v>
      </c>
      <c r="L768" s="293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  <c r="AA768" s="292"/>
      <c r="AB768" s="292"/>
      <c r="AC768" s="292"/>
      <c r="AD768" s="292"/>
      <c r="AE768" s="292"/>
      <c r="AF768" s="292"/>
      <c r="AG768" s="292"/>
      <c r="AH768" s="292"/>
      <c r="AI768" s="292"/>
      <c r="AJ768" s="292"/>
      <c r="AK768" s="292"/>
      <c r="AL768" s="292"/>
      <c r="AM768" s="292"/>
      <c r="AN768" s="292"/>
      <c r="AO768" s="292"/>
      <c r="AP768" s="292"/>
      <c r="AQ768" s="292"/>
      <c r="AR768" s="292"/>
      <c r="AS768" s="292"/>
      <c r="AT768" s="292"/>
      <c r="AU768" s="292"/>
      <c r="AV768" s="292"/>
      <c r="AW768" s="292"/>
      <c r="AX768" s="292"/>
      <c r="AY768" s="292"/>
      <c r="AZ768" s="292"/>
      <c r="BA768" s="292"/>
      <c r="BB768" s="292"/>
      <c r="BC768" s="292"/>
      <c r="BD768" s="292"/>
      <c r="BE768" s="292"/>
      <c r="BF768" s="292"/>
      <c r="BG768" s="292"/>
      <c r="BH768" s="292"/>
      <c r="BI768" s="292"/>
      <c r="BJ768" s="292"/>
      <c r="BK768" s="292"/>
      <c r="BL768" s="292"/>
      <c r="BM768" s="292"/>
      <c r="BN768" s="292"/>
      <c r="BO768" s="292"/>
      <c r="BP768" s="292"/>
      <c r="BQ768" s="292"/>
      <c r="BR768" s="292"/>
      <c r="BS768" s="292"/>
      <c r="BT768" s="292"/>
      <c r="BU768" s="292"/>
      <c r="BV768" s="292"/>
      <c r="BW768" s="292"/>
      <c r="BX768" s="292"/>
      <c r="BY768" s="292"/>
      <c r="BZ768" s="292"/>
      <c r="CA768" s="292"/>
      <c r="CB768" s="292"/>
      <c r="CC768" s="292"/>
      <c r="CD768" s="292"/>
      <c r="CE768" s="292"/>
      <c r="CF768" s="292"/>
      <c r="CG768" s="292"/>
      <c r="CH768" s="292"/>
      <c r="CI768" s="292"/>
      <c r="CJ768" s="292"/>
      <c r="CK768" s="292"/>
      <c r="CL768" s="292"/>
      <c r="CM768" s="292"/>
      <c r="CN768" s="292"/>
      <c r="CO768" s="292"/>
      <c r="CP768" s="292"/>
      <c r="CQ768" s="292"/>
      <c r="CR768" s="292"/>
      <c r="CS768" s="292"/>
      <c r="CT768" s="292"/>
      <c r="CU768" s="292"/>
      <c r="CV768" s="292"/>
    </row>
    <row r="769" spans="1:100" x14ac:dyDescent="0.25">
      <c r="A769" s="871" t="s">
        <v>14</v>
      </c>
      <c r="B769" s="872">
        <v>365784</v>
      </c>
      <c r="C769" s="1812" t="s">
        <v>1306</v>
      </c>
      <c r="D769" s="872" t="s">
        <v>16</v>
      </c>
      <c r="E769" s="872" t="s">
        <v>723</v>
      </c>
      <c r="F769" s="872" t="s">
        <v>1307</v>
      </c>
      <c r="G769" s="872" t="s">
        <v>18</v>
      </c>
      <c r="H769" s="1308">
        <v>41640</v>
      </c>
      <c r="I769" s="1277">
        <v>28637.3</v>
      </c>
      <c r="J769" s="1277">
        <v>28637.3</v>
      </c>
      <c r="K769" s="1277">
        <v>0</v>
      </c>
      <c r="L769" s="293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  <c r="AA769" s="292"/>
      <c r="AB769" s="292"/>
      <c r="AC769" s="292"/>
      <c r="AD769" s="292"/>
      <c r="AE769" s="292"/>
      <c r="AF769" s="292"/>
      <c r="AG769" s="292"/>
      <c r="AH769" s="292"/>
      <c r="AI769" s="292"/>
      <c r="AJ769" s="292"/>
      <c r="AK769" s="292"/>
      <c r="AL769" s="292"/>
      <c r="AM769" s="292"/>
      <c r="AN769" s="292"/>
      <c r="AO769" s="292"/>
      <c r="AP769" s="292"/>
      <c r="AQ769" s="292"/>
      <c r="AR769" s="292"/>
      <c r="AS769" s="292"/>
      <c r="AT769" s="292"/>
      <c r="AU769" s="292"/>
      <c r="AV769" s="292"/>
      <c r="AW769" s="292"/>
      <c r="AX769" s="292"/>
      <c r="AY769" s="292"/>
      <c r="AZ769" s="292"/>
      <c r="BA769" s="292"/>
      <c r="BB769" s="292"/>
      <c r="BC769" s="292"/>
      <c r="BD769" s="292"/>
      <c r="BE769" s="292"/>
      <c r="BF769" s="292"/>
      <c r="BG769" s="292"/>
      <c r="BH769" s="292"/>
      <c r="BI769" s="292"/>
      <c r="BJ769" s="292"/>
      <c r="BK769" s="292"/>
      <c r="BL769" s="292"/>
      <c r="BM769" s="292"/>
      <c r="BN769" s="292"/>
      <c r="BO769" s="292"/>
      <c r="BP769" s="292"/>
      <c r="BQ769" s="292"/>
      <c r="BR769" s="292"/>
      <c r="BS769" s="292"/>
      <c r="BT769" s="292"/>
      <c r="BU769" s="292"/>
      <c r="BV769" s="292"/>
      <c r="BW769" s="292"/>
      <c r="BX769" s="292"/>
      <c r="BY769" s="292"/>
      <c r="BZ769" s="292"/>
      <c r="CA769" s="292"/>
      <c r="CB769" s="292"/>
      <c r="CC769" s="292"/>
      <c r="CD769" s="292"/>
      <c r="CE769" s="292"/>
      <c r="CF769" s="292"/>
      <c r="CG769" s="292"/>
      <c r="CH769" s="292"/>
      <c r="CI769" s="292"/>
      <c r="CJ769" s="292"/>
      <c r="CK769" s="292"/>
      <c r="CL769" s="292"/>
      <c r="CM769" s="292"/>
      <c r="CN769" s="292"/>
      <c r="CO769" s="292"/>
      <c r="CP769" s="292"/>
      <c r="CQ769" s="292"/>
      <c r="CR769" s="292"/>
      <c r="CS769" s="292"/>
      <c r="CT769" s="292"/>
      <c r="CU769" s="292"/>
      <c r="CV769" s="292"/>
    </row>
    <row r="770" spans="1:100" x14ac:dyDescent="0.25">
      <c r="A770" s="870" t="s">
        <v>170</v>
      </c>
      <c r="B770" s="872">
        <v>365785</v>
      </c>
      <c r="C770" s="1812" t="s">
        <v>453</v>
      </c>
      <c r="D770" s="872" t="s">
        <v>16</v>
      </c>
      <c r="E770" s="41" t="s">
        <v>792</v>
      </c>
      <c r="F770" s="872" t="s">
        <v>1308</v>
      </c>
      <c r="G770" s="872" t="s">
        <v>18</v>
      </c>
      <c r="H770" s="1308">
        <v>41640</v>
      </c>
      <c r="I770" s="1277">
        <v>6543.33</v>
      </c>
      <c r="J770" s="1277">
        <v>6543.33</v>
      </c>
      <c r="K770" s="1277">
        <v>0</v>
      </c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  <c r="AA770" s="292"/>
      <c r="AB770" s="292"/>
      <c r="AC770" s="292"/>
      <c r="AD770" s="292"/>
      <c r="AE770" s="292"/>
      <c r="AF770" s="292"/>
      <c r="AG770" s="292"/>
      <c r="AH770" s="292"/>
      <c r="AI770" s="292"/>
      <c r="AJ770" s="292"/>
      <c r="AK770" s="292"/>
      <c r="AL770" s="292"/>
      <c r="AM770" s="292"/>
      <c r="AN770" s="292"/>
      <c r="AO770" s="292"/>
      <c r="AP770" s="292"/>
      <c r="AQ770" s="292"/>
      <c r="AR770" s="292"/>
      <c r="AS770" s="292"/>
      <c r="AT770" s="292"/>
      <c r="AU770" s="292"/>
      <c r="AV770" s="292"/>
      <c r="AW770" s="292"/>
      <c r="AX770" s="292"/>
      <c r="AY770" s="292"/>
      <c r="AZ770" s="292"/>
      <c r="BA770" s="292"/>
      <c r="BB770" s="292"/>
      <c r="BC770" s="292"/>
      <c r="BD770" s="292"/>
      <c r="BE770" s="292"/>
      <c r="BF770" s="292"/>
      <c r="BG770" s="292"/>
      <c r="BH770" s="292"/>
      <c r="BI770" s="292"/>
      <c r="BJ770" s="292"/>
      <c r="BK770" s="292"/>
      <c r="BL770" s="292"/>
      <c r="BM770" s="292"/>
      <c r="BN770" s="292"/>
      <c r="BO770" s="292"/>
      <c r="BP770" s="292"/>
      <c r="BQ770" s="292"/>
      <c r="BR770" s="292"/>
      <c r="BS770" s="292"/>
      <c r="BT770" s="292"/>
      <c r="BU770" s="292"/>
      <c r="BV770" s="292"/>
      <c r="BW770" s="292"/>
      <c r="BX770" s="292"/>
      <c r="BY770" s="292"/>
      <c r="BZ770" s="292"/>
      <c r="CA770" s="292"/>
      <c r="CB770" s="292"/>
      <c r="CC770" s="292"/>
      <c r="CD770" s="292"/>
      <c r="CE770" s="292"/>
      <c r="CF770" s="292"/>
      <c r="CG770" s="292"/>
      <c r="CH770" s="292"/>
      <c r="CI770" s="292"/>
      <c r="CJ770" s="292"/>
      <c r="CK770" s="292"/>
      <c r="CL770" s="292"/>
      <c r="CM770" s="292"/>
      <c r="CN770" s="292"/>
      <c r="CO770" s="292"/>
      <c r="CP770" s="292"/>
      <c r="CQ770" s="292"/>
      <c r="CR770" s="292"/>
      <c r="CS770" s="292"/>
      <c r="CT770" s="292"/>
      <c r="CU770" s="292"/>
      <c r="CV770" s="292"/>
    </row>
    <row r="771" spans="1:100" x14ac:dyDescent="0.25">
      <c r="A771" s="870" t="s">
        <v>170</v>
      </c>
      <c r="B771" s="872">
        <v>548053</v>
      </c>
      <c r="C771" s="1812" t="s">
        <v>1309</v>
      </c>
      <c r="D771" s="872" t="s">
        <v>16</v>
      </c>
      <c r="E771" s="41" t="s">
        <v>792</v>
      </c>
      <c r="F771" s="872" t="s">
        <v>1310</v>
      </c>
      <c r="G771" s="872" t="s">
        <v>18</v>
      </c>
      <c r="H771" s="1308">
        <v>41640</v>
      </c>
      <c r="I771" s="1277">
        <v>6543.33</v>
      </c>
      <c r="J771" s="1277">
        <v>6543.33</v>
      </c>
      <c r="K771" s="1277">
        <v>0</v>
      </c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  <c r="AA771" s="292"/>
      <c r="AB771" s="292"/>
      <c r="AC771" s="292"/>
      <c r="AD771" s="292"/>
      <c r="AE771" s="292"/>
      <c r="AF771" s="292"/>
      <c r="AG771" s="292"/>
      <c r="AH771" s="292"/>
      <c r="AI771" s="292"/>
      <c r="AJ771" s="292"/>
      <c r="AK771" s="292"/>
      <c r="AL771" s="292"/>
      <c r="AM771" s="292"/>
      <c r="AN771" s="292"/>
      <c r="AO771" s="292"/>
      <c r="AP771" s="292"/>
      <c r="AQ771" s="292"/>
      <c r="AR771" s="292"/>
      <c r="AS771" s="292"/>
      <c r="AT771" s="292"/>
      <c r="AU771" s="292"/>
      <c r="AV771" s="292"/>
      <c r="AW771" s="292"/>
      <c r="AX771" s="292"/>
      <c r="AY771" s="292"/>
      <c r="AZ771" s="292"/>
      <c r="BA771" s="292"/>
      <c r="BB771" s="292"/>
      <c r="BC771" s="292"/>
      <c r="BD771" s="292"/>
      <c r="BE771" s="292"/>
      <c r="BF771" s="292"/>
      <c r="BG771" s="292"/>
      <c r="BH771" s="292"/>
      <c r="BI771" s="292"/>
      <c r="BJ771" s="292"/>
      <c r="BK771" s="292"/>
      <c r="BL771" s="292"/>
      <c r="BM771" s="292"/>
      <c r="BN771" s="292"/>
      <c r="BO771" s="292"/>
      <c r="BP771" s="292"/>
      <c r="BQ771" s="292"/>
      <c r="BR771" s="292"/>
      <c r="BS771" s="292"/>
      <c r="BT771" s="292"/>
      <c r="BU771" s="292"/>
      <c r="BV771" s="292"/>
      <c r="BW771" s="292"/>
      <c r="BX771" s="292"/>
      <c r="BY771" s="292"/>
      <c r="BZ771" s="292"/>
      <c r="CA771" s="292"/>
      <c r="CB771" s="292"/>
      <c r="CC771" s="292"/>
      <c r="CD771" s="292"/>
      <c r="CE771" s="292"/>
      <c r="CF771" s="292"/>
      <c r="CG771" s="292"/>
      <c r="CH771" s="292"/>
      <c r="CI771" s="292"/>
      <c r="CJ771" s="292"/>
      <c r="CK771" s="292"/>
      <c r="CL771" s="292"/>
      <c r="CM771" s="292"/>
      <c r="CN771" s="292"/>
      <c r="CO771" s="292"/>
      <c r="CP771" s="292"/>
      <c r="CQ771" s="292"/>
      <c r="CR771" s="292"/>
      <c r="CS771" s="292"/>
      <c r="CT771" s="292"/>
      <c r="CU771" s="292"/>
      <c r="CV771" s="292"/>
    </row>
    <row r="772" spans="1:100" x14ac:dyDescent="0.25">
      <c r="A772" s="871" t="s">
        <v>14</v>
      </c>
      <c r="B772" s="872">
        <v>548054</v>
      </c>
      <c r="C772" s="1812" t="s">
        <v>1311</v>
      </c>
      <c r="D772" s="872" t="s">
        <v>16</v>
      </c>
      <c r="E772" s="872" t="s">
        <v>1304</v>
      </c>
      <c r="F772" s="872" t="s">
        <v>1312</v>
      </c>
      <c r="G772" s="872" t="s">
        <v>18</v>
      </c>
      <c r="H772" s="1308">
        <v>41640</v>
      </c>
      <c r="I772" s="1277">
        <v>28637.3</v>
      </c>
      <c r="J772" s="1277">
        <v>28637.3</v>
      </c>
      <c r="K772" s="1277">
        <v>0</v>
      </c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  <c r="AA772" s="292"/>
      <c r="AB772" s="292"/>
      <c r="AC772" s="292"/>
      <c r="AD772" s="292"/>
      <c r="AE772" s="292"/>
      <c r="AF772" s="292"/>
      <c r="AG772" s="292"/>
      <c r="AH772" s="292"/>
      <c r="AI772" s="292"/>
      <c r="AJ772" s="292"/>
      <c r="AK772" s="292"/>
      <c r="AL772" s="292"/>
      <c r="AM772" s="292"/>
      <c r="AN772" s="292"/>
      <c r="AO772" s="292"/>
      <c r="AP772" s="292"/>
      <c r="AQ772" s="292"/>
      <c r="AR772" s="292"/>
      <c r="AS772" s="292"/>
      <c r="AT772" s="292"/>
      <c r="AU772" s="292"/>
      <c r="AV772" s="292"/>
      <c r="AW772" s="292"/>
      <c r="AX772" s="292"/>
      <c r="AY772" s="292"/>
      <c r="AZ772" s="292"/>
      <c r="BA772" s="292"/>
      <c r="BB772" s="292"/>
      <c r="BC772" s="292"/>
      <c r="BD772" s="292"/>
      <c r="BE772" s="292"/>
      <c r="BF772" s="292"/>
      <c r="BG772" s="292"/>
      <c r="BH772" s="292"/>
      <c r="BI772" s="292"/>
      <c r="BJ772" s="292"/>
      <c r="BK772" s="292"/>
      <c r="BL772" s="292"/>
      <c r="BM772" s="292"/>
      <c r="BN772" s="292"/>
      <c r="BO772" s="292"/>
      <c r="BP772" s="292"/>
      <c r="BQ772" s="292"/>
      <c r="BR772" s="292"/>
      <c r="BS772" s="292"/>
      <c r="BT772" s="292"/>
      <c r="BU772" s="292"/>
      <c r="BV772" s="292"/>
      <c r="BW772" s="292"/>
      <c r="BX772" s="292"/>
      <c r="BY772" s="292"/>
      <c r="BZ772" s="292"/>
      <c r="CA772" s="292"/>
      <c r="CB772" s="292"/>
      <c r="CC772" s="292"/>
      <c r="CD772" s="292"/>
      <c r="CE772" s="292"/>
      <c r="CF772" s="292"/>
      <c r="CG772" s="292"/>
      <c r="CH772" s="292"/>
      <c r="CI772" s="292"/>
      <c r="CJ772" s="292"/>
      <c r="CK772" s="292"/>
      <c r="CL772" s="292"/>
      <c r="CM772" s="292"/>
      <c r="CN772" s="292"/>
      <c r="CO772" s="292"/>
      <c r="CP772" s="292"/>
      <c r="CQ772" s="292"/>
      <c r="CR772" s="292"/>
      <c r="CS772" s="292"/>
      <c r="CT772" s="292"/>
      <c r="CU772" s="292"/>
      <c r="CV772" s="292"/>
    </row>
    <row r="773" spans="1:100" x14ac:dyDescent="0.25">
      <c r="A773" s="871" t="s">
        <v>14</v>
      </c>
      <c r="B773" s="872">
        <v>548055</v>
      </c>
      <c r="C773" s="1812" t="s">
        <v>1313</v>
      </c>
      <c r="D773" s="872" t="s">
        <v>16</v>
      </c>
      <c r="E773" s="872" t="s">
        <v>127</v>
      </c>
      <c r="F773" s="872" t="s">
        <v>1314</v>
      </c>
      <c r="G773" s="872" t="s">
        <v>18</v>
      </c>
      <c r="H773" s="1308">
        <v>41640</v>
      </c>
      <c r="I773" s="1277">
        <v>28637.3</v>
      </c>
      <c r="J773" s="1277">
        <v>28637.3</v>
      </c>
      <c r="K773" s="1277">
        <v>0</v>
      </c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  <c r="AA773" s="292"/>
      <c r="AB773" s="292"/>
      <c r="AC773" s="292"/>
      <c r="AD773" s="292"/>
      <c r="AE773" s="292"/>
      <c r="AF773" s="292"/>
      <c r="AG773" s="292"/>
      <c r="AH773" s="292"/>
      <c r="AI773" s="292"/>
      <c r="AJ773" s="292"/>
      <c r="AK773" s="292"/>
      <c r="AL773" s="292"/>
      <c r="AM773" s="292"/>
      <c r="AN773" s="292"/>
      <c r="AO773" s="292"/>
      <c r="AP773" s="292"/>
      <c r="AQ773" s="292"/>
      <c r="AR773" s="292"/>
      <c r="AS773" s="292"/>
      <c r="AT773" s="292"/>
      <c r="AU773" s="292"/>
      <c r="AV773" s="292"/>
      <c r="AW773" s="292"/>
      <c r="AX773" s="292"/>
      <c r="AY773" s="292"/>
      <c r="AZ773" s="292"/>
      <c r="BA773" s="292"/>
      <c r="BB773" s="292"/>
      <c r="BC773" s="292"/>
      <c r="BD773" s="292"/>
      <c r="BE773" s="292"/>
      <c r="BF773" s="292"/>
      <c r="BG773" s="292"/>
      <c r="BH773" s="292"/>
      <c r="BI773" s="292"/>
      <c r="BJ773" s="292"/>
      <c r="BK773" s="292"/>
      <c r="BL773" s="292"/>
      <c r="BM773" s="292"/>
      <c r="BN773" s="292"/>
      <c r="BO773" s="292"/>
      <c r="BP773" s="292"/>
      <c r="BQ773" s="292"/>
      <c r="BR773" s="292"/>
      <c r="BS773" s="292"/>
      <c r="BT773" s="292"/>
      <c r="BU773" s="292"/>
      <c r="BV773" s="292"/>
      <c r="BW773" s="292"/>
      <c r="BX773" s="292"/>
      <c r="BY773" s="292"/>
      <c r="BZ773" s="292"/>
      <c r="CA773" s="292"/>
      <c r="CB773" s="292"/>
      <c r="CC773" s="292"/>
      <c r="CD773" s="292"/>
      <c r="CE773" s="292"/>
      <c r="CF773" s="292"/>
      <c r="CG773" s="292"/>
      <c r="CH773" s="292"/>
      <c r="CI773" s="292"/>
      <c r="CJ773" s="292"/>
      <c r="CK773" s="292"/>
      <c r="CL773" s="292"/>
      <c r="CM773" s="292"/>
      <c r="CN773" s="292"/>
      <c r="CO773" s="292"/>
      <c r="CP773" s="292"/>
      <c r="CQ773" s="292"/>
      <c r="CR773" s="292"/>
      <c r="CS773" s="292"/>
      <c r="CT773" s="292"/>
      <c r="CU773" s="292"/>
      <c r="CV773" s="292"/>
    </row>
    <row r="774" spans="1:100" x14ac:dyDescent="0.25">
      <c r="A774" s="871" t="s">
        <v>170</v>
      </c>
      <c r="B774" s="872">
        <v>508057</v>
      </c>
      <c r="C774" s="1812" t="s">
        <v>1315</v>
      </c>
      <c r="D774" s="872" t="s">
        <v>16</v>
      </c>
      <c r="E774" s="872"/>
      <c r="F774" s="872" t="s">
        <v>1316</v>
      </c>
      <c r="G774" s="872" t="s">
        <v>18</v>
      </c>
      <c r="H774" s="1308">
        <v>41640</v>
      </c>
      <c r="I774" s="1277">
        <v>9313.8799999999992</v>
      </c>
      <c r="J774" s="1277">
        <v>9313.8799999999992</v>
      </c>
      <c r="K774" s="1277">
        <v>0</v>
      </c>
      <c r="L774" s="294"/>
      <c r="M774" s="293"/>
      <c r="N774" s="293"/>
      <c r="O774" s="293"/>
      <c r="P774" s="293"/>
      <c r="Q774" s="293"/>
      <c r="R774" s="293"/>
      <c r="S774" s="293"/>
      <c r="T774" s="293"/>
      <c r="U774" s="293"/>
      <c r="V774" s="293"/>
      <c r="W774" s="293"/>
      <c r="X774" s="293"/>
      <c r="Y774" s="293"/>
      <c r="Z774" s="293"/>
      <c r="AA774" s="293"/>
      <c r="AB774" s="293"/>
      <c r="AC774" s="293"/>
      <c r="AD774" s="293"/>
      <c r="AE774" s="293"/>
      <c r="AF774" s="293"/>
      <c r="AG774" s="293"/>
      <c r="AH774" s="293"/>
      <c r="AI774" s="293"/>
      <c r="AJ774" s="293"/>
      <c r="AK774" s="293"/>
      <c r="AL774" s="293"/>
      <c r="AM774" s="293"/>
      <c r="AN774" s="293"/>
      <c r="AO774" s="293"/>
      <c r="AP774" s="293"/>
      <c r="AQ774" s="293"/>
      <c r="AR774" s="293"/>
      <c r="AS774" s="293"/>
      <c r="AT774" s="293"/>
      <c r="AU774" s="293"/>
      <c r="AV774" s="293"/>
      <c r="AW774" s="293"/>
      <c r="AX774" s="293"/>
      <c r="AY774" s="293"/>
      <c r="AZ774" s="293"/>
      <c r="BA774" s="293"/>
      <c r="BB774" s="293"/>
      <c r="BC774" s="293"/>
      <c r="BD774" s="293"/>
      <c r="BE774" s="293"/>
      <c r="BF774" s="293"/>
      <c r="BG774" s="293"/>
      <c r="BH774" s="293"/>
      <c r="BI774" s="293"/>
      <c r="BJ774" s="293"/>
      <c r="BK774" s="293"/>
      <c r="BL774" s="293"/>
      <c r="BM774" s="293"/>
      <c r="BN774" s="293"/>
      <c r="BO774" s="293"/>
      <c r="BP774" s="293"/>
      <c r="BQ774" s="293"/>
      <c r="BR774" s="293"/>
      <c r="BS774" s="293"/>
      <c r="BT774" s="293"/>
      <c r="BU774" s="293"/>
      <c r="BV774" s="293"/>
      <c r="BW774" s="293"/>
      <c r="BX774" s="293"/>
      <c r="BY774" s="293"/>
      <c r="BZ774" s="293"/>
      <c r="CA774" s="293"/>
      <c r="CB774" s="293"/>
      <c r="CC774" s="293"/>
      <c r="CD774" s="293"/>
      <c r="CE774" s="293"/>
      <c r="CF774" s="293"/>
      <c r="CG774" s="293"/>
      <c r="CH774" s="293"/>
      <c r="CI774" s="293"/>
      <c r="CJ774" s="293"/>
      <c r="CK774" s="293"/>
      <c r="CL774" s="293"/>
      <c r="CM774" s="293"/>
      <c r="CN774" s="293"/>
      <c r="CO774" s="293"/>
      <c r="CP774" s="293"/>
      <c r="CQ774" s="293"/>
      <c r="CR774" s="293"/>
      <c r="CS774" s="293"/>
      <c r="CT774" s="293"/>
      <c r="CU774" s="293"/>
      <c r="CV774" s="293"/>
    </row>
    <row r="775" spans="1:100" x14ac:dyDescent="0.25">
      <c r="A775" s="870" t="s">
        <v>14</v>
      </c>
      <c r="B775" s="872">
        <v>548058</v>
      </c>
      <c r="C775" s="1812" t="s">
        <v>1317</v>
      </c>
      <c r="D775" s="872" t="s">
        <v>16</v>
      </c>
      <c r="E775" s="872" t="s">
        <v>127</v>
      </c>
      <c r="F775" s="872" t="s">
        <v>1318</v>
      </c>
      <c r="G775" s="872" t="s">
        <v>18</v>
      </c>
      <c r="H775" s="1308">
        <v>41640</v>
      </c>
      <c r="I775" s="1277">
        <v>28637.3</v>
      </c>
      <c r="J775" s="1277">
        <v>28637.3</v>
      </c>
      <c r="K775" s="1277">
        <v>0</v>
      </c>
      <c r="L775" s="294"/>
      <c r="M775" s="293"/>
      <c r="N775" s="293"/>
      <c r="O775" s="293"/>
      <c r="P775" s="293"/>
      <c r="Q775" s="293"/>
      <c r="R775" s="293"/>
      <c r="S775" s="293"/>
      <c r="T775" s="293"/>
      <c r="U775" s="293"/>
      <c r="V775" s="293"/>
      <c r="W775" s="293"/>
      <c r="X775" s="293"/>
      <c r="Y775" s="293"/>
      <c r="Z775" s="293"/>
      <c r="AA775" s="293"/>
      <c r="AB775" s="293"/>
      <c r="AC775" s="293"/>
      <c r="AD775" s="293"/>
      <c r="AE775" s="293"/>
      <c r="AF775" s="293"/>
      <c r="AG775" s="293"/>
      <c r="AH775" s="293"/>
      <c r="AI775" s="293"/>
      <c r="AJ775" s="293"/>
      <c r="AK775" s="293"/>
      <c r="AL775" s="293"/>
      <c r="AM775" s="293"/>
      <c r="AN775" s="293"/>
      <c r="AO775" s="293"/>
      <c r="AP775" s="293"/>
      <c r="AQ775" s="293"/>
      <c r="AR775" s="293"/>
      <c r="AS775" s="293"/>
      <c r="AT775" s="293"/>
      <c r="AU775" s="293"/>
      <c r="AV775" s="293"/>
      <c r="AW775" s="293"/>
      <c r="AX775" s="293"/>
      <c r="AY775" s="293"/>
      <c r="AZ775" s="293"/>
      <c r="BA775" s="293"/>
      <c r="BB775" s="293"/>
      <c r="BC775" s="293"/>
      <c r="BD775" s="293"/>
      <c r="BE775" s="293"/>
      <c r="BF775" s="293"/>
      <c r="BG775" s="293"/>
      <c r="BH775" s="293"/>
      <c r="BI775" s="293"/>
      <c r="BJ775" s="293"/>
      <c r="BK775" s="293"/>
      <c r="BL775" s="293"/>
      <c r="BM775" s="293"/>
      <c r="BN775" s="293"/>
      <c r="BO775" s="293"/>
      <c r="BP775" s="293"/>
      <c r="BQ775" s="293"/>
      <c r="BR775" s="293"/>
      <c r="BS775" s="293"/>
      <c r="BT775" s="293"/>
      <c r="BU775" s="293"/>
      <c r="BV775" s="293"/>
      <c r="BW775" s="293"/>
      <c r="BX775" s="293"/>
      <c r="BY775" s="293"/>
      <c r="BZ775" s="293"/>
      <c r="CA775" s="293"/>
      <c r="CB775" s="293"/>
      <c r="CC775" s="293"/>
      <c r="CD775" s="293"/>
      <c r="CE775" s="293"/>
      <c r="CF775" s="293"/>
      <c r="CG775" s="293"/>
      <c r="CH775" s="293"/>
      <c r="CI775" s="293"/>
      <c r="CJ775" s="293"/>
      <c r="CK775" s="293"/>
      <c r="CL775" s="293"/>
      <c r="CM775" s="293"/>
      <c r="CN775" s="293"/>
      <c r="CO775" s="293"/>
      <c r="CP775" s="293"/>
      <c r="CQ775" s="293"/>
      <c r="CR775" s="293"/>
      <c r="CS775" s="293"/>
      <c r="CT775" s="293"/>
      <c r="CU775" s="293"/>
      <c r="CV775" s="293"/>
    </row>
    <row r="776" spans="1:100" x14ac:dyDescent="0.25">
      <c r="A776" s="871" t="s">
        <v>14</v>
      </c>
      <c r="B776" s="41">
        <v>750246</v>
      </c>
      <c r="C776" s="1812" t="s">
        <v>5610</v>
      </c>
      <c r="D776" s="41" t="s">
        <v>16</v>
      </c>
      <c r="E776" s="41" t="s">
        <v>127</v>
      </c>
      <c r="F776" s="41" t="s">
        <v>1319</v>
      </c>
      <c r="G776" s="872" t="s">
        <v>18</v>
      </c>
      <c r="H776" s="1361">
        <v>43532</v>
      </c>
      <c r="I776" s="1362">
        <v>39136</v>
      </c>
      <c r="J776" s="1362">
        <v>28264.17</v>
      </c>
      <c r="K776" s="1362">
        <v>10870.83</v>
      </c>
    </row>
    <row r="777" spans="1:100" x14ac:dyDescent="0.25">
      <c r="A777" s="871" t="s">
        <v>277</v>
      </c>
      <c r="B777" s="41"/>
      <c r="C777" s="1812" t="s">
        <v>5611</v>
      </c>
      <c r="D777" s="41" t="s">
        <v>792</v>
      </c>
      <c r="E777" s="41" t="s">
        <v>792</v>
      </c>
      <c r="F777" s="1519" t="s">
        <v>49</v>
      </c>
      <c r="G777" s="1519" t="s">
        <v>18</v>
      </c>
      <c r="H777" s="1308">
        <v>41640</v>
      </c>
      <c r="I777" s="1322">
        <v>4054.2</v>
      </c>
      <c r="J777" s="1531">
        <v>4054.2</v>
      </c>
      <c r="K777" s="1531">
        <v>0</v>
      </c>
    </row>
    <row r="778" spans="1:100" x14ac:dyDescent="0.25">
      <c r="A778" s="871" t="s">
        <v>492</v>
      </c>
      <c r="B778" s="872">
        <v>548078</v>
      </c>
      <c r="C778" s="1812" t="s">
        <v>1320</v>
      </c>
      <c r="D778" s="41" t="s">
        <v>792</v>
      </c>
      <c r="E778" s="41" t="s">
        <v>792</v>
      </c>
      <c r="F778" s="1519" t="s">
        <v>49</v>
      </c>
      <c r="G778" s="1519" t="s">
        <v>18</v>
      </c>
      <c r="H778" s="1308">
        <v>41640</v>
      </c>
      <c r="I778" s="1322">
        <v>4054.2</v>
      </c>
      <c r="J778" s="1277">
        <v>4054.2</v>
      </c>
      <c r="K778" s="1277">
        <v>0</v>
      </c>
      <c r="L778" s="295"/>
      <c r="M778" s="294"/>
      <c r="N778" s="294"/>
      <c r="O778" s="294"/>
      <c r="P778" s="294"/>
      <c r="Q778" s="294"/>
      <c r="R778" s="294"/>
      <c r="S778" s="294"/>
      <c r="T778" s="294"/>
      <c r="U778" s="294"/>
      <c r="V778" s="294"/>
      <c r="W778" s="294"/>
      <c r="X778" s="294"/>
      <c r="Y778" s="294"/>
      <c r="Z778" s="294"/>
      <c r="AA778" s="294"/>
      <c r="AB778" s="294"/>
      <c r="AC778" s="294"/>
      <c r="AD778" s="294"/>
      <c r="AE778" s="294"/>
      <c r="AF778" s="294"/>
      <c r="AG778" s="294"/>
      <c r="AH778" s="294"/>
      <c r="AI778" s="294"/>
      <c r="AJ778" s="294"/>
      <c r="AK778" s="294"/>
      <c r="AL778" s="294"/>
      <c r="AM778" s="294"/>
      <c r="AN778" s="294"/>
      <c r="AO778" s="294"/>
      <c r="AP778" s="294"/>
      <c r="AQ778" s="294"/>
      <c r="AR778" s="294"/>
      <c r="AS778" s="294"/>
      <c r="AT778" s="294"/>
      <c r="AU778" s="294"/>
      <c r="AV778" s="294"/>
      <c r="AW778" s="294"/>
      <c r="AX778" s="294"/>
      <c r="AY778" s="294"/>
      <c r="AZ778" s="294"/>
      <c r="BA778" s="294"/>
      <c r="BB778" s="294"/>
      <c r="BC778" s="294"/>
      <c r="BD778" s="294"/>
      <c r="BE778" s="294"/>
      <c r="BF778" s="294"/>
      <c r="BG778" s="294"/>
      <c r="BH778" s="294"/>
      <c r="BI778" s="294"/>
      <c r="BJ778" s="294"/>
      <c r="BK778" s="294"/>
      <c r="BL778" s="294"/>
      <c r="BM778" s="294"/>
      <c r="BN778" s="294"/>
      <c r="BO778" s="294"/>
      <c r="BP778" s="294"/>
      <c r="BQ778" s="294"/>
      <c r="BR778" s="294"/>
      <c r="BS778" s="294"/>
      <c r="BT778" s="294"/>
      <c r="BU778" s="294"/>
      <c r="BV778" s="294"/>
      <c r="BW778" s="294"/>
      <c r="BX778" s="294"/>
      <c r="BY778" s="294"/>
      <c r="BZ778" s="294"/>
      <c r="CA778" s="294"/>
      <c r="CB778" s="294"/>
      <c r="CC778" s="294"/>
      <c r="CD778" s="294"/>
      <c r="CE778" s="294"/>
      <c r="CF778" s="294"/>
      <c r="CG778" s="294"/>
      <c r="CH778" s="294"/>
      <c r="CI778" s="294"/>
      <c r="CJ778" s="294"/>
      <c r="CK778" s="294"/>
      <c r="CL778" s="294"/>
      <c r="CM778" s="294"/>
      <c r="CN778" s="294"/>
      <c r="CO778" s="294"/>
      <c r="CP778" s="294"/>
      <c r="CQ778" s="294"/>
      <c r="CR778" s="294"/>
      <c r="CS778" s="294"/>
      <c r="CT778" s="294"/>
      <c r="CU778" s="294"/>
      <c r="CV778" s="294"/>
    </row>
    <row r="779" spans="1:100" x14ac:dyDescent="0.25">
      <c r="A779" s="871" t="s">
        <v>19</v>
      </c>
      <c r="B779" s="872">
        <v>367229</v>
      </c>
      <c r="C779" s="1812" t="s">
        <v>1321</v>
      </c>
      <c r="D779" s="41" t="s">
        <v>792</v>
      </c>
      <c r="E779" s="41" t="s">
        <v>792</v>
      </c>
      <c r="F779" s="1519" t="s">
        <v>49</v>
      </c>
      <c r="G779" s="1519" t="s">
        <v>18</v>
      </c>
      <c r="H779" s="1308">
        <v>41640</v>
      </c>
      <c r="I779" s="1322">
        <v>4054.2</v>
      </c>
      <c r="J779" s="1277">
        <v>4054.2</v>
      </c>
      <c r="K779" s="1277">
        <v>0</v>
      </c>
      <c r="L779" s="296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  <c r="AA779" s="295"/>
      <c r="AB779" s="295"/>
      <c r="AC779" s="295"/>
      <c r="AD779" s="295"/>
      <c r="AE779" s="295"/>
      <c r="AF779" s="295"/>
      <c r="AG779" s="295"/>
      <c r="AH779" s="295"/>
      <c r="AI779" s="295"/>
      <c r="AJ779" s="295"/>
      <c r="AK779" s="295"/>
      <c r="AL779" s="295"/>
      <c r="AM779" s="295"/>
      <c r="AN779" s="295"/>
      <c r="AO779" s="295"/>
      <c r="AP779" s="295"/>
      <c r="AQ779" s="295"/>
      <c r="AR779" s="295"/>
      <c r="AS779" s="295"/>
      <c r="AT779" s="295"/>
      <c r="AU779" s="295"/>
      <c r="AV779" s="295"/>
      <c r="AW779" s="295"/>
      <c r="AX779" s="295"/>
      <c r="AY779" s="295"/>
      <c r="AZ779" s="295"/>
      <c r="BA779" s="295"/>
      <c r="BB779" s="295"/>
      <c r="BC779" s="295"/>
      <c r="BD779" s="295"/>
      <c r="BE779" s="295"/>
      <c r="BF779" s="295"/>
      <c r="BG779" s="295"/>
      <c r="BH779" s="295"/>
      <c r="BI779" s="295"/>
      <c r="BJ779" s="295"/>
      <c r="BK779" s="295"/>
      <c r="BL779" s="295"/>
      <c r="BM779" s="295"/>
      <c r="BN779" s="295"/>
      <c r="BO779" s="295"/>
      <c r="BP779" s="295"/>
      <c r="BQ779" s="295"/>
      <c r="BR779" s="295"/>
      <c r="BS779" s="295"/>
      <c r="BT779" s="295"/>
      <c r="BU779" s="295"/>
      <c r="BV779" s="295"/>
      <c r="BW779" s="295"/>
      <c r="BX779" s="295"/>
      <c r="BY779" s="295"/>
      <c r="BZ779" s="295"/>
      <c r="CA779" s="295"/>
      <c r="CB779" s="295"/>
      <c r="CC779" s="295"/>
      <c r="CD779" s="295"/>
      <c r="CE779" s="295"/>
      <c r="CF779" s="295"/>
      <c r="CG779" s="295"/>
      <c r="CH779" s="295"/>
      <c r="CI779" s="295"/>
      <c r="CJ779" s="295"/>
      <c r="CK779" s="295"/>
      <c r="CL779" s="295"/>
      <c r="CM779" s="295"/>
      <c r="CN779" s="295"/>
      <c r="CO779" s="295"/>
      <c r="CP779" s="295"/>
      <c r="CQ779" s="295"/>
      <c r="CR779" s="295"/>
      <c r="CS779" s="295"/>
      <c r="CT779" s="295"/>
      <c r="CU779" s="295"/>
      <c r="CV779" s="295"/>
    </row>
    <row r="780" spans="1:100" x14ac:dyDescent="0.25">
      <c r="A780" s="870" t="s">
        <v>14</v>
      </c>
      <c r="B780" s="872">
        <v>548118</v>
      </c>
      <c r="C780" s="1812" t="s">
        <v>1322</v>
      </c>
      <c r="D780" s="872" t="s">
        <v>16</v>
      </c>
      <c r="E780" s="872" t="s">
        <v>127</v>
      </c>
      <c r="F780" s="872" t="s">
        <v>1323</v>
      </c>
      <c r="G780" s="872" t="s">
        <v>18</v>
      </c>
      <c r="H780" s="1308">
        <v>41640</v>
      </c>
      <c r="I780" s="1277">
        <v>27941.64</v>
      </c>
      <c r="J780" s="1277">
        <v>27941.64</v>
      </c>
      <c r="K780" s="1277">
        <v>0</v>
      </c>
      <c r="L780" s="297"/>
      <c r="M780" s="296"/>
      <c r="N780" s="296"/>
      <c r="O780" s="296"/>
      <c r="P780" s="296"/>
      <c r="Q780" s="296"/>
      <c r="R780" s="296"/>
      <c r="S780" s="296"/>
      <c r="T780" s="296"/>
      <c r="U780" s="296"/>
      <c r="V780" s="296"/>
      <c r="W780" s="296"/>
      <c r="X780" s="296"/>
      <c r="Y780" s="296"/>
      <c r="Z780" s="296"/>
      <c r="AA780" s="296"/>
      <c r="AB780" s="296"/>
      <c r="AC780" s="296"/>
      <c r="AD780" s="296"/>
      <c r="AE780" s="296"/>
      <c r="AF780" s="296"/>
      <c r="AG780" s="296"/>
      <c r="AH780" s="296"/>
      <c r="AI780" s="296"/>
      <c r="AJ780" s="296"/>
      <c r="AK780" s="296"/>
      <c r="AL780" s="296"/>
      <c r="AM780" s="296"/>
      <c r="AN780" s="296"/>
      <c r="AO780" s="296"/>
      <c r="AP780" s="296"/>
      <c r="AQ780" s="296"/>
      <c r="AR780" s="296"/>
      <c r="AS780" s="296"/>
      <c r="AT780" s="296"/>
      <c r="AU780" s="296"/>
      <c r="AV780" s="296"/>
      <c r="AW780" s="296"/>
      <c r="AX780" s="296"/>
      <c r="AY780" s="296"/>
      <c r="AZ780" s="296"/>
      <c r="BA780" s="296"/>
      <c r="BB780" s="296"/>
      <c r="BC780" s="296"/>
      <c r="BD780" s="296"/>
      <c r="BE780" s="296"/>
      <c r="BF780" s="296"/>
      <c r="BG780" s="296"/>
      <c r="BH780" s="296"/>
      <c r="BI780" s="296"/>
      <c r="BJ780" s="296"/>
      <c r="BK780" s="296"/>
      <c r="BL780" s="296"/>
      <c r="BM780" s="296"/>
      <c r="BN780" s="296"/>
      <c r="BO780" s="296"/>
      <c r="BP780" s="296"/>
      <c r="BQ780" s="296"/>
      <c r="BR780" s="296"/>
      <c r="BS780" s="296"/>
      <c r="BT780" s="296"/>
      <c r="BU780" s="296"/>
      <c r="BV780" s="296"/>
      <c r="BW780" s="296"/>
      <c r="BX780" s="296"/>
      <c r="BY780" s="296"/>
      <c r="BZ780" s="296"/>
      <c r="CA780" s="296"/>
      <c r="CB780" s="296"/>
      <c r="CC780" s="296"/>
      <c r="CD780" s="296"/>
      <c r="CE780" s="296"/>
      <c r="CF780" s="296"/>
      <c r="CG780" s="296"/>
      <c r="CH780" s="296"/>
      <c r="CI780" s="296"/>
      <c r="CJ780" s="296"/>
      <c r="CK780" s="296"/>
      <c r="CL780" s="296"/>
      <c r="CM780" s="296"/>
      <c r="CN780" s="296"/>
      <c r="CO780" s="296"/>
      <c r="CP780" s="296"/>
      <c r="CQ780" s="296"/>
      <c r="CR780" s="296"/>
      <c r="CS780" s="296"/>
      <c r="CT780" s="296"/>
      <c r="CU780" s="296"/>
      <c r="CV780" s="296"/>
    </row>
    <row r="781" spans="1:100" x14ac:dyDescent="0.25">
      <c r="A781" s="871" t="s">
        <v>14</v>
      </c>
      <c r="B781" s="41">
        <v>750248</v>
      </c>
      <c r="C781" s="1812" t="s">
        <v>5612</v>
      </c>
      <c r="D781" s="41" t="s">
        <v>16</v>
      </c>
      <c r="E781" s="872" t="s">
        <v>467</v>
      </c>
      <c r="F781" s="41" t="s">
        <v>1324</v>
      </c>
      <c r="G781" s="872" t="s">
        <v>18</v>
      </c>
      <c r="H781" s="1361">
        <v>43532</v>
      </c>
      <c r="I781" s="1362">
        <v>39136</v>
      </c>
      <c r="J781" s="1362">
        <v>28264.17</v>
      </c>
      <c r="K781" s="1362">
        <v>10870.83</v>
      </c>
    </row>
    <row r="782" spans="1:100" x14ac:dyDescent="0.25">
      <c r="A782" s="871" t="s">
        <v>170</v>
      </c>
      <c r="B782" s="41">
        <v>750249</v>
      </c>
      <c r="C782" s="1812" t="s">
        <v>5613</v>
      </c>
      <c r="D782" s="41" t="s">
        <v>16</v>
      </c>
      <c r="E782" s="41" t="s">
        <v>131</v>
      </c>
      <c r="F782" s="41" t="s">
        <v>1325</v>
      </c>
      <c r="G782" s="872" t="s">
        <v>18</v>
      </c>
      <c r="H782" s="1361">
        <v>43535</v>
      </c>
      <c r="I782" s="1362">
        <v>4850</v>
      </c>
      <c r="J782" s="1362">
        <v>3502.05</v>
      </c>
      <c r="K782" s="1362">
        <v>1346.95</v>
      </c>
    </row>
    <row r="783" spans="1:100" x14ac:dyDescent="0.25">
      <c r="A783" s="871" t="s">
        <v>1326</v>
      </c>
      <c r="B783" s="41">
        <v>750250</v>
      </c>
      <c r="C783" s="1812" t="s">
        <v>5614</v>
      </c>
      <c r="D783" s="41" t="s">
        <v>792</v>
      </c>
      <c r="E783" s="41" t="s">
        <v>792</v>
      </c>
      <c r="F783" s="41" t="s">
        <v>49</v>
      </c>
      <c r="G783" s="872" t="s">
        <v>18</v>
      </c>
      <c r="H783" s="1361">
        <v>43343</v>
      </c>
      <c r="I783" s="1362">
        <v>7670</v>
      </c>
      <c r="J783" s="1362">
        <v>2045.07</v>
      </c>
      <c r="K783" s="1362">
        <v>5623.93</v>
      </c>
    </row>
    <row r="784" spans="1:100" s="297" customFormat="1" x14ac:dyDescent="0.25">
      <c r="A784" s="871" t="s">
        <v>1326</v>
      </c>
      <c r="B784" s="41">
        <v>750251</v>
      </c>
      <c r="C784" s="1812" t="s">
        <v>5615</v>
      </c>
      <c r="D784" s="41" t="s">
        <v>792</v>
      </c>
      <c r="E784" s="41" t="s">
        <v>792</v>
      </c>
      <c r="F784" s="41" t="s">
        <v>49</v>
      </c>
      <c r="G784" s="872" t="s">
        <v>18</v>
      </c>
      <c r="H784" s="1361">
        <v>43343</v>
      </c>
      <c r="I784" s="1362">
        <v>7670</v>
      </c>
      <c r="J784" s="1362">
        <v>2045.07</v>
      </c>
      <c r="K784" s="1362">
        <v>5623.93</v>
      </c>
    </row>
    <row r="785" spans="1:100" x14ac:dyDescent="0.25">
      <c r="A785" s="871" t="s">
        <v>19</v>
      </c>
      <c r="B785" s="872">
        <v>548116</v>
      </c>
      <c r="C785" s="1812" t="s">
        <v>1327</v>
      </c>
      <c r="D785" s="41" t="s">
        <v>792</v>
      </c>
      <c r="E785" s="41" t="s">
        <v>792</v>
      </c>
      <c r="F785" s="41" t="s">
        <v>49</v>
      </c>
      <c r="G785" s="1519" t="s">
        <v>18</v>
      </c>
      <c r="H785" s="1308">
        <v>41640</v>
      </c>
      <c r="I785" s="1322">
        <v>2684.24</v>
      </c>
      <c r="J785" s="1277">
        <v>2684.24</v>
      </c>
      <c r="K785" s="1277">
        <v>0</v>
      </c>
      <c r="L785" s="298"/>
      <c r="M785" s="297"/>
      <c r="N785" s="297"/>
      <c r="O785" s="297"/>
      <c r="P785" s="297"/>
      <c r="Q785" s="297"/>
      <c r="R785" s="297"/>
      <c r="S785" s="297"/>
      <c r="T785" s="297"/>
      <c r="U785" s="297"/>
      <c r="V785" s="297"/>
      <c r="W785" s="297"/>
      <c r="X785" s="297"/>
      <c r="Y785" s="297"/>
      <c r="Z785" s="297"/>
      <c r="AA785" s="297"/>
      <c r="AB785" s="297"/>
      <c r="AC785" s="297"/>
      <c r="AD785" s="297"/>
      <c r="AE785" s="297"/>
      <c r="AF785" s="297"/>
      <c r="AG785" s="297"/>
      <c r="AH785" s="297"/>
      <c r="AI785" s="297"/>
      <c r="AJ785" s="297"/>
      <c r="AK785" s="297"/>
      <c r="AL785" s="297"/>
      <c r="AM785" s="297"/>
      <c r="AN785" s="297"/>
      <c r="AO785" s="297"/>
      <c r="AP785" s="297"/>
      <c r="AQ785" s="297"/>
      <c r="AR785" s="297"/>
      <c r="AS785" s="297"/>
      <c r="AT785" s="297"/>
      <c r="AU785" s="297"/>
      <c r="AV785" s="297"/>
      <c r="AW785" s="297"/>
      <c r="AX785" s="297"/>
      <c r="AY785" s="297"/>
      <c r="AZ785" s="297"/>
      <c r="BA785" s="297"/>
      <c r="BB785" s="297"/>
      <c r="BC785" s="297"/>
      <c r="BD785" s="297"/>
      <c r="BE785" s="297"/>
      <c r="BF785" s="297"/>
      <c r="BG785" s="297"/>
      <c r="BH785" s="297"/>
      <c r="BI785" s="297"/>
      <c r="BJ785" s="297"/>
      <c r="BK785" s="297"/>
      <c r="BL785" s="297"/>
      <c r="BM785" s="297"/>
      <c r="BN785" s="297"/>
      <c r="BO785" s="297"/>
      <c r="BP785" s="297"/>
      <c r="BQ785" s="297"/>
      <c r="BR785" s="297"/>
      <c r="BS785" s="297"/>
      <c r="BT785" s="297"/>
      <c r="BU785" s="297"/>
      <c r="BV785" s="297"/>
      <c r="BW785" s="297"/>
      <c r="BX785" s="297"/>
      <c r="BY785" s="297"/>
      <c r="BZ785" s="297"/>
      <c r="CA785" s="297"/>
      <c r="CB785" s="297"/>
      <c r="CC785" s="297"/>
      <c r="CD785" s="297"/>
      <c r="CE785" s="297"/>
      <c r="CF785" s="297"/>
      <c r="CG785" s="297"/>
      <c r="CH785" s="297"/>
      <c r="CI785" s="297"/>
      <c r="CJ785" s="297"/>
      <c r="CK785" s="297"/>
      <c r="CL785" s="297"/>
      <c r="CM785" s="297"/>
      <c r="CN785" s="297"/>
      <c r="CO785" s="297"/>
      <c r="CP785" s="297"/>
      <c r="CQ785" s="297"/>
      <c r="CR785" s="297"/>
      <c r="CS785" s="297"/>
      <c r="CT785" s="297"/>
      <c r="CU785" s="297"/>
      <c r="CV785" s="297"/>
    </row>
    <row r="786" spans="1:100" x14ac:dyDescent="0.25">
      <c r="A786" s="871" t="s">
        <v>14</v>
      </c>
      <c r="B786" s="41">
        <v>750252</v>
      </c>
      <c r="C786" s="1812" t="s">
        <v>5616</v>
      </c>
      <c r="D786" s="41" t="s">
        <v>16</v>
      </c>
      <c r="E786" s="41" t="s">
        <v>1328</v>
      </c>
      <c r="F786" s="41" t="s">
        <v>1329</v>
      </c>
      <c r="G786" s="1519" t="s">
        <v>18</v>
      </c>
      <c r="H786" s="1917">
        <v>43388</v>
      </c>
      <c r="I786" s="1421">
        <v>29900</v>
      </c>
      <c r="J786" s="1291">
        <v>1557.4</v>
      </c>
      <c r="K786" s="1292">
        <v>28342.6</v>
      </c>
    </row>
    <row r="787" spans="1:100" x14ac:dyDescent="0.25">
      <c r="A787" s="871" t="s">
        <v>14</v>
      </c>
      <c r="B787" s="872">
        <v>548102</v>
      </c>
      <c r="C787" s="1812" t="s">
        <v>1330</v>
      </c>
      <c r="D787" s="872" t="s">
        <v>16</v>
      </c>
      <c r="E787" s="872" t="s">
        <v>127</v>
      </c>
      <c r="F787" s="872" t="s">
        <v>1331</v>
      </c>
      <c r="G787" s="872" t="s">
        <v>18</v>
      </c>
      <c r="H787" s="1308">
        <v>41640</v>
      </c>
      <c r="I787" s="1277">
        <v>27941.64</v>
      </c>
      <c r="J787" s="1277">
        <v>27941.64</v>
      </c>
      <c r="K787" s="1277">
        <v>0</v>
      </c>
      <c r="L787" s="299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  <c r="AA787" s="298"/>
      <c r="AB787" s="298"/>
      <c r="AC787" s="298"/>
      <c r="AD787" s="298"/>
      <c r="AE787" s="298"/>
      <c r="AF787" s="298"/>
      <c r="AG787" s="298"/>
      <c r="AH787" s="298"/>
      <c r="AI787" s="298"/>
      <c r="AJ787" s="298"/>
      <c r="AK787" s="298"/>
      <c r="AL787" s="298"/>
      <c r="AM787" s="298"/>
      <c r="AN787" s="298"/>
      <c r="AO787" s="298"/>
      <c r="AP787" s="298"/>
      <c r="AQ787" s="298"/>
      <c r="AR787" s="298"/>
      <c r="AS787" s="298"/>
      <c r="AT787" s="298"/>
      <c r="AU787" s="298"/>
      <c r="AV787" s="298"/>
      <c r="AW787" s="298"/>
      <c r="AX787" s="298"/>
      <c r="AY787" s="298"/>
      <c r="AZ787" s="298"/>
      <c r="BA787" s="298"/>
      <c r="BB787" s="298"/>
      <c r="BC787" s="298"/>
      <c r="BD787" s="298"/>
      <c r="BE787" s="298"/>
      <c r="BF787" s="298"/>
      <c r="BG787" s="298"/>
      <c r="BH787" s="298"/>
      <c r="BI787" s="298"/>
      <c r="BJ787" s="298"/>
      <c r="BK787" s="298"/>
      <c r="BL787" s="298"/>
      <c r="BM787" s="298"/>
      <c r="BN787" s="298"/>
      <c r="BO787" s="298"/>
      <c r="BP787" s="298"/>
      <c r="BQ787" s="298"/>
      <c r="BR787" s="298"/>
      <c r="BS787" s="298"/>
      <c r="BT787" s="298"/>
      <c r="BU787" s="298"/>
      <c r="BV787" s="298"/>
      <c r="BW787" s="298"/>
      <c r="BX787" s="298"/>
      <c r="BY787" s="298"/>
      <c r="BZ787" s="298"/>
      <c r="CA787" s="298"/>
      <c r="CB787" s="298"/>
      <c r="CC787" s="298"/>
      <c r="CD787" s="298"/>
      <c r="CE787" s="298"/>
      <c r="CF787" s="298"/>
      <c r="CG787" s="298"/>
      <c r="CH787" s="298"/>
      <c r="CI787" s="298"/>
      <c r="CJ787" s="298"/>
      <c r="CK787" s="298"/>
      <c r="CL787" s="298"/>
      <c r="CM787" s="298"/>
      <c r="CN787" s="298"/>
      <c r="CO787" s="298"/>
      <c r="CP787" s="298"/>
      <c r="CQ787" s="298"/>
      <c r="CR787" s="298"/>
      <c r="CS787" s="298"/>
      <c r="CT787" s="298"/>
      <c r="CU787" s="298"/>
      <c r="CV787" s="298"/>
    </row>
    <row r="788" spans="1:100" x14ac:dyDescent="0.25">
      <c r="A788" s="871" t="s">
        <v>170</v>
      </c>
      <c r="B788" s="41">
        <v>750253</v>
      </c>
      <c r="C788" s="1812" t="s">
        <v>5617</v>
      </c>
      <c r="D788" s="41" t="s">
        <v>16</v>
      </c>
      <c r="E788" s="41" t="s">
        <v>131</v>
      </c>
      <c r="F788" s="41" t="s">
        <v>1332</v>
      </c>
      <c r="G788" s="872" t="s">
        <v>18</v>
      </c>
      <c r="H788" s="1361">
        <v>43535</v>
      </c>
      <c r="I788" s="1362">
        <v>4850</v>
      </c>
      <c r="J788" s="1362">
        <v>3502.05</v>
      </c>
      <c r="K788" s="1362">
        <v>1346.95</v>
      </c>
    </row>
    <row r="789" spans="1:100" s="299" customFormat="1" x14ac:dyDescent="0.25">
      <c r="A789" s="871" t="s">
        <v>1326</v>
      </c>
      <c r="B789" s="41">
        <v>750254</v>
      </c>
      <c r="C789" s="1812" t="s">
        <v>5618</v>
      </c>
      <c r="D789" s="41" t="s">
        <v>792</v>
      </c>
      <c r="E789" s="41" t="s">
        <v>792</v>
      </c>
      <c r="F789" s="41" t="s">
        <v>49</v>
      </c>
      <c r="G789" s="872" t="s">
        <v>18</v>
      </c>
      <c r="H789" s="1361">
        <v>43343</v>
      </c>
      <c r="I789" s="1362">
        <v>7670</v>
      </c>
      <c r="J789" s="1362">
        <v>2045.07</v>
      </c>
      <c r="K789" s="1362">
        <v>5623.93</v>
      </c>
    </row>
    <row r="790" spans="1:100" x14ac:dyDescent="0.25">
      <c r="A790" s="871" t="s">
        <v>14</v>
      </c>
      <c r="B790" s="41">
        <v>750255</v>
      </c>
      <c r="C790" s="1812" t="s">
        <v>5619</v>
      </c>
      <c r="D790" s="41" t="s">
        <v>16</v>
      </c>
      <c r="E790" s="41" t="s">
        <v>127</v>
      </c>
      <c r="F790" s="41" t="s">
        <v>1333</v>
      </c>
      <c r="G790" s="872" t="s">
        <v>18</v>
      </c>
      <c r="H790" s="1361">
        <v>43532</v>
      </c>
      <c r="I790" s="1362">
        <v>39136</v>
      </c>
      <c r="J790" s="1362">
        <v>28264.17</v>
      </c>
      <c r="K790" s="1362">
        <v>10870.83</v>
      </c>
    </row>
    <row r="791" spans="1:100" x14ac:dyDescent="0.25">
      <c r="A791" s="871" t="s">
        <v>170</v>
      </c>
      <c r="B791" s="41">
        <v>750256</v>
      </c>
      <c r="C791" s="1812" t="s">
        <v>5620</v>
      </c>
      <c r="D791" s="41" t="s">
        <v>16</v>
      </c>
      <c r="E791" s="41" t="s">
        <v>131</v>
      </c>
      <c r="F791" s="41" t="s">
        <v>1334</v>
      </c>
      <c r="G791" s="872" t="s">
        <v>1157</v>
      </c>
      <c r="H791" s="1361">
        <v>43535</v>
      </c>
      <c r="I791" s="1362">
        <v>4850</v>
      </c>
      <c r="J791" s="1362">
        <v>3502.05</v>
      </c>
      <c r="K791" s="1362">
        <v>1346.95</v>
      </c>
    </row>
    <row r="792" spans="1:100" x14ac:dyDescent="0.25">
      <c r="A792" s="871" t="s">
        <v>14</v>
      </c>
      <c r="B792" s="41">
        <v>750257</v>
      </c>
      <c r="C792" s="1812" t="s">
        <v>5621</v>
      </c>
      <c r="D792" s="41" t="s">
        <v>16</v>
      </c>
      <c r="E792" s="41" t="s">
        <v>490</v>
      </c>
      <c r="F792" s="41" t="s">
        <v>1335</v>
      </c>
      <c r="G792" s="872" t="s">
        <v>18</v>
      </c>
      <c r="H792" s="1361">
        <v>43532</v>
      </c>
      <c r="I792" s="1362">
        <v>39136</v>
      </c>
      <c r="J792" s="1362">
        <v>28264.17</v>
      </c>
      <c r="K792" s="1362">
        <v>10870.83</v>
      </c>
    </row>
    <row r="793" spans="1:100" x14ac:dyDescent="0.25">
      <c r="A793" s="870" t="s">
        <v>19</v>
      </c>
      <c r="B793" s="872">
        <v>367233</v>
      </c>
      <c r="C793" s="1812" t="s">
        <v>1336</v>
      </c>
      <c r="D793" s="41" t="s">
        <v>792</v>
      </c>
      <c r="E793" s="41" t="s">
        <v>792</v>
      </c>
      <c r="F793" s="41" t="s">
        <v>49</v>
      </c>
      <c r="G793" s="872" t="s">
        <v>159</v>
      </c>
      <c r="H793" s="1308">
        <v>41640</v>
      </c>
      <c r="I793" s="1322">
        <v>4054.2</v>
      </c>
      <c r="J793" s="1277">
        <v>4054.2</v>
      </c>
      <c r="K793" s="1277">
        <v>0</v>
      </c>
      <c r="L793" s="300"/>
      <c r="M793" s="299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299"/>
      <c r="Z793" s="299"/>
      <c r="AA793" s="299"/>
      <c r="AB793" s="299"/>
      <c r="AC793" s="299"/>
      <c r="AD793" s="299"/>
      <c r="AE793" s="299"/>
      <c r="AF793" s="299"/>
      <c r="AG793" s="299"/>
      <c r="AH793" s="299"/>
      <c r="AI793" s="299"/>
      <c r="AJ793" s="299"/>
      <c r="AK793" s="299"/>
      <c r="AL793" s="299"/>
      <c r="AM793" s="299"/>
      <c r="AN793" s="299"/>
      <c r="AO793" s="299"/>
      <c r="AP793" s="299"/>
      <c r="AQ793" s="299"/>
      <c r="AR793" s="299"/>
      <c r="AS793" s="299"/>
      <c r="AT793" s="299"/>
      <c r="AU793" s="299"/>
      <c r="AV793" s="299"/>
      <c r="AW793" s="299"/>
      <c r="AX793" s="299"/>
      <c r="AY793" s="299"/>
      <c r="AZ793" s="299"/>
      <c r="BA793" s="299"/>
      <c r="BB793" s="299"/>
      <c r="BC793" s="299"/>
      <c r="BD793" s="299"/>
      <c r="BE793" s="299"/>
      <c r="BF793" s="299"/>
      <c r="BG793" s="299"/>
      <c r="BH793" s="299"/>
      <c r="BI793" s="299"/>
      <c r="BJ793" s="299"/>
      <c r="BK793" s="299"/>
      <c r="BL793" s="299"/>
      <c r="BM793" s="299"/>
      <c r="BN793" s="299"/>
      <c r="BO793" s="299"/>
      <c r="BP793" s="299"/>
      <c r="BQ793" s="299"/>
      <c r="BR793" s="299"/>
      <c r="BS793" s="299"/>
      <c r="BT793" s="299"/>
      <c r="BU793" s="299"/>
      <c r="BV793" s="299"/>
      <c r="BW793" s="299"/>
      <c r="BX793" s="299"/>
      <c r="BY793" s="299"/>
      <c r="BZ793" s="299"/>
      <c r="CA793" s="299"/>
      <c r="CB793" s="299"/>
      <c r="CC793" s="299"/>
      <c r="CD793" s="299"/>
      <c r="CE793" s="299"/>
      <c r="CF793" s="299"/>
      <c r="CG793" s="299"/>
      <c r="CH793" s="299"/>
      <c r="CI793" s="299"/>
      <c r="CJ793" s="299"/>
      <c r="CK793" s="299"/>
      <c r="CL793" s="299"/>
      <c r="CM793" s="299"/>
      <c r="CN793" s="299"/>
      <c r="CO793" s="299"/>
      <c r="CP793" s="299"/>
      <c r="CQ793" s="299"/>
      <c r="CR793" s="299"/>
      <c r="CS793" s="299"/>
      <c r="CT793" s="299"/>
      <c r="CU793" s="299"/>
      <c r="CV793" s="299"/>
    </row>
    <row r="794" spans="1:100" x14ac:dyDescent="0.25">
      <c r="A794" s="870" t="s">
        <v>1337</v>
      </c>
      <c r="B794" s="872">
        <v>365958</v>
      </c>
      <c r="C794" s="1812" t="s">
        <v>1338</v>
      </c>
      <c r="D794" s="41" t="s">
        <v>792</v>
      </c>
      <c r="E794" s="41" t="s">
        <v>792</v>
      </c>
      <c r="F794" s="41" t="s">
        <v>49</v>
      </c>
      <c r="G794" s="872" t="s">
        <v>114</v>
      </c>
      <c r="H794" s="1308">
        <v>41640</v>
      </c>
      <c r="I794" s="1333">
        <v>9155.4599999999991</v>
      </c>
      <c r="J794" s="1277">
        <v>9155.4599999999991</v>
      </c>
      <c r="K794" s="1277">
        <v>0</v>
      </c>
      <c r="L794" s="300"/>
      <c r="M794" s="300"/>
      <c r="N794" s="300"/>
      <c r="O794" s="300"/>
      <c r="P794" s="300"/>
      <c r="Q794" s="300"/>
      <c r="R794" s="300"/>
      <c r="S794" s="300"/>
      <c r="T794" s="300"/>
      <c r="U794" s="300"/>
      <c r="V794" s="300"/>
      <c r="W794" s="300"/>
      <c r="X794" s="300"/>
      <c r="Y794" s="300"/>
      <c r="Z794" s="300"/>
      <c r="AA794" s="300"/>
      <c r="AB794" s="300"/>
      <c r="AC794" s="300"/>
      <c r="AD794" s="300"/>
      <c r="AE794" s="300"/>
      <c r="AF794" s="300"/>
      <c r="AG794" s="300"/>
      <c r="AH794" s="300"/>
      <c r="AI794" s="300"/>
      <c r="AJ794" s="300"/>
      <c r="AK794" s="300"/>
      <c r="AL794" s="300"/>
      <c r="AM794" s="300"/>
      <c r="AN794" s="300"/>
      <c r="AO794" s="300"/>
      <c r="AP794" s="300"/>
      <c r="AQ794" s="300"/>
      <c r="AR794" s="300"/>
      <c r="AS794" s="300"/>
      <c r="AT794" s="300"/>
      <c r="AU794" s="300"/>
      <c r="AV794" s="300"/>
      <c r="AW794" s="300"/>
      <c r="AX794" s="300"/>
      <c r="AY794" s="300"/>
      <c r="AZ794" s="300"/>
      <c r="BA794" s="300"/>
      <c r="BB794" s="300"/>
      <c r="BC794" s="300"/>
      <c r="BD794" s="300"/>
      <c r="BE794" s="300"/>
      <c r="BF794" s="300"/>
      <c r="BG794" s="300"/>
      <c r="BH794" s="300"/>
      <c r="BI794" s="300"/>
      <c r="BJ794" s="300"/>
      <c r="BK794" s="300"/>
      <c r="BL794" s="300"/>
      <c r="BM794" s="300"/>
      <c r="BN794" s="300"/>
      <c r="BO794" s="300"/>
      <c r="BP794" s="300"/>
      <c r="BQ794" s="300"/>
      <c r="BR794" s="300"/>
      <c r="BS794" s="300"/>
      <c r="BT794" s="300"/>
      <c r="BU794" s="300"/>
      <c r="BV794" s="300"/>
      <c r="BW794" s="300"/>
      <c r="BX794" s="300"/>
      <c r="BY794" s="300"/>
      <c r="BZ794" s="300"/>
      <c r="CA794" s="300"/>
      <c r="CB794" s="300"/>
      <c r="CC794" s="300"/>
      <c r="CD794" s="300"/>
      <c r="CE794" s="300"/>
      <c r="CF794" s="300"/>
      <c r="CG794" s="300"/>
      <c r="CH794" s="300"/>
      <c r="CI794" s="300"/>
      <c r="CJ794" s="300"/>
      <c r="CK794" s="300"/>
      <c r="CL794" s="300"/>
      <c r="CM794" s="300"/>
      <c r="CN794" s="300"/>
      <c r="CO794" s="300"/>
      <c r="CP794" s="300"/>
      <c r="CQ794" s="300"/>
      <c r="CR794" s="300"/>
      <c r="CS794" s="300"/>
      <c r="CT794" s="300"/>
      <c r="CU794" s="300"/>
      <c r="CV794" s="300"/>
    </row>
    <row r="795" spans="1:100" x14ac:dyDescent="0.25">
      <c r="A795" s="870" t="s">
        <v>1337</v>
      </c>
      <c r="B795" s="872">
        <v>365959</v>
      </c>
      <c r="C795" s="1812" t="s">
        <v>1339</v>
      </c>
      <c r="D795" s="41" t="s">
        <v>792</v>
      </c>
      <c r="E795" s="41" t="s">
        <v>792</v>
      </c>
      <c r="F795" s="41" t="s">
        <v>49</v>
      </c>
      <c r="G795" s="872" t="s">
        <v>114</v>
      </c>
      <c r="H795" s="1308">
        <v>41640</v>
      </c>
      <c r="I795" s="1333">
        <v>9155.4599999999991</v>
      </c>
      <c r="J795" s="1277">
        <v>9155.4599999999991</v>
      </c>
      <c r="K795" s="1277">
        <v>0</v>
      </c>
      <c r="L795" s="300"/>
      <c r="M795" s="300"/>
      <c r="N795" s="300"/>
      <c r="O795" s="300"/>
      <c r="P795" s="300"/>
      <c r="Q795" s="300"/>
      <c r="R795" s="300"/>
      <c r="S795" s="300"/>
      <c r="T795" s="300"/>
      <c r="U795" s="300"/>
      <c r="V795" s="300"/>
      <c r="W795" s="300"/>
      <c r="X795" s="300"/>
      <c r="Y795" s="300"/>
      <c r="Z795" s="300"/>
      <c r="AA795" s="300"/>
      <c r="AB795" s="300"/>
      <c r="AC795" s="300"/>
      <c r="AD795" s="300"/>
      <c r="AE795" s="300"/>
      <c r="AF795" s="300"/>
      <c r="AG795" s="300"/>
      <c r="AH795" s="300"/>
      <c r="AI795" s="300"/>
      <c r="AJ795" s="300"/>
      <c r="AK795" s="300"/>
      <c r="AL795" s="300"/>
      <c r="AM795" s="300"/>
      <c r="AN795" s="300"/>
      <c r="AO795" s="300"/>
      <c r="AP795" s="300"/>
      <c r="AQ795" s="300"/>
      <c r="AR795" s="300"/>
      <c r="AS795" s="300"/>
      <c r="AT795" s="300"/>
      <c r="AU795" s="300"/>
      <c r="AV795" s="300"/>
      <c r="AW795" s="300"/>
      <c r="AX795" s="300"/>
      <c r="AY795" s="300"/>
      <c r="AZ795" s="300"/>
      <c r="BA795" s="300"/>
      <c r="BB795" s="300"/>
      <c r="BC795" s="300"/>
      <c r="BD795" s="300"/>
      <c r="BE795" s="300"/>
      <c r="BF795" s="300"/>
      <c r="BG795" s="300"/>
      <c r="BH795" s="300"/>
      <c r="BI795" s="300"/>
      <c r="BJ795" s="300"/>
      <c r="BK795" s="300"/>
      <c r="BL795" s="300"/>
      <c r="BM795" s="300"/>
      <c r="BN795" s="300"/>
      <c r="BO795" s="300"/>
      <c r="BP795" s="300"/>
      <c r="BQ795" s="300"/>
      <c r="BR795" s="300"/>
      <c r="BS795" s="300"/>
      <c r="BT795" s="300"/>
      <c r="BU795" s="300"/>
      <c r="BV795" s="300"/>
      <c r="BW795" s="300"/>
      <c r="BX795" s="300"/>
      <c r="BY795" s="300"/>
      <c r="BZ795" s="300"/>
      <c r="CA795" s="300"/>
      <c r="CB795" s="300"/>
      <c r="CC795" s="300"/>
      <c r="CD795" s="300"/>
      <c r="CE795" s="300"/>
      <c r="CF795" s="300"/>
      <c r="CG795" s="300"/>
      <c r="CH795" s="300"/>
      <c r="CI795" s="300"/>
      <c r="CJ795" s="300"/>
      <c r="CK795" s="300"/>
      <c r="CL795" s="300"/>
      <c r="CM795" s="300"/>
      <c r="CN795" s="300"/>
      <c r="CO795" s="300"/>
      <c r="CP795" s="300"/>
      <c r="CQ795" s="300"/>
      <c r="CR795" s="300"/>
      <c r="CS795" s="300"/>
      <c r="CT795" s="300"/>
      <c r="CU795" s="300"/>
      <c r="CV795" s="300"/>
    </row>
    <row r="796" spans="1:100" x14ac:dyDescent="0.25">
      <c r="A796" s="870" t="s">
        <v>1340</v>
      </c>
      <c r="B796" s="872">
        <v>365915</v>
      </c>
      <c r="C796" s="1812" t="s">
        <v>1341</v>
      </c>
      <c r="D796" s="41" t="s">
        <v>792</v>
      </c>
      <c r="E796" s="41" t="s">
        <v>792</v>
      </c>
      <c r="F796" s="41" t="s">
        <v>49</v>
      </c>
      <c r="G796" s="872" t="s">
        <v>114</v>
      </c>
      <c r="H796" s="1308">
        <v>41640</v>
      </c>
      <c r="I796" s="1333">
        <v>9155.4599999999991</v>
      </c>
      <c r="J796" s="1277">
        <v>9155.4599999999991</v>
      </c>
      <c r="K796" s="1277">
        <v>0</v>
      </c>
      <c r="L796" s="301"/>
      <c r="M796" s="301"/>
      <c r="N796" s="301"/>
      <c r="O796" s="301"/>
      <c r="P796" s="301"/>
      <c r="Q796" s="301"/>
      <c r="R796" s="301"/>
      <c r="S796" s="301"/>
      <c r="T796" s="301"/>
      <c r="U796" s="301"/>
      <c r="V796" s="301"/>
      <c r="W796" s="301"/>
      <c r="X796" s="301"/>
      <c r="Y796" s="301"/>
      <c r="Z796" s="301"/>
      <c r="AA796" s="301"/>
      <c r="AB796" s="301"/>
      <c r="AC796" s="301"/>
      <c r="AD796" s="301"/>
      <c r="AE796" s="301"/>
      <c r="AF796" s="301"/>
      <c r="AG796" s="301"/>
      <c r="AH796" s="301"/>
      <c r="AI796" s="301"/>
      <c r="AJ796" s="301"/>
      <c r="AK796" s="301"/>
      <c r="AL796" s="301"/>
      <c r="AM796" s="301"/>
      <c r="AN796" s="301"/>
      <c r="AO796" s="301"/>
      <c r="AP796" s="301"/>
      <c r="AQ796" s="301"/>
      <c r="AR796" s="301"/>
      <c r="AS796" s="301"/>
      <c r="AT796" s="301"/>
      <c r="AU796" s="301"/>
      <c r="AV796" s="301"/>
      <c r="AW796" s="301"/>
      <c r="AX796" s="301"/>
      <c r="AY796" s="301"/>
      <c r="AZ796" s="301"/>
      <c r="BA796" s="301"/>
      <c r="BB796" s="301"/>
      <c r="BC796" s="301"/>
      <c r="BD796" s="301"/>
      <c r="BE796" s="301"/>
      <c r="BF796" s="301"/>
      <c r="BG796" s="301"/>
      <c r="BH796" s="301"/>
      <c r="BI796" s="301"/>
      <c r="BJ796" s="301"/>
      <c r="BK796" s="301"/>
      <c r="BL796" s="301"/>
      <c r="BM796" s="301"/>
      <c r="BN796" s="301"/>
      <c r="BO796" s="301"/>
      <c r="BP796" s="301"/>
      <c r="BQ796" s="301"/>
      <c r="BR796" s="301"/>
      <c r="BS796" s="301"/>
      <c r="BT796" s="301"/>
      <c r="BU796" s="301"/>
      <c r="BV796" s="301"/>
      <c r="BW796" s="301"/>
      <c r="BX796" s="301"/>
      <c r="BY796" s="301"/>
      <c r="BZ796" s="301"/>
      <c r="CA796" s="301"/>
      <c r="CB796" s="301"/>
      <c r="CC796" s="301"/>
      <c r="CD796" s="301"/>
      <c r="CE796" s="301"/>
      <c r="CF796" s="301"/>
      <c r="CG796" s="301"/>
      <c r="CH796" s="301"/>
      <c r="CI796" s="301"/>
      <c r="CJ796" s="301"/>
      <c r="CK796" s="301"/>
      <c r="CL796" s="301"/>
      <c r="CM796" s="301"/>
      <c r="CN796" s="301"/>
      <c r="CO796" s="301"/>
      <c r="CP796" s="301"/>
      <c r="CQ796" s="301"/>
      <c r="CR796" s="301"/>
      <c r="CS796" s="301"/>
      <c r="CT796" s="301"/>
      <c r="CU796" s="301"/>
      <c r="CV796" s="301"/>
    </row>
    <row r="797" spans="1:100" x14ac:dyDescent="0.25">
      <c r="A797" s="870" t="s">
        <v>1340</v>
      </c>
      <c r="B797" s="872">
        <v>365916</v>
      </c>
      <c r="C797" s="1812" t="s">
        <v>1342</v>
      </c>
      <c r="D797" s="41" t="s">
        <v>792</v>
      </c>
      <c r="E797" s="41" t="s">
        <v>792</v>
      </c>
      <c r="F797" s="41" t="s">
        <v>49</v>
      </c>
      <c r="G797" s="872" t="s">
        <v>114</v>
      </c>
      <c r="H797" s="1308">
        <v>41640</v>
      </c>
      <c r="I797" s="1333">
        <v>9155.4599999999991</v>
      </c>
      <c r="J797" s="1277">
        <v>9155.4599999999991</v>
      </c>
      <c r="K797" s="1277">
        <v>0</v>
      </c>
      <c r="L797" s="301"/>
      <c r="M797" s="301"/>
      <c r="N797" s="301"/>
      <c r="O797" s="301"/>
      <c r="P797" s="301"/>
      <c r="Q797" s="301"/>
      <c r="R797" s="301"/>
      <c r="S797" s="301"/>
      <c r="T797" s="301"/>
      <c r="U797" s="301"/>
      <c r="V797" s="301"/>
      <c r="W797" s="301"/>
      <c r="X797" s="301"/>
      <c r="Y797" s="301"/>
      <c r="Z797" s="301"/>
      <c r="AA797" s="301"/>
      <c r="AB797" s="301"/>
      <c r="AC797" s="301"/>
      <c r="AD797" s="301"/>
      <c r="AE797" s="301"/>
      <c r="AF797" s="301"/>
      <c r="AG797" s="301"/>
      <c r="AH797" s="301"/>
      <c r="AI797" s="301"/>
      <c r="AJ797" s="301"/>
      <c r="AK797" s="301"/>
      <c r="AL797" s="301"/>
      <c r="AM797" s="301"/>
      <c r="AN797" s="301"/>
      <c r="AO797" s="301"/>
      <c r="AP797" s="301"/>
      <c r="AQ797" s="301"/>
      <c r="AR797" s="301"/>
      <c r="AS797" s="301"/>
      <c r="AT797" s="301"/>
      <c r="AU797" s="301"/>
      <c r="AV797" s="301"/>
      <c r="AW797" s="301"/>
      <c r="AX797" s="301"/>
      <c r="AY797" s="301"/>
      <c r="AZ797" s="301"/>
      <c r="BA797" s="301"/>
      <c r="BB797" s="301"/>
      <c r="BC797" s="301"/>
      <c r="BD797" s="301"/>
      <c r="BE797" s="301"/>
      <c r="BF797" s="301"/>
      <c r="BG797" s="301"/>
      <c r="BH797" s="301"/>
      <c r="BI797" s="301"/>
      <c r="BJ797" s="301"/>
      <c r="BK797" s="301"/>
      <c r="BL797" s="301"/>
      <c r="BM797" s="301"/>
      <c r="BN797" s="301"/>
      <c r="BO797" s="301"/>
      <c r="BP797" s="301"/>
      <c r="BQ797" s="301"/>
      <c r="BR797" s="301"/>
      <c r="BS797" s="301"/>
      <c r="BT797" s="301"/>
      <c r="BU797" s="301"/>
      <c r="BV797" s="301"/>
      <c r="BW797" s="301"/>
      <c r="BX797" s="301"/>
      <c r="BY797" s="301"/>
      <c r="BZ797" s="301"/>
      <c r="CA797" s="301"/>
      <c r="CB797" s="301"/>
      <c r="CC797" s="301"/>
      <c r="CD797" s="301"/>
      <c r="CE797" s="301"/>
      <c r="CF797" s="301"/>
      <c r="CG797" s="301"/>
      <c r="CH797" s="301"/>
      <c r="CI797" s="301"/>
      <c r="CJ797" s="301"/>
      <c r="CK797" s="301"/>
      <c r="CL797" s="301"/>
      <c r="CM797" s="301"/>
      <c r="CN797" s="301"/>
      <c r="CO797" s="301"/>
      <c r="CP797" s="301"/>
      <c r="CQ797" s="301"/>
      <c r="CR797" s="301"/>
      <c r="CS797" s="301"/>
      <c r="CT797" s="301"/>
      <c r="CU797" s="301"/>
      <c r="CV797" s="301"/>
    </row>
    <row r="798" spans="1:100" x14ac:dyDescent="0.25">
      <c r="A798" s="870" t="s">
        <v>1340</v>
      </c>
      <c r="B798" s="872">
        <v>365917</v>
      </c>
      <c r="C798" s="1812" t="s">
        <v>1343</v>
      </c>
      <c r="D798" s="41" t="s">
        <v>792</v>
      </c>
      <c r="E798" s="41" t="s">
        <v>792</v>
      </c>
      <c r="F798" s="41" t="s">
        <v>49</v>
      </c>
      <c r="G798" s="872" t="s">
        <v>114</v>
      </c>
      <c r="H798" s="1308">
        <v>41640</v>
      </c>
      <c r="I798" s="1333">
        <v>9155.4599999999991</v>
      </c>
      <c r="J798" s="1277">
        <v>9155.4599999999991</v>
      </c>
      <c r="K798" s="1277">
        <v>0</v>
      </c>
      <c r="L798" s="301"/>
      <c r="M798" s="301"/>
      <c r="N798" s="301"/>
      <c r="O798" s="301"/>
      <c r="P798" s="301"/>
      <c r="Q798" s="301"/>
      <c r="R798" s="301"/>
      <c r="S798" s="301"/>
      <c r="T798" s="301"/>
      <c r="U798" s="301"/>
      <c r="V798" s="301"/>
      <c r="W798" s="301"/>
      <c r="X798" s="301"/>
      <c r="Y798" s="301"/>
      <c r="Z798" s="301"/>
      <c r="AA798" s="301"/>
      <c r="AB798" s="301"/>
      <c r="AC798" s="301"/>
      <c r="AD798" s="301"/>
      <c r="AE798" s="301"/>
      <c r="AF798" s="301"/>
      <c r="AG798" s="301"/>
      <c r="AH798" s="301"/>
      <c r="AI798" s="301"/>
      <c r="AJ798" s="301"/>
      <c r="AK798" s="301"/>
      <c r="AL798" s="301"/>
      <c r="AM798" s="301"/>
      <c r="AN798" s="301"/>
      <c r="AO798" s="301"/>
      <c r="AP798" s="301"/>
      <c r="AQ798" s="301"/>
      <c r="AR798" s="301"/>
      <c r="AS798" s="301"/>
      <c r="AT798" s="301"/>
      <c r="AU798" s="301"/>
      <c r="AV798" s="301"/>
      <c r="AW798" s="301"/>
      <c r="AX798" s="301"/>
      <c r="AY798" s="301"/>
      <c r="AZ798" s="301"/>
      <c r="BA798" s="301"/>
      <c r="BB798" s="301"/>
      <c r="BC798" s="301"/>
      <c r="BD798" s="301"/>
      <c r="BE798" s="301"/>
      <c r="BF798" s="301"/>
      <c r="BG798" s="301"/>
      <c r="BH798" s="301"/>
      <c r="BI798" s="301"/>
      <c r="BJ798" s="301"/>
      <c r="BK798" s="301"/>
      <c r="BL798" s="301"/>
      <c r="BM798" s="301"/>
      <c r="BN798" s="301"/>
      <c r="BO798" s="301"/>
      <c r="BP798" s="301"/>
      <c r="BQ798" s="301"/>
      <c r="BR798" s="301"/>
      <c r="BS798" s="301"/>
      <c r="BT798" s="301"/>
      <c r="BU798" s="301"/>
      <c r="BV798" s="301"/>
      <c r="BW798" s="301"/>
      <c r="BX798" s="301"/>
      <c r="BY798" s="301"/>
      <c r="BZ798" s="301"/>
      <c r="CA798" s="301"/>
      <c r="CB798" s="301"/>
      <c r="CC798" s="301"/>
      <c r="CD798" s="301"/>
      <c r="CE798" s="301"/>
      <c r="CF798" s="301"/>
      <c r="CG798" s="301"/>
      <c r="CH798" s="301"/>
      <c r="CI798" s="301"/>
      <c r="CJ798" s="301"/>
      <c r="CK798" s="301"/>
      <c r="CL798" s="301"/>
      <c r="CM798" s="301"/>
      <c r="CN798" s="301"/>
      <c r="CO798" s="301"/>
      <c r="CP798" s="301"/>
      <c r="CQ798" s="301"/>
      <c r="CR798" s="301"/>
      <c r="CS798" s="301"/>
      <c r="CT798" s="301"/>
      <c r="CU798" s="301"/>
      <c r="CV798" s="301"/>
    </row>
    <row r="799" spans="1:100" x14ac:dyDescent="0.25">
      <c r="A799" s="870" t="s">
        <v>1340</v>
      </c>
      <c r="B799" s="872">
        <v>365918</v>
      </c>
      <c r="C799" s="1812" t="s">
        <v>1344</v>
      </c>
      <c r="D799" s="41" t="s">
        <v>792</v>
      </c>
      <c r="E799" s="41" t="s">
        <v>792</v>
      </c>
      <c r="F799" s="41" t="s">
        <v>49</v>
      </c>
      <c r="G799" s="872" t="s">
        <v>114</v>
      </c>
      <c r="H799" s="1308">
        <v>41640</v>
      </c>
      <c r="I799" s="1333">
        <v>9155.4599999999991</v>
      </c>
      <c r="J799" s="1277">
        <v>9155.4599999999991</v>
      </c>
      <c r="K799" s="1277">
        <v>0</v>
      </c>
      <c r="L799" s="301"/>
      <c r="M799" s="301"/>
      <c r="N799" s="301"/>
      <c r="O799" s="301"/>
      <c r="P799" s="301"/>
      <c r="Q799" s="301"/>
      <c r="R799" s="301"/>
      <c r="S799" s="301"/>
      <c r="T799" s="301"/>
      <c r="U799" s="301"/>
      <c r="V799" s="301"/>
      <c r="W799" s="301"/>
      <c r="X799" s="301"/>
      <c r="Y799" s="301"/>
      <c r="Z799" s="301"/>
      <c r="AA799" s="301"/>
      <c r="AB799" s="301"/>
      <c r="AC799" s="301"/>
      <c r="AD799" s="301"/>
      <c r="AE799" s="301"/>
      <c r="AF799" s="301"/>
      <c r="AG799" s="301"/>
      <c r="AH799" s="301"/>
      <c r="AI799" s="301"/>
      <c r="AJ799" s="301"/>
      <c r="AK799" s="301"/>
      <c r="AL799" s="301"/>
      <c r="AM799" s="301"/>
      <c r="AN799" s="301"/>
      <c r="AO799" s="301"/>
      <c r="AP799" s="301"/>
      <c r="AQ799" s="301"/>
      <c r="AR799" s="301"/>
      <c r="AS799" s="301"/>
      <c r="AT799" s="301"/>
      <c r="AU799" s="301"/>
      <c r="AV799" s="301"/>
      <c r="AW799" s="301"/>
      <c r="AX799" s="301"/>
      <c r="AY799" s="301"/>
      <c r="AZ799" s="301"/>
      <c r="BA799" s="301"/>
      <c r="BB799" s="301"/>
      <c r="BC799" s="301"/>
      <c r="BD799" s="301"/>
      <c r="BE799" s="301"/>
      <c r="BF799" s="301"/>
      <c r="BG799" s="301"/>
      <c r="BH799" s="301"/>
      <c r="BI799" s="301"/>
      <c r="BJ799" s="301"/>
      <c r="BK799" s="301"/>
      <c r="BL799" s="301"/>
      <c r="BM799" s="301"/>
      <c r="BN799" s="301"/>
      <c r="BO799" s="301"/>
      <c r="BP799" s="301"/>
      <c r="BQ799" s="301"/>
      <c r="BR799" s="301"/>
      <c r="BS799" s="301"/>
      <c r="BT799" s="301"/>
      <c r="BU799" s="301"/>
      <c r="BV799" s="301"/>
      <c r="BW799" s="301"/>
      <c r="BX799" s="301"/>
      <c r="BY799" s="301"/>
      <c r="BZ799" s="301"/>
      <c r="CA799" s="301"/>
      <c r="CB799" s="301"/>
      <c r="CC799" s="301"/>
      <c r="CD799" s="301"/>
      <c r="CE799" s="301"/>
      <c r="CF799" s="301"/>
      <c r="CG799" s="301"/>
      <c r="CH799" s="301"/>
      <c r="CI799" s="301"/>
      <c r="CJ799" s="301"/>
      <c r="CK799" s="301"/>
      <c r="CL799" s="301"/>
      <c r="CM799" s="301"/>
      <c r="CN799" s="301"/>
      <c r="CO799" s="301"/>
      <c r="CP799" s="301"/>
      <c r="CQ799" s="301"/>
      <c r="CR799" s="301"/>
      <c r="CS799" s="301"/>
      <c r="CT799" s="301"/>
      <c r="CU799" s="301"/>
      <c r="CV799" s="301"/>
    </row>
    <row r="800" spans="1:100" s="1750" customFormat="1" x14ac:dyDescent="0.25">
      <c r="A800" s="1756" t="s">
        <v>1345</v>
      </c>
      <c r="B800" s="93">
        <v>750258</v>
      </c>
      <c r="C800" s="1812" t="s">
        <v>5622</v>
      </c>
      <c r="D800" s="93" t="s">
        <v>792</v>
      </c>
      <c r="E800" s="93" t="s">
        <v>792</v>
      </c>
      <c r="F800" s="93" t="s">
        <v>49</v>
      </c>
      <c r="G800" s="1758" t="s">
        <v>1346</v>
      </c>
      <c r="H800" s="1361">
        <v>43803</v>
      </c>
      <c r="I800" s="1362">
        <v>21950</v>
      </c>
      <c r="J800" s="1362">
        <v>850</v>
      </c>
      <c r="K800" s="1362">
        <v>21100</v>
      </c>
    </row>
    <row r="801" spans="1:100" x14ac:dyDescent="0.25">
      <c r="A801" s="870" t="s">
        <v>104</v>
      </c>
      <c r="B801" s="872">
        <v>548103</v>
      </c>
      <c r="C801" s="1812" t="s">
        <v>1347</v>
      </c>
      <c r="D801" s="872" t="s">
        <v>106</v>
      </c>
      <c r="E801" s="872" t="s">
        <v>1348</v>
      </c>
      <c r="F801" s="872">
        <v>614330167</v>
      </c>
      <c r="G801" s="872" t="s">
        <v>75</v>
      </c>
      <c r="H801" s="1308">
        <v>41640</v>
      </c>
      <c r="I801" s="1277">
        <v>6549</v>
      </c>
      <c r="J801" s="1277">
        <v>6549</v>
      </c>
      <c r="K801" s="1277">
        <v>0</v>
      </c>
      <c r="L801" s="303"/>
      <c r="M801" s="302"/>
      <c r="N801" s="302"/>
      <c r="O801" s="302"/>
      <c r="P801" s="302"/>
      <c r="Q801" s="302"/>
      <c r="R801" s="302"/>
      <c r="S801" s="302"/>
      <c r="T801" s="302"/>
      <c r="U801" s="302"/>
      <c r="V801" s="302"/>
      <c r="W801" s="302"/>
      <c r="X801" s="302"/>
      <c r="Y801" s="302"/>
      <c r="Z801" s="302"/>
      <c r="AA801" s="302"/>
      <c r="AB801" s="302"/>
      <c r="AC801" s="302"/>
      <c r="AD801" s="302"/>
      <c r="AE801" s="302"/>
      <c r="AF801" s="302"/>
      <c r="AG801" s="302"/>
      <c r="AH801" s="302"/>
      <c r="AI801" s="302"/>
      <c r="AJ801" s="302"/>
      <c r="AK801" s="302"/>
      <c r="AL801" s="302"/>
      <c r="AM801" s="302"/>
      <c r="AN801" s="302"/>
      <c r="AO801" s="302"/>
      <c r="AP801" s="302"/>
      <c r="AQ801" s="302"/>
      <c r="AR801" s="302"/>
      <c r="AS801" s="302"/>
      <c r="AT801" s="302"/>
      <c r="AU801" s="302"/>
      <c r="AV801" s="302"/>
      <c r="AW801" s="302"/>
      <c r="AX801" s="302"/>
      <c r="AY801" s="302"/>
      <c r="AZ801" s="302"/>
      <c r="BA801" s="302"/>
      <c r="BB801" s="302"/>
      <c r="BC801" s="302"/>
      <c r="BD801" s="302"/>
      <c r="BE801" s="302"/>
      <c r="BF801" s="302"/>
      <c r="BG801" s="302"/>
      <c r="BH801" s="302"/>
      <c r="BI801" s="302"/>
      <c r="BJ801" s="302"/>
      <c r="BK801" s="302"/>
      <c r="BL801" s="302"/>
      <c r="BM801" s="302"/>
      <c r="BN801" s="302"/>
      <c r="BO801" s="302"/>
      <c r="BP801" s="302"/>
      <c r="BQ801" s="302"/>
      <c r="BR801" s="302"/>
      <c r="BS801" s="302"/>
      <c r="BT801" s="302"/>
      <c r="BU801" s="302"/>
      <c r="BV801" s="302"/>
      <c r="BW801" s="302"/>
      <c r="BX801" s="302"/>
      <c r="BY801" s="302"/>
      <c r="BZ801" s="302"/>
      <c r="CA801" s="302"/>
      <c r="CB801" s="302"/>
      <c r="CC801" s="302"/>
      <c r="CD801" s="302"/>
      <c r="CE801" s="302"/>
      <c r="CF801" s="302"/>
      <c r="CG801" s="302"/>
      <c r="CH801" s="302"/>
      <c r="CI801" s="302"/>
      <c r="CJ801" s="302"/>
      <c r="CK801" s="302"/>
      <c r="CL801" s="302"/>
      <c r="CM801" s="302"/>
      <c r="CN801" s="302"/>
      <c r="CO801" s="302"/>
      <c r="CP801" s="302"/>
      <c r="CQ801" s="302"/>
      <c r="CR801" s="302"/>
      <c r="CS801" s="302"/>
      <c r="CT801" s="302"/>
      <c r="CU801" s="302"/>
      <c r="CV801" s="302"/>
    </row>
    <row r="802" spans="1:100" x14ac:dyDescent="0.25">
      <c r="A802" s="870" t="s">
        <v>70</v>
      </c>
      <c r="B802" s="41">
        <v>750259</v>
      </c>
      <c r="C802" s="1812" t="s">
        <v>5623</v>
      </c>
      <c r="D802" s="41" t="s">
        <v>156</v>
      </c>
      <c r="E802" s="218" t="s">
        <v>1150</v>
      </c>
      <c r="F802" s="41" t="s">
        <v>1349</v>
      </c>
      <c r="G802" s="872" t="s">
        <v>75</v>
      </c>
      <c r="H802" s="1361">
        <v>43469</v>
      </c>
      <c r="I802" s="1364">
        <v>15900</v>
      </c>
      <c r="J802" s="1364">
        <v>3709.76</v>
      </c>
      <c r="K802" s="1364">
        <v>12189.24</v>
      </c>
    </row>
    <row r="803" spans="1:100" ht="30" x14ac:dyDescent="0.25">
      <c r="A803" s="842" t="s">
        <v>1350</v>
      </c>
      <c r="B803" s="872">
        <v>366946</v>
      </c>
      <c r="C803" s="1812" t="s">
        <v>1351</v>
      </c>
      <c r="D803" s="41" t="s">
        <v>792</v>
      </c>
      <c r="E803" s="41" t="s">
        <v>792</v>
      </c>
      <c r="F803" s="41" t="s">
        <v>49</v>
      </c>
      <c r="G803" s="872" t="s">
        <v>1352</v>
      </c>
      <c r="H803" s="1308">
        <v>41640</v>
      </c>
      <c r="I803" s="1340">
        <v>81846.12</v>
      </c>
      <c r="J803" s="1277">
        <v>81846.12</v>
      </c>
      <c r="K803" s="1277">
        <v>0</v>
      </c>
      <c r="L803" s="304"/>
      <c r="M803" s="303"/>
      <c r="N803" s="303"/>
      <c r="O803" s="303"/>
      <c r="P803" s="303"/>
      <c r="Q803" s="303"/>
      <c r="R803" s="303"/>
      <c r="S803" s="303"/>
      <c r="T803" s="303"/>
      <c r="U803" s="303"/>
      <c r="V803" s="303"/>
      <c r="W803" s="303"/>
      <c r="X803" s="303"/>
      <c r="Y803" s="303"/>
      <c r="Z803" s="303"/>
      <c r="AA803" s="303"/>
      <c r="AB803" s="303"/>
      <c r="AC803" s="303"/>
      <c r="AD803" s="303"/>
      <c r="AE803" s="303"/>
      <c r="AF803" s="303"/>
      <c r="AG803" s="303"/>
      <c r="AH803" s="303"/>
      <c r="AI803" s="303"/>
      <c r="AJ803" s="303"/>
      <c r="AK803" s="303"/>
      <c r="AL803" s="303"/>
      <c r="AM803" s="303"/>
      <c r="AN803" s="303"/>
      <c r="AO803" s="303"/>
      <c r="AP803" s="303"/>
      <c r="AQ803" s="303"/>
      <c r="AR803" s="303"/>
      <c r="AS803" s="303"/>
      <c r="AT803" s="303"/>
      <c r="AU803" s="303"/>
      <c r="AV803" s="303"/>
      <c r="AW803" s="303"/>
      <c r="AX803" s="303"/>
      <c r="AY803" s="303"/>
      <c r="AZ803" s="303"/>
      <c r="BA803" s="303"/>
      <c r="BB803" s="303"/>
      <c r="BC803" s="303"/>
      <c r="BD803" s="303"/>
      <c r="BE803" s="303"/>
      <c r="BF803" s="303"/>
      <c r="BG803" s="303"/>
      <c r="BH803" s="303"/>
      <c r="BI803" s="303"/>
      <c r="BJ803" s="303"/>
      <c r="BK803" s="303"/>
      <c r="BL803" s="303"/>
      <c r="BM803" s="303"/>
      <c r="BN803" s="303"/>
      <c r="BO803" s="303"/>
      <c r="BP803" s="303"/>
      <c r="BQ803" s="303"/>
      <c r="BR803" s="303"/>
      <c r="BS803" s="303"/>
      <c r="BT803" s="303"/>
      <c r="BU803" s="303"/>
      <c r="BV803" s="303"/>
      <c r="BW803" s="303"/>
      <c r="BX803" s="303"/>
      <c r="BY803" s="303"/>
      <c r="BZ803" s="303"/>
      <c r="CA803" s="303"/>
      <c r="CB803" s="303"/>
      <c r="CC803" s="303"/>
      <c r="CD803" s="303"/>
      <c r="CE803" s="303"/>
      <c r="CF803" s="303"/>
      <c r="CG803" s="303"/>
      <c r="CH803" s="303"/>
      <c r="CI803" s="303"/>
      <c r="CJ803" s="303"/>
      <c r="CK803" s="303"/>
      <c r="CL803" s="303"/>
      <c r="CM803" s="303"/>
      <c r="CN803" s="303"/>
      <c r="CO803" s="303"/>
      <c r="CP803" s="303"/>
      <c r="CQ803" s="303"/>
      <c r="CR803" s="303"/>
      <c r="CS803" s="303"/>
      <c r="CT803" s="303"/>
      <c r="CU803" s="303"/>
      <c r="CV803" s="303"/>
    </row>
    <row r="804" spans="1:100" x14ac:dyDescent="0.25">
      <c r="A804" s="871" t="s">
        <v>1353</v>
      </c>
      <c r="B804" s="872">
        <v>548267</v>
      </c>
      <c r="C804" s="1812" t="s">
        <v>1354</v>
      </c>
      <c r="D804" s="41" t="s">
        <v>792</v>
      </c>
      <c r="E804" s="41" t="s">
        <v>792</v>
      </c>
      <c r="F804" s="41" t="s">
        <v>49</v>
      </c>
      <c r="G804" s="872" t="s">
        <v>18</v>
      </c>
      <c r="H804" s="1308">
        <v>39052</v>
      </c>
      <c r="I804" s="1277">
        <v>4054.2</v>
      </c>
      <c r="J804" s="1277">
        <v>4054.2</v>
      </c>
      <c r="K804" s="1277">
        <v>0</v>
      </c>
      <c r="L804" s="305"/>
      <c r="M804" s="304"/>
      <c r="N804" s="304"/>
      <c r="O804" s="304"/>
      <c r="P804" s="304"/>
      <c r="Q804" s="304"/>
      <c r="R804" s="304"/>
      <c r="S804" s="304"/>
      <c r="T804" s="304"/>
      <c r="U804" s="304"/>
      <c r="V804" s="304"/>
      <c r="W804" s="304"/>
      <c r="X804" s="304"/>
      <c r="Y804" s="304"/>
      <c r="Z804" s="304"/>
      <c r="AA804" s="304"/>
      <c r="AB804" s="304"/>
      <c r="AC804" s="304"/>
      <c r="AD804" s="304"/>
      <c r="AE804" s="304"/>
      <c r="AF804" s="304"/>
      <c r="AG804" s="304"/>
      <c r="AH804" s="304"/>
      <c r="AI804" s="304"/>
      <c r="AJ804" s="304"/>
      <c r="AK804" s="304"/>
      <c r="AL804" s="304"/>
      <c r="AM804" s="304"/>
      <c r="AN804" s="304"/>
      <c r="AO804" s="304"/>
      <c r="AP804" s="304"/>
      <c r="AQ804" s="304"/>
      <c r="AR804" s="304"/>
      <c r="AS804" s="304"/>
      <c r="AT804" s="304"/>
      <c r="AU804" s="304"/>
      <c r="AV804" s="304"/>
      <c r="AW804" s="304"/>
      <c r="AX804" s="304"/>
      <c r="AY804" s="304"/>
      <c r="AZ804" s="304"/>
      <c r="BA804" s="304"/>
      <c r="BB804" s="304"/>
      <c r="BC804" s="304"/>
      <c r="BD804" s="304"/>
      <c r="BE804" s="304"/>
      <c r="BF804" s="304"/>
      <c r="BG804" s="304"/>
      <c r="BH804" s="304"/>
      <c r="BI804" s="304"/>
      <c r="BJ804" s="304"/>
      <c r="BK804" s="304"/>
      <c r="BL804" s="304"/>
      <c r="BM804" s="304"/>
      <c r="BN804" s="304"/>
      <c r="BO804" s="304"/>
      <c r="BP804" s="304"/>
      <c r="BQ804" s="304"/>
      <c r="BR804" s="304"/>
      <c r="BS804" s="304"/>
      <c r="BT804" s="304"/>
      <c r="BU804" s="304"/>
      <c r="BV804" s="304"/>
      <c r="BW804" s="304"/>
      <c r="BX804" s="304"/>
      <c r="BY804" s="304"/>
      <c r="BZ804" s="304"/>
      <c r="CA804" s="304"/>
      <c r="CB804" s="304"/>
      <c r="CC804" s="304"/>
      <c r="CD804" s="304"/>
      <c r="CE804" s="304"/>
      <c r="CF804" s="304"/>
      <c r="CG804" s="304"/>
      <c r="CH804" s="304"/>
      <c r="CI804" s="304"/>
      <c r="CJ804" s="304"/>
      <c r="CK804" s="304"/>
      <c r="CL804" s="304"/>
      <c r="CM804" s="304"/>
      <c r="CN804" s="304"/>
      <c r="CO804" s="304"/>
      <c r="CP804" s="304"/>
      <c r="CQ804" s="304"/>
      <c r="CR804" s="304"/>
      <c r="CS804" s="304"/>
      <c r="CT804" s="304"/>
      <c r="CU804" s="304"/>
      <c r="CV804" s="304"/>
    </row>
    <row r="805" spans="1:100" x14ac:dyDescent="0.25">
      <c r="A805" s="870" t="s">
        <v>1355</v>
      </c>
      <c r="B805" s="41">
        <v>366553</v>
      </c>
      <c r="C805" s="1812" t="s">
        <v>5624</v>
      </c>
      <c r="D805" s="41" t="s">
        <v>792</v>
      </c>
      <c r="E805" s="41" t="s">
        <v>792</v>
      </c>
      <c r="F805" s="41" t="s">
        <v>49</v>
      </c>
      <c r="G805" s="872" t="s">
        <v>18</v>
      </c>
      <c r="H805" s="1308">
        <v>41640</v>
      </c>
      <c r="I805" s="1421">
        <v>7670</v>
      </c>
      <c r="J805" s="1421">
        <v>7670</v>
      </c>
      <c r="K805" s="1325">
        <v>0</v>
      </c>
    </row>
    <row r="806" spans="1:100" x14ac:dyDescent="0.25">
      <c r="A806" s="870" t="s">
        <v>170</v>
      </c>
      <c r="B806" s="41">
        <v>750260</v>
      </c>
      <c r="C806" s="1812" t="s">
        <v>5625</v>
      </c>
      <c r="D806" s="41" t="s">
        <v>16</v>
      </c>
      <c r="E806" s="41" t="s">
        <v>131</v>
      </c>
      <c r="F806" s="41" t="s">
        <v>1356</v>
      </c>
      <c r="G806" s="872" t="s">
        <v>18</v>
      </c>
      <c r="H806" s="1361">
        <v>43535</v>
      </c>
      <c r="I806" s="1362">
        <v>4850</v>
      </c>
      <c r="J806" s="1362">
        <v>3502.05</v>
      </c>
      <c r="K806" s="1362">
        <v>1346.95</v>
      </c>
    </row>
    <row r="807" spans="1:100" x14ac:dyDescent="0.25">
      <c r="A807" s="870" t="s">
        <v>340</v>
      </c>
      <c r="B807" s="872">
        <v>548271</v>
      </c>
      <c r="C807" s="1812" t="s">
        <v>1357</v>
      </c>
      <c r="D807" s="41" t="s">
        <v>792</v>
      </c>
      <c r="E807" s="41" t="s">
        <v>792</v>
      </c>
      <c r="F807" s="41" t="s">
        <v>49</v>
      </c>
      <c r="G807" s="872" t="s">
        <v>18</v>
      </c>
      <c r="H807" s="1308">
        <v>39052</v>
      </c>
      <c r="I807" s="1277">
        <v>4054.2</v>
      </c>
      <c r="J807" s="1277">
        <v>4054.2</v>
      </c>
      <c r="K807" s="1277">
        <v>0</v>
      </c>
      <c r="L807" s="306"/>
      <c r="M807" s="305"/>
      <c r="N807" s="305"/>
      <c r="O807" s="305"/>
      <c r="P807" s="305"/>
      <c r="Q807" s="305"/>
      <c r="R807" s="305"/>
      <c r="S807" s="305"/>
      <c r="T807" s="305"/>
      <c r="U807" s="305"/>
      <c r="V807" s="305"/>
      <c r="W807" s="305"/>
      <c r="X807" s="305"/>
      <c r="Y807" s="305"/>
      <c r="Z807" s="305"/>
      <c r="AA807" s="305"/>
      <c r="AB807" s="305"/>
      <c r="AC807" s="305"/>
      <c r="AD807" s="305"/>
      <c r="AE807" s="305"/>
      <c r="AF807" s="305"/>
      <c r="AG807" s="305"/>
      <c r="AH807" s="305"/>
      <c r="AI807" s="305"/>
      <c r="AJ807" s="305"/>
      <c r="AK807" s="305"/>
      <c r="AL807" s="305"/>
      <c r="AM807" s="305"/>
      <c r="AN807" s="305"/>
      <c r="AO807" s="305"/>
      <c r="AP807" s="305"/>
      <c r="AQ807" s="305"/>
      <c r="AR807" s="305"/>
      <c r="AS807" s="305"/>
      <c r="AT807" s="305"/>
      <c r="AU807" s="305"/>
      <c r="AV807" s="305"/>
      <c r="AW807" s="305"/>
      <c r="AX807" s="305"/>
      <c r="AY807" s="305"/>
      <c r="AZ807" s="305"/>
      <c r="BA807" s="305"/>
      <c r="BB807" s="305"/>
      <c r="BC807" s="305"/>
      <c r="BD807" s="305"/>
      <c r="BE807" s="305"/>
      <c r="BF807" s="305"/>
      <c r="BG807" s="305"/>
      <c r="BH807" s="305"/>
      <c r="BI807" s="305"/>
      <c r="BJ807" s="305"/>
      <c r="BK807" s="305"/>
      <c r="BL807" s="305"/>
      <c r="BM807" s="305"/>
      <c r="BN807" s="305"/>
      <c r="BO807" s="305"/>
      <c r="BP807" s="305"/>
      <c r="BQ807" s="305"/>
      <c r="BR807" s="305"/>
      <c r="BS807" s="305"/>
      <c r="BT807" s="305"/>
      <c r="BU807" s="305"/>
      <c r="BV807" s="305"/>
      <c r="BW807" s="305"/>
      <c r="BX807" s="305"/>
      <c r="BY807" s="305"/>
      <c r="BZ807" s="305"/>
      <c r="CA807" s="305"/>
      <c r="CB807" s="305"/>
      <c r="CC807" s="305"/>
      <c r="CD807" s="305"/>
      <c r="CE807" s="305"/>
      <c r="CF807" s="305"/>
      <c r="CG807" s="305"/>
      <c r="CH807" s="305"/>
      <c r="CI807" s="305"/>
      <c r="CJ807" s="305"/>
      <c r="CK807" s="305"/>
      <c r="CL807" s="305"/>
      <c r="CM807" s="305"/>
      <c r="CN807" s="305"/>
      <c r="CO807" s="305"/>
      <c r="CP807" s="305"/>
      <c r="CQ807" s="305"/>
      <c r="CR807" s="305"/>
      <c r="CS807" s="305"/>
      <c r="CT807" s="305"/>
      <c r="CU807" s="305"/>
      <c r="CV807" s="305"/>
    </row>
    <row r="808" spans="1:100" x14ac:dyDescent="0.25">
      <c r="A808" s="870" t="s">
        <v>14</v>
      </c>
      <c r="B808" s="41">
        <v>750262</v>
      </c>
      <c r="C808" s="1812" t="s">
        <v>5626</v>
      </c>
      <c r="D808" s="41" t="s">
        <v>16</v>
      </c>
      <c r="E808" s="41" t="s">
        <v>1328</v>
      </c>
      <c r="F808" s="41" t="s">
        <v>1358</v>
      </c>
      <c r="G808" s="872" t="s">
        <v>1157</v>
      </c>
      <c r="H808" s="1918">
        <v>43388</v>
      </c>
      <c r="I808" s="1421">
        <v>29900</v>
      </c>
      <c r="J808" s="1291">
        <v>1557.4</v>
      </c>
      <c r="K808" s="1292">
        <v>28342.6</v>
      </c>
    </row>
    <row r="809" spans="1:100" x14ac:dyDescent="0.25">
      <c r="A809" s="870" t="s">
        <v>170</v>
      </c>
      <c r="B809" s="41">
        <v>368119</v>
      </c>
      <c r="C809" s="1812" t="s">
        <v>5627</v>
      </c>
      <c r="D809" s="41" t="s">
        <v>16</v>
      </c>
      <c r="E809" s="41" t="s">
        <v>131</v>
      </c>
      <c r="F809" s="41" t="s">
        <v>1359</v>
      </c>
      <c r="G809" s="872" t="s">
        <v>1157</v>
      </c>
      <c r="H809" s="1361">
        <v>43535</v>
      </c>
      <c r="I809" s="1362">
        <v>4850</v>
      </c>
      <c r="J809" s="1362">
        <v>3502.05</v>
      </c>
      <c r="K809" s="1362">
        <v>1346.95</v>
      </c>
    </row>
    <row r="810" spans="1:100" x14ac:dyDescent="0.25">
      <c r="A810" s="871" t="s">
        <v>1326</v>
      </c>
      <c r="B810" s="41">
        <v>750263</v>
      </c>
      <c r="C810" s="1812" t="s">
        <v>5628</v>
      </c>
      <c r="D810" s="41" t="s">
        <v>792</v>
      </c>
      <c r="E810" s="41" t="s">
        <v>792</v>
      </c>
      <c r="F810" s="41" t="s">
        <v>49</v>
      </c>
      <c r="G810" s="872" t="s">
        <v>1157</v>
      </c>
      <c r="H810" s="1361">
        <v>43343</v>
      </c>
      <c r="I810" s="1362">
        <v>7670</v>
      </c>
      <c r="J810" s="1362">
        <v>2045.07</v>
      </c>
      <c r="K810" s="1362">
        <v>5623.93</v>
      </c>
    </row>
    <row r="811" spans="1:100" x14ac:dyDescent="0.25">
      <c r="A811" s="870" t="s">
        <v>14</v>
      </c>
      <c r="B811" s="41">
        <v>750264</v>
      </c>
      <c r="C811" s="1812" t="s">
        <v>5629</v>
      </c>
      <c r="D811" s="41" t="s">
        <v>16</v>
      </c>
      <c r="E811" s="41" t="s">
        <v>1328</v>
      </c>
      <c r="F811" s="41" t="s">
        <v>1360</v>
      </c>
      <c r="G811" s="872" t="s">
        <v>18</v>
      </c>
      <c r="H811" s="1918">
        <v>43388</v>
      </c>
      <c r="I811" s="1421">
        <v>29900</v>
      </c>
      <c r="J811" s="1291">
        <v>1557.4</v>
      </c>
      <c r="K811" s="1292">
        <v>28342.6</v>
      </c>
    </row>
    <row r="812" spans="1:100" x14ac:dyDescent="0.25">
      <c r="A812" s="870" t="s">
        <v>170</v>
      </c>
      <c r="B812" s="41">
        <v>750265</v>
      </c>
      <c r="C812" s="1812" t="s">
        <v>5630</v>
      </c>
      <c r="D812" s="41" t="s">
        <v>16</v>
      </c>
      <c r="E812" s="41" t="s">
        <v>131</v>
      </c>
      <c r="F812" s="41" t="s">
        <v>1361</v>
      </c>
      <c r="G812" s="872" t="s">
        <v>18</v>
      </c>
      <c r="H812" s="1361">
        <v>43535</v>
      </c>
      <c r="I812" s="1362">
        <v>4850</v>
      </c>
      <c r="J812" s="1362">
        <v>3502.05</v>
      </c>
      <c r="K812" s="1362">
        <v>1346.95</v>
      </c>
    </row>
    <row r="813" spans="1:100" x14ac:dyDescent="0.25">
      <c r="A813" s="871" t="s">
        <v>1326</v>
      </c>
      <c r="B813" s="41">
        <v>750266</v>
      </c>
      <c r="C813" s="1812" t="s">
        <v>5631</v>
      </c>
      <c r="D813" s="41" t="s">
        <v>792</v>
      </c>
      <c r="E813" s="41" t="s">
        <v>792</v>
      </c>
      <c r="F813" s="41" t="s">
        <v>49</v>
      </c>
      <c r="G813" s="872" t="s">
        <v>1157</v>
      </c>
      <c r="H813" s="1361">
        <v>43343</v>
      </c>
      <c r="I813" s="1362">
        <v>7670</v>
      </c>
      <c r="J813" s="1362">
        <v>2045.07</v>
      </c>
      <c r="K813" s="1362">
        <v>5623.93</v>
      </c>
    </row>
    <row r="814" spans="1:100" x14ac:dyDescent="0.25">
      <c r="A814" s="870" t="s">
        <v>1337</v>
      </c>
      <c r="B814" s="872">
        <v>365969</v>
      </c>
      <c r="C814" s="1812" t="s">
        <v>1362</v>
      </c>
      <c r="D814" s="41" t="s">
        <v>49</v>
      </c>
      <c r="E814" s="41" t="s">
        <v>49</v>
      </c>
      <c r="F814" s="41" t="s">
        <v>49</v>
      </c>
      <c r="G814" s="872" t="s">
        <v>114</v>
      </c>
      <c r="H814" s="1308">
        <v>41640</v>
      </c>
      <c r="I814" s="1333">
        <v>9155.4599999999991</v>
      </c>
      <c r="J814" s="1277">
        <v>9155.4599999999991</v>
      </c>
      <c r="K814" s="1277">
        <v>0</v>
      </c>
      <c r="L814" s="307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306"/>
      <c r="AA814" s="306"/>
      <c r="AB814" s="306"/>
      <c r="AC814" s="306"/>
      <c r="AD814" s="306"/>
      <c r="AE814" s="306"/>
      <c r="AF814" s="306"/>
      <c r="AG814" s="306"/>
      <c r="AH814" s="306"/>
      <c r="AI814" s="306"/>
      <c r="AJ814" s="306"/>
      <c r="AK814" s="306"/>
      <c r="AL814" s="306"/>
      <c r="AM814" s="306"/>
      <c r="AN814" s="306"/>
      <c r="AO814" s="306"/>
      <c r="AP814" s="306"/>
      <c r="AQ814" s="306"/>
      <c r="AR814" s="306"/>
      <c r="AS814" s="306"/>
      <c r="AT814" s="306"/>
      <c r="AU814" s="306"/>
      <c r="AV814" s="306"/>
      <c r="AW814" s="306"/>
      <c r="AX814" s="306"/>
      <c r="AY814" s="306"/>
      <c r="AZ814" s="306"/>
      <c r="BA814" s="306"/>
      <c r="BB814" s="306"/>
      <c r="BC814" s="306"/>
      <c r="BD814" s="306"/>
      <c r="BE814" s="306"/>
      <c r="BF814" s="306"/>
      <c r="BG814" s="306"/>
      <c r="BH814" s="306"/>
      <c r="BI814" s="306"/>
      <c r="BJ814" s="306"/>
      <c r="BK814" s="306"/>
      <c r="BL814" s="306"/>
      <c r="BM814" s="306"/>
      <c r="BN814" s="306"/>
      <c r="BO814" s="306"/>
      <c r="BP814" s="306"/>
      <c r="BQ814" s="306"/>
      <c r="BR814" s="306"/>
      <c r="BS814" s="306"/>
      <c r="BT814" s="306"/>
      <c r="BU814" s="306"/>
      <c r="BV814" s="306"/>
      <c r="BW814" s="306"/>
      <c r="BX814" s="306"/>
      <c r="BY814" s="306"/>
      <c r="BZ814" s="306"/>
      <c r="CA814" s="306"/>
      <c r="CB814" s="306"/>
      <c r="CC814" s="306"/>
      <c r="CD814" s="306"/>
      <c r="CE814" s="306"/>
      <c r="CF814" s="306"/>
      <c r="CG814" s="306"/>
      <c r="CH814" s="306"/>
      <c r="CI814" s="306"/>
      <c r="CJ814" s="306"/>
      <c r="CK814" s="306"/>
      <c r="CL814" s="306"/>
      <c r="CM814" s="306"/>
      <c r="CN814" s="306"/>
      <c r="CO814" s="306"/>
      <c r="CP814" s="306"/>
      <c r="CQ814" s="306"/>
      <c r="CR814" s="306"/>
      <c r="CS814" s="306"/>
      <c r="CT814" s="306"/>
      <c r="CU814" s="306"/>
      <c r="CV814" s="306"/>
    </row>
    <row r="815" spans="1:100" x14ac:dyDescent="0.25">
      <c r="A815" s="870" t="s">
        <v>1337</v>
      </c>
      <c r="B815" s="872">
        <v>365972</v>
      </c>
      <c r="C815" s="1812" t="s">
        <v>1363</v>
      </c>
      <c r="D815" s="41" t="s">
        <v>49</v>
      </c>
      <c r="E815" s="41" t="s">
        <v>49</v>
      </c>
      <c r="F815" s="41" t="s">
        <v>49</v>
      </c>
      <c r="G815" s="872" t="s">
        <v>114</v>
      </c>
      <c r="H815" s="1308">
        <v>41640</v>
      </c>
      <c r="I815" s="1333">
        <v>9155.4599999999991</v>
      </c>
      <c r="J815" s="1277">
        <v>9155.4599999999991</v>
      </c>
      <c r="K815" s="1277">
        <v>0</v>
      </c>
      <c r="L815" s="308"/>
      <c r="M815" s="307"/>
      <c r="N815" s="307"/>
      <c r="O815" s="307"/>
      <c r="P815" s="307"/>
      <c r="Q815" s="307"/>
      <c r="R815" s="307"/>
      <c r="S815" s="307"/>
      <c r="T815" s="307"/>
      <c r="U815" s="307"/>
      <c r="V815" s="307"/>
      <c r="W815" s="307"/>
      <c r="X815" s="307"/>
      <c r="Y815" s="307"/>
      <c r="Z815" s="307"/>
      <c r="AA815" s="307"/>
      <c r="AB815" s="307"/>
      <c r="AC815" s="307"/>
      <c r="AD815" s="307"/>
      <c r="AE815" s="307"/>
      <c r="AF815" s="307"/>
      <c r="AG815" s="307"/>
      <c r="AH815" s="307"/>
      <c r="AI815" s="307"/>
      <c r="AJ815" s="307"/>
      <c r="AK815" s="307"/>
      <c r="AL815" s="307"/>
      <c r="AM815" s="307"/>
      <c r="AN815" s="307"/>
      <c r="AO815" s="307"/>
      <c r="AP815" s="307"/>
      <c r="AQ815" s="307"/>
      <c r="AR815" s="307"/>
      <c r="AS815" s="307"/>
      <c r="AT815" s="307"/>
      <c r="AU815" s="307"/>
      <c r="AV815" s="307"/>
      <c r="AW815" s="307"/>
      <c r="AX815" s="307"/>
      <c r="AY815" s="307"/>
      <c r="AZ815" s="307"/>
      <c r="BA815" s="307"/>
      <c r="BB815" s="307"/>
      <c r="BC815" s="307"/>
      <c r="BD815" s="307"/>
      <c r="BE815" s="307"/>
      <c r="BF815" s="307"/>
      <c r="BG815" s="307"/>
      <c r="BH815" s="307"/>
      <c r="BI815" s="307"/>
      <c r="BJ815" s="307"/>
      <c r="BK815" s="307"/>
      <c r="BL815" s="307"/>
      <c r="BM815" s="307"/>
      <c r="BN815" s="307"/>
      <c r="BO815" s="307"/>
      <c r="BP815" s="307"/>
      <c r="BQ815" s="307"/>
      <c r="BR815" s="307"/>
      <c r="BS815" s="307"/>
      <c r="BT815" s="307"/>
      <c r="BU815" s="307"/>
      <c r="BV815" s="307"/>
      <c r="BW815" s="307"/>
      <c r="BX815" s="307"/>
      <c r="BY815" s="307"/>
      <c r="BZ815" s="307"/>
      <c r="CA815" s="307"/>
      <c r="CB815" s="307"/>
      <c r="CC815" s="307"/>
      <c r="CD815" s="307"/>
      <c r="CE815" s="307"/>
      <c r="CF815" s="307"/>
      <c r="CG815" s="307"/>
      <c r="CH815" s="307"/>
      <c r="CI815" s="307"/>
      <c r="CJ815" s="307"/>
      <c r="CK815" s="307"/>
      <c r="CL815" s="307"/>
      <c r="CM815" s="307"/>
      <c r="CN815" s="307"/>
      <c r="CO815" s="307"/>
      <c r="CP815" s="307"/>
      <c r="CQ815" s="307"/>
      <c r="CR815" s="307"/>
      <c r="CS815" s="307"/>
      <c r="CT815" s="307"/>
      <c r="CU815" s="307"/>
      <c r="CV815" s="307"/>
    </row>
    <row r="816" spans="1:100" x14ac:dyDescent="0.25">
      <c r="A816" s="870" t="s">
        <v>1337</v>
      </c>
      <c r="B816" s="872">
        <v>365971</v>
      </c>
      <c r="C816" s="1812" t="s">
        <v>1364</v>
      </c>
      <c r="D816" s="41" t="s">
        <v>49</v>
      </c>
      <c r="E816" s="41" t="s">
        <v>49</v>
      </c>
      <c r="F816" s="41" t="s">
        <v>49</v>
      </c>
      <c r="G816" s="872" t="s">
        <v>114</v>
      </c>
      <c r="H816" s="1308">
        <v>41640</v>
      </c>
      <c r="I816" s="1333">
        <v>9155.4599999999991</v>
      </c>
      <c r="J816" s="1277">
        <v>9155.4599999999991</v>
      </c>
      <c r="K816" s="1277">
        <v>0</v>
      </c>
      <c r="L816" s="308"/>
      <c r="M816" s="307"/>
      <c r="N816" s="307"/>
      <c r="O816" s="307"/>
      <c r="P816" s="307"/>
      <c r="Q816" s="307"/>
      <c r="R816" s="307"/>
      <c r="S816" s="307"/>
      <c r="T816" s="307"/>
      <c r="U816" s="307"/>
      <c r="V816" s="307"/>
      <c r="W816" s="307"/>
      <c r="X816" s="307"/>
      <c r="Y816" s="307"/>
      <c r="Z816" s="307"/>
      <c r="AA816" s="307"/>
      <c r="AB816" s="307"/>
      <c r="AC816" s="307"/>
      <c r="AD816" s="307"/>
      <c r="AE816" s="307"/>
      <c r="AF816" s="307"/>
      <c r="AG816" s="307"/>
      <c r="AH816" s="307"/>
      <c r="AI816" s="307"/>
      <c r="AJ816" s="307"/>
      <c r="AK816" s="307"/>
      <c r="AL816" s="307"/>
      <c r="AM816" s="307"/>
      <c r="AN816" s="307"/>
      <c r="AO816" s="307"/>
      <c r="AP816" s="307"/>
      <c r="AQ816" s="307"/>
      <c r="AR816" s="307"/>
      <c r="AS816" s="307"/>
      <c r="AT816" s="307"/>
      <c r="AU816" s="307"/>
      <c r="AV816" s="307"/>
      <c r="AW816" s="307"/>
      <c r="AX816" s="307"/>
      <c r="AY816" s="307"/>
      <c r="AZ816" s="307"/>
      <c r="BA816" s="307"/>
      <c r="BB816" s="307"/>
      <c r="BC816" s="307"/>
      <c r="BD816" s="307"/>
      <c r="BE816" s="307"/>
      <c r="BF816" s="307"/>
      <c r="BG816" s="307"/>
      <c r="BH816" s="307"/>
      <c r="BI816" s="307"/>
      <c r="BJ816" s="307"/>
      <c r="BK816" s="307"/>
      <c r="BL816" s="307"/>
      <c r="BM816" s="307"/>
      <c r="BN816" s="307"/>
      <c r="BO816" s="307"/>
      <c r="BP816" s="307"/>
      <c r="BQ816" s="307"/>
      <c r="BR816" s="307"/>
      <c r="BS816" s="307"/>
      <c r="BT816" s="307"/>
      <c r="BU816" s="307"/>
      <c r="BV816" s="307"/>
      <c r="BW816" s="307"/>
      <c r="BX816" s="307"/>
      <c r="BY816" s="307"/>
      <c r="BZ816" s="307"/>
      <c r="CA816" s="307"/>
      <c r="CB816" s="307"/>
      <c r="CC816" s="307"/>
      <c r="CD816" s="307"/>
      <c r="CE816" s="307"/>
      <c r="CF816" s="307"/>
      <c r="CG816" s="307"/>
      <c r="CH816" s="307"/>
      <c r="CI816" s="307"/>
      <c r="CJ816" s="307"/>
      <c r="CK816" s="307"/>
      <c r="CL816" s="307"/>
      <c r="CM816" s="307"/>
      <c r="CN816" s="307"/>
      <c r="CO816" s="307"/>
      <c r="CP816" s="307"/>
      <c r="CQ816" s="307"/>
      <c r="CR816" s="307"/>
      <c r="CS816" s="307"/>
      <c r="CT816" s="307"/>
      <c r="CU816" s="307"/>
      <c r="CV816" s="307"/>
    </row>
    <row r="817" spans="1:100" x14ac:dyDescent="0.25">
      <c r="A817" s="870" t="s">
        <v>1337</v>
      </c>
      <c r="B817" s="872">
        <v>365970</v>
      </c>
      <c r="C817" s="1812" t="s">
        <v>1365</v>
      </c>
      <c r="D817" s="41" t="s">
        <v>49</v>
      </c>
      <c r="E817" s="41" t="s">
        <v>49</v>
      </c>
      <c r="F817" s="41" t="s">
        <v>49</v>
      </c>
      <c r="G817" s="872" t="s">
        <v>114</v>
      </c>
      <c r="H817" s="1308">
        <v>41640</v>
      </c>
      <c r="I817" s="1333">
        <v>9155.4599999999991</v>
      </c>
      <c r="J817" s="1277">
        <v>9155.4599999999991</v>
      </c>
      <c r="K817" s="1277">
        <v>0</v>
      </c>
      <c r="L817" s="308"/>
      <c r="M817" s="307"/>
      <c r="N817" s="307"/>
      <c r="O817" s="307"/>
      <c r="P817" s="307"/>
      <c r="Q817" s="307"/>
      <c r="R817" s="307"/>
      <c r="S817" s="307"/>
      <c r="T817" s="307"/>
      <c r="U817" s="307"/>
      <c r="V817" s="307"/>
      <c r="W817" s="307"/>
      <c r="X817" s="307"/>
      <c r="Y817" s="307"/>
      <c r="Z817" s="307"/>
      <c r="AA817" s="307"/>
      <c r="AB817" s="307"/>
      <c r="AC817" s="307"/>
      <c r="AD817" s="307"/>
      <c r="AE817" s="307"/>
      <c r="AF817" s="307"/>
      <c r="AG817" s="307"/>
      <c r="AH817" s="307"/>
      <c r="AI817" s="307"/>
      <c r="AJ817" s="307"/>
      <c r="AK817" s="307"/>
      <c r="AL817" s="307"/>
      <c r="AM817" s="307"/>
      <c r="AN817" s="307"/>
      <c r="AO817" s="307"/>
      <c r="AP817" s="307"/>
      <c r="AQ817" s="307"/>
      <c r="AR817" s="307"/>
      <c r="AS817" s="307"/>
      <c r="AT817" s="307"/>
      <c r="AU817" s="307"/>
      <c r="AV817" s="307"/>
      <c r="AW817" s="307"/>
      <c r="AX817" s="307"/>
      <c r="AY817" s="307"/>
      <c r="AZ817" s="307"/>
      <c r="BA817" s="307"/>
      <c r="BB817" s="307"/>
      <c r="BC817" s="307"/>
      <c r="BD817" s="307"/>
      <c r="BE817" s="307"/>
      <c r="BF817" s="307"/>
      <c r="BG817" s="307"/>
      <c r="BH817" s="307"/>
      <c r="BI817" s="307"/>
      <c r="BJ817" s="307"/>
      <c r="BK817" s="307"/>
      <c r="BL817" s="307"/>
      <c r="BM817" s="307"/>
      <c r="BN817" s="307"/>
      <c r="BO817" s="307"/>
      <c r="BP817" s="307"/>
      <c r="BQ817" s="307"/>
      <c r="BR817" s="307"/>
      <c r="BS817" s="307"/>
      <c r="BT817" s="307"/>
      <c r="BU817" s="307"/>
      <c r="BV817" s="307"/>
      <c r="BW817" s="307"/>
      <c r="BX817" s="307"/>
      <c r="BY817" s="307"/>
      <c r="BZ817" s="307"/>
      <c r="CA817" s="307"/>
      <c r="CB817" s="307"/>
      <c r="CC817" s="307"/>
      <c r="CD817" s="307"/>
      <c r="CE817" s="307"/>
      <c r="CF817" s="307"/>
      <c r="CG817" s="307"/>
      <c r="CH817" s="307"/>
      <c r="CI817" s="307"/>
      <c r="CJ817" s="307"/>
      <c r="CK817" s="307"/>
      <c r="CL817" s="307"/>
      <c r="CM817" s="307"/>
      <c r="CN817" s="307"/>
      <c r="CO817" s="307"/>
      <c r="CP817" s="307"/>
      <c r="CQ817" s="307"/>
      <c r="CR817" s="307"/>
      <c r="CS817" s="307"/>
      <c r="CT817" s="307"/>
      <c r="CU817" s="307"/>
      <c r="CV817" s="307"/>
    </row>
    <row r="818" spans="1:100" x14ac:dyDescent="0.25">
      <c r="A818" s="870" t="s">
        <v>170</v>
      </c>
      <c r="B818" s="872">
        <v>365507</v>
      </c>
      <c r="C818" s="1812" t="s">
        <v>1366</v>
      </c>
      <c r="D818" s="872" t="s">
        <v>80</v>
      </c>
      <c r="E818" s="872" t="s">
        <v>1367</v>
      </c>
      <c r="F818" s="872" t="s">
        <v>1368</v>
      </c>
      <c r="G818" s="872" t="s">
        <v>18</v>
      </c>
      <c r="H818" s="1308">
        <v>39083</v>
      </c>
      <c r="I818" s="1277">
        <v>5258.1</v>
      </c>
      <c r="J818" s="1277">
        <v>5258.1</v>
      </c>
      <c r="K818" s="1277">
        <v>0</v>
      </c>
      <c r="L818" s="308"/>
      <c r="M818" s="308"/>
      <c r="N818" s="308"/>
      <c r="O818" s="308"/>
      <c r="P818" s="308"/>
      <c r="Q818" s="308"/>
      <c r="R818" s="308"/>
      <c r="S818" s="308"/>
      <c r="T818" s="308"/>
      <c r="U818" s="308"/>
      <c r="V818" s="308"/>
      <c r="W818" s="308"/>
      <c r="X818" s="308"/>
      <c r="Y818" s="308"/>
      <c r="Z818" s="308"/>
      <c r="AA818" s="308"/>
      <c r="AB818" s="308"/>
      <c r="AC818" s="308"/>
      <c r="AD818" s="308"/>
      <c r="AE818" s="308"/>
      <c r="AF818" s="308"/>
      <c r="AG818" s="308"/>
      <c r="AH818" s="308"/>
      <c r="AI818" s="308"/>
      <c r="AJ818" s="308"/>
      <c r="AK818" s="308"/>
      <c r="AL818" s="308"/>
      <c r="AM818" s="308"/>
      <c r="AN818" s="308"/>
      <c r="AO818" s="308"/>
      <c r="AP818" s="308"/>
      <c r="AQ818" s="308"/>
      <c r="AR818" s="308"/>
      <c r="AS818" s="308"/>
      <c r="AT818" s="308"/>
      <c r="AU818" s="308"/>
      <c r="AV818" s="308"/>
      <c r="AW818" s="308"/>
      <c r="AX818" s="308"/>
      <c r="AY818" s="308"/>
      <c r="AZ818" s="308"/>
      <c r="BA818" s="308"/>
      <c r="BB818" s="308"/>
      <c r="BC818" s="308"/>
      <c r="BD818" s="308"/>
      <c r="BE818" s="308"/>
      <c r="BF818" s="308"/>
      <c r="BG818" s="308"/>
      <c r="BH818" s="308"/>
      <c r="BI818" s="308"/>
      <c r="BJ818" s="308"/>
      <c r="BK818" s="308"/>
      <c r="BL818" s="308"/>
      <c r="BM818" s="308"/>
      <c r="BN818" s="308"/>
      <c r="BO818" s="308"/>
      <c r="BP818" s="308"/>
      <c r="BQ818" s="308"/>
      <c r="BR818" s="308"/>
      <c r="BS818" s="308"/>
      <c r="BT818" s="308"/>
      <c r="BU818" s="308"/>
      <c r="BV818" s="308"/>
      <c r="BW818" s="308"/>
      <c r="BX818" s="308"/>
      <c r="BY818" s="308"/>
      <c r="BZ818" s="308"/>
      <c r="CA818" s="308"/>
      <c r="CB818" s="308"/>
      <c r="CC818" s="308"/>
      <c r="CD818" s="308"/>
      <c r="CE818" s="308"/>
      <c r="CF818" s="308"/>
      <c r="CG818" s="308"/>
      <c r="CH818" s="308"/>
      <c r="CI818" s="308"/>
      <c r="CJ818" s="308"/>
      <c r="CK818" s="308"/>
      <c r="CL818" s="308"/>
      <c r="CM818" s="308"/>
      <c r="CN818" s="308"/>
      <c r="CO818" s="308"/>
      <c r="CP818" s="308"/>
      <c r="CQ818" s="308"/>
      <c r="CR818" s="308"/>
      <c r="CS818" s="308"/>
      <c r="CT818" s="308"/>
      <c r="CU818" s="308"/>
      <c r="CV818" s="308"/>
    </row>
    <row r="819" spans="1:100" x14ac:dyDescent="0.25">
      <c r="A819" s="870" t="s">
        <v>70</v>
      </c>
      <c r="B819" s="41">
        <v>750267</v>
      </c>
      <c r="C819" s="1812" t="s">
        <v>5632</v>
      </c>
      <c r="D819" s="41" t="s">
        <v>156</v>
      </c>
      <c r="E819" s="41" t="s">
        <v>262</v>
      </c>
      <c r="F819" s="41" t="s">
        <v>1369</v>
      </c>
      <c r="G819" s="872" t="s">
        <v>75</v>
      </c>
      <c r="H819" s="1361">
        <v>43469</v>
      </c>
      <c r="I819" s="1364">
        <v>15900</v>
      </c>
      <c r="J819" s="1364">
        <v>3709.76</v>
      </c>
      <c r="K819" s="1364">
        <v>12189.24</v>
      </c>
    </row>
    <row r="820" spans="1:100" x14ac:dyDescent="0.25">
      <c r="A820" s="871" t="s">
        <v>1353</v>
      </c>
      <c r="B820" s="872">
        <v>548264</v>
      </c>
      <c r="C820" s="1812" t="s">
        <v>1370</v>
      </c>
      <c r="D820" s="41" t="s">
        <v>792</v>
      </c>
      <c r="E820" s="41" t="s">
        <v>792</v>
      </c>
      <c r="F820" s="41" t="s">
        <v>49</v>
      </c>
      <c r="G820" s="872" t="s">
        <v>18</v>
      </c>
      <c r="H820" s="1308">
        <v>39052</v>
      </c>
      <c r="I820" s="1277">
        <v>4054.2</v>
      </c>
      <c r="J820" s="1277">
        <v>4054.2</v>
      </c>
      <c r="K820" s="1277">
        <v>0</v>
      </c>
      <c r="L820" s="310"/>
      <c r="M820" s="309"/>
      <c r="N820" s="309"/>
      <c r="O820" s="309"/>
      <c r="P820" s="309"/>
      <c r="Q820" s="309"/>
      <c r="R820" s="309"/>
      <c r="S820" s="309"/>
      <c r="T820" s="309"/>
      <c r="U820" s="309"/>
      <c r="V820" s="309"/>
      <c r="W820" s="309"/>
      <c r="X820" s="309"/>
      <c r="Y820" s="309"/>
      <c r="Z820" s="309"/>
      <c r="AA820" s="309"/>
      <c r="AB820" s="309"/>
      <c r="AC820" s="309"/>
      <c r="AD820" s="309"/>
      <c r="AE820" s="309"/>
      <c r="AF820" s="309"/>
      <c r="AG820" s="309"/>
      <c r="AH820" s="309"/>
      <c r="AI820" s="309"/>
      <c r="AJ820" s="309"/>
      <c r="AK820" s="309"/>
      <c r="AL820" s="309"/>
      <c r="AM820" s="309"/>
      <c r="AN820" s="309"/>
      <c r="AO820" s="309"/>
      <c r="AP820" s="309"/>
      <c r="AQ820" s="309"/>
      <c r="AR820" s="309"/>
      <c r="AS820" s="309"/>
      <c r="AT820" s="309"/>
      <c r="AU820" s="309"/>
      <c r="AV820" s="309"/>
      <c r="AW820" s="309"/>
      <c r="AX820" s="309"/>
      <c r="AY820" s="309"/>
      <c r="AZ820" s="309"/>
      <c r="BA820" s="309"/>
      <c r="BB820" s="309"/>
      <c r="BC820" s="309"/>
      <c r="BD820" s="309"/>
      <c r="BE820" s="309"/>
      <c r="BF820" s="309"/>
      <c r="BG820" s="309"/>
      <c r="BH820" s="309"/>
      <c r="BI820" s="309"/>
      <c r="BJ820" s="309"/>
      <c r="BK820" s="309"/>
      <c r="BL820" s="309"/>
      <c r="BM820" s="309"/>
      <c r="BN820" s="309"/>
      <c r="BO820" s="309"/>
      <c r="BP820" s="309"/>
      <c r="BQ820" s="309"/>
      <c r="BR820" s="309"/>
      <c r="BS820" s="309"/>
      <c r="BT820" s="309"/>
      <c r="BU820" s="309"/>
      <c r="BV820" s="309"/>
      <c r="BW820" s="309"/>
      <c r="BX820" s="309"/>
      <c r="BY820" s="309"/>
      <c r="BZ820" s="309"/>
      <c r="CA820" s="309"/>
      <c r="CB820" s="309"/>
      <c r="CC820" s="309"/>
      <c r="CD820" s="309"/>
      <c r="CE820" s="309"/>
      <c r="CF820" s="309"/>
      <c r="CG820" s="309"/>
      <c r="CH820" s="309"/>
      <c r="CI820" s="309"/>
      <c r="CJ820" s="309"/>
      <c r="CK820" s="309"/>
      <c r="CL820" s="309"/>
      <c r="CM820" s="309"/>
      <c r="CN820" s="309"/>
      <c r="CO820" s="309"/>
      <c r="CP820" s="309"/>
      <c r="CQ820" s="309"/>
      <c r="CR820" s="309"/>
      <c r="CS820" s="309"/>
      <c r="CT820" s="309"/>
      <c r="CU820" s="309"/>
      <c r="CV820" s="309"/>
    </row>
    <row r="821" spans="1:100" x14ac:dyDescent="0.25">
      <c r="A821" s="871" t="s">
        <v>388</v>
      </c>
      <c r="B821" s="872">
        <v>365936</v>
      </c>
      <c r="C821" s="1812" t="s">
        <v>1371</v>
      </c>
      <c r="D821" s="41" t="s">
        <v>792</v>
      </c>
      <c r="E821" s="41" t="s">
        <v>792</v>
      </c>
      <c r="F821" s="41" t="s">
        <v>49</v>
      </c>
      <c r="G821" s="872" t="s">
        <v>94</v>
      </c>
      <c r="H821" s="1308">
        <v>41640</v>
      </c>
      <c r="I821" s="1277">
        <v>4500</v>
      </c>
      <c r="J821" s="1277">
        <v>4500</v>
      </c>
      <c r="K821" s="1277">
        <v>0</v>
      </c>
      <c r="L821" s="311"/>
      <c r="M821" s="310"/>
      <c r="N821" s="310"/>
      <c r="O821" s="310"/>
      <c r="P821" s="310"/>
      <c r="Q821" s="310"/>
      <c r="R821" s="310"/>
      <c r="S821" s="310"/>
      <c r="T821" s="310"/>
      <c r="U821" s="310"/>
      <c r="V821" s="310"/>
      <c r="W821" s="310"/>
      <c r="X821" s="310"/>
      <c r="Y821" s="310"/>
      <c r="Z821" s="310"/>
      <c r="AA821" s="310"/>
      <c r="AB821" s="310"/>
      <c r="AC821" s="310"/>
      <c r="AD821" s="310"/>
      <c r="AE821" s="310"/>
      <c r="AF821" s="310"/>
      <c r="AG821" s="310"/>
      <c r="AH821" s="310"/>
      <c r="AI821" s="310"/>
      <c r="AJ821" s="310"/>
      <c r="AK821" s="310"/>
      <c r="AL821" s="310"/>
      <c r="AM821" s="310"/>
      <c r="AN821" s="310"/>
      <c r="AO821" s="310"/>
      <c r="AP821" s="310"/>
      <c r="AQ821" s="310"/>
      <c r="AR821" s="310"/>
      <c r="AS821" s="310"/>
      <c r="AT821" s="310"/>
      <c r="AU821" s="310"/>
      <c r="AV821" s="310"/>
      <c r="AW821" s="310"/>
      <c r="AX821" s="310"/>
      <c r="AY821" s="310"/>
      <c r="AZ821" s="310"/>
      <c r="BA821" s="310"/>
      <c r="BB821" s="310"/>
      <c r="BC821" s="310"/>
      <c r="BD821" s="310"/>
      <c r="BE821" s="310"/>
      <c r="BF821" s="310"/>
      <c r="BG821" s="310"/>
      <c r="BH821" s="310"/>
      <c r="BI821" s="310"/>
      <c r="BJ821" s="310"/>
      <c r="BK821" s="310"/>
      <c r="BL821" s="310"/>
      <c r="BM821" s="310"/>
      <c r="BN821" s="310"/>
      <c r="BO821" s="310"/>
      <c r="BP821" s="310"/>
      <c r="BQ821" s="310"/>
      <c r="BR821" s="310"/>
      <c r="BS821" s="310"/>
      <c r="BT821" s="310"/>
      <c r="BU821" s="310"/>
      <c r="BV821" s="310"/>
      <c r="BW821" s="310"/>
      <c r="BX821" s="310"/>
      <c r="BY821" s="310"/>
      <c r="BZ821" s="310"/>
      <c r="CA821" s="310"/>
      <c r="CB821" s="310"/>
      <c r="CC821" s="310"/>
      <c r="CD821" s="310"/>
      <c r="CE821" s="310"/>
      <c r="CF821" s="310"/>
      <c r="CG821" s="310"/>
      <c r="CH821" s="310"/>
      <c r="CI821" s="310"/>
      <c r="CJ821" s="310"/>
      <c r="CK821" s="310"/>
      <c r="CL821" s="310"/>
      <c r="CM821" s="310"/>
      <c r="CN821" s="310"/>
      <c r="CO821" s="310"/>
      <c r="CP821" s="310"/>
      <c r="CQ821" s="310"/>
      <c r="CR821" s="310"/>
      <c r="CS821" s="310"/>
      <c r="CT821" s="310"/>
      <c r="CU821" s="310"/>
      <c r="CV821" s="310"/>
    </row>
    <row r="822" spans="1:100" x14ac:dyDescent="0.25">
      <c r="A822" s="870" t="s">
        <v>170</v>
      </c>
      <c r="B822" s="41">
        <v>750268</v>
      </c>
      <c r="C822" s="1812" t="s">
        <v>5633</v>
      </c>
      <c r="D822" s="41" t="s">
        <v>16</v>
      </c>
      <c r="E822" s="41" t="s">
        <v>131</v>
      </c>
      <c r="F822" s="41" t="s">
        <v>1372</v>
      </c>
      <c r="G822" s="872" t="s">
        <v>18</v>
      </c>
      <c r="H822" s="1361">
        <v>43535</v>
      </c>
      <c r="I822" s="1362">
        <v>4850</v>
      </c>
      <c r="J822" s="1362">
        <v>3502.05</v>
      </c>
      <c r="K822" s="1362">
        <v>1346.95</v>
      </c>
    </row>
    <row r="823" spans="1:100" x14ac:dyDescent="0.25">
      <c r="A823" s="870" t="s">
        <v>21</v>
      </c>
      <c r="B823" s="872">
        <v>365852</v>
      </c>
      <c r="C823" s="1812" t="s">
        <v>1373</v>
      </c>
      <c r="D823" s="872" t="s">
        <v>16</v>
      </c>
      <c r="E823" s="41" t="s">
        <v>792</v>
      </c>
      <c r="F823" s="872" t="s">
        <v>1374</v>
      </c>
      <c r="G823" s="872" t="s">
        <v>18</v>
      </c>
      <c r="H823" s="1308">
        <v>41640</v>
      </c>
      <c r="I823" s="1326">
        <v>9313.8799999999992</v>
      </c>
      <c r="J823" s="1277">
        <v>9313.8799999999992</v>
      </c>
      <c r="K823" s="1277">
        <v>0</v>
      </c>
      <c r="L823" s="312"/>
      <c r="M823" s="311"/>
      <c r="N823" s="311"/>
      <c r="O823" s="311"/>
      <c r="P823" s="311"/>
      <c r="Q823" s="311"/>
      <c r="R823" s="311"/>
      <c r="S823" s="311"/>
      <c r="T823" s="311"/>
      <c r="U823" s="311"/>
      <c r="V823" s="311"/>
      <c r="W823" s="311"/>
      <c r="X823" s="311"/>
      <c r="Y823" s="311"/>
      <c r="Z823" s="311"/>
      <c r="AA823" s="311"/>
      <c r="AB823" s="311"/>
      <c r="AC823" s="311"/>
      <c r="AD823" s="311"/>
      <c r="AE823" s="311"/>
      <c r="AF823" s="311"/>
      <c r="AG823" s="311"/>
      <c r="AH823" s="311"/>
      <c r="AI823" s="311"/>
      <c r="AJ823" s="311"/>
      <c r="AK823" s="311"/>
      <c r="AL823" s="311"/>
      <c r="AM823" s="311"/>
      <c r="AN823" s="311"/>
      <c r="AO823" s="311"/>
      <c r="AP823" s="311"/>
      <c r="AQ823" s="311"/>
      <c r="AR823" s="311"/>
      <c r="AS823" s="311"/>
      <c r="AT823" s="311"/>
      <c r="AU823" s="311"/>
      <c r="AV823" s="311"/>
      <c r="AW823" s="311"/>
      <c r="AX823" s="311"/>
      <c r="AY823" s="311"/>
      <c r="AZ823" s="311"/>
      <c r="BA823" s="311"/>
      <c r="BB823" s="311"/>
      <c r="BC823" s="311"/>
      <c r="BD823" s="311"/>
      <c r="BE823" s="311"/>
      <c r="BF823" s="311"/>
      <c r="BG823" s="311"/>
      <c r="BH823" s="311"/>
      <c r="BI823" s="311"/>
      <c r="BJ823" s="311"/>
      <c r="BK823" s="311"/>
      <c r="BL823" s="311"/>
      <c r="BM823" s="311"/>
      <c r="BN823" s="311"/>
      <c r="BO823" s="311"/>
      <c r="BP823" s="311"/>
      <c r="BQ823" s="311"/>
      <c r="BR823" s="311"/>
      <c r="BS823" s="311"/>
      <c r="BT823" s="311"/>
      <c r="BU823" s="311"/>
      <c r="BV823" s="311"/>
      <c r="BW823" s="311"/>
      <c r="BX823" s="311"/>
      <c r="BY823" s="311"/>
      <c r="BZ823" s="311"/>
      <c r="CA823" s="311"/>
      <c r="CB823" s="311"/>
      <c r="CC823" s="311"/>
      <c r="CD823" s="311"/>
      <c r="CE823" s="311"/>
      <c r="CF823" s="311"/>
      <c r="CG823" s="311"/>
      <c r="CH823" s="311"/>
      <c r="CI823" s="311"/>
      <c r="CJ823" s="311"/>
      <c r="CK823" s="311"/>
      <c r="CL823" s="311"/>
      <c r="CM823" s="311"/>
      <c r="CN823" s="311"/>
      <c r="CO823" s="311"/>
      <c r="CP823" s="311"/>
      <c r="CQ823" s="311"/>
      <c r="CR823" s="311"/>
      <c r="CS823" s="311"/>
      <c r="CT823" s="311"/>
      <c r="CU823" s="311"/>
      <c r="CV823" s="311"/>
    </row>
    <row r="824" spans="1:100" x14ac:dyDescent="0.25">
      <c r="A824" s="870" t="s">
        <v>170</v>
      </c>
      <c r="B824" s="41">
        <v>750269</v>
      </c>
      <c r="C824" s="1812" t="s">
        <v>5634</v>
      </c>
      <c r="D824" s="41" t="s">
        <v>16</v>
      </c>
      <c r="E824" s="41" t="s">
        <v>131</v>
      </c>
      <c r="F824" s="41" t="s">
        <v>1375</v>
      </c>
      <c r="G824" s="872" t="s">
        <v>18</v>
      </c>
      <c r="H824" s="1361">
        <v>43535</v>
      </c>
      <c r="I824" s="1362">
        <v>4850</v>
      </c>
      <c r="J824" s="1362">
        <v>3502.05</v>
      </c>
      <c r="K824" s="1362">
        <v>1346.95</v>
      </c>
    </row>
    <row r="825" spans="1:100" x14ac:dyDescent="0.25">
      <c r="A825" s="871" t="s">
        <v>1376</v>
      </c>
      <c r="B825" s="872">
        <v>365845</v>
      </c>
      <c r="C825" s="1812" t="s">
        <v>1377</v>
      </c>
      <c r="D825" s="41" t="s">
        <v>792</v>
      </c>
      <c r="E825" s="41" t="s">
        <v>792</v>
      </c>
      <c r="F825" s="41" t="s">
        <v>49</v>
      </c>
      <c r="G825" s="872" t="s">
        <v>18</v>
      </c>
      <c r="H825" s="1308">
        <v>41640</v>
      </c>
      <c r="I825" s="1322">
        <v>4054.2</v>
      </c>
      <c r="J825" s="1277">
        <v>4054.2</v>
      </c>
      <c r="K825" s="1277">
        <v>0</v>
      </c>
      <c r="L825" s="313"/>
      <c r="M825" s="312"/>
      <c r="N825" s="312"/>
      <c r="O825" s="312"/>
      <c r="P825" s="312"/>
      <c r="Q825" s="312"/>
      <c r="R825" s="312"/>
      <c r="S825" s="312"/>
      <c r="T825" s="312"/>
      <c r="U825" s="312"/>
      <c r="V825" s="312"/>
      <c r="W825" s="312"/>
      <c r="X825" s="312"/>
      <c r="Y825" s="312"/>
      <c r="Z825" s="312"/>
      <c r="AA825" s="312"/>
      <c r="AB825" s="312"/>
      <c r="AC825" s="312"/>
      <c r="AD825" s="312"/>
      <c r="AE825" s="312"/>
      <c r="AF825" s="312"/>
      <c r="AG825" s="312"/>
      <c r="AH825" s="312"/>
      <c r="AI825" s="312"/>
      <c r="AJ825" s="312"/>
      <c r="AK825" s="312"/>
      <c r="AL825" s="312"/>
      <c r="AM825" s="312"/>
      <c r="AN825" s="312"/>
      <c r="AO825" s="312"/>
      <c r="AP825" s="312"/>
      <c r="AQ825" s="312"/>
      <c r="AR825" s="312"/>
      <c r="AS825" s="312"/>
      <c r="AT825" s="312"/>
      <c r="AU825" s="312"/>
      <c r="AV825" s="312"/>
      <c r="AW825" s="312"/>
      <c r="AX825" s="312"/>
      <c r="AY825" s="312"/>
      <c r="AZ825" s="312"/>
      <c r="BA825" s="312"/>
      <c r="BB825" s="312"/>
      <c r="BC825" s="312"/>
      <c r="BD825" s="312"/>
      <c r="BE825" s="312"/>
      <c r="BF825" s="312"/>
      <c r="BG825" s="312"/>
      <c r="BH825" s="312"/>
      <c r="BI825" s="312"/>
      <c r="BJ825" s="312"/>
      <c r="BK825" s="312"/>
      <c r="BL825" s="312"/>
      <c r="BM825" s="312"/>
      <c r="BN825" s="312"/>
      <c r="BO825" s="312"/>
      <c r="BP825" s="312"/>
      <c r="BQ825" s="312"/>
      <c r="BR825" s="312"/>
      <c r="BS825" s="312"/>
      <c r="BT825" s="312"/>
      <c r="BU825" s="312"/>
      <c r="BV825" s="312"/>
      <c r="BW825" s="312"/>
      <c r="BX825" s="312"/>
      <c r="BY825" s="312"/>
      <c r="BZ825" s="312"/>
      <c r="CA825" s="312"/>
      <c r="CB825" s="312"/>
      <c r="CC825" s="312"/>
      <c r="CD825" s="312"/>
      <c r="CE825" s="312"/>
      <c r="CF825" s="312"/>
      <c r="CG825" s="312"/>
      <c r="CH825" s="312"/>
      <c r="CI825" s="312"/>
      <c r="CJ825" s="312"/>
      <c r="CK825" s="312"/>
      <c r="CL825" s="312"/>
      <c r="CM825" s="312"/>
      <c r="CN825" s="312"/>
      <c r="CO825" s="312"/>
      <c r="CP825" s="312"/>
      <c r="CQ825" s="312"/>
      <c r="CR825" s="312"/>
      <c r="CS825" s="312"/>
      <c r="CT825" s="312"/>
      <c r="CU825" s="312"/>
      <c r="CV825" s="312"/>
    </row>
    <row r="826" spans="1:100" x14ac:dyDescent="0.25">
      <c r="A826" s="871" t="s">
        <v>1378</v>
      </c>
      <c r="B826" s="872">
        <v>365824</v>
      </c>
      <c r="C826" s="1812" t="s">
        <v>1379</v>
      </c>
      <c r="D826" s="41" t="s">
        <v>49</v>
      </c>
      <c r="E826" s="41" t="s">
        <v>49</v>
      </c>
      <c r="F826" s="41" t="s">
        <v>49</v>
      </c>
      <c r="G826" s="872" t="s">
        <v>114</v>
      </c>
      <c r="H826" s="1308">
        <v>41640</v>
      </c>
      <c r="I826" s="1333">
        <v>9155.4599999999991</v>
      </c>
      <c r="J826" s="1277">
        <v>9155.4599999999991</v>
      </c>
      <c r="K826" s="1277">
        <v>0</v>
      </c>
      <c r="L826" s="314"/>
      <c r="M826" s="313"/>
      <c r="N826" s="313"/>
      <c r="O826" s="313"/>
      <c r="P826" s="313"/>
      <c r="Q826" s="313"/>
      <c r="R826" s="313"/>
      <c r="S826" s="313"/>
      <c r="T826" s="313"/>
      <c r="U826" s="313"/>
      <c r="V826" s="313"/>
      <c r="W826" s="313"/>
      <c r="X826" s="313"/>
      <c r="Y826" s="313"/>
      <c r="Z826" s="313"/>
      <c r="AA826" s="313"/>
      <c r="AB826" s="313"/>
      <c r="AC826" s="313"/>
      <c r="AD826" s="313"/>
      <c r="AE826" s="313"/>
      <c r="AF826" s="313"/>
      <c r="AG826" s="313"/>
      <c r="AH826" s="313"/>
      <c r="AI826" s="313"/>
      <c r="AJ826" s="313"/>
      <c r="AK826" s="313"/>
      <c r="AL826" s="313"/>
      <c r="AM826" s="313"/>
      <c r="AN826" s="313"/>
      <c r="AO826" s="313"/>
      <c r="AP826" s="313"/>
      <c r="AQ826" s="313"/>
      <c r="AR826" s="313"/>
      <c r="AS826" s="313"/>
      <c r="AT826" s="313"/>
      <c r="AU826" s="313"/>
      <c r="AV826" s="313"/>
      <c r="AW826" s="313"/>
      <c r="AX826" s="313"/>
      <c r="AY826" s="313"/>
      <c r="AZ826" s="313"/>
      <c r="BA826" s="313"/>
      <c r="BB826" s="313"/>
      <c r="BC826" s="313"/>
      <c r="BD826" s="313"/>
      <c r="BE826" s="313"/>
      <c r="BF826" s="313"/>
      <c r="BG826" s="313"/>
      <c r="BH826" s="313"/>
      <c r="BI826" s="313"/>
      <c r="BJ826" s="313"/>
      <c r="BK826" s="313"/>
      <c r="BL826" s="313"/>
      <c r="BM826" s="313"/>
      <c r="BN826" s="313"/>
      <c r="BO826" s="313"/>
      <c r="BP826" s="313"/>
      <c r="BQ826" s="313"/>
      <c r="BR826" s="313"/>
      <c r="BS826" s="313"/>
      <c r="BT826" s="313"/>
      <c r="BU826" s="313"/>
      <c r="BV826" s="313"/>
      <c r="BW826" s="313"/>
      <c r="BX826" s="313"/>
      <c r="BY826" s="313"/>
      <c r="BZ826" s="313"/>
      <c r="CA826" s="313"/>
      <c r="CB826" s="313"/>
      <c r="CC826" s="313"/>
      <c r="CD826" s="313"/>
      <c r="CE826" s="313"/>
      <c r="CF826" s="313"/>
      <c r="CG826" s="313"/>
      <c r="CH826" s="313"/>
      <c r="CI826" s="313"/>
      <c r="CJ826" s="313"/>
      <c r="CK826" s="313"/>
      <c r="CL826" s="313"/>
      <c r="CM826" s="313"/>
      <c r="CN826" s="313"/>
      <c r="CO826" s="313"/>
      <c r="CP826" s="313"/>
      <c r="CQ826" s="313"/>
      <c r="CR826" s="313"/>
      <c r="CS826" s="313"/>
      <c r="CT826" s="313"/>
      <c r="CU826" s="313"/>
      <c r="CV826" s="313"/>
    </row>
    <row r="827" spans="1:100" x14ac:dyDescent="0.25">
      <c r="A827" s="871" t="s">
        <v>1378</v>
      </c>
      <c r="B827" s="872">
        <v>365823</v>
      </c>
      <c r="C827" s="1812" t="s">
        <v>1380</v>
      </c>
      <c r="D827" s="41" t="s">
        <v>49</v>
      </c>
      <c r="E827" s="41" t="s">
        <v>49</v>
      </c>
      <c r="F827" s="41" t="s">
        <v>49</v>
      </c>
      <c r="G827" s="872" t="s">
        <v>114</v>
      </c>
      <c r="H827" s="1308">
        <v>41640</v>
      </c>
      <c r="I827" s="1277">
        <v>9155.4599999999991</v>
      </c>
      <c r="J827" s="1277">
        <v>9155.4599999999991</v>
      </c>
      <c r="K827" s="1277">
        <v>0</v>
      </c>
      <c r="L827" s="314"/>
      <c r="M827" s="314"/>
      <c r="N827" s="314"/>
      <c r="O827" s="314"/>
      <c r="P827" s="314"/>
      <c r="Q827" s="314"/>
      <c r="R827" s="314"/>
      <c r="S827" s="314"/>
      <c r="T827" s="314"/>
      <c r="U827" s="314"/>
      <c r="V827" s="314"/>
      <c r="W827" s="314"/>
      <c r="X827" s="314"/>
      <c r="Y827" s="314"/>
      <c r="Z827" s="314"/>
      <c r="AA827" s="314"/>
      <c r="AB827" s="314"/>
      <c r="AC827" s="314"/>
      <c r="AD827" s="314"/>
      <c r="AE827" s="314"/>
      <c r="AF827" s="314"/>
      <c r="AG827" s="314"/>
      <c r="AH827" s="314"/>
      <c r="AI827" s="314"/>
      <c r="AJ827" s="314"/>
      <c r="AK827" s="314"/>
      <c r="AL827" s="314"/>
      <c r="AM827" s="314"/>
      <c r="AN827" s="314"/>
      <c r="AO827" s="314"/>
      <c r="AP827" s="314"/>
      <c r="AQ827" s="314"/>
      <c r="AR827" s="314"/>
      <c r="AS827" s="314"/>
      <c r="AT827" s="314"/>
      <c r="AU827" s="314"/>
      <c r="AV827" s="314"/>
      <c r="AW827" s="314"/>
      <c r="AX827" s="314"/>
      <c r="AY827" s="314"/>
      <c r="AZ827" s="314"/>
      <c r="BA827" s="314"/>
      <c r="BB827" s="314"/>
      <c r="BC827" s="314"/>
      <c r="BD827" s="314"/>
      <c r="BE827" s="314"/>
      <c r="BF827" s="314"/>
      <c r="BG827" s="314"/>
      <c r="BH827" s="314"/>
      <c r="BI827" s="314"/>
      <c r="BJ827" s="314"/>
      <c r="BK827" s="314"/>
      <c r="BL827" s="314"/>
      <c r="BM827" s="314"/>
      <c r="BN827" s="314"/>
      <c r="BO827" s="314"/>
      <c r="BP827" s="314"/>
      <c r="BQ827" s="314"/>
      <c r="BR827" s="314"/>
      <c r="BS827" s="314"/>
      <c r="BT827" s="314"/>
      <c r="BU827" s="314"/>
      <c r="BV827" s="314"/>
      <c r="BW827" s="314"/>
      <c r="BX827" s="314"/>
      <c r="BY827" s="314"/>
      <c r="BZ827" s="314"/>
      <c r="CA827" s="314"/>
      <c r="CB827" s="314"/>
      <c r="CC827" s="314"/>
      <c r="CD827" s="314"/>
      <c r="CE827" s="314"/>
      <c r="CF827" s="314"/>
      <c r="CG827" s="314"/>
      <c r="CH827" s="314"/>
      <c r="CI827" s="314"/>
      <c r="CJ827" s="314"/>
      <c r="CK827" s="314"/>
      <c r="CL827" s="314"/>
      <c r="CM827" s="314"/>
      <c r="CN827" s="314"/>
      <c r="CO827" s="314"/>
      <c r="CP827" s="314"/>
      <c r="CQ827" s="314"/>
      <c r="CR827" s="314"/>
      <c r="CS827" s="314"/>
      <c r="CT827" s="314"/>
      <c r="CU827" s="314"/>
      <c r="CV827" s="314"/>
    </row>
    <row r="828" spans="1:100" x14ac:dyDescent="0.25">
      <c r="A828" s="871" t="s">
        <v>1381</v>
      </c>
      <c r="B828" s="872">
        <v>365997</v>
      </c>
      <c r="C828" s="1812" t="s">
        <v>1382</v>
      </c>
      <c r="D828" s="41" t="s">
        <v>49</v>
      </c>
      <c r="E828" s="41" t="s">
        <v>49</v>
      </c>
      <c r="F828" s="41" t="s">
        <v>49</v>
      </c>
      <c r="G828" s="872" t="s">
        <v>114</v>
      </c>
      <c r="H828" s="1308">
        <v>41640</v>
      </c>
      <c r="I828" s="1333">
        <v>9155.4599999999991</v>
      </c>
      <c r="J828" s="1277">
        <v>9155.4599999999991</v>
      </c>
      <c r="K828" s="1277">
        <v>0</v>
      </c>
      <c r="L828" s="315"/>
      <c r="M828" s="315"/>
      <c r="N828" s="315"/>
      <c r="O828" s="315"/>
      <c r="P828" s="315"/>
      <c r="Q828" s="315"/>
      <c r="R828" s="315"/>
      <c r="S828" s="315"/>
      <c r="T828" s="315"/>
      <c r="U828" s="315"/>
      <c r="V828" s="315"/>
      <c r="W828" s="315"/>
      <c r="X828" s="315"/>
      <c r="Y828" s="315"/>
      <c r="Z828" s="315"/>
      <c r="AA828" s="315"/>
      <c r="AB828" s="315"/>
      <c r="AC828" s="315"/>
      <c r="AD828" s="315"/>
      <c r="AE828" s="315"/>
      <c r="AF828" s="315"/>
      <c r="AG828" s="315"/>
      <c r="AH828" s="315"/>
      <c r="AI828" s="315"/>
      <c r="AJ828" s="315"/>
      <c r="AK828" s="315"/>
      <c r="AL828" s="315"/>
      <c r="AM828" s="315"/>
      <c r="AN828" s="315"/>
      <c r="AO828" s="315"/>
      <c r="AP828" s="315"/>
      <c r="AQ828" s="315"/>
      <c r="AR828" s="315"/>
      <c r="AS828" s="315"/>
      <c r="AT828" s="315"/>
      <c r="AU828" s="315"/>
      <c r="AV828" s="315"/>
      <c r="AW828" s="315"/>
      <c r="AX828" s="315"/>
      <c r="AY828" s="315"/>
      <c r="AZ828" s="315"/>
      <c r="BA828" s="315"/>
      <c r="BB828" s="315"/>
      <c r="BC828" s="315"/>
      <c r="BD828" s="315"/>
      <c r="BE828" s="315"/>
      <c r="BF828" s="315"/>
      <c r="BG828" s="315"/>
      <c r="BH828" s="315"/>
      <c r="BI828" s="315"/>
      <c r="BJ828" s="315"/>
      <c r="BK828" s="315"/>
      <c r="BL828" s="315"/>
      <c r="BM828" s="315"/>
      <c r="BN828" s="315"/>
      <c r="BO828" s="315"/>
      <c r="BP828" s="315"/>
      <c r="BQ828" s="315"/>
      <c r="BR828" s="315"/>
      <c r="BS828" s="315"/>
      <c r="BT828" s="315"/>
      <c r="BU828" s="315"/>
      <c r="BV828" s="315"/>
      <c r="BW828" s="315"/>
      <c r="BX828" s="315"/>
      <c r="BY828" s="315"/>
      <c r="BZ828" s="315"/>
      <c r="CA828" s="315"/>
      <c r="CB828" s="315"/>
      <c r="CC828" s="315"/>
      <c r="CD828" s="315"/>
      <c r="CE828" s="315"/>
      <c r="CF828" s="315"/>
      <c r="CG828" s="315"/>
      <c r="CH828" s="315"/>
      <c r="CI828" s="315"/>
      <c r="CJ828" s="315"/>
      <c r="CK828" s="315"/>
      <c r="CL828" s="315"/>
      <c r="CM828" s="315"/>
      <c r="CN828" s="315"/>
      <c r="CO828" s="315"/>
      <c r="CP828" s="315"/>
      <c r="CQ828" s="315"/>
      <c r="CR828" s="315"/>
      <c r="CS828" s="315"/>
      <c r="CT828" s="315"/>
      <c r="CU828" s="315"/>
      <c r="CV828" s="315"/>
    </row>
    <row r="829" spans="1:100" x14ac:dyDescent="0.25">
      <c r="A829" s="870" t="s">
        <v>170</v>
      </c>
      <c r="B829" s="872">
        <v>365928</v>
      </c>
      <c r="C829" s="1812" t="s">
        <v>1473</v>
      </c>
      <c r="D829" s="872" t="s">
        <v>16</v>
      </c>
      <c r="E829" s="41" t="s">
        <v>792</v>
      </c>
      <c r="F829" s="872" t="s">
        <v>1474</v>
      </c>
      <c r="G829" s="872" t="s">
        <v>18</v>
      </c>
      <c r="H829" s="1308">
        <v>41640</v>
      </c>
      <c r="I829" s="1326">
        <v>9313.8799999999992</v>
      </c>
      <c r="J829" s="1277">
        <v>9313.8799999999992</v>
      </c>
      <c r="K829" s="1277">
        <v>0</v>
      </c>
      <c r="L829" s="344"/>
      <c r="M829" s="343"/>
      <c r="N829" s="343"/>
      <c r="O829" s="343"/>
      <c r="P829" s="343"/>
      <c r="Q829" s="343"/>
      <c r="R829" s="343"/>
      <c r="S829" s="343"/>
      <c r="T829" s="343"/>
      <c r="U829" s="343"/>
      <c r="V829" s="343"/>
      <c r="W829" s="343"/>
      <c r="X829" s="343"/>
      <c r="Y829" s="343"/>
      <c r="Z829" s="343"/>
      <c r="AA829" s="343"/>
      <c r="AB829" s="343"/>
      <c r="AC829" s="343"/>
      <c r="AD829" s="343"/>
      <c r="AE829" s="343"/>
      <c r="AF829" s="343"/>
      <c r="AG829" s="343"/>
      <c r="AH829" s="343"/>
      <c r="AI829" s="343"/>
      <c r="AJ829" s="343"/>
      <c r="AK829" s="343"/>
      <c r="AL829" s="343"/>
      <c r="AM829" s="343"/>
      <c r="AN829" s="343"/>
      <c r="AO829" s="343"/>
      <c r="AP829" s="343"/>
      <c r="AQ829" s="343"/>
      <c r="AR829" s="343"/>
      <c r="AS829" s="343"/>
      <c r="AT829" s="343"/>
      <c r="AU829" s="343"/>
      <c r="AV829" s="343"/>
      <c r="AW829" s="343"/>
      <c r="AX829" s="343"/>
      <c r="AY829" s="343"/>
      <c r="AZ829" s="343"/>
      <c r="BA829" s="343"/>
      <c r="BB829" s="343"/>
      <c r="BC829" s="343"/>
      <c r="BD829" s="343"/>
      <c r="BE829" s="343"/>
      <c r="BF829" s="343"/>
      <c r="BG829" s="343"/>
      <c r="BH829" s="343"/>
      <c r="BI829" s="343"/>
      <c r="BJ829" s="343"/>
      <c r="BK829" s="343"/>
      <c r="BL829" s="343"/>
      <c r="BM829" s="343"/>
      <c r="BN829" s="343"/>
      <c r="BO829" s="343"/>
      <c r="BP829" s="343"/>
      <c r="BQ829" s="343"/>
      <c r="BR829" s="343"/>
      <c r="BS829" s="343"/>
      <c r="BT829" s="343"/>
      <c r="BU829" s="343"/>
      <c r="BV829" s="343"/>
      <c r="BW829" s="343"/>
      <c r="BX829" s="343"/>
      <c r="BY829" s="343"/>
      <c r="BZ829" s="343"/>
      <c r="CA829" s="343"/>
      <c r="CB829" s="343"/>
      <c r="CC829" s="343"/>
      <c r="CD829" s="343"/>
      <c r="CE829" s="343"/>
      <c r="CF829" s="343"/>
      <c r="CG829" s="343"/>
      <c r="CH829" s="343"/>
      <c r="CI829" s="343"/>
      <c r="CJ829" s="343"/>
      <c r="CK829" s="343"/>
      <c r="CL829" s="343"/>
      <c r="CM829" s="343"/>
      <c r="CN829" s="343"/>
      <c r="CO829" s="343"/>
      <c r="CP829" s="343"/>
      <c r="CQ829" s="343"/>
      <c r="CR829" s="343"/>
      <c r="CS829" s="343"/>
      <c r="CT829" s="343"/>
      <c r="CU829" s="343"/>
      <c r="CV829" s="343"/>
    </row>
    <row r="830" spans="1:100" s="344" customFormat="1" x14ac:dyDescent="0.25">
      <c r="A830" s="864" t="s">
        <v>130</v>
      </c>
      <c r="B830" s="845">
        <v>548101</v>
      </c>
      <c r="C830" s="1798" t="s">
        <v>1475</v>
      </c>
      <c r="D830" s="845" t="s">
        <v>16</v>
      </c>
      <c r="E830" s="845" t="s">
        <v>131</v>
      </c>
      <c r="F830" s="845" t="s">
        <v>1476</v>
      </c>
      <c r="G830" s="845" t="s">
        <v>18</v>
      </c>
      <c r="H830" s="1318" t="s">
        <v>1477</v>
      </c>
      <c r="I830" s="1341">
        <v>9313.8799999999992</v>
      </c>
      <c r="J830" s="1205">
        <v>9313.8799999999992</v>
      </c>
      <c r="K830" s="1205">
        <v>0</v>
      </c>
    </row>
    <row r="831" spans="1:100" s="344" customFormat="1" x14ac:dyDescent="0.25">
      <c r="A831" s="871" t="s">
        <v>170</v>
      </c>
      <c r="B831" s="872">
        <v>548109</v>
      </c>
      <c r="C831" s="1812" t="s">
        <v>1489</v>
      </c>
      <c r="D831" s="872" t="s">
        <v>16</v>
      </c>
      <c r="E831" s="41" t="s">
        <v>792</v>
      </c>
      <c r="F831" s="872" t="s">
        <v>1490</v>
      </c>
      <c r="G831" s="872" t="s">
        <v>18</v>
      </c>
      <c r="H831" s="1308">
        <v>41640</v>
      </c>
      <c r="I831" s="1326">
        <v>9313.8799999999992</v>
      </c>
      <c r="J831" s="1277">
        <v>9313.8799999999992</v>
      </c>
      <c r="K831" s="1277">
        <v>0</v>
      </c>
      <c r="L831" s="346"/>
      <c r="M831" s="346"/>
      <c r="N831" s="345"/>
      <c r="O831" s="345"/>
      <c r="P831" s="345"/>
      <c r="Q831" s="345"/>
      <c r="R831" s="345"/>
      <c r="S831" s="345"/>
      <c r="T831" s="345"/>
      <c r="U831" s="345"/>
      <c r="V831" s="345"/>
      <c r="W831" s="345"/>
      <c r="X831" s="345"/>
      <c r="Y831" s="345"/>
      <c r="Z831" s="345"/>
      <c r="AA831" s="345"/>
      <c r="AB831" s="345"/>
      <c r="AC831" s="345"/>
      <c r="AD831" s="345"/>
      <c r="AE831" s="345"/>
      <c r="AF831" s="345"/>
      <c r="AG831" s="345"/>
      <c r="AH831" s="345"/>
      <c r="AI831" s="345"/>
      <c r="AJ831" s="345"/>
      <c r="AK831" s="345"/>
      <c r="AL831" s="345"/>
      <c r="AM831" s="345"/>
      <c r="AN831" s="345"/>
      <c r="AO831" s="345"/>
      <c r="AP831" s="345"/>
      <c r="AQ831" s="345"/>
      <c r="AR831" s="345"/>
      <c r="AS831" s="345"/>
      <c r="AT831" s="345"/>
      <c r="AU831" s="345"/>
      <c r="AV831" s="345"/>
      <c r="AW831" s="345"/>
      <c r="AX831" s="345"/>
      <c r="AY831" s="345"/>
      <c r="AZ831" s="345"/>
      <c r="BA831" s="345"/>
      <c r="BB831" s="345"/>
      <c r="BC831" s="345"/>
      <c r="BD831" s="345"/>
      <c r="BE831" s="345"/>
      <c r="BF831" s="345"/>
      <c r="BG831" s="345"/>
      <c r="BH831" s="345"/>
      <c r="BI831" s="345"/>
      <c r="BJ831" s="345"/>
      <c r="BK831" s="345"/>
      <c r="BL831" s="345"/>
      <c r="BM831" s="345"/>
      <c r="BN831" s="345"/>
      <c r="BO831" s="345"/>
      <c r="BP831" s="345"/>
      <c r="BQ831" s="345"/>
      <c r="BR831" s="345"/>
      <c r="BS831" s="345"/>
      <c r="BT831" s="345"/>
      <c r="BU831" s="345"/>
      <c r="BV831" s="345"/>
      <c r="BW831" s="345"/>
      <c r="BX831" s="345"/>
      <c r="BY831" s="345"/>
      <c r="BZ831" s="345"/>
      <c r="CA831" s="345"/>
      <c r="CB831" s="345"/>
      <c r="CC831" s="345"/>
      <c r="CD831" s="345"/>
      <c r="CE831" s="345"/>
      <c r="CF831" s="345"/>
      <c r="CG831" s="345"/>
      <c r="CH831" s="345"/>
      <c r="CI831" s="345"/>
      <c r="CJ831" s="345"/>
      <c r="CK831" s="345"/>
      <c r="CL831" s="345"/>
      <c r="CM831" s="345"/>
      <c r="CN831" s="345"/>
      <c r="CO831" s="345"/>
      <c r="CP831" s="345"/>
      <c r="CQ831" s="345"/>
      <c r="CR831" s="345"/>
      <c r="CS831" s="345"/>
      <c r="CT831" s="345"/>
      <c r="CU831" s="345"/>
      <c r="CV831" s="345"/>
    </row>
    <row r="832" spans="1:100" s="344" customFormat="1" x14ac:dyDescent="0.25">
      <c r="A832" s="871" t="s">
        <v>1030</v>
      </c>
      <c r="B832" s="872">
        <v>365944</v>
      </c>
      <c r="C832" s="1812" t="s">
        <v>1491</v>
      </c>
      <c r="D832" s="41" t="s">
        <v>792</v>
      </c>
      <c r="E832" s="41" t="s">
        <v>792</v>
      </c>
      <c r="F832" s="41" t="s">
        <v>49</v>
      </c>
      <c r="G832" s="872" t="s">
        <v>94</v>
      </c>
      <c r="H832" s="1308">
        <v>40959</v>
      </c>
      <c r="I832" s="1277">
        <v>4384.8</v>
      </c>
      <c r="J832" s="1277">
        <v>4384.8</v>
      </c>
      <c r="K832" s="1277">
        <v>0</v>
      </c>
      <c r="L832" s="347"/>
      <c r="M832" s="347"/>
      <c r="N832" s="346"/>
      <c r="O832" s="346"/>
      <c r="P832" s="346"/>
      <c r="Q832" s="346"/>
      <c r="R832" s="346"/>
      <c r="S832" s="346"/>
      <c r="T832" s="346"/>
      <c r="U832" s="346"/>
      <c r="V832" s="346"/>
      <c r="W832" s="346"/>
      <c r="X832" s="346"/>
      <c r="Y832" s="346"/>
      <c r="Z832" s="346"/>
      <c r="AA832" s="346"/>
      <c r="AB832" s="346"/>
      <c r="AC832" s="346"/>
      <c r="AD832" s="346"/>
      <c r="AE832" s="346"/>
      <c r="AF832" s="346"/>
      <c r="AG832" s="346"/>
      <c r="AH832" s="346"/>
      <c r="AI832" s="346"/>
      <c r="AJ832" s="346"/>
      <c r="AK832" s="346"/>
      <c r="AL832" s="346"/>
      <c r="AM832" s="346"/>
      <c r="AN832" s="346"/>
      <c r="AO832" s="346"/>
      <c r="AP832" s="346"/>
      <c r="AQ832" s="346"/>
      <c r="AR832" s="346"/>
      <c r="AS832" s="346"/>
      <c r="AT832" s="346"/>
      <c r="AU832" s="346"/>
      <c r="AV832" s="346"/>
      <c r="AW832" s="346"/>
      <c r="AX832" s="346"/>
      <c r="AY832" s="346"/>
      <c r="AZ832" s="346"/>
      <c r="BA832" s="346"/>
      <c r="BB832" s="346"/>
      <c r="BC832" s="346"/>
      <c r="BD832" s="346"/>
      <c r="BE832" s="346"/>
      <c r="BF832" s="346"/>
      <c r="BG832" s="346"/>
      <c r="BH832" s="346"/>
      <c r="BI832" s="346"/>
      <c r="BJ832" s="346"/>
      <c r="BK832" s="346"/>
      <c r="BL832" s="346"/>
      <c r="BM832" s="346"/>
      <c r="BN832" s="346"/>
      <c r="BO832" s="346"/>
      <c r="BP832" s="346"/>
      <c r="BQ832" s="346"/>
      <c r="BR832" s="346"/>
      <c r="BS832" s="346"/>
      <c r="BT832" s="346"/>
      <c r="BU832" s="346"/>
      <c r="BV832" s="346"/>
      <c r="BW832" s="346"/>
      <c r="BX832" s="346"/>
      <c r="BY832" s="346"/>
      <c r="BZ832" s="346"/>
      <c r="CA832" s="346"/>
      <c r="CB832" s="346"/>
      <c r="CC832" s="346"/>
      <c r="CD832" s="346"/>
      <c r="CE832" s="346"/>
      <c r="CF832" s="346"/>
      <c r="CG832" s="346"/>
      <c r="CH832" s="346"/>
      <c r="CI832" s="346"/>
      <c r="CJ832" s="346"/>
      <c r="CK832" s="346"/>
      <c r="CL832" s="346"/>
      <c r="CM832" s="346"/>
      <c r="CN832" s="346"/>
      <c r="CO832" s="346"/>
      <c r="CP832" s="346"/>
      <c r="CQ832" s="346"/>
      <c r="CR832" s="346"/>
      <c r="CS832" s="346"/>
      <c r="CT832" s="346"/>
      <c r="CU832" s="346"/>
      <c r="CV832" s="346"/>
    </row>
    <row r="833" spans="1:100" s="344" customFormat="1" x14ac:dyDescent="0.25">
      <c r="A833" s="871" t="s">
        <v>1492</v>
      </c>
      <c r="B833" s="872">
        <v>365942</v>
      </c>
      <c r="C833" s="1812" t="s">
        <v>1493</v>
      </c>
      <c r="D833" s="41" t="s">
        <v>792</v>
      </c>
      <c r="E833" s="41" t="s">
        <v>792</v>
      </c>
      <c r="F833" s="41" t="s">
        <v>49</v>
      </c>
      <c r="G833" s="872" t="s">
        <v>1494</v>
      </c>
      <c r="H833" s="1308">
        <v>41640</v>
      </c>
      <c r="I833" s="1342">
        <v>7163</v>
      </c>
      <c r="J833" s="1277">
        <v>7163</v>
      </c>
      <c r="K833" s="1277">
        <v>0</v>
      </c>
      <c r="L833" s="348"/>
      <c r="M833" s="348"/>
      <c r="N833" s="347"/>
      <c r="O833" s="347"/>
      <c r="P833" s="347"/>
      <c r="Q833" s="347"/>
      <c r="R833" s="347"/>
      <c r="S833" s="347"/>
      <c r="T833" s="347"/>
      <c r="U833" s="347"/>
      <c r="V833" s="347"/>
      <c r="W833" s="347"/>
      <c r="X833" s="347"/>
      <c r="Y833" s="347"/>
      <c r="Z833" s="347"/>
      <c r="AA833" s="347"/>
      <c r="AB833" s="347"/>
      <c r="AC833" s="347"/>
      <c r="AD833" s="347"/>
      <c r="AE833" s="347"/>
      <c r="AF833" s="347"/>
      <c r="AG833" s="347"/>
      <c r="AH833" s="347"/>
      <c r="AI833" s="347"/>
      <c r="AJ833" s="347"/>
      <c r="AK833" s="347"/>
      <c r="AL833" s="347"/>
      <c r="AM833" s="347"/>
      <c r="AN833" s="347"/>
      <c r="AO833" s="347"/>
      <c r="AP833" s="347"/>
      <c r="AQ833" s="347"/>
      <c r="AR833" s="347"/>
      <c r="AS833" s="347"/>
      <c r="AT833" s="347"/>
      <c r="AU833" s="347"/>
      <c r="AV833" s="347"/>
      <c r="AW833" s="347"/>
      <c r="AX833" s="347"/>
      <c r="AY833" s="347"/>
      <c r="AZ833" s="347"/>
      <c r="BA833" s="347"/>
      <c r="BB833" s="347"/>
      <c r="BC833" s="347"/>
      <c r="BD833" s="347"/>
      <c r="BE833" s="347"/>
      <c r="BF833" s="347"/>
      <c r="BG833" s="347"/>
      <c r="BH833" s="347"/>
      <c r="BI833" s="347"/>
      <c r="BJ833" s="347"/>
      <c r="BK833" s="347"/>
      <c r="BL833" s="347"/>
      <c r="BM833" s="347"/>
      <c r="BN833" s="347"/>
      <c r="BO833" s="347"/>
      <c r="BP833" s="347"/>
      <c r="BQ833" s="347"/>
      <c r="BR833" s="347"/>
      <c r="BS833" s="347"/>
      <c r="BT833" s="347"/>
      <c r="BU833" s="347"/>
      <c r="BV833" s="347"/>
      <c r="BW833" s="347"/>
      <c r="BX833" s="347"/>
      <c r="BY833" s="347"/>
      <c r="BZ833" s="347"/>
      <c r="CA833" s="347"/>
      <c r="CB833" s="347"/>
      <c r="CC833" s="347"/>
      <c r="CD833" s="347"/>
      <c r="CE833" s="347"/>
      <c r="CF833" s="347"/>
      <c r="CG833" s="347"/>
      <c r="CH833" s="347"/>
      <c r="CI833" s="347"/>
      <c r="CJ833" s="347"/>
      <c r="CK833" s="347"/>
      <c r="CL833" s="347"/>
      <c r="CM833" s="347"/>
      <c r="CN833" s="347"/>
      <c r="CO833" s="347"/>
      <c r="CP833" s="347"/>
      <c r="CQ833" s="347"/>
      <c r="CR833" s="347"/>
      <c r="CS833" s="347"/>
      <c r="CT833" s="347"/>
      <c r="CU833" s="347"/>
      <c r="CV833" s="347"/>
    </row>
    <row r="834" spans="1:100" s="344" customFormat="1" x14ac:dyDescent="0.25">
      <c r="A834" s="871" t="s">
        <v>170</v>
      </c>
      <c r="B834" s="872">
        <v>365933</v>
      </c>
      <c r="C834" s="1812" t="s">
        <v>1498</v>
      </c>
      <c r="D834" s="872" t="s">
        <v>16</v>
      </c>
      <c r="E834" s="41" t="s">
        <v>792</v>
      </c>
      <c r="F834" s="872" t="s">
        <v>1499</v>
      </c>
      <c r="G834" s="872" t="s">
        <v>18</v>
      </c>
      <c r="H834" s="1308">
        <v>41640</v>
      </c>
      <c r="I834" s="1326">
        <v>9313.8799999999992</v>
      </c>
      <c r="J834" s="1277">
        <v>9313.8799999999992</v>
      </c>
      <c r="K834" s="1277">
        <v>0</v>
      </c>
      <c r="L834" s="350"/>
      <c r="M834" s="349"/>
      <c r="N834" s="349"/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  <c r="AR834" s="349"/>
      <c r="AS834" s="349"/>
      <c r="AT834" s="349"/>
      <c r="AU834" s="349"/>
      <c r="AV834" s="349"/>
      <c r="AW834" s="349"/>
      <c r="AX834" s="349"/>
      <c r="AY834" s="349"/>
      <c r="AZ834" s="349"/>
      <c r="BA834" s="349"/>
      <c r="BB834" s="349"/>
      <c r="BC834" s="349"/>
      <c r="BD834" s="349"/>
      <c r="BE834" s="349"/>
      <c r="BF834" s="349"/>
      <c r="BG834" s="349"/>
      <c r="BH834" s="349"/>
      <c r="BI834" s="349"/>
      <c r="BJ834" s="349"/>
      <c r="BK834" s="349"/>
      <c r="BL834" s="349"/>
      <c r="BM834" s="349"/>
      <c r="BN834" s="349"/>
      <c r="BO834" s="349"/>
      <c r="BP834" s="349"/>
      <c r="BQ834" s="349"/>
      <c r="BR834" s="349"/>
      <c r="BS834" s="349"/>
      <c r="BT834" s="349"/>
      <c r="BU834" s="349"/>
      <c r="BV834" s="349"/>
      <c r="BW834" s="349"/>
      <c r="BX834" s="349"/>
      <c r="BY834" s="349"/>
      <c r="BZ834" s="349"/>
      <c r="CA834" s="349"/>
      <c r="CB834" s="349"/>
      <c r="CC834" s="349"/>
      <c r="CD834" s="349"/>
      <c r="CE834" s="349"/>
      <c r="CF834" s="349"/>
      <c r="CG834" s="349"/>
      <c r="CH834" s="349"/>
      <c r="CI834" s="349"/>
      <c r="CJ834" s="349"/>
      <c r="CK834" s="349"/>
      <c r="CL834" s="349"/>
      <c r="CM834" s="349"/>
      <c r="CN834" s="349"/>
      <c r="CO834" s="349"/>
      <c r="CP834" s="349"/>
      <c r="CQ834" s="349"/>
      <c r="CR834" s="349"/>
      <c r="CS834" s="349"/>
      <c r="CT834" s="349"/>
      <c r="CU834" s="349"/>
      <c r="CV834" s="349"/>
    </row>
    <row r="835" spans="1:100" s="344" customFormat="1" x14ac:dyDescent="0.25">
      <c r="A835" s="871" t="s">
        <v>14</v>
      </c>
      <c r="B835" s="872">
        <v>365934</v>
      </c>
      <c r="C835" s="1812" t="s">
        <v>1500</v>
      </c>
      <c r="D835" s="872" t="s">
        <v>16</v>
      </c>
      <c r="E835" s="872" t="s">
        <v>200</v>
      </c>
      <c r="F835" s="872" t="s">
        <v>1501</v>
      </c>
      <c r="G835" s="872" t="s">
        <v>18</v>
      </c>
      <c r="H835" s="1308">
        <v>38838</v>
      </c>
      <c r="I835" s="1277">
        <v>27941.64</v>
      </c>
      <c r="J835" s="1277">
        <v>27941.64</v>
      </c>
      <c r="K835" s="1277">
        <v>0</v>
      </c>
      <c r="L835" s="350"/>
      <c r="M835" s="349"/>
      <c r="N835" s="349"/>
      <c r="O835" s="349"/>
      <c r="P835" s="349"/>
      <c r="Q835" s="349"/>
      <c r="R835" s="349"/>
      <c r="S835" s="349"/>
      <c r="T835" s="349"/>
      <c r="U835" s="349"/>
      <c r="V835" s="349"/>
      <c r="W835" s="349"/>
      <c r="X835" s="349"/>
      <c r="Y835" s="349"/>
      <c r="Z835" s="349"/>
      <c r="AA835" s="349"/>
      <c r="AB835" s="349"/>
      <c r="AC835" s="349"/>
      <c r="AD835" s="349"/>
      <c r="AE835" s="349"/>
      <c r="AF835" s="349"/>
      <c r="AG835" s="349"/>
      <c r="AH835" s="349"/>
      <c r="AI835" s="349"/>
      <c r="AJ835" s="349"/>
      <c r="AK835" s="349"/>
      <c r="AL835" s="349"/>
      <c r="AM835" s="349"/>
      <c r="AN835" s="349"/>
      <c r="AO835" s="349"/>
      <c r="AP835" s="349"/>
      <c r="AQ835" s="349"/>
      <c r="AR835" s="349"/>
      <c r="AS835" s="349"/>
      <c r="AT835" s="349"/>
      <c r="AU835" s="349"/>
      <c r="AV835" s="349"/>
      <c r="AW835" s="349"/>
      <c r="AX835" s="349"/>
      <c r="AY835" s="349"/>
      <c r="AZ835" s="349"/>
      <c r="BA835" s="349"/>
      <c r="BB835" s="349"/>
      <c r="BC835" s="349"/>
      <c r="BD835" s="349"/>
      <c r="BE835" s="349"/>
      <c r="BF835" s="349"/>
      <c r="BG835" s="349"/>
      <c r="BH835" s="349"/>
      <c r="BI835" s="349"/>
      <c r="BJ835" s="349"/>
      <c r="BK835" s="349"/>
      <c r="BL835" s="349"/>
      <c r="BM835" s="349"/>
      <c r="BN835" s="349"/>
      <c r="BO835" s="349"/>
      <c r="BP835" s="349"/>
      <c r="BQ835" s="349"/>
      <c r="BR835" s="349"/>
      <c r="BS835" s="349"/>
      <c r="BT835" s="349"/>
      <c r="BU835" s="349"/>
      <c r="BV835" s="349"/>
      <c r="BW835" s="349"/>
      <c r="BX835" s="349"/>
      <c r="BY835" s="349"/>
      <c r="BZ835" s="349"/>
      <c r="CA835" s="349"/>
      <c r="CB835" s="349"/>
      <c r="CC835" s="349"/>
      <c r="CD835" s="349"/>
      <c r="CE835" s="349"/>
      <c r="CF835" s="349"/>
      <c r="CG835" s="349"/>
      <c r="CH835" s="349"/>
      <c r="CI835" s="349"/>
      <c r="CJ835" s="349"/>
      <c r="CK835" s="349"/>
      <c r="CL835" s="349"/>
      <c r="CM835" s="349"/>
      <c r="CN835" s="349"/>
      <c r="CO835" s="349"/>
      <c r="CP835" s="349"/>
      <c r="CQ835" s="349"/>
      <c r="CR835" s="349"/>
      <c r="CS835" s="349"/>
      <c r="CT835" s="349"/>
      <c r="CU835" s="349"/>
      <c r="CV835" s="349"/>
    </row>
    <row r="836" spans="1:100" s="352" customFormat="1" x14ac:dyDescent="0.25">
      <c r="A836" s="871" t="s">
        <v>170</v>
      </c>
      <c r="B836" s="872">
        <v>548104</v>
      </c>
      <c r="C836" s="1812" t="s">
        <v>1478</v>
      </c>
      <c r="D836" s="872" t="s">
        <v>16</v>
      </c>
      <c r="E836" s="41" t="s">
        <v>792</v>
      </c>
      <c r="F836" s="872" t="s">
        <v>1479</v>
      </c>
      <c r="G836" s="872" t="s">
        <v>18</v>
      </c>
      <c r="H836" s="1308">
        <v>41640</v>
      </c>
      <c r="I836" s="1326">
        <v>9313.8799999999992</v>
      </c>
      <c r="J836" s="1277">
        <v>9313.8799999999992</v>
      </c>
      <c r="K836" s="1531">
        <v>0</v>
      </c>
      <c r="L836" s="1488"/>
      <c r="M836" s="1488" t="s">
        <v>1480</v>
      </c>
      <c r="N836" s="1488"/>
      <c r="O836" s="1488"/>
      <c r="P836" s="1488"/>
      <c r="Q836" s="1488"/>
      <c r="R836" s="1488"/>
      <c r="S836" s="1488"/>
      <c r="T836" s="1488"/>
      <c r="U836" s="1488"/>
      <c r="V836" s="1488"/>
      <c r="W836" s="1488"/>
      <c r="X836" s="1488"/>
      <c r="Y836" s="1488"/>
      <c r="Z836" s="1488"/>
      <c r="AA836" s="1488"/>
      <c r="AB836" s="1488"/>
      <c r="AC836" s="1488"/>
      <c r="AD836" s="1488"/>
      <c r="AE836" s="1488"/>
      <c r="AF836" s="1488"/>
      <c r="AG836" s="1488"/>
      <c r="AH836" s="1488"/>
      <c r="AI836" s="1488"/>
      <c r="AJ836" s="1581"/>
    </row>
    <row r="837" spans="1:100" s="352" customFormat="1" x14ac:dyDescent="0.25">
      <c r="A837" s="870" t="s">
        <v>170</v>
      </c>
      <c r="B837" s="872">
        <v>548105</v>
      </c>
      <c r="C837" s="1812" t="s">
        <v>1481</v>
      </c>
      <c r="D837" s="872" t="s">
        <v>16</v>
      </c>
      <c r="E837" s="41" t="s">
        <v>792</v>
      </c>
      <c r="F837" s="872" t="s">
        <v>1482</v>
      </c>
      <c r="G837" s="872" t="s">
        <v>18</v>
      </c>
      <c r="H837" s="1308">
        <v>41640</v>
      </c>
      <c r="I837" s="1326">
        <v>9313.8799999999992</v>
      </c>
      <c r="J837" s="1277">
        <v>9313.8799999999992</v>
      </c>
      <c r="K837" s="1531">
        <v>0</v>
      </c>
      <c r="L837" s="1488"/>
      <c r="M837" s="1488"/>
      <c r="N837" s="1488"/>
      <c r="O837" s="1488"/>
      <c r="P837" s="1488"/>
      <c r="Q837" s="1488"/>
      <c r="R837" s="1488"/>
      <c r="S837" s="1488"/>
      <c r="T837" s="1488"/>
      <c r="U837" s="1488"/>
      <c r="V837" s="1488"/>
      <c r="W837" s="1488"/>
      <c r="X837" s="1488"/>
      <c r="Y837" s="1488"/>
      <c r="Z837" s="1488"/>
      <c r="AA837" s="1488"/>
      <c r="AB837" s="1488"/>
      <c r="AC837" s="1488"/>
      <c r="AD837" s="1488"/>
      <c r="AE837" s="1488"/>
      <c r="AF837" s="1488"/>
      <c r="AG837" s="1488"/>
      <c r="AH837" s="1488"/>
      <c r="AI837" s="1488"/>
      <c r="AJ837" s="1581"/>
    </row>
    <row r="838" spans="1:100" s="352" customFormat="1" x14ac:dyDescent="0.25">
      <c r="A838" s="870" t="s">
        <v>14</v>
      </c>
      <c r="B838" s="872">
        <v>548106</v>
      </c>
      <c r="C838" s="1812" t="s">
        <v>1483</v>
      </c>
      <c r="D838" s="872" t="s">
        <v>16</v>
      </c>
      <c r="E838" s="872" t="s">
        <v>127</v>
      </c>
      <c r="F838" s="872" t="s">
        <v>1484</v>
      </c>
      <c r="G838" s="872" t="s">
        <v>18</v>
      </c>
      <c r="H838" s="1308">
        <v>41640</v>
      </c>
      <c r="I838" s="1277">
        <v>27941.64</v>
      </c>
      <c r="J838" s="1277">
        <v>27941.64</v>
      </c>
      <c r="K838" s="1531">
        <v>0</v>
      </c>
      <c r="L838" s="1488"/>
      <c r="M838" s="1488"/>
      <c r="N838" s="1488"/>
      <c r="O838" s="1488"/>
      <c r="P838" s="1488"/>
      <c r="Q838" s="1488"/>
      <c r="R838" s="1488"/>
      <c r="S838" s="1488"/>
      <c r="T838" s="1488"/>
      <c r="U838" s="1488"/>
      <c r="V838" s="1488"/>
      <c r="W838" s="1488"/>
      <c r="X838" s="1488"/>
      <c r="Y838" s="1488"/>
      <c r="Z838" s="1488"/>
      <c r="AA838" s="1488"/>
      <c r="AB838" s="1488"/>
      <c r="AC838" s="1488"/>
      <c r="AD838" s="1488"/>
      <c r="AE838" s="1488"/>
      <c r="AF838" s="1488"/>
      <c r="AG838" s="1488"/>
      <c r="AH838" s="1488"/>
      <c r="AI838" s="1488"/>
      <c r="AJ838" s="1581"/>
    </row>
    <row r="839" spans="1:100" s="352" customFormat="1" x14ac:dyDescent="0.25">
      <c r="A839" s="871" t="s">
        <v>14</v>
      </c>
      <c r="B839" s="872">
        <v>548107</v>
      </c>
      <c r="C839" s="1812" t="s">
        <v>1485</v>
      </c>
      <c r="D839" s="872" t="s">
        <v>16</v>
      </c>
      <c r="E839" s="872" t="s">
        <v>127</v>
      </c>
      <c r="F839" s="872" t="s">
        <v>1486</v>
      </c>
      <c r="G839" s="872" t="s">
        <v>18</v>
      </c>
      <c r="H839" s="1308">
        <v>41640</v>
      </c>
      <c r="I839" s="1277">
        <v>27941.64</v>
      </c>
      <c r="J839" s="1277">
        <v>27941.64</v>
      </c>
      <c r="K839" s="1531">
        <v>0</v>
      </c>
      <c r="L839" s="1488"/>
      <c r="M839" s="1488"/>
      <c r="N839" s="1488"/>
      <c r="O839" s="1488"/>
      <c r="P839" s="1488"/>
      <c r="Q839" s="1488"/>
      <c r="R839" s="1488"/>
      <c r="S839" s="1488"/>
      <c r="T839" s="1488"/>
      <c r="U839" s="1488"/>
      <c r="V839" s="1488"/>
      <c r="W839" s="1488"/>
      <c r="X839" s="1488"/>
      <c r="Y839" s="1488"/>
      <c r="Z839" s="1488"/>
      <c r="AA839" s="1488"/>
      <c r="AB839" s="1488"/>
      <c r="AC839" s="1488"/>
      <c r="AD839" s="1488"/>
      <c r="AE839" s="1488"/>
      <c r="AF839" s="1488"/>
      <c r="AG839" s="1488"/>
      <c r="AH839" s="1488"/>
      <c r="AI839" s="1488"/>
      <c r="AJ839" s="1581"/>
    </row>
    <row r="840" spans="1:100" s="352" customFormat="1" x14ac:dyDescent="0.25">
      <c r="A840" s="871" t="s">
        <v>14</v>
      </c>
      <c r="B840" s="872">
        <v>548108</v>
      </c>
      <c r="C840" s="1812" t="s">
        <v>1487</v>
      </c>
      <c r="D840" s="872" t="s">
        <v>16</v>
      </c>
      <c r="E840" s="872" t="s">
        <v>127</v>
      </c>
      <c r="F840" s="872" t="s">
        <v>1488</v>
      </c>
      <c r="G840" s="872" t="s">
        <v>18</v>
      </c>
      <c r="H840" s="1308">
        <v>41640</v>
      </c>
      <c r="I840" s="1277">
        <v>27941.64</v>
      </c>
      <c r="J840" s="1277">
        <v>27941.64</v>
      </c>
      <c r="K840" s="1531">
        <v>0</v>
      </c>
      <c r="L840" s="1488"/>
      <c r="M840" s="1488"/>
      <c r="N840" s="1488"/>
      <c r="O840" s="1488"/>
      <c r="P840" s="1488"/>
      <c r="Q840" s="1488"/>
      <c r="R840" s="1488"/>
      <c r="S840" s="1488"/>
      <c r="T840" s="1488"/>
      <c r="U840" s="1488"/>
      <c r="V840" s="1488"/>
      <c r="W840" s="1488"/>
      <c r="X840" s="1488"/>
      <c r="Y840" s="1488"/>
      <c r="Z840" s="1488"/>
      <c r="AA840" s="1488"/>
      <c r="AB840" s="1488"/>
      <c r="AC840" s="1488"/>
      <c r="AD840" s="1488"/>
      <c r="AE840" s="1488"/>
      <c r="AF840" s="1488"/>
      <c r="AG840" s="1488"/>
      <c r="AH840" s="1488"/>
      <c r="AI840" s="1488"/>
      <c r="AJ840" s="1581"/>
    </row>
    <row r="841" spans="1:100" s="352" customFormat="1" x14ac:dyDescent="0.25">
      <c r="A841" s="870" t="s">
        <v>170</v>
      </c>
      <c r="B841" s="872">
        <v>365939</v>
      </c>
      <c r="C841" s="1812" t="s">
        <v>679</v>
      </c>
      <c r="D841" s="872" t="s">
        <v>16</v>
      </c>
      <c r="E841" s="872" t="s">
        <v>479</v>
      </c>
      <c r="F841" s="872" t="s">
        <v>1495</v>
      </c>
      <c r="G841" s="872" t="s">
        <v>18</v>
      </c>
      <c r="H841" s="1308">
        <v>41640</v>
      </c>
      <c r="I841" s="1277">
        <v>6543.33</v>
      </c>
      <c r="J841" s="1277">
        <v>6543.33</v>
      </c>
      <c r="K841" s="1531">
        <v>0</v>
      </c>
      <c r="L841" s="1488"/>
      <c r="M841" s="1488"/>
      <c r="N841" s="1488"/>
      <c r="O841" s="1488"/>
      <c r="P841" s="1488"/>
      <c r="Q841" s="1488"/>
      <c r="R841" s="1488"/>
      <c r="S841" s="1488"/>
      <c r="T841" s="1488"/>
      <c r="U841" s="1488"/>
      <c r="V841" s="1488"/>
      <c r="W841" s="1488"/>
      <c r="X841" s="1488"/>
      <c r="Y841" s="1488"/>
      <c r="Z841" s="1488"/>
      <c r="AA841" s="1488"/>
      <c r="AB841" s="1488"/>
      <c r="AC841" s="1488"/>
      <c r="AD841" s="1488"/>
      <c r="AE841" s="1488"/>
      <c r="AF841" s="1488"/>
      <c r="AG841" s="1488"/>
      <c r="AH841" s="1488"/>
      <c r="AI841" s="1488"/>
      <c r="AJ841" s="1581"/>
    </row>
    <row r="842" spans="1:100" s="352" customFormat="1" x14ac:dyDescent="0.25">
      <c r="A842" s="870" t="s">
        <v>14</v>
      </c>
      <c r="B842" s="872">
        <v>365938</v>
      </c>
      <c r="C842" s="1812" t="s">
        <v>1496</v>
      </c>
      <c r="D842" s="872" t="s">
        <v>16</v>
      </c>
      <c r="E842" s="872" t="s">
        <v>723</v>
      </c>
      <c r="F842" s="872" t="s">
        <v>1497</v>
      </c>
      <c r="G842" s="872" t="s">
        <v>18</v>
      </c>
      <c r="H842" s="1308">
        <v>41640</v>
      </c>
      <c r="I842" s="1277">
        <v>28637.3</v>
      </c>
      <c r="J842" s="1277">
        <v>28637.3</v>
      </c>
      <c r="K842" s="1531">
        <v>0</v>
      </c>
      <c r="L842" s="1488"/>
      <c r="M842" s="1488"/>
      <c r="N842" s="1488"/>
      <c r="O842" s="1488"/>
      <c r="P842" s="1488"/>
      <c r="Q842" s="1488"/>
      <c r="R842" s="1488"/>
      <c r="S842" s="1488"/>
      <c r="T842" s="1488"/>
      <c r="U842" s="1488"/>
      <c r="V842" s="1488"/>
      <c r="W842" s="1488"/>
      <c r="X842" s="1488"/>
      <c r="Y842" s="1488"/>
      <c r="Z842" s="1488"/>
      <c r="AA842" s="1488"/>
      <c r="AB842" s="1488"/>
      <c r="AC842" s="1488"/>
      <c r="AD842" s="1488"/>
      <c r="AE842" s="1488"/>
      <c r="AF842" s="1488"/>
      <c r="AG842" s="1488"/>
      <c r="AH842" s="1488"/>
      <c r="AI842" s="1488"/>
      <c r="AJ842" s="1581"/>
    </row>
    <row r="843" spans="1:100" s="352" customFormat="1" x14ac:dyDescent="0.25">
      <c r="A843" s="871" t="s">
        <v>1378</v>
      </c>
      <c r="B843" s="872">
        <v>365827</v>
      </c>
      <c r="C843" s="1812" t="s">
        <v>1502</v>
      </c>
      <c r="D843" s="41" t="s">
        <v>49</v>
      </c>
      <c r="E843" s="41" t="s">
        <v>49</v>
      </c>
      <c r="F843" s="41" t="s">
        <v>49</v>
      </c>
      <c r="G843" s="872" t="s">
        <v>114</v>
      </c>
      <c r="H843" s="1308">
        <v>41640</v>
      </c>
      <c r="I843" s="1333">
        <v>9155.4599999999991</v>
      </c>
      <c r="J843" s="1277">
        <v>9155.4599999999991</v>
      </c>
      <c r="K843" s="1531">
        <v>0</v>
      </c>
      <c r="L843" s="1488"/>
      <c r="M843" s="1488"/>
      <c r="N843" s="1488"/>
      <c r="O843" s="1488"/>
      <c r="P843" s="1488"/>
      <c r="Q843" s="1488"/>
      <c r="R843" s="1488"/>
      <c r="S843" s="1488"/>
      <c r="T843" s="1488"/>
      <c r="U843" s="1488"/>
      <c r="V843" s="1488"/>
      <c r="W843" s="1488"/>
      <c r="X843" s="1488"/>
      <c r="Y843" s="1488"/>
      <c r="Z843" s="1488"/>
      <c r="AA843" s="1488"/>
      <c r="AB843" s="1488"/>
      <c r="AC843" s="1488"/>
      <c r="AD843" s="1488"/>
      <c r="AE843" s="1488"/>
      <c r="AF843" s="1488"/>
      <c r="AG843" s="1488"/>
      <c r="AH843" s="1488"/>
      <c r="AI843" s="1488"/>
      <c r="AJ843" s="1581"/>
    </row>
    <row r="844" spans="1:100" s="352" customFormat="1" x14ac:dyDescent="0.25">
      <c r="A844" s="871" t="s">
        <v>1503</v>
      </c>
      <c r="B844" s="41">
        <v>365926</v>
      </c>
      <c r="C844" s="1817" t="s">
        <v>792</v>
      </c>
      <c r="D844" s="41" t="s">
        <v>792</v>
      </c>
      <c r="E844" s="41" t="s">
        <v>792</v>
      </c>
      <c r="F844" s="41" t="s">
        <v>49</v>
      </c>
      <c r="G844" s="872" t="s">
        <v>18</v>
      </c>
      <c r="H844" s="1912">
        <v>41640</v>
      </c>
      <c r="I844" s="1537">
        <v>4054.2</v>
      </c>
      <c r="J844" s="1291">
        <v>4054.2</v>
      </c>
      <c r="K844" s="1292">
        <v>0</v>
      </c>
      <c r="L844" s="1488"/>
      <c r="M844" s="1488"/>
      <c r="N844" s="1488"/>
      <c r="O844" s="1488"/>
      <c r="P844" s="1488"/>
      <c r="Q844" s="1488"/>
      <c r="R844" s="1488"/>
      <c r="S844" s="1488"/>
      <c r="T844" s="1488"/>
      <c r="U844" s="1488"/>
      <c r="V844" s="1488"/>
      <c r="W844" s="1488"/>
      <c r="X844" s="1488"/>
      <c r="Y844" s="1488"/>
      <c r="Z844" s="1488"/>
      <c r="AA844" s="1488"/>
      <c r="AB844" s="1488"/>
      <c r="AC844" s="1488"/>
      <c r="AD844" s="1488"/>
      <c r="AE844" s="1488"/>
      <c r="AF844" s="1488"/>
      <c r="AG844" s="1488"/>
      <c r="AH844" s="1488"/>
      <c r="AI844" s="1488"/>
      <c r="AJ844" s="1581"/>
    </row>
    <row r="845" spans="1:100" s="352" customFormat="1" x14ac:dyDescent="0.25">
      <c r="A845" s="871" t="s">
        <v>697</v>
      </c>
      <c r="B845" s="41">
        <v>750244</v>
      </c>
      <c r="C845" s="1812" t="s">
        <v>5635</v>
      </c>
      <c r="D845" s="41" t="s">
        <v>1428</v>
      </c>
      <c r="E845" s="41" t="s">
        <v>121</v>
      </c>
      <c r="F845" s="41" t="s">
        <v>1504</v>
      </c>
      <c r="G845" s="872" t="s">
        <v>129</v>
      </c>
      <c r="H845" s="1361">
        <v>43605</v>
      </c>
      <c r="I845" s="1362">
        <v>2332.9499999999998</v>
      </c>
      <c r="J845" s="1362">
        <v>1489.85</v>
      </c>
      <c r="K845" s="1362">
        <v>842.1</v>
      </c>
      <c r="L845" s="1488"/>
      <c r="M845" s="1488"/>
      <c r="N845" s="1488"/>
      <c r="O845" s="1488"/>
      <c r="P845" s="1488"/>
      <c r="Q845" s="1488"/>
      <c r="R845" s="1488"/>
      <c r="S845" s="1488"/>
      <c r="T845" s="1488"/>
      <c r="U845" s="1488"/>
      <c r="V845" s="1488"/>
      <c r="W845" s="1488"/>
      <c r="X845" s="1488"/>
      <c r="Y845" s="1488"/>
      <c r="Z845" s="1488"/>
      <c r="AA845" s="1488"/>
      <c r="AB845" s="1488"/>
      <c r="AC845" s="1488"/>
      <c r="AD845" s="1488"/>
      <c r="AE845" s="1488"/>
      <c r="AF845" s="1488"/>
      <c r="AG845" s="1488"/>
      <c r="AH845" s="1488"/>
      <c r="AI845" s="1488"/>
      <c r="AJ845" s="1581"/>
    </row>
    <row r="846" spans="1:100" s="352" customFormat="1" x14ac:dyDescent="0.25">
      <c r="A846" s="871" t="s">
        <v>1505</v>
      </c>
      <c r="B846" s="872">
        <v>365830</v>
      </c>
      <c r="C846" s="1812" t="s">
        <v>1506</v>
      </c>
      <c r="D846" s="41" t="s">
        <v>792</v>
      </c>
      <c r="E846" s="41" t="s">
        <v>792</v>
      </c>
      <c r="F846" s="41" t="s">
        <v>49</v>
      </c>
      <c r="G846" s="872" t="s">
        <v>1241</v>
      </c>
      <c r="H846" s="1308">
        <v>41640</v>
      </c>
      <c r="I846" s="1277">
        <v>13200</v>
      </c>
      <c r="J846" s="1277">
        <v>13200</v>
      </c>
      <c r="K846" s="1531">
        <v>0</v>
      </c>
      <c r="L846" s="1488"/>
      <c r="M846" s="1488"/>
      <c r="N846" s="1488"/>
      <c r="O846" s="1488"/>
      <c r="P846" s="1488"/>
      <c r="Q846" s="1488"/>
      <c r="R846" s="1488"/>
      <c r="S846" s="1488"/>
      <c r="T846" s="1488"/>
      <c r="U846" s="1488"/>
      <c r="V846" s="1488"/>
      <c r="W846" s="1488"/>
      <c r="X846" s="1488"/>
      <c r="Y846" s="1488"/>
      <c r="Z846" s="1488"/>
      <c r="AA846" s="1488"/>
      <c r="AB846" s="1488"/>
      <c r="AC846" s="1488"/>
      <c r="AD846" s="1488"/>
      <c r="AE846" s="1488"/>
      <c r="AF846" s="1488"/>
      <c r="AG846" s="1488"/>
      <c r="AH846" s="1488"/>
      <c r="AI846" s="1488"/>
      <c r="AJ846" s="1581"/>
    </row>
    <row r="847" spans="1:100" s="352" customFormat="1" x14ac:dyDescent="0.25">
      <c r="A847" s="871" t="s">
        <v>1507</v>
      </c>
      <c r="B847" s="41" t="s">
        <v>792</v>
      </c>
      <c r="C847" s="1812" t="s">
        <v>3287</v>
      </c>
      <c r="D847" s="41" t="s">
        <v>792</v>
      </c>
      <c r="E847" s="41" t="s">
        <v>792</v>
      </c>
      <c r="F847" s="41" t="s">
        <v>49</v>
      </c>
      <c r="G847" s="872" t="s">
        <v>18</v>
      </c>
      <c r="H847" s="1912">
        <v>41640</v>
      </c>
      <c r="I847" s="1537">
        <v>4054.2</v>
      </c>
      <c r="J847" s="1291">
        <v>4054.2</v>
      </c>
      <c r="K847" s="1292">
        <v>0</v>
      </c>
      <c r="L847" s="1488"/>
      <c r="M847" s="1488"/>
      <c r="N847" s="1488"/>
      <c r="O847" s="1488"/>
      <c r="P847" s="1488"/>
      <c r="Q847" s="1488"/>
      <c r="R847" s="1488"/>
      <c r="S847" s="1488"/>
      <c r="T847" s="1488"/>
      <c r="U847" s="1488"/>
      <c r="V847" s="1488"/>
      <c r="W847" s="1488"/>
      <c r="X847" s="1488"/>
      <c r="Y847" s="1488"/>
      <c r="Z847" s="1488"/>
      <c r="AA847" s="1488"/>
      <c r="AB847" s="1488"/>
      <c r="AC847" s="1488"/>
      <c r="AD847" s="1488"/>
      <c r="AE847" s="1488"/>
      <c r="AF847" s="1488"/>
      <c r="AG847" s="1488"/>
      <c r="AH847" s="1488"/>
      <c r="AI847" s="1488"/>
      <c r="AJ847" s="1581"/>
    </row>
    <row r="848" spans="1:100" s="352" customFormat="1" x14ac:dyDescent="0.25">
      <c r="A848" s="870" t="s">
        <v>1047</v>
      </c>
      <c r="B848" s="872">
        <v>367237</v>
      </c>
      <c r="C848" s="1812" t="s">
        <v>1508</v>
      </c>
      <c r="D848" s="41" t="s">
        <v>792</v>
      </c>
      <c r="E848" s="41" t="s">
        <v>792</v>
      </c>
      <c r="F848" s="41" t="s">
        <v>49</v>
      </c>
      <c r="G848" s="872" t="s">
        <v>159</v>
      </c>
      <c r="H848" s="1308">
        <v>41640</v>
      </c>
      <c r="I848" s="1277">
        <v>3500</v>
      </c>
      <c r="J848" s="1277">
        <v>3500</v>
      </c>
      <c r="K848" s="1531">
        <v>0</v>
      </c>
      <c r="L848" s="1488"/>
      <c r="M848" s="1488"/>
      <c r="N848" s="1488"/>
      <c r="O848" s="1488"/>
      <c r="P848" s="1488"/>
      <c r="Q848" s="1488"/>
      <c r="R848" s="1488"/>
      <c r="S848" s="1488"/>
      <c r="T848" s="1488"/>
      <c r="U848" s="1488"/>
      <c r="V848" s="1488"/>
      <c r="W848" s="1488"/>
      <c r="X848" s="1488"/>
      <c r="Y848" s="1488"/>
      <c r="Z848" s="1488"/>
      <c r="AA848" s="1488"/>
      <c r="AB848" s="1488"/>
      <c r="AC848" s="1488"/>
      <c r="AD848" s="1488"/>
      <c r="AE848" s="1488"/>
      <c r="AF848" s="1488"/>
      <c r="AG848" s="1488"/>
      <c r="AH848" s="1488"/>
      <c r="AI848" s="1488"/>
      <c r="AJ848" s="1581"/>
    </row>
    <row r="849" spans="1:100" s="352" customFormat="1" x14ac:dyDescent="0.25">
      <c r="A849" s="871" t="s">
        <v>170</v>
      </c>
      <c r="B849" s="41">
        <v>750245</v>
      </c>
      <c r="C849" s="1812" t="s">
        <v>5636</v>
      </c>
      <c r="D849" s="41" t="s">
        <v>16</v>
      </c>
      <c r="E849" s="41" t="s">
        <v>213</v>
      </c>
      <c r="F849" s="41" t="s">
        <v>1509</v>
      </c>
      <c r="G849" s="872" t="s">
        <v>159</v>
      </c>
      <c r="H849" s="1361">
        <v>43535</v>
      </c>
      <c r="I849" s="1362">
        <v>4850</v>
      </c>
      <c r="J849" s="1362">
        <v>3502.05</v>
      </c>
      <c r="K849" s="1362">
        <v>1346.95</v>
      </c>
      <c r="L849" s="1488"/>
      <c r="M849" s="1488"/>
      <c r="N849" s="1488"/>
      <c r="O849" s="1488"/>
      <c r="P849" s="1488"/>
      <c r="Q849" s="1488"/>
      <c r="R849" s="1488"/>
      <c r="S849" s="1488"/>
      <c r="T849" s="1488"/>
      <c r="U849" s="1488"/>
      <c r="V849" s="1488"/>
      <c r="W849" s="1488"/>
      <c r="X849" s="1488"/>
      <c r="Y849" s="1488"/>
      <c r="Z849" s="1488"/>
      <c r="AA849" s="1488"/>
      <c r="AB849" s="1488"/>
      <c r="AC849" s="1488"/>
      <c r="AD849" s="1488"/>
      <c r="AE849" s="1488"/>
      <c r="AF849" s="1488"/>
      <c r="AG849" s="1488"/>
      <c r="AH849" s="1488"/>
      <c r="AI849" s="1488"/>
      <c r="AJ849" s="1581"/>
    </row>
    <row r="850" spans="1:100" s="352" customFormat="1" x14ac:dyDescent="0.25">
      <c r="A850" s="870" t="s">
        <v>19</v>
      </c>
      <c r="B850" s="872">
        <v>367235</v>
      </c>
      <c r="C850" s="1812" t="s">
        <v>1510</v>
      </c>
      <c r="D850" s="41" t="s">
        <v>792</v>
      </c>
      <c r="E850" s="41" t="s">
        <v>792</v>
      </c>
      <c r="F850" s="41" t="s">
        <v>49</v>
      </c>
      <c r="G850" s="872" t="s">
        <v>18</v>
      </c>
      <c r="H850" s="1308">
        <v>41640</v>
      </c>
      <c r="I850" s="1322">
        <v>4054.2</v>
      </c>
      <c r="J850" s="1277">
        <v>4054.2</v>
      </c>
      <c r="K850" s="1531">
        <v>0</v>
      </c>
      <c r="L850" s="1488"/>
      <c r="M850" s="1488"/>
      <c r="N850" s="1488"/>
      <c r="O850" s="1488"/>
      <c r="P850" s="1488"/>
      <c r="Q850" s="1488"/>
      <c r="R850" s="1488"/>
      <c r="S850" s="1488"/>
      <c r="T850" s="1488"/>
      <c r="U850" s="1488"/>
      <c r="V850" s="1488"/>
      <c r="W850" s="1488"/>
      <c r="X850" s="1488"/>
      <c r="Y850" s="1488"/>
      <c r="Z850" s="1488"/>
      <c r="AA850" s="1488"/>
      <c r="AB850" s="1488"/>
      <c r="AC850" s="1488"/>
      <c r="AD850" s="1488"/>
      <c r="AE850" s="1488"/>
      <c r="AF850" s="1488"/>
      <c r="AG850" s="1488"/>
      <c r="AH850" s="1488"/>
      <c r="AI850" s="1488"/>
      <c r="AJ850" s="1581"/>
    </row>
    <row r="851" spans="1:100" s="352" customFormat="1" x14ac:dyDescent="0.25">
      <c r="A851" s="871" t="s">
        <v>1326</v>
      </c>
      <c r="B851" s="41" t="s">
        <v>792</v>
      </c>
      <c r="C851" s="1812" t="s">
        <v>1648</v>
      </c>
      <c r="D851" s="41" t="s">
        <v>792</v>
      </c>
      <c r="E851" s="41" t="s">
        <v>792</v>
      </c>
      <c r="F851" s="41" t="s">
        <v>49</v>
      </c>
      <c r="G851" s="872" t="s">
        <v>18</v>
      </c>
      <c r="H851" s="1361">
        <v>43343</v>
      </c>
      <c r="I851" s="1362">
        <v>7670</v>
      </c>
      <c r="J851" s="1362">
        <v>2045.07</v>
      </c>
      <c r="K851" s="1362">
        <v>5623.93</v>
      </c>
      <c r="L851" s="1488"/>
      <c r="M851" s="1488"/>
      <c r="N851" s="1488"/>
      <c r="O851" s="1488"/>
      <c r="P851" s="1488"/>
      <c r="Q851" s="1488"/>
      <c r="R851" s="1488"/>
      <c r="S851" s="1488"/>
      <c r="T851" s="1488"/>
      <c r="U851" s="1488"/>
      <c r="V851" s="1488"/>
      <c r="W851" s="1488"/>
      <c r="X851" s="1488"/>
      <c r="Y851" s="1488"/>
      <c r="Z851" s="1488"/>
      <c r="AA851" s="1488"/>
      <c r="AB851" s="1488"/>
      <c r="AC851" s="1488"/>
      <c r="AD851" s="1488"/>
      <c r="AE851" s="1488"/>
      <c r="AF851" s="1488"/>
      <c r="AG851" s="1488"/>
      <c r="AH851" s="1488"/>
      <c r="AI851" s="1488"/>
      <c r="AJ851" s="1581"/>
    </row>
    <row r="852" spans="1:100" s="352" customFormat="1" x14ac:dyDescent="0.25">
      <c r="A852" s="871" t="s">
        <v>14</v>
      </c>
      <c r="B852" s="872">
        <v>365738</v>
      </c>
      <c r="C852" s="1812" t="s">
        <v>1511</v>
      </c>
      <c r="D852" s="872" t="s">
        <v>16</v>
      </c>
      <c r="E852" s="872" t="s">
        <v>168</v>
      </c>
      <c r="F852" s="872" t="s">
        <v>1512</v>
      </c>
      <c r="G852" s="872" t="s">
        <v>18</v>
      </c>
      <c r="H852" s="1308">
        <v>41640</v>
      </c>
      <c r="I852" s="1277">
        <v>30545</v>
      </c>
      <c r="J852" s="1277">
        <v>30545</v>
      </c>
      <c r="K852" s="1531">
        <v>0</v>
      </c>
      <c r="L852" s="1488"/>
      <c r="M852" s="1488"/>
      <c r="N852" s="1488"/>
      <c r="O852" s="1488"/>
      <c r="P852" s="1488"/>
      <c r="Q852" s="1488"/>
      <c r="R852" s="1488"/>
      <c r="S852" s="1488"/>
      <c r="T852" s="1488"/>
      <c r="U852" s="1488"/>
      <c r="V852" s="1488"/>
      <c r="W852" s="1488"/>
      <c r="X852" s="1488"/>
      <c r="Y852" s="1488"/>
      <c r="Z852" s="1488"/>
      <c r="AA852" s="1488"/>
      <c r="AB852" s="1488"/>
      <c r="AC852" s="1488"/>
      <c r="AD852" s="1488"/>
      <c r="AE852" s="1488"/>
      <c r="AF852" s="1488"/>
      <c r="AG852" s="1488"/>
      <c r="AH852" s="1488"/>
      <c r="AI852" s="1488"/>
      <c r="AJ852" s="1581"/>
    </row>
    <row r="853" spans="1:100" s="352" customFormat="1" x14ac:dyDescent="0.25">
      <c r="A853" s="870" t="s">
        <v>21</v>
      </c>
      <c r="B853" s="872">
        <v>365904</v>
      </c>
      <c r="C853" s="1812" t="s">
        <v>1513</v>
      </c>
      <c r="D853" s="872" t="s">
        <v>16</v>
      </c>
      <c r="E853" s="41" t="s">
        <v>792</v>
      </c>
      <c r="F853" s="872" t="s">
        <v>1514</v>
      </c>
      <c r="G853" s="872" t="s">
        <v>18</v>
      </c>
      <c r="H853" s="1308">
        <v>41640</v>
      </c>
      <c r="I853" s="1326">
        <v>9313.8799999999992</v>
      </c>
      <c r="J853" s="1277">
        <v>9313.8799999999992</v>
      </c>
      <c r="K853" s="1531">
        <v>0</v>
      </c>
      <c r="L853" s="1488"/>
      <c r="M853" s="1488"/>
      <c r="N853" s="1488"/>
      <c r="O853" s="1488"/>
      <c r="P853" s="1488"/>
      <c r="Q853" s="1488"/>
      <c r="R853" s="1488"/>
      <c r="S853" s="1488"/>
      <c r="T853" s="1488"/>
      <c r="U853" s="1488"/>
      <c r="V853" s="1488"/>
      <c r="W853" s="1488"/>
      <c r="X853" s="1488"/>
      <c r="Y853" s="1488"/>
      <c r="Z853" s="1488"/>
      <c r="AA853" s="1488"/>
      <c r="AB853" s="1488"/>
      <c r="AC853" s="1488"/>
      <c r="AD853" s="1488"/>
      <c r="AE853" s="1488"/>
      <c r="AF853" s="1488"/>
      <c r="AG853" s="1488"/>
      <c r="AH853" s="1488"/>
      <c r="AI853" s="1488"/>
      <c r="AJ853" s="1581"/>
    </row>
    <row r="854" spans="1:100" s="1828" customFormat="1" x14ac:dyDescent="0.25">
      <c r="A854" s="1864"/>
      <c r="B854" s="1858"/>
      <c r="C854" s="1858"/>
      <c r="D854" s="1860"/>
      <c r="E854" s="1860"/>
      <c r="F854" s="1860"/>
      <c r="G854" s="1862"/>
      <c r="H854" s="1859"/>
      <c r="I854" s="1880">
        <f>SUM(I836:I853)</f>
        <v>230363.20000000004</v>
      </c>
      <c r="J854" s="1880">
        <f>SUM(J836:J853)</f>
        <v>222547.22000000003</v>
      </c>
      <c r="K854" s="1880">
        <f>SUM(K836:K853)</f>
        <v>7812.9800000000005</v>
      </c>
      <c r="L854" s="1868"/>
      <c r="M854" s="1867">
        <f>I854</f>
        <v>230363.20000000004</v>
      </c>
      <c r="N854" s="1867">
        <f>J854</f>
        <v>222547.22000000003</v>
      </c>
      <c r="O854" s="1867">
        <f>K854</f>
        <v>7812.9800000000005</v>
      </c>
      <c r="P854" s="1868"/>
      <c r="Q854" s="1868"/>
      <c r="R854" s="1868"/>
      <c r="S854" s="1868"/>
      <c r="T854" s="1868"/>
      <c r="U854" s="1868"/>
      <c r="V854" s="1868"/>
      <c r="W854" s="1868"/>
      <c r="X854" s="1868"/>
      <c r="Y854" s="1868"/>
      <c r="Z854" s="1868"/>
      <c r="AA854" s="1868"/>
      <c r="AB854" s="1868"/>
      <c r="AC854" s="1868"/>
      <c r="AD854" s="1868"/>
      <c r="AE854" s="1868"/>
      <c r="AF854" s="1868"/>
      <c r="AG854" s="1868"/>
      <c r="AH854" s="1868"/>
      <c r="AI854" s="1868"/>
    </row>
    <row r="855" spans="1:100" s="351" customFormat="1" x14ac:dyDescent="0.25">
      <c r="A855" s="853"/>
      <c r="B855" s="44"/>
      <c r="C855" s="44"/>
      <c r="D855" s="45"/>
      <c r="E855" s="45"/>
      <c r="F855" s="45"/>
      <c r="G855" s="845"/>
      <c r="H855" s="1315"/>
      <c r="I855" s="1331"/>
      <c r="J855" s="1331"/>
      <c r="K855" s="1331"/>
    </row>
    <row r="856" spans="1:100" ht="18.75" x14ac:dyDescent="0.3">
      <c r="A856" s="846" t="s">
        <v>204</v>
      </c>
      <c r="B856" s="847"/>
      <c r="C856" s="1799"/>
      <c r="D856" s="847"/>
      <c r="E856" s="847"/>
      <c r="F856" s="848" t="s">
        <v>1383</v>
      </c>
      <c r="G856" s="847"/>
      <c r="K856" s="1107"/>
      <c r="L856" s="342"/>
      <c r="M856" s="342"/>
      <c r="N856" s="342"/>
      <c r="O856" s="342"/>
      <c r="P856" s="342"/>
      <c r="Q856" s="342"/>
      <c r="R856" s="342"/>
      <c r="S856" s="342"/>
      <c r="T856" s="342"/>
      <c r="U856" s="342"/>
      <c r="V856" s="342"/>
      <c r="W856" s="342"/>
      <c r="X856" s="342"/>
      <c r="Y856" s="342"/>
      <c r="Z856" s="342"/>
      <c r="AA856" s="342"/>
      <c r="AB856" s="342"/>
      <c r="AC856" s="342"/>
      <c r="AD856" s="342"/>
      <c r="AE856" s="342"/>
      <c r="AF856" s="342"/>
      <c r="AG856" s="342"/>
      <c r="AH856" s="342"/>
      <c r="AI856" s="342"/>
      <c r="AJ856" s="342"/>
      <c r="AK856" s="342"/>
      <c r="AL856" s="342"/>
      <c r="AM856" s="342"/>
      <c r="AN856" s="342"/>
      <c r="AO856" s="342"/>
      <c r="AP856" s="342"/>
      <c r="AQ856" s="342"/>
      <c r="AR856" s="342"/>
      <c r="AS856" s="342"/>
      <c r="AT856" s="342"/>
      <c r="AU856" s="342"/>
      <c r="AV856" s="342"/>
      <c r="AW856" s="342"/>
      <c r="AX856" s="342"/>
      <c r="AY856" s="342"/>
      <c r="AZ856" s="342"/>
      <c r="BA856" s="342"/>
      <c r="BB856" s="342"/>
      <c r="BC856" s="342"/>
      <c r="BD856" s="342"/>
      <c r="BE856" s="342"/>
      <c r="BF856" s="342"/>
      <c r="BG856" s="342"/>
      <c r="BH856" s="342"/>
      <c r="BI856" s="342"/>
      <c r="BJ856" s="342"/>
      <c r="BK856" s="342"/>
      <c r="BL856" s="342"/>
      <c r="BM856" s="342"/>
      <c r="BN856" s="342"/>
      <c r="BO856" s="342"/>
      <c r="BP856" s="342"/>
      <c r="BQ856" s="342"/>
      <c r="BR856" s="342"/>
      <c r="BS856" s="342"/>
      <c r="BT856" s="342"/>
      <c r="BU856" s="342"/>
      <c r="BV856" s="342"/>
      <c r="BW856" s="342"/>
      <c r="BX856" s="342"/>
      <c r="BY856" s="342"/>
      <c r="BZ856" s="342"/>
      <c r="CA856" s="342"/>
      <c r="CB856" s="342"/>
      <c r="CC856" s="342"/>
      <c r="CD856" s="342"/>
      <c r="CE856" s="342"/>
      <c r="CF856" s="342"/>
      <c r="CG856" s="342"/>
      <c r="CH856" s="342"/>
      <c r="CI856" s="342"/>
      <c r="CJ856" s="342"/>
      <c r="CK856" s="342"/>
      <c r="CL856" s="342"/>
      <c r="CM856" s="342"/>
      <c r="CN856" s="342"/>
      <c r="CO856" s="342"/>
      <c r="CP856" s="342"/>
      <c r="CQ856" s="342"/>
      <c r="CR856" s="342"/>
      <c r="CS856" s="342"/>
      <c r="CT856" s="342"/>
      <c r="CU856" s="342"/>
      <c r="CV856" s="342"/>
    </row>
    <row r="857" spans="1:100" ht="15" customHeight="1" x14ac:dyDescent="0.25">
      <c r="A857" s="853"/>
      <c r="B857" s="845"/>
      <c r="C857" s="1798"/>
      <c r="D857" s="845"/>
      <c r="E857" s="845"/>
      <c r="F857" s="855"/>
      <c r="G857" s="845"/>
      <c r="H857" s="1995" t="s">
        <v>3</v>
      </c>
      <c r="I857" s="1993" t="s">
        <v>4</v>
      </c>
      <c r="J857" s="2002" t="s">
        <v>5</v>
      </c>
      <c r="K857" s="1997" t="s">
        <v>6</v>
      </c>
      <c r="L857" s="317"/>
      <c r="M857" s="316"/>
      <c r="N857" s="316"/>
      <c r="O857" s="316"/>
      <c r="P857" s="316"/>
      <c r="Q857" s="316"/>
      <c r="R857" s="316"/>
      <c r="S857" s="316"/>
      <c r="T857" s="316"/>
      <c r="U857" s="316"/>
      <c r="V857" s="316"/>
      <c r="W857" s="316"/>
      <c r="X857" s="316"/>
      <c r="Y857" s="316"/>
      <c r="Z857" s="316"/>
      <c r="AA857" s="316"/>
      <c r="AB857" s="316"/>
      <c r="AC857" s="316"/>
      <c r="AD857" s="316"/>
      <c r="AE857" s="316"/>
      <c r="AF857" s="316"/>
      <c r="AG857" s="316"/>
      <c r="AH857" s="316"/>
      <c r="AI857" s="316"/>
      <c r="AJ857" s="316"/>
      <c r="AK857" s="316"/>
      <c r="AL857" s="316"/>
      <c r="AM857" s="316"/>
      <c r="AN857" s="316"/>
      <c r="AO857" s="316"/>
      <c r="AP857" s="316"/>
      <c r="AQ857" s="316"/>
      <c r="AR857" s="316"/>
      <c r="AS857" s="316"/>
      <c r="AT857" s="316"/>
      <c r="AU857" s="316"/>
      <c r="AV857" s="316"/>
      <c r="AW857" s="316"/>
      <c r="AX857" s="316"/>
      <c r="AY857" s="316"/>
      <c r="AZ857" s="316"/>
      <c r="BA857" s="316"/>
      <c r="BB857" s="316"/>
      <c r="BC857" s="316"/>
      <c r="BD857" s="316"/>
      <c r="BE857" s="316"/>
      <c r="BF857" s="316"/>
      <c r="BG857" s="316"/>
      <c r="BH857" s="316"/>
      <c r="BI857" s="316"/>
      <c r="BJ857" s="316"/>
      <c r="BK857" s="316"/>
      <c r="BL857" s="316"/>
      <c r="BM857" s="316"/>
      <c r="BN857" s="316"/>
      <c r="BO857" s="316"/>
      <c r="BP857" s="316"/>
      <c r="BQ857" s="316"/>
      <c r="BR857" s="316"/>
      <c r="BS857" s="316"/>
      <c r="BT857" s="316"/>
      <c r="BU857" s="316"/>
      <c r="BV857" s="316"/>
      <c r="BW857" s="316"/>
      <c r="BX857" s="316"/>
      <c r="BY857" s="316"/>
      <c r="BZ857" s="316"/>
      <c r="CA857" s="316"/>
      <c r="CB857" s="316"/>
      <c r="CC857" s="316"/>
      <c r="CD857" s="316"/>
      <c r="CE857" s="316"/>
      <c r="CF857" s="316"/>
      <c r="CG857" s="316"/>
      <c r="CH857" s="316"/>
      <c r="CI857" s="316"/>
      <c r="CJ857" s="316"/>
      <c r="CK857" s="316"/>
      <c r="CL857" s="316"/>
      <c r="CM857" s="316"/>
      <c r="CN857" s="316"/>
      <c r="CO857" s="316"/>
      <c r="CP857" s="316"/>
      <c r="CQ857" s="316"/>
      <c r="CR857" s="316"/>
      <c r="CS857" s="316"/>
      <c r="CT857" s="316"/>
      <c r="CU857" s="316"/>
      <c r="CV857" s="316"/>
    </row>
    <row r="858" spans="1:100" ht="15.75" x14ac:dyDescent="0.25">
      <c r="A858" s="854" t="s">
        <v>7</v>
      </c>
      <c r="B858" s="851" t="s">
        <v>8</v>
      </c>
      <c r="C858" s="1801" t="s">
        <v>9</v>
      </c>
      <c r="D858" s="854" t="s">
        <v>10</v>
      </c>
      <c r="E858" s="854" t="s">
        <v>11</v>
      </c>
      <c r="F858" s="854" t="s">
        <v>12</v>
      </c>
      <c r="G858" s="854" t="s">
        <v>13</v>
      </c>
      <c r="H858" s="1996"/>
      <c r="I858" s="1994"/>
      <c r="J858" s="2003"/>
      <c r="K858" s="1998"/>
      <c r="L858" s="317"/>
      <c r="M858" s="316"/>
      <c r="N858" s="316"/>
      <c r="O858" s="316"/>
      <c r="P858" s="316"/>
      <c r="Q858" s="316"/>
      <c r="R858" s="316"/>
      <c r="S858" s="316"/>
      <c r="T858" s="316"/>
      <c r="U858" s="316"/>
      <c r="V858" s="316"/>
      <c r="W858" s="316"/>
      <c r="X858" s="316"/>
      <c r="Y858" s="316"/>
      <c r="Z858" s="316"/>
      <c r="AA858" s="316"/>
      <c r="AB858" s="316"/>
      <c r="AC858" s="316"/>
      <c r="AD858" s="316"/>
      <c r="AE858" s="316"/>
      <c r="AF858" s="316"/>
      <c r="AG858" s="316"/>
      <c r="AH858" s="316"/>
      <c r="AI858" s="316"/>
      <c r="AJ858" s="316"/>
      <c r="AK858" s="316"/>
      <c r="AL858" s="316"/>
      <c r="AM858" s="316"/>
      <c r="AN858" s="316"/>
      <c r="AO858" s="316"/>
      <c r="AP858" s="316"/>
      <c r="AQ858" s="316"/>
      <c r="AR858" s="316"/>
      <c r="AS858" s="316"/>
      <c r="AT858" s="316"/>
      <c r="AU858" s="316"/>
      <c r="AV858" s="316"/>
      <c r="AW858" s="316"/>
      <c r="AX858" s="316"/>
      <c r="AY858" s="316"/>
      <c r="AZ858" s="316"/>
      <c r="BA858" s="316"/>
      <c r="BB858" s="316"/>
      <c r="BC858" s="316"/>
      <c r="BD858" s="316"/>
      <c r="BE858" s="316"/>
      <c r="BF858" s="316"/>
      <c r="BG858" s="316"/>
      <c r="BH858" s="316"/>
      <c r="BI858" s="316"/>
      <c r="BJ858" s="316"/>
      <c r="BK858" s="316"/>
      <c r="BL858" s="316"/>
      <c r="BM858" s="316"/>
      <c r="BN858" s="316"/>
      <c r="BO858" s="316"/>
      <c r="BP858" s="316"/>
      <c r="BQ858" s="316"/>
      <c r="BR858" s="316"/>
      <c r="BS858" s="316"/>
      <c r="BT858" s="316"/>
      <c r="BU858" s="316"/>
      <c r="BV858" s="316"/>
      <c r="BW858" s="316"/>
      <c r="BX858" s="316"/>
      <c r="BY858" s="316"/>
      <c r="BZ858" s="316"/>
      <c r="CA858" s="316"/>
      <c r="CB858" s="316"/>
      <c r="CC858" s="316"/>
      <c r="CD858" s="316"/>
      <c r="CE858" s="316"/>
      <c r="CF858" s="316"/>
      <c r="CG858" s="316"/>
      <c r="CH858" s="316"/>
      <c r="CI858" s="316"/>
      <c r="CJ858" s="316"/>
      <c r="CK858" s="316"/>
      <c r="CL858" s="316"/>
      <c r="CM858" s="316"/>
      <c r="CN858" s="316"/>
      <c r="CO858" s="316"/>
      <c r="CP858" s="316"/>
      <c r="CQ858" s="316"/>
      <c r="CR858" s="316"/>
      <c r="CS858" s="316"/>
      <c r="CT858" s="316"/>
      <c r="CU858" s="316"/>
      <c r="CV858" s="316"/>
    </row>
    <row r="859" spans="1:100" x14ac:dyDescent="0.25">
      <c r="A859" s="870" t="s">
        <v>1384</v>
      </c>
      <c r="B859" s="872">
        <v>548120</v>
      </c>
      <c r="C859" s="1812" t="s">
        <v>1385</v>
      </c>
      <c r="D859" s="872"/>
      <c r="E859" s="872"/>
      <c r="F859" s="872"/>
      <c r="G859" s="872" t="s">
        <v>159</v>
      </c>
      <c r="H859" s="1308">
        <v>41640</v>
      </c>
      <c r="I859" s="1277">
        <v>9000</v>
      </c>
      <c r="J859" s="1277">
        <v>9000</v>
      </c>
      <c r="K859" s="1277">
        <v>0</v>
      </c>
      <c r="L859" s="318"/>
      <c r="M859" s="317"/>
      <c r="N859" s="317"/>
      <c r="O859" s="317"/>
      <c r="P859" s="317"/>
      <c r="Q859" s="317"/>
      <c r="R859" s="317"/>
      <c r="S859" s="317"/>
      <c r="T859" s="317"/>
      <c r="U859" s="317"/>
      <c r="V859" s="317"/>
      <c r="W859" s="317"/>
      <c r="X859" s="317"/>
      <c r="Y859" s="317"/>
      <c r="Z859" s="317"/>
      <c r="AA859" s="317"/>
      <c r="AB859" s="317"/>
      <c r="AC859" s="317"/>
      <c r="AD859" s="317"/>
      <c r="AE859" s="317"/>
      <c r="AF859" s="317"/>
      <c r="AG859" s="317"/>
      <c r="AH859" s="317"/>
      <c r="AI859" s="317"/>
      <c r="AJ859" s="317"/>
      <c r="AK859" s="317"/>
      <c r="AL859" s="317"/>
      <c r="AM859" s="317"/>
      <c r="AN859" s="317"/>
      <c r="AO859" s="317"/>
      <c r="AP859" s="317"/>
      <c r="AQ859" s="317"/>
      <c r="AR859" s="317"/>
      <c r="AS859" s="317"/>
      <c r="AT859" s="317"/>
      <c r="AU859" s="317"/>
      <c r="AV859" s="317"/>
      <c r="AW859" s="317"/>
      <c r="AX859" s="317"/>
      <c r="AY859" s="317"/>
      <c r="AZ859" s="317"/>
      <c r="BA859" s="317"/>
      <c r="BB859" s="317"/>
      <c r="BC859" s="317"/>
      <c r="BD859" s="317"/>
      <c r="BE859" s="317"/>
      <c r="BF859" s="317"/>
      <c r="BG859" s="317"/>
      <c r="BH859" s="317"/>
      <c r="BI859" s="317"/>
      <c r="BJ859" s="317"/>
      <c r="BK859" s="317"/>
      <c r="BL859" s="317"/>
      <c r="BM859" s="317"/>
      <c r="BN859" s="317"/>
      <c r="BO859" s="317"/>
      <c r="BP859" s="317"/>
      <c r="BQ859" s="317"/>
      <c r="BR859" s="317"/>
      <c r="BS859" s="317"/>
      <c r="BT859" s="317"/>
      <c r="BU859" s="317"/>
      <c r="BV859" s="317"/>
      <c r="BW859" s="317"/>
      <c r="BX859" s="317"/>
      <c r="BY859" s="317"/>
      <c r="BZ859" s="317"/>
      <c r="CA859" s="317"/>
      <c r="CB859" s="317"/>
      <c r="CC859" s="317"/>
      <c r="CD859" s="317"/>
      <c r="CE859" s="317"/>
      <c r="CF859" s="317"/>
      <c r="CG859" s="317"/>
      <c r="CH859" s="317"/>
      <c r="CI859" s="317"/>
      <c r="CJ859" s="317"/>
      <c r="CK859" s="317"/>
      <c r="CL859" s="317"/>
      <c r="CM859" s="317"/>
      <c r="CN859" s="317"/>
      <c r="CO859" s="317"/>
      <c r="CP859" s="317"/>
      <c r="CQ859" s="317"/>
      <c r="CR859" s="317"/>
      <c r="CS859" s="317"/>
      <c r="CT859" s="317"/>
      <c r="CU859" s="317"/>
      <c r="CV859" s="317"/>
    </row>
    <row r="860" spans="1:100" x14ac:dyDescent="0.25">
      <c r="A860" s="871" t="s">
        <v>14</v>
      </c>
      <c r="B860" s="872">
        <v>548122</v>
      </c>
      <c r="C860" s="1812" t="s">
        <v>1386</v>
      </c>
      <c r="D860" s="872" t="s">
        <v>16</v>
      </c>
      <c r="E860" s="872" t="s">
        <v>127</v>
      </c>
      <c r="F860" s="872" t="s">
        <v>1387</v>
      </c>
      <c r="G860" s="872" t="s">
        <v>18</v>
      </c>
      <c r="H860" s="1308">
        <v>41640</v>
      </c>
      <c r="I860" s="1277">
        <v>28637.3</v>
      </c>
      <c r="J860" s="1277">
        <v>28637.3</v>
      </c>
      <c r="K860" s="1277">
        <v>0</v>
      </c>
      <c r="L860" s="319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  <c r="AA860" s="318"/>
      <c r="AB860" s="318"/>
      <c r="AC860" s="318"/>
      <c r="AD860" s="318"/>
      <c r="AE860" s="318"/>
      <c r="AF860" s="318"/>
      <c r="AG860" s="318"/>
      <c r="AH860" s="318"/>
      <c r="AI860" s="318"/>
      <c r="AJ860" s="318"/>
      <c r="AK860" s="318"/>
      <c r="AL860" s="318"/>
      <c r="AM860" s="318"/>
      <c r="AN860" s="318"/>
      <c r="AO860" s="318"/>
      <c r="AP860" s="318"/>
      <c r="AQ860" s="318"/>
      <c r="AR860" s="318"/>
      <c r="AS860" s="318"/>
      <c r="AT860" s="318"/>
      <c r="AU860" s="318"/>
      <c r="AV860" s="318"/>
      <c r="AW860" s="318"/>
      <c r="AX860" s="318"/>
      <c r="AY860" s="318"/>
      <c r="AZ860" s="318"/>
      <c r="BA860" s="318"/>
      <c r="BB860" s="318"/>
      <c r="BC860" s="318"/>
      <c r="BD860" s="318"/>
      <c r="BE860" s="318"/>
      <c r="BF860" s="318"/>
      <c r="BG860" s="318"/>
      <c r="BH860" s="318"/>
      <c r="BI860" s="318"/>
      <c r="BJ860" s="318"/>
      <c r="BK860" s="318"/>
      <c r="BL860" s="318"/>
      <c r="BM860" s="318"/>
      <c r="BN860" s="318"/>
      <c r="BO860" s="318"/>
      <c r="BP860" s="318"/>
      <c r="BQ860" s="318"/>
      <c r="BR860" s="318"/>
      <c r="BS860" s="318"/>
      <c r="BT860" s="318"/>
      <c r="BU860" s="318"/>
      <c r="BV860" s="318"/>
      <c r="BW860" s="318"/>
      <c r="BX860" s="318"/>
      <c r="BY860" s="318"/>
      <c r="BZ860" s="318"/>
      <c r="CA860" s="318"/>
      <c r="CB860" s="318"/>
      <c r="CC860" s="318"/>
      <c r="CD860" s="318"/>
      <c r="CE860" s="318"/>
      <c r="CF860" s="318"/>
      <c r="CG860" s="318"/>
      <c r="CH860" s="318"/>
      <c r="CI860" s="318"/>
      <c r="CJ860" s="318"/>
      <c r="CK860" s="318"/>
      <c r="CL860" s="318"/>
      <c r="CM860" s="318"/>
      <c r="CN860" s="318"/>
      <c r="CO860" s="318"/>
      <c r="CP860" s="318"/>
      <c r="CQ860" s="318"/>
      <c r="CR860" s="318"/>
      <c r="CS860" s="318"/>
      <c r="CT860" s="318"/>
      <c r="CU860" s="318"/>
      <c r="CV860" s="318"/>
    </row>
    <row r="861" spans="1:100" x14ac:dyDescent="0.25">
      <c r="A861" s="871" t="s">
        <v>170</v>
      </c>
      <c r="B861" s="872">
        <v>548123</v>
      </c>
      <c r="C861" s="1812" t="s">
        <v>1388</v>
      </c>
      <c r="D861" s="872" t="s">
        <v>16</v>
      </c>
      <c r="E861" s="872" t="s">
        <v>213</v>
      </c>
      <c r="F861" s="872" t="s">
        <v>1389</v>
      </c>
      <c r="G861" s="872" t="s">
        <v>18</v>
      </c>
      <c r="H861" s="1308">
        <v>41640</v>
      </c>
      <c r="I861" s="1277">
        <v>9313.8799999999992</v>
      </c>
      <c r="J861" s="1277">
        <v>9313.8799999999992</v>
      </c>
      <c r="K861" s="1277">
        <v>0</v>
      </c>
      <c r="L861" s="319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  <c r="AA861" s="318"/>
      <c r="AB861" s="318"/>
      <c r="AC861" s="318"/>
      <c r="AD861" s="318"/>
      <c r="AE861" s="318"/>
      <c r="AF861" s="318"/>
      <c r="AG861" s="318"/>
      <c r="AH861" s="318"/>
      <c r="AI861" s="318"/>
      <c r="AJ861" s="318"/>
      <c r="AK861" s="318"/>
      <c r="AL861" s="318"/>
      <c r="AM861" s="318"/>
      <c r="AN861" s="318"/>
      <c r="AO861" s="318"/>
      <c r="AP861" s="318"/>
      <c r="AQ861" s="318"/>
      <c r="AR861" s="318"/>
      <c r="AS861" s="318"/>
      <c r="AT861" s="318"/>
      <c r="AU861" s="318"/>
      <c r="AV861" s="318"/>
      <c r="AW861" s="318"/>
      <c r="AX861" s="318"/>
      <c r="AY861" s="318"/>
      <c r="AZ861" s="318"/>
      <c r="BA861" s="318"/>
      <c r="BB861" s="318"/>
      <c r="BC861" s="318"/>
      <c r="BD861" s="318"/>
      <c r="BE861" s="318"/>
      <c r="BF861" s="318"/>
      <c r="BG861" s="318"/>
      <c r="BH861" s="318"/>
      <c r="BI861" s="318"/>
      <c r="BJ861" s="318"/>
      <c r="BK861" s="318"/>
      <c r="BL861" s="318"/>
      <c r="BM861" s="318"/>
      <c r="BN861" s="318"/>
      <c r="BO861" s="318"/>
      <c r="BP861" s="318"/>
      <c r="BQ861" s="318"/>
      <c r="BR861" s="318"/>
      <c r="BS861" s="318"/>
      <c r="BT861" s="318"/>
      <c r="BU861" s="318"/>
      <c r="BV861" s="318"/>
      <c r="BW861" s="318"/>
      <c r="BX861" s="318"/>
      <c r="BY861" s="318"/>
      <c r="BZ861" s="318"/>
      <c r="CA861" s="318"/>
      <c r="CB861" s="318"/>
      <c r="CC861" s="318"/>
      <c r="CD861" s="318"/>
      <c r="CE861" s="318"/>
      <c r="CF861" s="318"/>
      <c r="CG861" s="318"/>
      <c r="CH861" s="318"/>
      <c r="CI861" s="318"/>
      <c r="CJ861" s="318"/>
      <c r="CK861" s="318"/>
      <c r="CL861" s="318"/>
      <c r="CM861" s="318"/>
      <c r="CN861" s="318"/>
      <c r="CO861" s="318"/>
      <c r="CP861" s="318"/>
      <c r="CQ861" s="318"/>
      <c r="CR861" s="318"/>
      <c r="CS861" s="318"/>
      <c r="CT861" s="318"/>
      <c r="CU861" s="318"/>
      <c r="CV861" s="318"/>
    </row>
    <row r="862" spans="1:100" x14ac:dyDescent="0.25">
      <c r="A862" s="871" t="s">
        <v>388</v>
      </c>
      <c r="B862" s="872">
        <v>366003</v>
      </c>
      <c r="C862" s="1812" t="s">
        <v>1390</v>
      </c>
      <c r="D862" s="872" t="s">
        <v>1102</v>
      </c>
      <c r="E862" s="872"/>
      <c r="F862" s="872"/>
      <c r="G862" s="872" t="s">
        <v>94</v>
      </c>
      <c r="H862" s="1308">
        <v>41640</v>
      </c>
      <c r="I862" s="1277">
        <v>5566.84</v>
      </c>
      <c r="J862" s="1277">
        <v>5566.84</v>
      </c>
      <c r="K862" s="1277">
        <v>0</v>
      </c>
      <c r="L862" s="319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  <c r="AA862" s="318"/>
      <c r="AB862" s="318"/>
      <c r="AC862" s="318"/>
      <c r="AD862" s="318"/>
      <c r="AE862" s="318"/>
      <c r="AF862" s="318"/>
      <c r="AG862" s="318"/>
      <c r="AH862" s="318"/>
      <c r="AI862" s="318"/>
      <c r="AJ862" s="318"/>
      <c r="AK862" s="318"/>
      <c r="AL862" s="318"/>
      <c r="AM862" s="318"/>
      <c r="AN862" s="318"/>
      <c r="AO862" s="318"/>
      <c r="AP862" s="318"/>
      <c r="AQ862" s="318"/>
      <c r="AR862" s="318"/>
      <c r="AS862" s="318"/>
      <c r="AT862" s="318"/>
      <c r="AU862" s="318"/>
      <c r="AV862" s="318"/>
      <c r="AW862" s="318"/>
      <c r="AX862" s="318"/>
      <c r="AY862" s="318"/>
      <c r="AZ862" s="318"/>
      <c r="BA862" s="318"/>
      <c r="BB862" s="318"/>
      <c r="BC862" s="318"/>
      <c r="BD862" s="318"/>
      <c r="BE862" s="318"/>
      <c r="BF862" s="318"/>
      <c r="BG862" s="318"/>
      <c r="BH862" s="318"/>
      <c r="BI862" s="318"/>
      <c r="BJ862" s="318"/>
      <c r="BK862" s="318"/>
      <c r="BL862" s="318"/>
      <c r="BM862" s="318"/>
      <c r="BN862" s="318"/>
      <c r="BO862" s="318"/>
      <c r="BP862" s="318"/>
      <c r="BQ862" s="318"/>
      <c r="BR862" s="318"/>
      <c r="BS862" s="318"/>
      <c r="BT862" s="318"/>
      <c r="BU862" s="318"/>
      <c r="BV862" s="318"/>
      <c r="BW862" s="318"/>
      <c r="BX862" s="318"/>
      <c r="BY862" s="318"/>
      <c r="BZ862" s="318"/>
      <c r="CA862" s="318"/>
      <c r="CB862" s="318"/>
      <c r="CC862" s="318"/>
      <c r="CD862" s="318"/>
      <c r="CE862" s="318"/>
      <c r="CF862" s="318"/>
      <c r="CG862" s="318"/>
      <c r="CH862" s="318"/>
      <c r="CI862" s="318"/>
      <c r="CJ862" s="318"/>
      <c r="CK862" s="318"/>
      <c r="CL862" s="318"/>
      <c r="CM862" s="318"/>
      <c r="CN862" s="318"/>
      <c r="CO862" s="318"/>
      <c r="CP862" s="318"/>
      <c r="CQ862" s="318"/>
      <c r="CR862" s="318"/>
      <c r="CS862" s="318"/>
      <c r="CT862" s="318"/>
      <c r="CU862" s="318"/>
      <c r="CV862" s="318"/>
    </row>
    <row r="863" spans="1:100" x14ac:dyDescent="0.25">
      <c r="A863" s="870" t="s">
        <v>14</v>
      </c>
      <c r="B863" s="872">
        <v>366031</v>
      </c>
      <c r="C863" s="1812" t="s">
        <v>1391</v>
      </c>
      <c r="D863" s="872" t="s">
        <v>16</v>
      </c>
      <c r="E863" s="872" t="s">
        <v>26</v>
      </c>
      <c r="F863" s="872" t="s">
        <v>1392</v>
      </c>
      <c r="G863" s="872" t="s">
        <v>18</v>
      </c>
      <c r="H863" s="1308">
        <v>41640</v>
      </c>
      <c r="I863" s="1277">
        <v>28637.3</v>
      </c>
      <c r="J863" s="1277">
        <v>28637.3</v>
      </c>
      <c r="K863" s="1277">
        <v>0</v>
      </c>
      <c r="L863" s="319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  <c r="AA863" s="318"/>
      <c r="AB863" s="318"/>
      <c r="AC863" s="318"/>
      <c r="AD863" s="318"/>
      <c r="AE863" s="318"/>
      <c r="AF863" s="318"/>
      <c r="AG863" s="318"/>
      <c r="AH863" s="318"/>
      <c r="AI863" s="318"/>
      <c r="AJ863" s="318"/>
      <c r="AK863" s="318"/>
      <c r="AL863" s="318"/>
      <c r="AM863" s="318"/>
      <c r="AN863" s="318"/>
      <c r="AO863" s="318"/>
      <c r="AP863" s="318"/>
      <c r="AQ863" s="318"/>
      <c r="AR863" s="318"/>
      <c r="AS863" s="318"/>
      <c r="AT863" s="318"/>
      <c r="AU863" s="318"/>
      <c r="AV863" s="318"/>
      <c r="AW863" s="318"/>
      <c r="AX863" s="318"/>
      <c r="AY863" s="318"/>
      <c r="AZ863" s="318"/>
      <c r="BA863" s="318"/>
      <c r="BB863" s="318"/>
      <c r="BC863" s="318"/>
      <c r="BD863" s="318"/>
      <c r="BE863" s="318"/>
      <c r="BF863" s="318"/>
      <c r="BG863" s="318"/>
      <c r="BH863" s="318"/>
      <c r="BI863" s="318"/>
      <c r="BJ863" s="318"/>
      <c r="BK863" s="318"/>
      <c r="BL863" s="318"/>
      <c r="BM863" s="318"/>
      <c r="BN863" s="318"/>
      <c r="BO863" s="318"/>
      <c r="BP863" s="318"/>
      <c r="BQ863" s="318"/>
      <c r="BR863" s="318"/>
      <c r="BS863" s="318"/>
      <c r="BT863" s="318"/>
      <c r="BU863" s="318"/>
      <c r="BV863" s="318"/>
      <c r="BW863" s="318"/>
      <c r="BX863" s="318"/>
      <c r="BY863" s="318"/>
      <c r="BZ863" s="318"/>
      <c r="CA863" s="318"/>
      <c r="CB863" s="318"/>
      <c r="CC863" s="318"/>
      <c r="CD863" s="318"/>
      <c r="CE863" s="318"/>
      <c r="CF863" s="318"/>
      <c r="CG863" s="318"/>
      <c r="CH863" s="318"/>
      <c r="CI863" s="318"/>
      <c r="CJ863" s="318"/>
      <c r="CK863" s="318"/>
      <c r="CL863" s="318"/>
      <c r="CM863" s="318"/>
      <c r="CN863" s="318"/>
      <c r="CO863" s="318"/>
      <c r="CP863" s="318"/>
      <c r="CQ863" s="318"/>
      <c r="CR863" s="318"/>
      <c r="CS863" s="318"/>
      <c r="CT863" s="318"/>
      <c r="CU863" s="318"/>
      <c r="CV863" s="318"/>
    </row>
    <row r="864" spans="1:100" x14ac:dyDescent="0.25">
      <c r="A864" s="871" t="s">
        <v>1393</v>
      </c>
      <c r="B864" s="872">
        <v>548110</v>
      </c>
      <c r="C864" s="1812" t="s">
        <v>1394</v>
      </c>
      <c r="D864" s="872"/>
      <c r="E864" s="872"/>
      <c r="F864" s="872"/>
      <c r="G864" s="872" t="s">
        <v>18</v>
      </c>
      <c r="H864" s="1308">
        <v>41640</v>
      </c>
      <c r="I864" s="1277">
        <v>7629.32</v>
      </c>
      <c r="J864" s="1277">
        <v>7629.32</v>
      </c>
      <c r="K864" s="1277">
        <v>0</v>
      </c>
      <c r="L864" s="320"/>
      <c r="M864" s="319"/>
      <c r="N864" s="319"/>
      <c r="O864" s="319"/>
      <c r="P864" s="319"/>
      <c r="Q864" s="319"/>
      <c r="R864" s="319"/>
      <c r="S864" s="319"/>
      <c r="T864" s="319"/>
      <c r="U864" s="319"/>
      <c r="V864" s="319"/>
      <c r="W864" s="319"/>
      <c r="X864" s="319"/>
      <c r="Y864" s="319"/>
      <c r="Z864" s="319"/>
      <c r="AA864" s="319"/>
      <c r="AB864" s="319"/>
      <c r="AC864" s="319"/>
      <c r="AD864" s="319"/>
      <c r="AE864" s="319"/>
      <c r="AF864" s="319"/>
      <c r="AG864" s="319"/>
      <c r="AH864" s="319"/>
      <c r="AI864" s="319"/>
      <c r="AJ864" s="319"/>
      <c r="AK864" s="319"/>
      <c r="AL864" s="319"/>
      <c r="AM864" s="319"/>
      <c r="AN864" s="319"/>
      <c r="AO864" s="319"/>
      <c r="AP864" s="319"/>
      <c r="AQ864" s="319"/>
      <c r="AR864" s="319"/>
      <c r="AS864" s="319"/>
      <c r="AT864" s="319"/>
      <c r="AU864" s="319"/>
      <c r="AV864" s="319"/>
      <c r="AW864" s="319"/>
      <c r="AX864" s="319"/>
      <c r="AY864" s="319"/>
      <c r="AZ864" s="319"/>
      <c r="BA864" s="319"/>
      <c r="BB864" s="319"/>
      <c r="BC864" s="319"/>
      <c r="BD864" s="319"/>
      <c r="BE864" s="319"/>
      <c r="BF864" s="319"/>
      <c r="BG864" s="319"/>
      <c r="BH864" s="319"/>
      <c r="BI864" s="319"/>
      <c r="BJ864" s="319"/>
      <c r="BK864" s="319"/>
      <c r="BL864" s="319"/>
      <c r="BM864" s="319"/>
      <c r="BN864" s="319"/>
      <c r="BO864" s="319"/>
      <c r="BP864" s="319"/>
      <c r="BQ864" s="319"/>
      <c r="BR864" s="319"/>
      <c r="BS864" s="319"/>
      <c r="BT864" s="319"/>
      <c r="BU864" s="319"/>
      <c r="BV864" s="319"/>
      <c r="BW864" s="319"/>
      <c r="BX864" s="319"/>
      <c r="BY864" s="319"/>
      <c r="BZ864" s="319"/>
      <c r="CA864" s="319"/>
      <c r="CB864" s="319"/>
      <c r="CC864" s="319"/>
      <c r="CD864" s="319"/>
      <c r="CE864" s="319"/>
      <c r="CF864" s="319"/>
      <c r="CG864" s="319"/>
      <c r="CH864" s="319"/>
      <c r="CI864" s="319"/>
      <c r="CJ864" s="319"/>
      <c r="CK864" s="319"/>
      <c r="CL864" s="319"/>
      <c r="CM864" s="319"/>
      <c r="CN864" s="319"/>
      <c r="CO864" s="319"/>
      <c r="CP864" s="319"/>
      <c r="CQ864" s="319"/>
      <c r="CR864" s="319"/>
      <c r="CS864" s="319"/>
      <c r="CT864" s="319"/>
      <c r="CU864" s="319"/>
      <c r="CV864" s="319"/>
    </row>
    <row r="865" spans="1:100" x14ac:dyDescent="0.25">
      <c r="A865" s="871" t="s">
        <v>14</v>
      </c>
      <c r="B865" s="872">
        <v>548112</v>
      </c>
      <c r="C865" s="1812" t="s">
        <v>1395</v>
      </c>
      <c r="D865" s="872" t="s">
        <v>16</v>
      </c>
      <c r="E865" s="872" t="s">
        <v>26</v>
      </c>
      <c r="F865" s="872" t="s">
        <v>1396</v>
      </c>
      <c r="G865" s="872" t="s">
        <v>18</v>
      </c>
      <c r="H865" s="1308">
        <v>41640</v>
      </c>
      <c r="I865" s="1277">
        <v>28637.3</v>
      </c>
      <c r="J865" s="1277">
        <v>28637.3</v>
      </c>
      <c r="K865" s="1277">
        <v>0</v>
      </c>
      <c r="L865" s="321"/>
      <c r="M865" s="320"/>
      <c r="N865" s="320"/>
      <c r="O865" s="320"/>
      <c r="P865" s="320"/>
      <c r="Q865" s="320"/>
      <c r="R865" s="320"/>
      <c r="S865" s="320"/>
      <c r="T865" s="320"/>
      <c r="U865" s="320"/>
      <c r="V865" s="320"/>
      <c r="W865" s="320"/>
      <c r="X865" s="320"/>
      <c r="Y865" s="320"/>
      <c r="Z865" s="320"/>
      <c r="AA865" s="320"/>
      <c r="AB865" s="320"/>
      <c r="AC865" s="320"/>
      <c r="AD865" s="320"/>
      <c r="AE865" s="320"/>
      <c r="AF865" s="320"/>
      <c r="AG865" s="320"/>
      <c r="AH865" s="320"/>
      <c r="AI865" s="320"/>
      <c r="AJ865" s="320"/>
      <c r="AK865" s="320"/>
      <c r="AL865" s="320"/>
      <c r="AM865" s="320"/>
      <c r="AN865" s="320"/>
      <c r="AO865" s="320"/>
      <c r="AP865" s="320"/>
      <c r="AQ865" s="320"/>
      <c r="AR865" s="320"/>
      <c r="AS865" s="320"/>
      <c r="AT865" s="320"/>
      <c r="AU865" s="320"/>
      <c r="AV865" s="320"/>
      <c r="AW865" s="320"/>
      <c r="AX865" s="320"/>
      <c r="AY865" s="320"/>
      <c r="AZ865" s="320"/>
      <c r="BA865" s="320"/>
      <c r="BB865" s="320"/>
      <c r="BC865" s="320"/>
      <c r="BD865" s="320"/>
      <c r="BE865" s="320"/>
      <c r="BF865" s="320"/>
      <c r="BG865" s="320"/>
      <c r="BH865" s="320"/>
      <c r="BI865" s="320"/>
      <c r="BJ865" s="320"/>
      <c r="BK865" s="320"/>
      <c r="BL865" s="320"/>
      <c r="BM865" s="320"/>
      <c r="BN865" s="320"/>
      <c r="BO865" s="320"/>
      <c r="BP865" s="320"/>
      <c r="BQ865" s="320"/>
      <c r="BR865" s="320"/>
      <c r="BS865" s="320"/>
      <c r="BT865" s="320"/>
      <c r="BU865" s="320"/>
      <c r="BV865" s="320"/>
      <c r="BW865" s="320"/>
      <c r="BX865" s="320"/>
      <c r="BY865" s="320"/>
      <c r="BZ865" s="320"/>
      <c r="CA865" s="320"/>
      <c r="CB865" s="320"/>
      <c r="CC865" s="320"/>
      <c r="CD865" s="320"/>
      <c r="CE865" s="320"/>
      <c r="CF865" s="320"/>
      <c r="CG865" s="320"/>
      <c r="CH865" s="320"/>
      <c r="CI865" s="320"/>
      <c r="CJ865" s="320"/>
      <c r="CK865" s="320"/>
      <c r="CL865" s="320"/>
      <c r="CM865" s="320"/>
      <c r="CN865" s="320"/>
      <c r="CO865" s="320"/>
      <c r="CP865" s="320"/>
      <c r="CQ865" s="320"/>
      <c r="CR865" s="320"/>
      <c r="CS865" s="320"/>
      <c r="CT865" s="320"/>
      <c r="CU865" s="320"/>
      <c r="CV865" s="320"/>
    </row>
    <row r="866" spans="1:100" x14ac:dyDescent="0.25">
      <c r="A866" s="870" t="s">
        <v>170</v>
      </c>
      <c r="B866" s="872">
        <v>366006</v>
      </c>
      <c r="C866" s="1812" t="s">
        <v>1397</v>
      </c>
      <c r="D866" s="872" t="s">
        <v>16</v>
      </c>
      <c r="E866" s="872" t="s">
        <v>23</v>
      </c>
      <c r="F866" s="872" t="s">
        <v>1398</v>
      </c>
      <c r="G866" s="872" t="s">
        <v>18</v>
      </c>
      <c r="H866" s="1308">
        <v>41640</v>
      </c>
      <c r="I866" s="1277">
        <v>9313.8799999999992</v>
      </c>
      <c r="J866" s="1277">
        <v>9313.8799999999992</v>
      </c>
      <c r="K866" s="1277">
        <v>0</v>
      </c>
      <c r="L866" s="321"/>
      <c r="M866" s="320"/>
      <c r="N866" s="320"/>
      <c r="O866" s="320"/>
      <c r="P866" s="320"/>
      <c r="Q866" s="320"/>
      <c r="R866" s="320"/>
      <c r="S866" s="320"/>
      <c r="T866" s="320"/>
      <c r="U866" s="320"/>
      <c r="V866" s="320"/>
      <c r="W866" s="320"/>
      <c r="X866" s="320"/>
      <c r="Y866" s="320"/>
      <c r="Z866" s="320"/>
      <c r="AA866" s="320"/>
      <c r="AB866" s="320"/>
      <c r="AC866" s="320"/>
      <c r="AD866" s="320"/>
      <c r="AE866" s="320"/>
      <c r="AF866" s="320"/>
      <c r="AG866" s="320"/>
      <c r="AH866" s="320"/>
      <c r="AI866" s="320"/>
      <c r="AJ866" s="320"/>
      <c r="AK866" s="320"/>
      <c r="AL866" s="320"/>
      <c r="AM866" s="320"/>
      <c r="AN866" s="320"/>
      <c r="AO866" s="320"/>
      <c r="AP866" s="320"/>
      <c r="AQ866" s="320"/>
      <c r="AR866" s="320"/>
      <c r="AS866" s="320"/>
      <c r="AT866" s="320"/>
      <c r="AU866" s="320"/>
      <c r="AV866" s="320"/>
      <c r="AW866" s="320"/>
      <c r="AX866" s="320"/>
      <c r="AY866" s="320"/>
      <c r="AZ866" s="320"/>
      <c r="BA866" s="320"/>
      <c r="BB866" s="320"/>
      <c r="BC866" s="320"/>
      <c r="BD866" s="320"/>
      <c r="BE866" s="320"/>
      <c r="BF866" s="320"/>
      <c r="BG866" s="320"/>
      <c r="BH866" s="320"/>
      <c r="BI866" s="320"/>
      <c r="BJ866" s="320"/>
      <c r="BK866" s="320"/>
      <c r="BL866" s="320"/>
      <c r="BM866" s="320"/>
      <c r="BN866" s="320"/>
      <c r="BO866" s="320"/>
      <c r="BP866" s="320"/>
      <c r="BQ866" s="320"/>
      <c r="BR866" s="320"/>
      <c r="BS866" s="320"/>
      <c r="BT866" s="320"/>
      <c r="BU866" s="320"/>
      <c r="BV866" s="320"/>
      <c r="BW866" s="320"/>
      <c r="BX866" s="320"/>
      <c r="BY866" s="320"/>
      <c r="BZ866" s="320"/>
      <c r="CA866" s="320"/>
      <c r="CB866" s="320"/>
      <c r="CC866" s="320"/>
      <c r="CD866" s="320"/>
      <c r="CE866" s="320"/>
      <c r="CF866" s="320"/>
      <c r="CG866" s="320"/>
      <c r="CH866" s="320"/>
      <c r="CI866" s="320"/>
      <c r="CJ866" s="320"/>
      <c r="CK866" s="320"/>
      <c r="CL866" s="320"/>
      <c r="CM866" s="320"/>
      <c r="CN866" s="320"/>
      <c r="CO866" s="320"/>
      <c r="CP866" s="320"/>
      <c r="CQ866" s="320"/>
      <c r="CR866" s="320"/>
      <c r="CS866" s="320"/>
      <c r="CT866" s="320"/>
      <c r="CU866" s="320"/>
      <c r="CV866" s="320"/>
    </row>
    <row r="867" spans="1:100" x14ac:dyDescent="0.25">
      <c r="A867" s="870" t="s">
        <v>170</v>
      </c>
      <c r="B867" s="872">
        <v>366016</v>
      </c>
      <c r="C867" s="1812" t="s">
        <v>1399</v>
      </c>
      <c r="D867" s="872" t="s">
        <v>16</v>
      </c>
      <c r="E867" s="872"/>
      <c r="F867" s="872" t="s">
        <v>1400</v>
      </c>
      <c r="G867" s="872" t="s">
        <v>18</v>
      </c>
      <c r="H867" s="1308">
        <v>41640</v>
      </c>
      <c r="I867" s="1277">
        <v>6543.33</v>
      </c>
      <c r="J867" s="1277">
        <v>6543.33</v>
      </c>
      <c r="K867" s="1277">
        <v>0</v>
      </c>
      <c r="L867" s="322"/>
      <c r="M867" s="321"/>
      <c r="N867" s="321"/>
      <c r="O867" s="321"/>
      <c r="P867" s="321"/>
      <c r="Q867" s="321"/>
      <c r="R867" s="321"/>
      <c r="S867" s="321"/>
      <c r="T867" s="321"/>
      <c r="U867" s="321"/>
      <c r="V867" s="321"/>
      <c r="W867" s="321"/>
      <c r="X867" s="321"/>
      <c r="Y867" s="321"/>
      <c r="Z867" s="321"/>
      <c r="AA867" s="321"/>
      <c r="AB867" s="321"/>
      <c r="AC867" s="321"/>
      <c r="AD867" s="321"/>
      <c r="AE867" s="321"/>
      <c r="AF867" s="321"/>
      <c r="AG867" s="321"/>
      <c r="AH867" s="321"/>
      <c r="AI867" s="321"/>
      <c r="AJ867" s="321"/>
      <c r="AK867" s="321"/>
      <c r="AL867" s="321"/>
      <c r="AM867" s="321"/>
      <c r="AN867" s="321"/>
      <c r="AO867" s="321"/>
      <c r="AP867" s="321"/>
      <c r="AQ867" s="321"/>
      <c r="AR867" s="321"/>
      <c r="AS867" s="321"/>
      <c r="AT867" s="321"/>
      <c r="AU867" s="321"/>
      <c r="AV867" s="321"/>
      <c r="AW867" s="321"/>
      <c r="AX867" s="321"/>
      <c r="AY867" s="321"/>
      <c r="AZ867" s="321"/>
      <c r="BA867" s="321"/>
      <c r="BB867" s="321"/>
      <c r="BC867" s="321"/>
      <c r="BD867" s="321"/>
      <c r="BE867" s="321"/>
      <c r="BF867" s="321"/>
      <c r="BG867" s="321"/>
      <c r="BH867" s="321"/>
      <c r="BI867" s="321"/>
      <c r="BJ867" s="321"/>
      <c r="BK867" s="321"/>
      <c r="BL867" s="321"/>
      <c r="BM867" s="321"/>
      <c r="BN867" s="321"/>
      <c r="BO867" s="321"/>
      <c r="BP867" s="321"/>
      <c r="BQ867" s="321"/>
      <c r="BR867" s="321"/>
      <c r="BS867" s="321"/>
      <c r="BT867" s="321"/>
      <c r="BU867" s="321"/>
      <c r="BV867" s="321"/>
      <c r="BW867" s="321"/>
      <c r="BX867" s="321"/>
      <c r="BY867" s="321"/>
      <c r="BZ867" s="321"/>
      <c r="CA867" s="321"/>
      <c r="CB867" s="321"/>
      <c r="CC867" s="321"/>
      <c r="CD867" s="321"/>
      <c r="CE867" s="321"/>
      <c r="CF867" s="321"/>
      <c r="CG867" s="321"/>
      <c r="CH867" s="321"/>
      <c r="CI867" s="321"/>
      <c r="CJ867" s="321"/>
      <c r="CK867" s="321"/>
      <c r="CL867" s="321"/>
      <c r="CM867" s="321"/>
      <c r="CN867" s="321"/>
      <c r="CO867" s="321"/>
      <c r="CP867" s="321"/>
      <c r="CQ867" s="321"/>
      <c r="CR867" s="321"/>
      <c r="CS867" s="321"/>
      <c r="CT867" s="321"/>
      <c r="CU867" s="321"/>
      <c r="CV867" s="321"/>
    </row>
    <row r="868" spans="1:100" x14ac:dyDescent="0.25">
      <c r="A868" s="871" t="s">
        <v>14</v>
      </c>
      <c r="B868" s="872">
        <v>548114</v>
      </c>
      <c r="C868" s="1812" t="s">
        <v>1401</v>
      </c>
      <c r="D868" s="872" t="s">
        <v>16</v>
      </c>
      <c r="E868" s="872" t="s">
        <v>127</v>
      </c>
      <c r="F868" s="872" t="s">
        <v>1402</v>
      </c>
      <c r="G868" s="872" t="s">
        <v>18</v>
      </c>
      <c r="H868" s="1308">
        <v>41640</v>
      </c>
      <c r="I868" s="1277">
        <v>28637.64</v>
      </c>
      <c r="J868" s="1277">
        <v>28637.64</v>
      </c>
      <c r="K868" s="1277">
        <v>0</v>
      </c>
      <c r="L868" s="323"/>
      <c r="M868" s="322"/>
      <c r="N868" s="322"/>
      <c r="O868" s="322"/>
      <c r="P868" s="322"/>
      <c r="Q868" s="322"/>
      <c r="R868" s="322"/>
      <c r="S868" s="322"/>
      <c r="T868" s="322"/>
      <c r="U868" s="322"/>
      <c r="V868" s="322"/>
      <c r="W868" s="322"/>
      <c r="X868" s="322"/>
      <c r="Y868" s="322"/>
      <c r="Z868" s="322"/>
      <c r="AA868" s="322"/>
      <c r="AB868" s="322"/>
      <c r="AC868" s="322"/>
      <c r="AD868" s="322"/>
      <c r="AE868" s="322"/>
      <c r="AF868" s="322"/>
      <c r="AG868" s="322"/>
      <c r="AH868" s="322"/>
      <c r="AI868" s="322"/>
      <c r="AJ868" s="322"/>
      <c r="AK868" s="322"/>
      <c r="AL868" s="322"/>
      <c r="AM868" s="322"/>
      <c r="AN868" s="322"/>
      <c r="AO868" s="322"/>
      <c r="AP868" s="322"/>
      <c r="AQ868" s="322"/>
      <c r="AR868" s="322"/>
      <c r="AS868" s="322"/>
      <c r="AT868" s="322"/>
      <c r="AU868" s="322"/>
      <c r="AV868" s="322"/>
      <c r="AW868" s="322"/>
      <c r="AX868" s="322"/>
      <c r="AY868" s="322"/>
      <c r="AZ868" s="322"/>
      <c r="BA868" s="322"/>
      <c r="BB868" s="322"/>
      <c r="BC868" s="322"/>
      <c r="BD868" s="322"/>
      <c r="BE868" s="322"/>
      <c r="BF868" s="322"/>
      <c r="BG868" s="322"/>
      <c r="BH868" s="322"/>
      <c r="BI868" s="322"/>
      <c r="BJ868" s="322"/>
      <c r="BK868" s="322"/>
      <c r="BL868" s="322"/>
      <c r="BM868" s="322"/>
      <c r="BN868" s="322"/>
      <c r="BO868" s="322"/>
      <c r="BP868" s="322"/>
      <c r="BQ868" s="322"/>
      <c r="BR868" s="322"/>
      <c r="BS868" s="322"/>
      <c r="BT868" s="322"/>
      <c r="BU868" s="322"/>
      <c r="BV868" s="322"/>
      <c r="BW868" s="322"/>
      <c r="BX868" s="322"/>
      <c r="BY868" s="322"/>
      <c r="BZ868" s="322"/>
      <c r="CA868" s="322"/>
      <c r="CB868" s="322"/>
      <c r="CC868" s="322"/>
      <c r="CD868" s="322"/>
      <c r="CE868" s="322"/>
      <c r="CF868" s="322"/>
      <c r="CG868" s="322"/>
      <c r="CH868" s="322"/>
      <c r="CI868" s="322"/>
      <c r="CJ868" s="322"/>
      <c r="CK868" s="322"/>
      <c r="CL868" s="322"/>
      <c r="CM868" s="322"/>
      <c r="CN868" s="322"/>
      <c r="CO868" s="322"/>
      <c r="CP868" s="322"/>
      <c r="CQ868" s="322"/>
      <c r="CR868" s="322"/>
      <c r="CS868" s="322"/>
      <c r="CT868" s="322"/>
      <c r="CU868" s="322"/>
      <c r="CV868" s="322"/>
    </row>
    <row r="869" spans="1:100" x14ac:dyDescent="0.25">
      <c r="A869" s="871" t="s">
        <v>170</v>
      </c>
      <c r="B869" s="872">
        <v>548115</v>
      </c>
      <c r="C869" s="1812" t="s">
        <v>1403</v>
      </c>
      <c r="D869" s="872" t="s">
        <v>16</v>
      </c>
      <c r="E869" s="872"/>
      <c r="F869" s="872" t="s">
        <v>1404</v>
      </c>
      <c r="G869" s="872" t="s">
        <v>18</v>
      </c>
      <c r="H869" s="1308">
        <v>41640</v>
      </c>
      <c r="I869" s="1277">
        <v>9313.8799999999992</v>
      </c>
      <c r="J869" s="1277">
        <v>9313.8799999999992</v>
      </c>
      <c r="K869" s="1277">
        <v>0</v>
      </c>
      <c r="L869" s="323"/>
      <c r="M869" s="322"/>
      <c r="N869" s="322"/>
      <c r="O869" s="322"/>
      <c r="P869" s="322"/>
      <c r="Q869" s="322"/>
      <c r="R869" s="322"/>
      <c r="S869" s="322"/>
      <c r="T869" s="322"/>
      <c r="U869" s="322"/>
      <c r="V869" s="322"/>
      <c r="W869" s="322"/>
      <c r="X869" s="322"/>
      <c r="Y869" s="322"/>
      <c r="Z869" s="322"/>
      <c r="AA869" s="322"/>
      <c r="AB869" s="322"/>
      <c r="AC869" s="322"/>
      <c r="AD869" s="322"/>
      <c r="AE869" s="322"/>
      <c r="AF869" s="322"/>
      <c r="AG869" s="322"/>
      <c r="AH869" s="322"/>
      <c r="AI869" s="322"/>
      <c r="AJ869" s="322"/>
      <c r="AK869" s="322"/>
      <c r="AL869" s="322"/>
      <c r="AM869" s="322"/>
      <c r="AN869" s="322"/>
      <c r="AO869" s="322"/>
      <c r="AP869" s="322"/>
      <c r="AQ869" s="322"/>
      <c r="AR869" s="322"/>
      <c r="AS869" s="322"/>
      <c r="AT869" s="322"/>
      <c r="AU869" s="322"/>
      <c r="AV869" s="322"/>
      <c r="AW869" s="322"/>
      <c r="AX869" s="322"/>
      <c r="AY869" s="322"/>
      <c r="AZ869" s="322"/>
      <c r="BA869" s="322"/>
      <c r="BB869" s="322"/>
      <c r="BC869" s="322"/>
      <c r="BD869" s="322"/>
      <c r="BE869" s="322"/>
      <c r="BF869" s="322"/>
      <c r="BG869" s="322"/>
      <c r="BH869" s="322"/>
      <c r="BI869" s="322"/>
      <c r="BJ869" s="322"/>
      <c r="BK869" s="322"/>
      <c r="BL869" s="322"/>
      <c r="BM869" s="322"/>
      <c r="BN869" s="322"/>
      <c r="BO869" s="322"/>
      <c r="BP869" s="322"/>
      <c r="BQ869" s="322"/>
      <c r="BR869" s="322"/>
      <c r="BS869" s="322"/>
      <c r="BT869" s="322"/>
      <c r="BU869" s="322"/>
      <c r="BV869" s="322"/>
      <c r="BW869" s="322"/>
      <c r="BX869" s="322"/>
      <c r="BY869" s="322"/>
      <c r="BZ869" s="322"/>
      <c r="CA869" s="322"/>
      <c r="CB869" s="322"/>
      <c r="CC869" s="322"/>
      <c r="CD869" s="322"/>
      <c r="CE869" s="322"/>
      <c r="CF869" s="322"/>
      <c r="CG869" s="322"/>
      <c r="CH869" s="322"/>
      <c r="CI869" s="322"/>
      <c r="CJ869" s="322"/>
      <c r="CK869" s="322"/>
      <c r="CL869" s="322"/>
      <c r="CM869" s="322"/>
      <c r="CN869" s="322"/>
      <c r="CO869" s="322"/>
      <c r="CP869" s="322"/>
      <c r="CQ869" s="322"/>
      <c r="CR869" s="322"/>
      <c r="CS869" s="322"/>
      <c r="CT869" s="322"/>
      <c r="CU869" s="322"/>
      <c r="CV869" s="322"/>
    </row>
    <row r="870" spans="1:100" x14ac:dyDescent="0.25">
      <c r="A870" s="871" t="s">
        <v>19</v>
      </c>
      <c r="B870" s="872">
        <v>367225</v>
      </c>
      <c r="C870" s="1812" t="s">
        <v>1405</v>
      </c>
      <c r="D870" s="41" t="s">
        <v>792</v>
      </c>
      <c r="E870" s="41" t="s">
        <v>792</v>
      </c>
      <c r="F870" s="41" t="s">
        <v>49</v>
      </c>
      <c r="G870" s="872" t="s">
        <v>18</v>
      </c>
      <c r="H870" s="1308">
        <v>41640</v>
      </c>
      <c r="I870" s="1322">
        <v>4054.2</v>
      </c>
      <c r="J870" s="1277">
        <v>4054.2</v>
      </c>
      <c r="K870" s="1277">
        <v>0</v>
      </c>
      <c r="L870" s="324"/>
      <c r="M870" s="323"/>
      <c r="N870" s="323"/>
      <c r="O870" s="323"/>
      <c r="P870" s="323"/>
      <c r="Q870" s="323"/>
      <c r="R870" s="323"/>
      <c r="S870" s="323"/>
      <c r="T870" s="323"/>
      <c r="U870" s="323"/>
      <c r="V870" s="323"/>
      <c r="W870" s="323"/>
      <c r="X870" s="323"/>
      <c r="Y870" s="323"/>
      <c r="Z870" s="323"/>
      <c r="AA870" s="323"/>
      <c r="AB870" s="323"/>
      <c r="AC870" s="323"/>
      <c r="AD870" s="323"/>
      <c r="AE870" s="323"/>
      <c r="AF870" s="323"/>
      <c r="AG870" s="323"/>
      <c r="AH870" s="323"/>
      <c r="AI870" s="323"/>
      <c r="AJ870" s="323"/>
      <c r="AK870" s="323"/>
      <c r="AL870" s="323"/>
      <c r="AM870" s="323"/>
      <c r="AN870" s="323"/>
      <c r="AO870" s="323"/>
      <c r="AP870" s="323"/>
      <c r="AQ870" s="323"/>
      <c r="AR870" s="323"/>
      <c r="AS870" s="323"/>
      <c r="AT870" s="323"/>
      <c r="AU870" s="323"/>
      <c r="AV870" s="323"/>
      <c r="AW870" s="323"/>
      <c r="AX870" s="323"/>
      <c r="AY870" s="323"/>
      <c r="AZ870" s="323"/>
      <c r="BA870" s="323"/>
      <c r="BB870" s="323"/>
      <c r="BC870" s="323"/>
      <c r="BD870" s="323"/>
      <c r="BE870" s="323"/>
      <c r="BF870" s="323"/>
      <c r="BG870" s="323"/>
      <c r="BH870" s="323"/>
      <c r="BI870" s="323"/>
      <c r="BJ870" s="323"/>
      <c r="BK870" s="323"/>
      <c r="BL870" s="323"/>
      <c r="BM870" s="323"/>
      <c r="BN870" s="323"/>
      <c r="BO870" s="323"/>
      <c r="BP870" s="323"/>
      <c r="BQ870" s="323"/>
      <c r="BR870" s="323"/>
      <c r="BS870" s="323"/>
      <c r="BT870" s="323"/>
      <c r="BU870" s="323"/>
      <c r="BV870" s="323"/>
      <c r="BW870" s="323"/>
      <c r="BX870" s="323"/>
      <c r="BY870" s="323"/>
      <c r="BZ870" s="323"/>
      <c r="CA870" s="323"/>
      <c r="CB870" s="323"/>
      <c r="CC870" s="323"/>
      <c r="CD870" s="323"/>
      <c r="CE870" s="323"/>
      <c r="CF870" s="323"/>
      <c r="CG870" s="323"/>
      <c r="CH870" s="323"/>
      <c r="CI870" s="323"/>
      <c r="CJ870" s="323"/>
      <c r="CK870" s="323"/>
      <c r="CL870" s="323"/>
      <c r="CM870" s="323"/>
      <c r="CN870" s="323"/>
      <c r="CO870" s="323"/>
      <c r="CP870" s="323"/>
      <c r="CQ870" s="323"/>
      <c r="CR870" s="323"/>
      <c r="CS870" s="323"/>
      <c r="CT870" s="323"/>
      <c r="CU870" s="323"/>
      <c r="CV870" s="323"/>
    </row>
    <row r="871" spans="1:100" x14ac:dyDescent="0.25">
      <c r="A871" s="870" t="s">
        <v>388</v>
      </c>
      <c r="B871" s="872">
        <v>367226</v>
      </c>
      <c r="C871" s="1812" t="s">
        <v>1406</v>
      </c>
      <c r="D871" s="41" t="s">
        <v>792</v>
      </c>
      <c r="E871" s="41" t="s">
        <v>792</v>
      </c>
      <c r="F871" s="41" t="s">
        <v>49</v>
      </c>
      <c r="G871" s="872" t="s">
        <v>94</v>
      </c>
      <c r="H871" s="1308">
        <v>41640</v>
      </c>
      <c r="I871" s="1277">
        <v>4500</v>
      </c>
      <c r="J871" s="1277">
        <v>4500</v>
      </c>
      <c r="K871" s="1277">
        <v>0</v>
      </c>
      <c r="L871" s="325"/>
      <c r="M871" s="324"/>
      <c r="N871" s="324"/>
      <c r="O871" s="324"/>
      <c r="P871" s="324"/>
      <c r="Q871" s="324"/>
      <c r="R871" s="324"/>
      <c r="S871" s="324"/>
      <c r="T871" s="324"/>
      <c r="U871" s="324"/>
      <c r="V871" s="324"/>
      <c r="W871" s="324"/>
      <c r="X871" s="324"/>
      <c r="Y871" s="324"/>
      <c r="Z871" s="324"/>
      <c r="AA871" s="324"/>
      <c r="AB871" s="324"/>
      <c r="AC871" s="324"/>
      <c r="AD871" s="324"/>
      <c r="AE871" s="324"/>
      <c r="AF871" s="324"/>
      <c r="AG871" s="324"/>
      <c r="AH871" s="324"/>
      <c r="AI871" s="324"/>
      <c r="AJ871" s="324"/>
      <c r="AK871" s="324"/>
      <c r="AL871" s="324"/>
      <c r="AM871" s="324"/>
      <c r="AN871" s="324"/>
      <c r="AO871" s="324"/>
      <c r="AP871" s="324"/>
      <c r="AQ871" s="324"/>
      <c r="AR871" s="324"/>
      <c r="AS871" s="324"/>
      <c r="AT871" s="324"/>
      <c r="AU871" s="324"/>
      <c r="AV871" s="324"/>
      <c r="AW871" s="324"/>
      <c r="AX871" s="324"/>
      <c r="AY871" s="324"/>
      <c r="AZ871" s="324"/>
      <c r="BA871" s="324"/>
      <c r="BB871" s="324"/>
      <c r="BC871" s="324"/>
      <c r="BD871" s="324"/>
      <c r="BE871" s="324"/>
      <c r="BF871" s="324"/>
      <c r="BG871" s="324"/>
      <c r="BH871" s="324"/>
      <c r="BI871" s="324"/>
      <c r="BJ871" s="324"/>
      <c r="BK871" s="324"/>
      <c r="BL871" s="324"/>
      <c r="BM871" s="324"/>
      <c r="BN871" s="324"/>
      <c r="BO871" s="324"/>
      <c r="BP871" s="324"/>
      <c r="BQ871" s="324"/>
      <c r="BR871" s="324"/>
      <c r="BS871" s="324"/>
      <c r="BT871" s="324"/>
      <c r="BU871" s="324"/>
      <c r="BV871" s="324"/>
      <c r="BW871" s="324"/>
      <c r="BX871" s="324"/>
      <c r="BY871" s="324"/>
      <c r="BZ871" s="324"/>
      <c r="CA871" s="324"/>
      <c r="CB871" s="324"/>
      <c r="CC871" s="324"/>
      <c r="CD871" s="324"/>
      <c r="CE871" s="324"/>
      <c r="CF871" s="324"/>
      <c r="CG871" s="324"/>
      <c r="CH871" s="324"/>
      <c r="CI871" s="324"/>
      <c r="CJ871" s="324"/>
      <c r="CK871" s="324"/>
      <c r="CL871" s="324"/>
      <c r="CM871" s="324"/>
      <c r="CN871" s="324"/>
      <c r="CO871" s="324"/>
      <c r="CP871" s="324"/>
      <c r="CQ871" s="324"/>
      <c r="CR871" s="324"/>
      <c r="CS871" s="324"/>
      <c r="CT871" s="324"/>
      <c r="CU871" s="324"/>
      <c r="CV871" s="324"/>
    </row>
    <row r="872" spans="1:100" x14ac:dyDescent="0.25">
      <c r="A872" s="871" t="s">
        <v>1326</v>
      </c>
      <c r="B872" s="41">
        <v>750304</v>
      </c>
      <c r="C872" s="1812" t="s">
        <v>1455</v>
      </c>
      <c r="D872" s="41" t="s">
        <v>792</v>
      </c>
      <c r="E872" s="41" t="s">
        <v>792</v>
      </c>
      <c r="F872" s="41" t="s">
        <v>49</v>
      </c>
      <c r="G872" s="872" t="s">
        <v>18</v>
      </c>
      <c r="H872" s="1361">
        <v>43343</v>
      </c>
      <c r="I872" s="1362">
        <v>7670</v>
      </c>
      <c r="J872" s="1362">
        <v>2045.07</v>
      </c>
      <c r="K872" s="1362">
        <v>5623.93</v>
      </c>
    </row>
    <row r="873" spans="1:100" x14ac:dyDescent="0.25">
      <c r="A873" s="871" t="s">
        <v>170</v>
      </c>
      <c r="B873" s="41">
        <v>750305</v>
      </c>
      <c r="C873" s="1812" t="s">
        <v>1456</v>
      </c>
      <c r="D873" s="41" t="s">
        <v>16</v>
      </c>
      <c r="E873" s="41" t="s">
        <v>1407</v>
      </c>
      <c r="F873" s="41" t="s">
        <v>1408</v>
      </c>
      <c r="G873" s="872" t="s">
        <v>18</v>
      </c>
      <c r="H873" s="1361">
        <v>43535</v>
      </c>
      <c r="I873" s="1362">
        <v>4850</v>
      </c>
      <c r="J873" s="1362">
        <v>3502.05</v>
      </c>
      <c r="K873" s="1362">
        <v>1346.95</v>
      </c>
    </row>
    <row r="874" spans="1:100" x14ac:dyDescent="0.25">
      <c r="A874" s="871" t="s">
        <v>14</v>
      </c>
      <c r="B874" s="41">
        <v>750307</v>
      </c>
      <c r="C874" s="1812" t="s">
        <v>5637</v>
      </c>
      <c r="D874" s="41" t="s">
        <v>16</v>
      </c>
      <c r="E874" s="41" t="s">
        <v>467</v>
      </c>
      <c r="F874" s="41" t="s">
        <v>1409</v>
      </c>
      <c r="G874" s="872" t="s">
        <v>18</v>
      </c>
      <c r="H874" s="1361">
        <v>43532</v>
      </c>
      <c r="I874" s="1362">
        <v>39136</v>
      </c>
      <c r="J874" s="1362">
        <v>28264.17</v>
      </c>
      <c r="K874" s="1362">
        <v>10870.83</v>
      </c>
    </row>
    <row r="875" spans="1:100" x14ac:dyDescent="0.25">
      <c r="A875" s="871" t="s">
        <v>170</v>
      </c>
      <c r="B875" s="41">
        <v>750308</v>
      </c>
      <c r="C875" s="1812" t="s">
        <v>5638</v>
      </c>
      <c r="D875" s="41" t="s">
        <v>16</v>
      </c>
      <c r="E875" s="41" t="s">
        <v>131</v>
      </c>
      <c r="F875" s="41" t="s">
        <v>1410</v>
      </c>
      <c r="G875" s="872" t="s">
        <v>18</v>
      </c>
      <c r="H875" s="1361">
        <v>43535</v>
      </c>
      <c r="I875" s="1362">
        <v>4850</v>
      </c>
      <c r="J875" s="1362">
        <v>3502.05</v>
      </c>
      <c r="K875" s="1362">
        <v>1346.95</v>
      </c>
    </row>
    <row r="876" spans="1:100" x14ac:dyDescent="0.25">
      <c r="A876" s="871" t="s">
        <v>1326</v>
      </c>
      <c r="B876" s="41">
        <v>750309</v>
      </c>
      <c r="C876" s="1812" t="s">
        <v>5639</v>
      </c>
      <c r="D876" s="41" t="s">
        <v>505</v>
      </c>
      <c r="E876" s="41" t="s">
        <v>792</v>
      </c>
      <c r="F876" s="41" t="s">
        <v>49</v>
      </c>
      <c r="G876" s="872" t="s">
        <v>18</v>
      </c>
      <c r="H876" s="1361">
        <v>43343</v>
      </c>
      <c r="I876" s="1362">
        <v>7670</v>
      </c>
      <c r="J876" s="1362">
        <v>2045.07</v>
      </c>
      <c r="K876" s="1362">
        <v>5623.93</v>
      </c>
    </row>
    <row r="877" spans="1:100" x14ac:dyDescent="0.25">
      <c r="A877" s="871" t="s">
        <v>170</v>
      </c>
      <c r="B877" s="41">
        <v>366797</v>
      </c>
      <c r="C877" s="1812" t="s">
        <v>5640</v>
      </c>
      <c r="D877" s="41" t="s">
        <v>16</v>
      </c>
      <c r="E877" s="41" t="s">
        <v>792</v>
      </c>
      <c r="F877" s="41" t="s">
        <v>1411</v>
      </c>
      <c r="G877" s="872" t="s">
        <v>18</v>
      </c>
      <c r="H877" s="1912">
        <v>41640</v>
      </c>
      <c r="I877" s="1536">
        <v>9313.8799999999992</v>
      </c>
      <c r="J877" s="1291">
        <v>9313.8799999999992</v>
      </c>
      <c r="K877" s="1292">
        <v>0</v>
      </c>
    </row>
    <row r="878" spans="1:100" x14ac:dyDescent="0.25">
      <c r="A878" s="871" t="s">
        <v>14</v>
      </c>
      <c r="B878" s="41">
        <v>750310</v>
      </c>
      <c r="C878" s="1812" t="s">
        <v>5641</v>
      </c>
      <c r="D878" s="41" t="s">
        <v>16</v>
      </c>
      <c r="E878" s="41" t="s">
        <v>1328</v>
      </c>
      <c r="F878" s="41" t="s">
        <v>1412</v>
      </c>
      <c r="G878" s="872" t="s">
        <v>18</v>
      </c>
      <c r="H878" s="1912">
        <v>43388</v>
      </c>
      <c r="I878" s="1421">
        <v>29900</v>
      </c>
      <c r="J878" s="1291">
        <v>1557.4</v>
      </c>
      <c r="K878" s="1292">
        <v>28342.6</v>
      </c>
    </row>
    <row r="879" spans="1:100" x14ac:dyDescent="0.25">
      <c r="A879" s="871" t="s">
        <v>140</v>
      </c>
      <c r="B879" s="41">
        <v>750311</v>
      </c>
      <c r="C879" s="1812" t="s">
        <v>5642</v>
      </c>
      <c r="D879" s="41" t="s">
        <v>124</v>
      </c>
      <c r="E879" s="41" t="s">
        <v>1413</v>
      </c>
      <c r="F879" s="41" t="s">
        <v>1414</v>
      </c>
      <c r="G879" s="872" t="s">
        <v>18</v>
      </c>
      <c r="H879" s="1361">
        <v>43602</v>
      </c>
      <c r="I879" s="1362">
        <v>34125.79</v>
      </c>
      <c r="J879" s="1362">
        <v>21801.95</v>
      </c>
      <c r="K879" s="1362">
        <v>12322.84</v>
      </c>
    </row>
    <row r="880" spans="1:100" x14ac:dyDescent="0.25">
      <c r="A880" s="871" t="s">
        <v>1326</v>
      </c>
      <c r="B880" s="41">
        <v>548388</v>
      </c>
      <c r="C880" s="1812" t="s">
        <v>5643</v>
      </c>
      <c r="D880" s="41" t="s">
        <v>792</v>
      </c>
      <c r="E880" s="41" t="s">
        <v>792</v>
      </c>
      <c r="F880" s="41" t="s">
        <v>49</v>
      </c>
      <c r="G880" s="872" t="s">
        <v>18</v>
      </c>
      <c r="H880" s="1361">
        <v>43343</v>
      </c>
      <c r="I880" s="1362">
        <v>7670</v>
      </c>
      <c r="J880" s="1362">
        <v>2045.07</v>
      </c>
      <c r="K880" s="1362">
        <v>5623.93</v>
      </c>
    </row>
    <row r="881" spans="1:100" x14ac:dyDescent="0.25">
      <c r="A881" s="871" t="s">
        <v>14</v>
      </c>
      <c r="B881" s="872">
        <v>365612</v>
      </c>
      <c r="C881" s="1812" t="s">
        <v>1415</v>
      </c>
      <c r="D881" s="872" t="s">
        <v>16</v>
      </c>
      <c r="E881" s="872" t="s">
        <v>723</v>
      </c>
      <c r="F881" s="872" t="s">
        <v>1416</v>
      </c>
      <c r="G881" s="872" t="s">
        <v>18</v>
      </c>
      <c r="H881" s="1308">
        <v>41640</v>
      </c>
      <c r="I881" s="1277">
        <v>28637.64</v>
      </c>
      <c r="J881" s="1277">
        <v>28637.64</v>
      </c>
      <c r="K881" s="1277">
        <v>0</v>
      </c>
      <c r="L881" s="326"/>
      <c r="M881" s="325"/>
      <c r="N881" s="325"/>
      <c r="O881" s="325"/>
      <c r="P881" s="325"/>
      <c r="Q881" s="325"/>
      <c r="R881" s="325"/>
      <c r="S881" s="325"/>
      <c r="T881" s="325"/>
      <c r="U881" s="325"/>
      <c r="V881" s="325"/>
      <c r="W881" s="325"/>
      <c r="X881" s="325"/>
      <c r="Y881" s="325"/>
      <c r="Z881" s="325"/>
      <c r="AA881" s="325"/>
      <c r="AB881" s="325"/>
      <c r="AC881" s="325"/>
      <c r="AD881" s="325"/>
      <c r="AE881" s="325"/>
      <c r="AF881" s="325"/>
      <c r="AG881" s="325"/>
      <c r="AH881" s="325"/>
      <c r="AI881" s="325"/>
      <c r="AJ881" s="325"/>
      <c r="AK881" s="325"/>
      <c r="AL881" s="325"/>
      <c r="AM881" s="325"/>
      <c r="AN881" s="325"/>
      <c r="AO881" s="325"/>
      <c r="AP881" s="325"/>
      <c r="AQ881" s="325"/>
      <c r="AR881" s="325"/>
      <c r="AS881" s="325"/>
      <c r="AT881" s="325"/>
      <c r="AU881" s="325"/>
      <c r="AV881" s="325"/>
      <c r="AW881" s="325"/>
      <c r="AX881" s="325"/>
      <c r="AY881" s="325"/>
      <c r="AZ881" s="325"/>
      <c r="BA881" s="325"/>
      <c r="BB881" s="325"/>
      <c r="BC881" s="325"/>
      <c r="BD881" s="325"/>
      <c r="BE881" s="325"/>
      <c r="BF881" s="325"/>
      <c r="BG881" s="325"/>
      <c r="BH881" s="325"/>
      <c r="BI881" s="325"/>
      <c r="BJ881" s="325"/>
      <c r="BK881" s="325"/>
      <c r="BL881" s="325"/>
      <c r="BM881" s="325"/>
      <c r="BN881" s="325"/>
      <c r="BO881" s="325"/>
      <c r="BP881" s="325"/>
      <c r="BQ881" s="325"/>
      <c r="BR881" s="325"/>
      <c r="BS881" s="325"/>
      <c r="BT881" s="325"/>
      <c r="BU881" s="325"/>
      <c r="BV881" s="325"/>
      <c r="BW881" s="325"/>
      <c r="BX881" s="325"/>
      <c r="BY881" s="325"/>
      <c r="BZ881" s="325"/>
      <c r="CA881" s="325"/>
      <c r="CB881" s="325"/>
      <c r="CC881" s="325"/>
      <c r="CD881" s="325"/>
      <c r="CE881" s="325"/>
      <c r="CF881" s="325"/>
      <c r="CG881" s="325"/>
      <c r="CH881" s="325"/>
      <c r="CI881" s="325"/>
      <c r="CJ881" s="325"/>
      <c r="CK881" s="325"/>
      <c r="CL881" s="325"/>
      <c r="CM881" s="325"/>
      <c r="CN881" s="325"/>
      <c r="CO881" s="325"/>
      <c r="CP881" s="325"/>
      <c r="CQ881" s="325"/>
      <c r="CR881" s="325"/>
      <c r="CS881" s="325"/>
      <c r="CT881" s="325"/>
      <c r="CU881" s="325"/>
      <c r="CV881" s="325"/>
    </row>
    <row r="882" spans="1:100" x14ac:dyDescent="0.25">
      <c r="A882" s="870" t="s">
        <v>170</v>
      </c>
      <c r="B882" s="872">
        <v>365988</v>
      </c>
      <c r="C882" s="1812" t="s">
        <v>1417</v>
      </c>
      <c r="D882" s="872" t="s">
        <v>768</v>
      </c>
      <c r="E882" s="872" t="s">
        <v>1418</v>
      </c>
      <c r="F882" s="872" t="s">
        <v>1419</v>
      </c>
      <c r="G882" s="872" t="s">
        <v>18</v>
      </c>
      <c r="H882" s="1308">
        <v>41640</v>
      </c>
      <c r="I882" s="1277">
        <v>9313.8799999999992</v>
      </c>
      <c r="J882" s="1277">
        <v>9313.8799999999992</v>
      </c>
      <c r="K882" s="1277">
        <v>0</v>
      </c>
      <c r="L882" s="327"/>
      <c r="M882" s="326"/>
      <c r="N882" s="326"/>
      <c r="O882" s="326"/>
      <c r="P882" s="326"/>
      <c r="Q882" s="326"/>
      <c r="R882" s="326"/>
      <c r="S882" s="326"/>
      <c r="T882" s="326"/>
      <c r="U882" s="326"/>
      <c r="V882" s="326"/>
      <c r="W882" s="326"/>
      <c r="X882" s="326"/>
      <c r="Y882" s="326"/>
      <c r="Z882" s="326"/>
      <c r="AA882" s="326"/>
      <c r="AB882" s="326"/>
      <c r="AC882" s="326"/>
      <c r="AD882" s="326"/>
      <c r="AE882" s="326"/>
      <c r="AF882" s="326"/>
      <c r="AG882" s="326"/>
      <c r="AH882" s="326"/>
      <c r="AI882" s="326"/>
      <c r="AJ882" s="326"/>
      <c r="AK882" s="326"/>
      <c r="AL882" s="326"/>
      <c r="AM882" s="326"/>
      <c r="AN882" s="326"/>
      <c r="AO882" s="326"/>
      <c r="AP882" s="326"/>
      <c r="AQ882" s="326"/>
      <c r="AR882" s="326"/>
      <c r="AS882" s="326"/>
      <c r="AT882" s="326"/>
      <c r="AU882" s="326"/>
      <c r="AV882" s="326"/>
      <c r="AW882" s="326"/>
      <c r="AX882" s="326"/>
      <c r="AY882" s="326"/>
      <c r="AZ882" s="326"/>
      <c r="BA882" s="326"/>
      <c r="BB882" s="326"/>
      <c r="BC882" s="326"/>
      <c r="BD882" s="326"/>
      <c r="BE882" s="326"/>
      <c r="BF882" s="326"/>
      <c r="BG882" s="326"/>
      <c r="BH882" s="326"/>
      <c r="BI882" s="326"/>
      <c r="BJ882" s="326"/>
      <c r="BK882" s="326"/>
      <c r="BL882" s="326"/>
      <c r="BM882" s="326"/>
      <c r="BN882" s="326"/>
      <c r="BO882" s="326"/>
      <c r="BP882" s="326"/>
      <c r="BQ882" s="326"/>
      <c r="BR882" s="326"/>
      <c r="BS882" s="326"/>
      <c r="BT882" s="326"/>
      <c r="BU882" s="326"/>
      <c r="BV882" s="326"/>
      <c r="BW882" s="326"/>
      <c r="BX882" s="326"/>
      <c r="BY882" s="326"/>
      <c r="BZ882" s="326"/>
      <c r="CA882" s="326"/>
      <c r="CB882" s="326"/>
      <c r="CC882" s="326"/>
      <c r="CD882" s="326"/>
      <c r="CE882" s="326"/>
      <c r="CF882" s="326"/>
      <c r="CG882" s="326"/>
      <c r="CH882" s="326"/>
      <c r="CI882" s="326"/>
      <c r="CJ882" s="326"/>
      <c r="CK882" s="326"/>
      <c r="CL882" s="326"/>
      <c r="CM882" s="326"/>
      <c r="CN882" s="326"/>
      <c r="CO882" s="326"/>
      <c r="CP882" s="326"/>
      <c r="CQ882" s="326"/>
      <c r="CR882" s="326"/>
      <c r="CS882" s="326"/>
      <c r="CT882" s="326"/>
      <c r="CU882" s="326"/>
      <c r="CV882" s="326"/>
    </row>
    <row r="883" spans="1:100" x14ac:dyDescent="0.25">
      <c r="A883" s="871" t="s">
        <v>14</v>
      </c>
      <c r="B883" s="872">
        <v>366015</v>
      </c>
      <c r="C883" s="1812" t="s">
        <v>1420</v>
      </c>
      <c r="D883" s="872" t="s">
        <v>16</v>
      </c>
      <c r="E883" s="872" t="s">
        <v>723</v>
      </c>
      <c r="F883" s="872" t="s">
        <v>1421</v>
      </c>
      <c r="G883" s="872" t="s">
        <v>18</v>
      </c>
      <c r="H883" s="1308">
        <v>43221</v>
      </c>
      <c r="I883" s="1277">
        <v>28637.64</v>
      </c>
      <c r="J883" s="1277">
        <v>4752.99</v>
      </c>
      <c r="K883" s="1277">
        <v>23884.65</v>
      </c>
      <c r="L883" s="328"/>
      <c r="M883" s="327"/>
      <c r="N883" s="327"/>
      <c r="O883" s="327"/>
      <c r="P883" s="327"/>
      <c r="Q883" s="327"/>
      <c r="R883" s="327"/>
      <c r="S883" s="327"/>
      <c r="T883" s="327"/>
      <c r="U883" s="327"/>
      <c r="V883" s="327"/>
      <c r="W883" s="327"/>
      <c r="X883" s="327"/>
      <c r="Y883" s="327"/>
      <c r="Z883" s="327"/>
      <c r="AA883" s="327"/>
      <c r="AB883" s="327"/>
      <c r="AC883" s="327"/>
      <c r="AD883" s="327"/>
      <c r="AE883" s="327"/>
      <c r="AF883" s="327"/>
      <c r="AG883" s="327"/>
      <c r="AH883" s="327"/>
      <c r="AI883" s="327"/>
      <c r="AJ883" s="327"/>
      <c r="AK883" s="327"/>
      <c r="AL883" s="327"/>
      <c r="AM883" s="327"/>
      <c r="AN883" s="327"/>
      <c r="AO883" s="327"/>
      <c r="AP883" s="327"/>
      <c r="AQ883" s="327"/>
      <c r="AR883" s="327"/>
      <c r="AS883" s="327"/>
      <c r="AT883" s="327"/>
      <c r="AU883" s="327"/>
      <c r="AV883" s="327"/>
      <c r="AW883" s="327"/>
      <c r="AX883" s="327"/>
      <c r="AY883" s="327"/>
      <c r="AZ883" s="327"/>
      <c r="BA883" s="327"/>
      <c r="BB883" s="327"/>
      <c r="BC883" s="327"/>
      <c r="BD883" s="327"/>
      <c r="BE883" s="327"/>
      <c r="BF883" s="327"/>
      <c r="BG883" s="327"/>
      <c r="BH883" s="327"/>
      <c r="BI883" s="327"/>
      <c r="BJ883" s="327"/>
      <c r="BK883" s="327"/>
      <c r="BL883" s="327"/>
      <c r="BM883" s="327"/>
      <c r="BN883" s="327"/>
      <c r="BO883" s="327"/>
      <c r="BP883" s="327"/>
      <c r="BQ883" s="327"/>
      <c r="BR883" s="327"/>
      <c r="BS883" s="327"/>
      <c r="BT883" s="327"/>
      <c r="BU883" s="327"/>
      <c r="BV883" s="327"/>
      <c r="BW883" s="327"/>
      <c r="BX883" s="327"/>
      <c r="BY883" s="327"/>
      <c r="BZ883" s="327"/>
      <c r="CA883" s="327"/>
      <c r="CB883" s="327"/>
      <c r="CC883" s="327"/>
      <c r="CD883" s="327"/>
      <c r="CE883" s="327"/>
      <c r="CF883" s="327"/>
      <c r="CG883" s="327"/>
      <c r="CH883" s="327"/>
      <c r="CI883" s="327"/>
      <c r="CJ883" s="327"/>
      <c r="CK883" s="327"/>
      <c r="CL883" s="327"/>
      <c r="CM883" s="327"/>
      <c r="CN883" s="327"/>
      <c r="CO883" s="327"/>
      <c r="CP883" s="327"/>
      <c r="CQ883" s="327"/>
      <c r="CR883" s="327"/>
      <c r="CS883" s="327"/>
      <c r="CT883" s="327"/>
      <c r="CU883" s="327"/>
      <c r="CV883" s="327"/>
    </row>
    <row r="884" spans="1:100" x14ac:dyDescent="0.25">
      <c r="A884" s="871" t="s">
        <v>170</v>
      </c>
      <c r="B884" s="41">
        <v>366565</v>
      </c>
      <c r="C884" s="1812" t="s">
        <v>5644</v>
      </c>
      <c r="D884" s="41" t="s">
        <v>16</v>
      </c>
      <c r="E884" s="41" t="s">
        <v>23</v>
      </c>
      <c r="F884" s="41" t="s">
        <v>1422</v>
      </c>
      <c r="G884" s="872" t="s">
        <v>18</v>
      </c>
      <c r="H884" s="1308">
        <v>41640</v>
      </c>
      <c r="I884" s="1531">
        <v>9313.8799999999992</v>
      </c>
      <c r="J884" s="1531">
        <v>9313.8799999999992</v>
      </c>
      <c r="K884" s="1531">
        <v>0</v>
      </c>
    </row>
    <row r="885" spans="1:100" x14ac:dyDescent="0.25">
      <c r="A885" s="871" t="s">
        <v>388</v>
      </c>
      <c r="B885" s="872">
        <v>365931</v>
      </c>
      <c r="C885" s="1812" t="s">
        <v>1423</v>
      </c>
      <c r="D885" s="41" t="s">
        <v>792</v>
      </c>
      <c r="E885" s="41" t="s">
        <v>792</v>
      </c>
      <c r="F885" s="41" t="s">
        <v>49</v>
      </c>
      <c r="G885" s="872" t="s">
        <v>94</v>
      </c>
      <c r="H885" s="1308">
        <v>41640</v>
      </c>
      <c r="I885" s="1277">
        <v>4500</v>
      </c>
      <c r="J885" s="1277">
        <v>4500</v>
      </c>
      <c r="K885" s="1277">
        <v>0</v>
      </c>
      <c r="L885" s="329"/>
      <c r="M885" s="328"/>
      <c r="N885" s="328"/>
      <c r="O885" s="328"/>
      <c r="P885" s="328"/>
      <c r="Q885" s="328"/>
      <c r="R885" s="328"/>
      <c r="S885" s="328"/>
      <c r="T885" s="328"/>
      <c r="U885" s="328"/>
      <c r="V885" s="328"/>
      <c r="W885" s="328"/>
      <c r="X885" s="328"/>
      <c r="Y885" s="328"/>
      <c r="Z885" s="328"/>
      <c r="AA885" s="328"/>
      <c r="AB885" s="328"/>
      <c r="AC885" s="328"/>
      <c r="AD885" s="328"/>
      <c r="AE885" s="328"/>
      <c r="AF885" s="328"/>
      <c r="AG885" s="328"/>
      <c r="AH885" s="328"/>
      <c r="AI885" s="328"/>
      <c r="AJ885" s="328"/>
      <c r="AK885" s="328"/>
      <c r="AL885" s="328"/>
      <c r="AM885" s="328"/>
      <c r="AN885" s="328"/>
      <c r="AO885" s="328"/>
      <c r="AP885" s="328"/>
      <c r="AQ885" s="328"/>
      <c r="AR885" s="328"/>
      <c r="AS885" s="328"/>
      <c r="AT885" s="328"/>
      <c r="AU885" s="328"/>
      <c r="AV885" s="328"/>
      <c r="AW885" s="328"/>
      <c r="AX885" s="328"/>
      <c r="AY885" s="328"/>
      <c r="AZ885" s="328"/>
      <c r="BA885" s="328"/>
      <c r="BB885" s="328"/>
      <c r="BC885" s="328"/>
      <c r="BD885" s="328"/>
      <c r="BE885" s="328"/>
      <c r="BF885" s="328"/>
      <c r="BG885" s="328"/>
      <c r="BH885" s="328"/>
      <c r="BI885" s="328"/>
      <c r="BJ885" s="328"/>
      <c r="BK885" s="328"/>
      <c r="BL885" s="328"/>
      <c r="BM885" s="328"/>
      <c r="BN885" s="328"/>
      <c r="BO885" s="328"/>
      <c r="BP885" s="328"/>
      <c r="BQ885" s="328"/>
      <c r="BR885" s="328"/>
      <c r="BS885" s="328"/>
      <c r="BT885" s="328"/>
      <c r="BU885" s="328"/>
      <c r="BV885" s="328"/>
      <c r="BW885" s="328"/>
      <c r="BX885" s="328"/>
      <c r="BY885" s="328"/>
      <c r="BZ885" s="328"/>
      <c r="CA885" s="328"/>
      <c r="CB885" s="328"/>
      <c r="CC885" s="328"/>
      <c r="CD885" s="328"/>
      <c r="CE885" s="328"/>
      <c r="CF885" s="328"/>
      <c r="CG885" s="328"/>
      <c r="CH885" s="328"/>
      <c r="CI885" s="328"/>
      <c r="CJ885" s="328"/>
      <c r="CK885" s="328"/>
      <c r="CL885" s="328"/>
      <c r="CM885" s="328"/>
      <c r="CN885" s="328"/>
      <c r="CO885" s="328"/>
      <c r="CP885" s="328"/>
      <c r="CQ885" s="328"/>
      <c r="CR885" s="328"/>
      <c r="CS885" s="328"/>
      <c r="CT885" s="328"/>
      <c r="CU885" s="328"/>
      <c r="CV885" s="328"/>
    </row>
    <row r="886" spans="1:100" x14ac:dyDescent="0.25">
      <c r="A886" s="871" t="s">
        <v>388</v>
      </c>
      <c r="B886" s="872">
        <v>548094</v>
      </c>
      <c r="C886" s="1812" t="s">
        <v>1424</v>
      </c>
      <c r="D886" s="41" t="s">
        <v>792</v>
      </c>
      <c r="E886" s="41" t="s">
        <v>792</v>
      </c>
      <c r="F886" s="41" t="s">
        <v>49</v>
      </c>
      <c r="G886" s="872" t="s">
        <v>94</v>
      </c>
      <c r="H886" s="1308">
        <v>41640</v>
      </c>
      <c r="I886" s="1277">
        <v>7629.32</v>
      </c>
      <c r="J886" s="1277">
        <v>7629.32</v>
      </c>
      <c r="K886" s="1277">
        <v>0</v>
      </c>
      <c r="L886" s="330"/>
      <c r="M886" s="329"/>
      <c r="N886" s="329"/>
      <c r="O886" s="329"/>
      <c r="P886" s="329"/>
      <c r="Q886" s="329"/>
      <c r="R886" s="329"/>
      <c r="S886" s="329"/>
      <c r="T886" s="329"/>
      <c r="U886" s="329"/>
      <c r="V886" s="329"/>
      <c r="W886" s="329"/>
      <c r="X886" s="329"/>
      <c r="Y886" s="329"/>
      <c r="Z886" s="329"/>
      <c r="AA886" s="329"/>
      <c r="AB886" s="329"/>
      <c r="AC886" s="329"/>
      <c r="AD886" s="329"/>
      <c r="AE886" s="329"/>
      <c r="AF886" s="329"/>
      <c r="AG886" s="329"/>
      <c r="AH886" s="329"/>
      <c r="AI886" s="329"/>
      <c r="AJ886" s="329"/>
      <c r="AK886" s="329"/>
      <c r="AL886" s="329"/>
      <c r="AM886" s="329"/>
      <c r="AN886" s="329"/>
      <c r="AO886" s="329"/>
      <c r="AP886" s="329"/>
      <c r="AQ886" s="329"/>
      <c r="AR886" s="329"/>
      <c r="AS886" s="329"/>
      <c r="AT886" s="329"/>
      <c r="AU886" s="329"/>
      <c r="AV886" s="329"/>
      <c r="AW886" s="329"/>
      <c r="AX886" s="329"/>
      <c r="AY886" s="329"/>
      <c r="AZ886" s="329"/>
      <c r="BA886" s="329"/>
      <c r="BB886" s="329"/>
      <c r="BC886" s="329"/>
      <c r="BD886" s="329"/>
      <c r="BE886" s="329"/>
      <c r="BF886" s="329"/>
      <c r="BG886" s="329"/>
      <c r="BH886" s="329"/>
      <c r="BI886" s="329"/>
      <c r="BJ886" s="329"/>
      <c r="BK886" s="329"/>
      <c r="BL886" s="329"/>
      <c r="BM886" s="329"/>
      <c r="BN886" s="329"/>
      <c r="BO886" s="329"/>
      <c r="BP886" s="329"/>
      <c r="BQ886" s="329"/>
      <c r="BR886" s="329"/>
      <c r="BS886" s="329"/>
      <c r="BT886" s="329"/>
      <c r="BU886" s="329"/>
      <c r="BV886" s="329"/>
      <c r="BW886" s="329"/>
      <c r="BX886" s="329"/>
      <c r="BY886" s="329"/>
      <c r="BZ886" s="329"/>
      <c r="CA886" s="329"/>
      <c r="CB886" s="329"/>
      <c r="CC886" s="329"/>
      <c r="CD886" s="329"/>
      <c r="CE886" s="329"/>
      <c r="CF886" s="329"/>
      <c r="CG886" s="329"/>
      <c r="CH886" s="329"/>
      <c r="CI886" s="329"/>
      <c r="CJ886" s="329"/>
      <c r="CK886" s="329"/>
      <c r="CL886" s="329"/>
      <c r="CM886" s="329"/>
      <c r="CN886" s="329"/>
      <c r="CO886" s="329"/>
      <c r="CP886" s="329"/>
      <c r="CQ886" s="329"/>
      <c r="CR886" s="329"/>
      <c r="CS886" s="329"/>
      <c r="CT886" s="329"/>
      <c r="CU886" s="329"/>
      <c r="CV886" s="329"/>
    </row>
    <row r="887" spans="1:100" x14ac:dyDescent="0.25">
      <c r="A887" s="871" t="s">
        <v>1425</v>
      </c>
      <c r="B887" s="872">
        <v>366705</v>
      </c>
      <c r="C887" s="1812" t="s">
        <v>1426</v>
      </c>
      <c r="D887" s="41" t="s">
        <v>792</v>
      </c>
      <c r="E887" s="41" t="s">
        <v>792</v>
      </c>
      <c r="F887" s="41" t="s">
        <v>49</v>
      </c>
      <c r="G887" s="872" t="s">
        <v>65</v>
      </c>
      <c r="H887" s="1308">
        <v>39083</v>
      </c>
      <c r="I887" s="1277">
        <v>48676.55</v>
      </c>
      <c r="J887" s="1277">
        <v>48676.55</v>
      </c>
      <c r="K887" s="1277">
        <v>0</v>
      </c>
      <c r="L887" s="331"/>
      <c r="M887" s="330"/>
      <c r="N887" s="330"/>
      <c r="O887" s="330"/>
      <c r="P887" s="330"/>
      <c r="Q887" s="330"/>
      <c r="R887" s="330"/>
      <c r="S887" s="330"/>
      <c r="T887" s="330"/>
      <c r="U887" s="330"/>
      <c r="V887" s="330"/>
      <c r="W887" s="330"/>
      <c r="X887" s="330"/>
      <c r="Y887" s="330"/>
      <c r="Z887" s="330"/>
      <c r="AA887" s="330"/>
      <c r="AB887" s="330"/>
      <c r="AC887" s="330"/>
      <c r="AD887" s="330"/>
      <c r="AE887" s="330"/>
      <c r="AF887" s="330"/>
      <c r="AG887" s="330"/>
      <c r="AH887" s="330"/>
      <c r="AI887" s="330"/>
      <c r="AJ887" s="330"/>
      <c r="AK887" s="330"/>
      <c r="AL887" s="330"/>
      <c r="AM887" s="330"/>
      <c r="AN887" s="330"/>
      <c r="AO887" s="330"/>
      <c r="AP887" s="330"/>
      <c r="AQ887" s="330"/>
      <c r="AR887" s="330"/>
      <c r="AS887" s="330"/>
      <c r="AT887" s="330"/>
      <c r="AU887" s="330"/>
      <c r="AV887" s="330"/>
      <c r="AW887" s="330"/>
      <c r="AX887" s="330"/>
      <c r="AY887" s="330"/>
      <c r="AZ887" s="330"/>
      <c r="BA887" s="330"/>
      <c r="BB887" s="330"/>
      <c r="BC887" s="330"/>
      <c r="BD887" s="330"/>
      <c r="BE887" s="330"/>
      <c r="BF887" s="330"/>
      <c r="BG887" s="330"/>
      <c r="BH887" s="330"/>
      <c r="BI887" s="330"/>
      <c r="BJ887" s="330"/>
      <c r="BK887" s="330"/>
      <c r="BL887" s="330"/>
      <c r="BM887" s="330"/>
      <c r="BN887" s="330"/>
      <c r="BO887" s="330"/>
      <c r="BP887" s="330"/>
      <c r="BQ887" s="330"/>
      <c r="BR887" s="330"/>
      <c r="BS887" s="330"/>
      <c r="BT887" s="330"/>
      <c r="BU887" s="330"/>
      <c r="BV887" s="330"/>
      <c r="BW887" s="330"/>
      <c r="BX887" s="330"/>
      <c r="BY887" s="330"/>
      <c r="BZ887" s="330"/>
      <c r="CA887" s="330"/>
      <c r="CB887" s="330"/>
      <c r="CC887" s="330"/>
      <c r="CD887" s="330"/>
      <c r="CE887" s="330"/>
      <c r="CF887" s="330"/>
      <c r="CG887" s="330"/>
      <c r="CH887" s="330"/>
      <c r="CI887" s="330"/>
      <c r="CJ887" s="330"/>
      <c r="CK887" s="330"/>
      <c r="CL887" s="330"/>
      <c r="CM887" s="330"/>
      <c r="CN887" s="330"/>
      <c r="CO887" s="330"/>
      <c r="CP887" s="330"/>
      <c r="CQ887" s="330"/>
      <c r="CR887" s="330"/>
      <c r="CS887" s="330"/>
      <c r="CT887" s="330"/>
      <c r="CU887" s="330"/>
      <c r="CV887" s="330"/>
    </row>
    <row r="888" spans="1:100" x14ac:dyDescent="0.25">
      <c r="A888" s="871" t="s">
        <v>458</v>
      </c>
      <c r="B888" s="41">
        <v>750312</v>
      </c>
      <c r="C888" s="1812" t="s">
        <v>5645</v>
      </c>
      <c r="D888" s="41" t="s">
        <v>156</v>
      </c>
      <c r="E888" s="41" t="s">
        <v>262</v>
      </c>
      <c r="F888" s="41" t="s">
        <v>1427</v>
      </c>
      <c r="G888" s="872" t="s">
        <v>381</v>
      </c>
      <c r="H888" s="1361">
        <v>43469</v>
      </c>
      <c r="I888" s="1364">
        <v>15900</v>
      </c>
      <c r="J888" s="1364">
        <v>3709.76</v>
      </c>
      <c r="K888" s="1364">
        <v>12189.24</v>
      </c>
    </row>
    <row r="889" spans="1:100" s="331" customFormat="1" x14ac:dyDescent="0.25">
      <c r="A889" s="871" t="s">
        <v>1326</v>
      </c>
      <c r="B889" s="41">
        <v>750313</v>
      </c>
      <c r="C889" s="1812" t="s">
        <v>5646</v>
      </c>
      <c r="D889" s="41" t="s">
        <v>792</v>
      </c>
      <c r="E889" s="41" t="s">
        <v>792</v>
      </c>
      <c r="F889" s="41" t="s">
        <v>49</v>
      </c>
      <c r="G889" s="872" t="s">
        <v>18</v>
      </c>
      <c r="H889" s="1361">
        <v>43343</v>
      </c>
      <c r="I889" s="1362">
        <v>7670</v>
      </c>
      <c r="J889" s="1362">
        <v>2045.07</v>
      </c>
      <c r="K889" s="1362">
        <v>5623.93</v>
      </c>
    </row>
    <row r="890" spans="1:100" s="331" customFormat="1" x14ac:dyDescent="0.25">
      <c r="A890" s="871" t="s">
        <v>1326</v>
      </c>
      <c r="B890" s="41">
        <v>750314</v>
      </c>
      <c r="C890" s="1812" t="s">
        <v>5647</v>
      </c>
      <c r="D890" s="41" t="s">
        <v>792</v>
      </c>
      <c r="E890" s="41" t="s">
        <v>792</v>
      </c>
      <c r="F890" s="41" t="s">
        <v>49</v>
      </c>
      <c r="G890" s="872" t="s">
        <v>18</v>
      </c>
      <c r="H890" s="1361">
        <v>43343</v>
      </c>
      <c r="I890" s="1362">
        <v>7670</v>
      </c>
      <c r="J890" s="1362">
        <v>2045.07</v>
      </c>
      <c r="K890" s="1362">
        <v>5623.93</v>
      </c>
    </row>
    <row r="891" spans="1:100" s="331" customFormat="1" x14ac:dyDescent="0.25">
      <c r="A891" s="871" t="s">
        <v>1326</v>
      </c>
      <c r="B891" s="41">
        <v>750315</v>
      </c>
      <c r="C891" s="1812" t="s">
        <v>5648</v>
      </c>
      <c r="D891" s="41" t="s">
        <v>792</v>
      </c>
      <c r="E891" s="41" t="s">
        <v>792</v>
      </c>
      <c r="F891" s="41" t="s">
        <v>49</v>
      </c>
      <c r="G891" s="872" t="s">
        <v>18</v>
      </c>
      <c r="H891" s="1361">
        <v>43343</v>
      </c>
      <c r="I891" s="1362">
        <v>7670</v>
      </c>
      <c r="J891" s="1362">
        <v>2045.07</v>
      </c>
      <c r="K891" s="1362">
        <v>5623.93</v>
      </c>
    </row>
    <row r="892" spans="1:100" x14ac:dyDescent="0.25">
      <c r="A892" s="871" t="s">
        <v>697</v>
      </c>
      <c r="B892" s="41">
        <v>750316</v>
      </c>
      <c r="C892" s="1812" t="s">
        <v>5649</v>
      </c>
      <c r="D892" s="41" t="s">
        <v>1428</v>
      </c>
      <c r="E892" s="41" t="s">
        <v>1080</v>
      </c>
      <c r="F892" s="41" t="s">
        <v>1429</v>
      </c>
      <c r="G892" s="872" t="s">
        <v>129</v>
      </c>
      <c r="H892" s="1361">
        <v>42809</v>
      </c>
      <c r="I892" s="1362">
        <v>2832.95</v>
      </c>
      <c r="J892" s="1362">
        <v>2832.95</v>
      </c>
      <c r="K892" s="1362">
        <v>0</v>
      </c>
    </row>
    <row r="893" spans="1:100" x14ac:dyDescent="0.25">
      <c r="A893" s="871" t="s">
        <v>170</v>
      </c>
      <c r="B893" s="41">
        <v>750317</v>
      </c>
      <c r="C893" s="1812" t="s">
        <v>5650</v>
      </c>
      <c r="D893" s="41" t="s">
        <v>16</v>
      </c>
      <c r="E893" s="41" t="s">
        <v>131</v>
      </c>
      <c r="F893" s="41" t="s">
        <v>1430</v>
      </c>
      <c r="G893" s="872" t="s">
        <v>18</v>
      </c>
      <c r="H893" s="1361">
        <v>43535</v>
      </c>
      <c r="I893" s="1362">
        <v>4850</v>
      </c>
      <c r="J893" s="1362">
        <v>3502.05</v>
      </c>
      <c r="K893" s="1362">
        <v>1346.95</v>
      </c>
    </row>
    <row r="894" spans="1:100" x14ac:dyDescent="0.25">
      <c r="A894" s="871" t="s">
        <v>14</v>
      </c>
      <c r="B894" s="41">
        <v>750318</v>
      </c>
      <c r="C894" s="1812" t="s">
        <v>5651</v>
      </c>
      <c r="D894" s="41" t="s">
        <v>16</v>
      </c>
      <c r="E894" s="41" t="s">
        <v>1328</v>
      </c>
      <c r="F894" s="41" t="s">
        <v>1431</v>
      </c>
      <c r="G894" s="872" t="s">
        <v>18</v>
      </c>
      <c r="H894" s="1912">
        <v>43388</v>
      </c>
      <c r="I894" s="1421">
        <v>29900</v>
      </c>
      <c r="J894" s="1291">
        <v>1557.4</v>
      </c>
      <c r="K894" s="1292">
        <v>28342.6</v>
      </c>
    </row>
    <row r="895" spans="1:100" x14ac:dyDescent="0.25">
      <c r="A895" s="871" t="s">
        <v>697</v>
      </c>
      <c r="B895" s="41">
        <v>750319</v>
      </c>
      <c r="C895" s="1812" t="s">
        <v>5652</v>
      </c>
      <c r="D895" s="41" t="s">
        <v>1428</v>
      </c>
      <c r="E895" s="41" t="s">
        <v>121</v>
      </c>
      <c r="F895" s="41" t="s">
        <v>1432</v>
      </c>
      <c r="G895" s="872" t="s">
        <v>129</v>
      </c>
      <c r="H895" s="1361">
        <v>43605</v>
      </c>
      <c r="I895" s="1362">
        <v>2332.9499999999998</v>
      </c>
      <c r="J895" s="1362">
        <v>1489.85</v>
      </c>
      <c r="K895" s="1362">
        <v>842.1</v>
      </c>
    </row>
    <row r="896" spans="1:100" x14ac:dyDescent="0.25">
      <c r="A896" s="871" t="s">
        <v>458</v>
      </c>
      <c r="B896" s="41">
        <v>750320</v>
      </c>
      <c r="C896" s="1812" t="s">
        <v>5653</v>
      </c>
      <c r="D896" s="41" t="s">
        <v>156</v>
      </c>
      <c r="E896" s="218" t="s">
        <v>1433</v>
      </c>
      <c r="F896" s="41" t="s">
        <v>1434</v>
      </c>
      <c r="G896" s="872" t="s">
        <v>381</v>
      </c>
      <c r="H896" s="1361">
        <v>43469</v>
      </c>
      <c r="I896" s="1370">
        <v>15900</v>
      </c>
      <c r="J896" s="1370">
        <v>3709.76</v>
      </c>
      <c r="K896" s="1370">
        <v>12189.24</v>
      </c>
    </row>
    <row r="897" spans="1:100" x14ac:dyDescent="0.25">
      <c r="A897" s="871" t="s">
        <v>1435</v>
      </c>
      <c r="B897" s="872">
        <v>365960</v>
      </c>
      <c r="C897" s="1812" t="s">
        <v>1436</v>
      </c>
      <c r="D897" s="41" t="s">
        <v>49</v>
      </c>
      <c r="E897" s="41" t="s">
        <v>49</v>
      </c>
      <c r="F897" s="41" t="s">
        <v>49</v>
      </c>
      <c r="G897" s="872" t="s">
        <v>114</v>
      </c>
      <c r="H897" s="1308">
        <v>39083</v>
      </c>
      <c r="I897" s="1322">
        <v>1600</v>
      </c>
      <c r="J897" s="1277">
        <v>1600</v>
      </c>
      <c r="K897" s="1277">
        <v>0</v>
      </c>
      <c r="L897" s="332"/>
      <c r="M897" s="331"/>
      <c r="N897" s="331"/>
      <c r="O897" s="331"/>
      <c r="P897" s="331"/>
      <c r="Q897" s="331"/>
      <c r="R897" s="331"/>
      <c r="S897" s="331"/>
      <c r="T897" s="331"/>
      <c r="U897" s="331"/>
      <c r="V897" s="331"/>
      <c r="W897" s="331"/>
      <c r="X897" s="331"/>
      <c r="Y897" s="331"/>
      <c r="Z897" s="331"/>
      <c r="AA897" s="331"/>
      <c r="AB897" s="331"/>
      <c r="AC897" s="331"/>
      <c r="AD897" s="331"/>
      <c r="AE897" s="331"/>
      <c r="AF897" s="331"/>
      <c r="AG897" s="331"/>
      <c r="AH897" s="331"/>
      <c r="AI897" s="331"/>
      <c r="AJ897" s="331"/>
      <c r="AK897" s="331"/>
      <c r="AL897" s="331"/>
      <c r="AM897" s="331"/>
      <c r="AN897" s="331"/>
      <c r="AO897" s="331"/>
      <c r="AP897" s="331"/>
      <c r="AQ897" s="331"/>
      <c r="AR897" s="331"/>
      <c r="AS897" s="331"/>
      <c r="AT897" s="331"/>
      <c r="AU897" s="331"/>
      <c r="AV897" s="331"/>
      <c r="AW897" s="331"/>
      <c r="AX897" s="331"/>
      <c r="AY897" s="331"/>
      <c r="AZ897" s="331"/>
      <c r="BA897" s="331"/>
      <c r="BB897" s="331"/>
      <c r="BC897" s="331"/>
      <c r="BD897" s="331"/>
      <c r="BE897" s="331"/>
      <c r="BF897" s="331"/>
      <c r="BG897" s="331"/>
      <c r="BH897" s="331"/>
      <c r="BI897" s="331"/>
      <c r="BJ897" s="331"/>
      <c r="BK897" s="331"/>
      <c r="BL897" s="331"/>
      <c r="BM897" s="331"/>
      <c r="BN897" s="331"/>
      <c r="BO897" s="331"/>
      <c r="BP897" s="331"/>
      <c r="BQ897" s="331"/>
      <c r="BR897" s="331"/>
      <c r="BS897" s="331"/>
      <c r="BT897" s="331"/>
      <c r="BU897" s="331"/>
      <c r="BV897" s="331"/>
      <c r="BW897" s="331"/>
      <c r="BX897" s="331"/>
      <c r="BY897" s="331"/>
      <c r="BZ897" s="331"/>
      <c r="CA897" s="331"/>
      <c r="CB897" s="331"/>
      <c r="CC897" s="331"/>
      <c r="CD897" s="331"/>
      <c r="CE897" s="331"/>
      <c r="CF897" s="331"/>
      <c r="CG897" s="331"/>
      <c r="CH897" s="331"/>
      <c r="CI897" s="331"/>
      <c r="CJ897" s="331"/>
      <c r="CK897" s="331"/>
      <c r="CL897" s="331"/>
      <c r="CM897" s="331"/>
      <c r="CN897" s="331"/>
      <c r="CO897" s="331"/>
      <c r="CP897" s="331"/>
      <c r="CQ897" s="331"/>
      <c r="CR897" s="331"/>
      <c r="CS897" s="331"/>
      <c r="CT897" s="331"/>
      <c r="CU897" s="331"/>
      <c r="CV897" s="331"/>
    </row>
    <row r="898" spans="1:100" s="353" customFormat="1" x14ac:dyDescent="0.25">
      <c r="A898" s="871" t="s">
        <v>1515</v>
      </c>
      <c r="B898" s="872">
        <v>365911</v>
      </c>
      <c r="C898" s="1812" t="s">
        <v>1516</v>
      </c>
      <c r="D898" s="41" t="s">
        <v>792</v>
      </c>
      <c r="E898" s="41" t="s">
        <v>792</v>
      </c>
      <c r="F898" s="41" t="s">
        <v>49</v>
      </c>
      <c r="G898" s="872" t="s">
        <v>114</v>
      </c>
      <c r="H898" s="1308">
        <v>39083</v>
      </c>
      <c r="I898" s="1322">
        <v>1600</v>
      </c>
      <c r="J898" s="1277">
        <v>1600</v>
      </c>
      <c r="K898" s="1277">
        <v>0</v>
      </c>
      <c r="L898" s="354"/>
    </row>
    <row r="899" spans="1:100" s="353" customFormat="1" x14ac:dyDescent="0.25">
      <c r="A899" s="871" t="s">
        <v>388</v>
      </c>
      <c r="B899" s="872">
        <v>365905</v>
      </c>
      <c r="C899" s="1812" t="s">
        <v>1517</v>
      </c>
      <c r="D899" s="41" t="s">
        <v>792</v>
      </c>
      <c r="E899" s="41" t="s">
        <v>792</v>
      </c>
      <c r="F899" s="41" t="s">
        <v>49</v>
      </c>
      <c r="G899" s="872" t="s">
        <v>94</v>
      </c>
      <c r="H899" s="1308">
        <v>41640</v>
      </c>
      <c r="I899" s="1277">
        <v>4500</v>
      </c>
      <c r="J899" s="1277">
        <v>4500</v>
      </c>
      <c r="K899" s="1277">
        <v>0</v>
      </c>
      <c r="L899" s="354"/>
    </row>
    <row r="900" spans="1:100" s="353" customFormat="1" x14ac:dyDescent="0.25">
      <c r="A900" s="871" t="s">
        <v>1527</v>
      </c>
      <c r="B900" s="872">
        <v>365912</v>
      </c>
      <c r="C900" s="1812" t="s">
        <v>1518</v>
      </c>
      <c r="D900" s="872" t="s">
        <v>116</v>
      </c>
      <c r="E900" s="872" t="s">
        <v>303</v>
      </c>
      <c r="F900" s="872" t="s">
        <v>1519</v>
      </c>
      <c r="G900" s="872" t="s">
        <v>18</v>
      </c>
      <c r="H900" s="1308">
        <v>41640</v>
      </c>
      <c r="I900" s="1277">
        <v>5258.24</v>
      </c>
      <c r="J900" s="1277">
        <v>5258.24</v>
      </c>
      <c r="K900" s="1277">
        <v>0</v>
      </c>
      <c r="L900" s="354"/>
    </row>
    <row r="901" spans="1:100" s="353" customFormat="1" x14ac:dyDescent="0.25">
      <c r="A901" s="871" t="s">
        <v>1030</v>
      </c>
      <c r="B901" s="872">
        <v>548092</v>
      </c>
      <c r="C901" s="1812" t="s">
        <v>1520</v>
      </c>
      <c r="D901" s="41" t="s">
        <v>792</v>
      </c>
      <c r="E901" s="41" t="s">
        <v>792</v>
      </c>
      <c r="F901" s="41" t="s">
        <v>49</v>
      </c>
      <c r="G901" s="872" t="s">
        <v>94</v>
      </c>
      <c r="H901" s="1308">
        <v>40743</v>
      </c>
      <c r="I901" s="1277">
        <v>4000</v>
      </c>
      <c r="J901" s="1277">
        <v>4000</v>
      </c>
      <c r="K901" s="1277">
        <v>0</v>
      </c>
      <c r="L901" s="355"/>
      <c r="M901" s="354"/>
      <c r="N901" s="354"/>
      <c r="O901" s="354"/>
      <c r="P901" s="354"/>
      <c r="Q901" s="354"/>
      <c r="R901" s="354"/>
      <c r="S901" s="354"/>
      <c r="T901" s="354"/>
      <c r="U901" s="354"/>
      <c r="V901" s="354"/>
      <c r="W901" s="354"/>
      <c r="X901" s="354"/>
      <c r="Y901" s="354"/>
      <c r="Z901" s="354"/>
      <c r="AA901" s="354"/>
      <c r="AB901" s="354"/>
      <c r="AC901" s="354"/>
      <c r="AD901" s="354"/>
      <c r="AE901" s="354"/>
      <c r="AF901" s="354"/>
      <c r="AG901" s="354"/>
      <c r="AH901" s="354"/>
      <c r="AI901" s="354"/>
      <c r="AJ901" s="354"/>
      <c r="AK901" s="354"/>
      <c r="AL901" s="354"/>
      <c r="AM901" s="354"/>
      <c r="AN901" s="354"/>
      <c r="AO901" s="354"/>
      <c r="AP901" s="354"/>
      <c r="AQ901" s="354"/>
      <c r="AR901" s="354"/>
      <c r="AS901" s="354"/>
      <c r="AT901" s="354"/>
      <c r="AU901" s="354"/>
      <c r="AV901" s="354"/>
      <c r="AW901" s="354"/>
      <c r="AX901" s="354"/>
      <c r="AY901" s="354"/>
      <c r="AZ901" s="354"/>
      <c r="BA901" s="354"/>
      <c r="BB901" s="354"/>
      <c r="BC901" s="354"/>
      <c r="BD901" s="354"/>
      <c r="BE901" s="354"/>
      <c r="BF901" s="354"/>
      <c r="BG901" s="354"/>
      <c r="BH901" s="354"/>
      <c r="BI901" s="354"/>
      <c r="BJ901" s="354"/>
      <c r="BK901" s="354"/>
      <c r="BL901" s="354"/>
      <c r="BM901" s="354"/>
      <c r="BN901" s="354"/>
      <c r="BO901" s="354"/>
      <c r="BP901" s="354"/>
      <c r="BQ901" s="354"/>
      <c r="BR901" s="354"/>
      <c r="BS901" s="354"/>
      <c r="BT901" s="354"/>
      <c r="BU901" s="354"/>
      <c r="BV901" s="354"/>
      <c r="BW901" s="354"/>
      <c r="BX901" s="354"/>
      <c r="BY901" s="354"/>
      <c r="BZ901" s="354"/>
      <c r="CA901" s="354"/>
      <c r="CB901" s="354"/>
      <c r="CC901" s="354"/>
      <c r="CD901" s="354"/>
      <c r="CE901" s="354"/>
      <c r="CF901" s="354"/>
      <c r="CG901" s="354"/>
      <c r="CH901" s="354"/>
      <c r="CI901" s="354"/>
      <c r="CJ901" s="354"/>
      <c r="CK901" s="354"/>
      <c r="CL901" s="354"/>
      <c r="CM901" s="354"/>
      <c r="CN901" s="354"/>
      <c r="CO901" s="354"/>
      <c r="CP901" s="354"/>
      <c r="CQ901" s="354"/>
      <c r="CR901" s="354"/>
      <c r="CS901" s="354"/>
      <c r="CT901" s="354"/>
      <c r="CU901" s="354"/>
      <c r="CV901" s="354"/>
    </row>
    <row r="902" spans="1:100" s="353" customFormat="1" x14ac:dyDescent="0.25">
      <c r="A902" s="871" t="s">
        <v>1461</v>
      </c>
      <c r="B902" s="872">
        <v>365902</v>
      </c>
      <c r="C902" s="1812" t="s">
        <v>1521</v>
      </c>
      <c r="D902" s="41" t="s">
        <v>792</v>
      </c>
      <c r="E902" s="41" t="s">
        <v>792</v>
      </c>
      <c r="F902" s="41" t="s">
        <v>49</v>
      </c>
      <c r="G902" s="872" t="s">
        <v>159</v>
      </c>
      <c r="H902" s="1308">
        <v>41640</v>
      </c>
      <c r="I902" s="1277">
        <v>3500</v>
      </c>
      <c r="J902" s="1277">
        <v>3500</v>
      </c>
      <c r="K902" s="1277">
        <v>0</v>
      </c>
      <c r="L902" s="356"/>
      <c r="M902" s="355"/>
      <c r="N902" s="355"/>
      <c r="O902" s="355"/>
      <c r="P902" s="355"/>
      <c r="Q902" s="355"/>
      <c r="R902" s="355"/>
      <c r="S902" s="355"/>
      <c r="T902" s="355"/>
      <c r="U902" s="355"/>
      <c r="V902" s="355"/>
      <c r="W902" s="355"/>
      <c r="X902" s="355"/>
      <c r="Y902" s="355"/>
      <c r="Z902" s="355"/>
      <c r="AA902" s="355"/>
      <c r="AB902" s="355"/>
      <c r="AC902" s="355"/>
      <c r="AD902" s="355"/>
      <c r="AE902" s="355"/>
      <c r="AF902" s="355"/>
      <c r="AG902" s="355"/>
      <c r="AH902" s="355"/>
      <c r="AI902" s="355"/>
      <c r="AJ902" s="355"/>
      <c r="AK902" s="355"/>
      <c r="AL902" s="355"/>
      <c r="AM902" s="355"/>
      <c r="AN902" s="355"/>
      <c r="AO902" s="355"/>
      <c r="AP902" s="355"/>
      <c r="AQ902" s="355"/>
      <c r="AR902" s="355"/>
      <c r="AS902" s="355"/>
      <c r="AT902" s="355"/>
      <c r="AU902" s="355"/>
      <c r="AV902" s="355"/>
      <c r="AW902" s="355"/>
      <c r="AX902" s="355"/>
      <c r="AY902" s="355"/>
      <c r="AZ902" s="355"/>
      <c r="BA902" s="355"/>
      <c r="BB902" s="355"/>
      <c r="BC902" s="355"/>
      <c r="BD902" s="355"/>
      <c r="BE902" s="355"/>
      <c r="BF902" s="355"/>
      <c r="BG902" s="355"/>
      <c r="BH902" s="355"/>
      <c r="BI902" s="355"/>
      <c r="BJ902" s="355"/>
      <c r="BK902" s="355"/>
      <c r="BL902" s="355"/>
      <c r="BM902" s="355"/>
      <c r="BN902" s="355"/>
      <c r="BO902" s="355"/>
      <c r="BP902" s="355"/>
      <c r="BQ902" s="355"/>
      <c r="BR902" s="355"/>
      <c r="BS902" s="355"/>
      <c r="BT902" s="355"/>
      <c r="BU902" s="355"/>
      <c r="BV902" s="355"/>
      <c r="BW902" s="355"/>
      <c r="BX902" s="355"/>
      <c r="BY902" s="355"/>
      <c r="BZ902" s="355"/>
      <c r="CA902" s="355"/>
      <c r="CB902" s="355"/>
      <c r="CC902" s="355"/>
      <c r="CD902" s="355"/>
      <c r="CE902" s="355"/>
      <c r="CF902" s="355"/>
      <c r="CG902" s="355"/>
      <c r="CH902" s="355"/>
      <c r="CI902" s="355"/>
      <c r="CJ902" s="355"/>
      <c r="CK902" s="355"/>
      <c r="CL902" s="355"/>
      <c r="CM902" s="355"/>
      <c r="CN902" s="355"/>
      <c r="CO902" s="355"/>
      <c r="CP902" s="355"/>
      <c r="CQ902" s="355"/>
      <c r="CR902" s="355"/>
      <c r="CS902" s="355"/>
      <c r="CT902" s="355"/>
      <c r="CU902" s="355"/>
      <c r="CV902" s="355"/>
    </row>
    <row r="903" spans="1:100" s="353" customFormat="1" x14ac:dyDescent="0.25">
      <c r="A903" s="870" t="s">
        <v>1030</v>
      </c>
      <c r="B903" s="872">
        <v>365897</v>
      </c>
      <c r="C903" s="1812" t="s">
        <v>1522</v>
      </c>
      <c r="D903" s="41" t="s">
        <v>792</v>
      </c>
      <c r="E903" s="41" t="s">
        <v>792</v>
      </c>
      <c r="F903" s="41" t="s">
        <v>49</v>
      </c>
      <c r="G903" s="872" t="s">
        <v>94</v>
      </c>
      <c r="H903" s="1308">
        <v>41640</v>
      </c>
      <c r="I903" s="1277">
        <v>4500</v>
      </c>
      <c r="J903" s="1277">
        <v>4500</v>
      </c>
      <c r="K903" s="1277">
        <v>0</v>
      </c>
      <c r="L903" s="357"/>
      <c r="M903" s="356"/>
      <c r="N903" s="356"/>
      <c r="O903" s="356"/>
      <c r="P903" s="356"/>
      <c r="Q903" s="356"/>
      <c r="R903" s="356"/>
      <c r="S903" s="356"/>
      <c r="T903" s="356"/>
      <c r="U903" s="356"/>
      <c r="V903" s="356"/>
      <c r="W903" s="356"/>
      <c r="X903" s="356"/>
      <c r="Y903" s="356"/>
      <c r="Z903" s="356"/>
      <c r="AA903" s="356"/>
      <c r="AB903" s="356"/>
      <c r="AC903" s="356"/>
      <c r="AD903" s="356"/>
      <c r="AE903" s="356"/>
      <c r="AF903" s="356"/>
      <c r="AG903" s="356"/>
      <c r="AH903" s="356"/>
      <c r="AI903" s="356"/>
      <c r="AJ903" s="356"/>
      <c r="AK903" s="356"/>
      <c r="AL903" s="356"/>
      <c r="AM903" s="356"/>
      <c r="AN903" s="356"/>
      <c r="AO903" s="356"/>
      <c r="AP903" s="356"/>
      <c r="AQ903" s="356"/>
      <c r="AR903" s="356"/>
      <c r="AS903" s="356"/>
      <c r="AT903" s="356"/>
      <c r="AU903" s="356"/>
      <c r="AV903" s="356"/>
      <c r="AW903" s="356"/>
      <c r="AX903" s="356"/>
      <c r="AY903" s="356"/>
      <c r="AZ903" s="356"/>
      <c r="BA903" s="356"/>
      <c r="BB903" s="356"/>
      <c r="BC903" s="356"/>
      <c r="BD903" s="356"/>
      <c r="BE903" s="356"/>
      <c r="BF903" s="356"/>
      <c r="BG903" s="356"/>
      <c r="BH903" s="356"/>
      <c r="BI903" s="356"/>
      <c r="BJ903" s="356"/>
      <c r="BK903" s="356"/>
      <c r="BL903" s="356"/>
      <c r="BM903" s="356"/>
      <c r="BN903" s="356"/>
      <c r="BO903" s="356"/>
      <c r="BP903" s="356"/>
      <c r="BQ903" s="356"/>
      <c r="BR903" s="356"/>
      <c r="BS903" s="356"/>
      <c r="BT903" s="356"/>
      <c r="BU903" s="356"/>
      <c r="BV903" s="356"/>
      <c r="BW903" s="356"/>
      <c r="BX903" s="356"/>
      <c r="BY903" s="356"/>
      <c r="BZ903" s="356"/>
      <c r="CA903" s="356"/>
      <c r="CB903" s="356"/>
      <c r="CC903" s="356"/>
      <c r="CD903" s="356"/>
      <c r="CE903" s="356"/>
      <c r="CF903" s="356"/>
      <c r="CG903" s="356"/>
      <c r="CH903" s="356"/>
      <c r="CI903" s="356"/>
      <c r="CJ903" s="356"/>
      <c r="CK903" s="356"/>
      <c r="CL903" s="356"/>
      <c r="CM903" s="356"/>
      <c r="CN903" s="356"/>
      <c r="CO903" s="356"/>
      <c r="CP903" s="356"/>
      <c r="CQ903" s="356"/>
      <c r="CR903" s="356"/>
      <c r="CS903" s="356"/>
      <c r="CT903" s="356"/>
      <c r="CU903" s="356"/>
      <c r="CV903" s="356"/>
    </row>
    <row r="904" spans="1:100" s="353" customFormat="1" x14ac:dyDescent="0.25">
      <c r="A904" s="870" t="s">
        <v>1505</v>
      </c>
      <c r="B904" s="872">
        <v>365898</v>
      </c>
      <c r="C904" s="1812" t="s">
        <v>1523</v>
      </c>
      <c r="D904" s="41" t="s">
        <v>792</v>
      </c>
      <c r="E904" s="41" t="s">
        <v>792</v>
      </c>
      <c r="F904" s="41" t="s">
        <v>49</v>
      </c>
      <c r="G904" s="872" t="s">
        <v>65</v>
      </c>
      <c r="H904" s="1308">
        <v>41640</v>
      </c>
      <c r="I904" s="1326">
        <v>10225.4</v>
      </c>
      <c r="J904" s="1277">
        <v>10225.4</v>
      </c>
      <c r="K904" s="1277">
        <v>0</v>
      </c>
      <c r="L904" s="357"/>
      <c r="M904" s="356"/>
      <c r="N904" s="356"/>
      <c r="O904" s="356"/>
      <c r="P904" s="356"/>
      <c r="Q904" s="356"/>
      <c r="R904" s="356"/>
      <c r="S904" s="356"/>
      <c r="T904" s="356"/>
      <c r="U904" s="356"/>
      <c r="V904" s="356"/>
      <c r="W904" s="356"/>
      <c r="X904" s="356"/>
      <c r="Y904" s="356"/>
      <c r="Z904" s="356"/>
      <c r="AA904" s="356"/>
      <c r="AB904" s="356"/>
      <c r="AC904" s="356"/>
      <c r="AD904" s="356"/>
      <c r="AE904" s="356"/>
      <c r="AF904" s="356"/>
      <c r="AG904" s="356"/>
      <c r="AH904" s="356"/>
      <c r="AI904" s="356"/>
      <c r="AJ904" s="356"/>
      <c r="AK904" s="356"/>
      <c r="AL904" s="356"/>
      <c r="AM904" s="356"/>
      <c r="AN904" s="356"/>
      <c r="AO904" s="356"/>
      <c r="AP904" s="356"/>
      <c r="AQ904" s="356"/>
      <c r="AR904" s="356"/>
      <c r="AS904" s="356"/>
      <c r="AT904" s="356"/>
      <c r="AU904" s="356"/>
      <c r="AV904" s="356"/>
      <c r="AW904" s="356"/>
      <c r="AX904" s="356"/>
      <c r="AY904" s="356"/>
      <c r="AZ904" s="356"/>
      <c r="BA904" s="356"/>
      <c r="BB904" s="356"/>
      <c r="BC904" s="356"/>
      <c r="BD904" s="356"/>
      <c r="BE904" s="356"/>
      <c r="BF904" s="356"/>
      <c r="BG904" s="356"/>
      <c r="BH904" s="356"/>
      <c r="BI904" s="356"/>
      <c r="BJ904" s="356"/>
      <c r="BK904" s="356"/>
      <c r="BL904" s="356"/>
      <c r="BM904" s="356"/>
      <c r="BN904" s="356"/>
      <c r="BO904" s="356"/>
      <c r="BP904" s="356"/>
      <c r="BQ904" s="356"/>
      <c r="BR904" s="356"/>
      <c r="BS904" s="356"/>
      <c r="BT904" s="356"/>
      <c r="BU904" s="356"/>
      <c r="BV904" s="356"/>
      <c r="BW904" s="356"/>
      <c r="BX904" s="356"/>
      <c r="BY904" s="356"/>
      <c r="BZ904" s="356"/>
      <c r="CA904" s="356"/>
      <c r="CB904" s="356"/>
      <c r="CC904" s="356"/>
      <c r="CD904" s="356"/>
      <c r="CE904" s="356"/>
      <c r="CF904" s="356"/>
      <c r="CG904" s="356"/>
      <c r="CH904" s="356"/>
      <c r="CI904" s="356"/>
      <c r="CJ904" s="356"/>
      <c r="CK904" s="356"/>
      <c r="CL904" s="356"/>
      <c r="CM904" s="356"/>
      <c r="CN904" s="356"/>
      <c r="CO904" s="356"/>
      <c r="CP904" s="356"/>
      <c r="CQ904" s="356"/>
      <c r="CR904" s="356"/>
      <c r="CS904" s="356"/>
      <c r="CT904" s="356"/>
      <c r="CU904" s="356"/>
      <c r="CV904" s="356"/>
    </row>
    <row r="905" spans="1:100" s="353" customFormat="1" x14ac:dyDescent="0.25">
      <c r="A905" s="871" t="s">
        <v>14</v>
      </c>
      <c r="B905" s="872">
        <v>365927</v>
      </c>
      <c r="C905" s="1812" t="s">
        <v>1524</v>
      </c>
      <c r="D905" s="872" t="s">
        <v>16</v>
      </c>
      <c r="E905" s="872" t="s">
        <v>723</v>
      </c>
      <c r="F905" s="872" t="s">
        <v>1525</v>
      </c>
      <c r="G905" s="872" t="s">
        <v>18</v>
      </c>
      <c r="H905" s="1308">
        <v>41640</v>
      </c>
      <c r="I905" s="1277">
        <v>28637.3</v>
      </c>
      <c r="J905" s="1277">
        <v>28637.3</v>
      </c>
      <c r="K905" s="1277">
        <v>0</v>
      </c>
      <c r="L905" s="358"/>
      <c r="M905" s="357"/>
      <c r="N905" s="357"/>
      <c r="O905" s="357"/>
      <c r="P905" s="357"/>
      <c r="Q905" s="357"/>
      <c r="R905" s="357"/>
      <c r="S905" s="357"/>
      <c r="T905" s="357"/>
      <c r="U905" s="357"/>
      <c r="V905" s="357"/>
      <c r="W905" s="357"/>
      <c r="X905" s="357"/>
      <c r="Y905" s="357"/>
      <c r="Z905" s="357"/>
      <c r="AA905" s="357"/>
      <c r="AB905" s="357"/>
      <c r="AC905" s="357"/>
      <c r="AD905" s="357"/>
      <c r="AE905" s="357"/>
      <c r="AF905" s="357"/>
      <c r="AG905" s="357"/>
      <c r="AH905" s="357"/>
      <c r="AI905" s="357"/>
      <c r="AJ905" s="357"/>
      <c r="AK905" s="357"/>
      <c r="AL905" s="357"/>
      <c r="AM905" s="357"/>
      <c r="AN905" s="357"/>
      <c r="AO905" s="357"/>
      <c r="AP905" s="357"/>
      <c r="AQ905" s="357"/>
      <c r="AR905" s="357"/>
      <c r="AS905" s="357"/>
      <c r="AT905" s="357"/>
      <c r="AU905" s="357"/>
      <c r="AV905" s="357"/>
      <c r="AW905" s="357"/>
      <c r="AX905" s="357"/>
      <c r="AY905" s="357"/>
      <c r="AZ905" s="357"/>
      <c r="BA905" s="357"/>
      <c r="BB905" s="357"/>
      <c r="BC905" s="357"/>
      <c r="BD905" s="357"/>
      <c r="BE905" s="357"/>
      <c r="BF905" s="357"/>
      <c r="BG905" s="357"/>
      <c r="BH905" s="357"/>
      <c r="BI905" s="357"/>
      <c r="BJ905" s="357"/>
      <c r="BK905" s="357"/>
      <c r="BL905" s="357"/>
      <c r="BM905" s="357"/>
      <c r="BN905" s="357"/>
      <c r="BO905" s="357"/>
      <c r="BP905" s="357"/>
      <c r="BQ905" s="357"/>
      <c r="BR905" s="357"/>
      <c r="BS905" s="357"/>
      <c r="BT905" s="357"/>
      <c r="BU905" s="357"/>
      <c r="BV905" s="357"/>
      <c r="BW905" s="357"/>
      <c r="BX905" s="357"/>
      <c r="BY905" s="357"/>
      <c r="BZ905" s="357"/>
      <c r="CA905" s="357"/>
      <c r="CB905" s="357"/>
      <c r="CC905" s="357"/>
      <c r="CD905" s="357"/>
      <c r="CE905" s="357"/>
      <c r="CF905" s="357"/>
      <c r="CG905" s="357"/>
      <c r="CH905" s="357"/>
      <c r="CI905" s="357"/>
      <c r="CJ905" s="357"/>
      <c r="CK905" s="357"/>
      <c r="CL905" s="357"/>
      <c r="CM905" s="357"/>
      <c r="CN905" s="357"/>
      <c r="CO905" s="357"/>
      <c r="CP905" s="357"/>
      <c r="CQ905" s="357"/>
      <c r="CR905" s="357"/>
      <c r="CS905" s="357"/>
      <c r="CT905" s="357"/>
      <c r="CU905" s="357"/>
      <c r="CV905" s="357"/>
    </row>
    <row r="906" spans="1:100" s="353" customFormat="1" x14ac:dyDescent="0.25">
      <c r="A906" s="871" t="s">
        <v>21</v>
      </c>
      <c r="B906" s="872">
        <v>365908</v>
      </c>
      <c r="C906" s="1812" t="s">
        <v>1526</v>
      </c>
      <c r="D906" s="872" t="s">
        <v>16</v>
      </c>
      <c r="E906" s="41" t="s">
        <v>792</v>
      </c>
      <c r="F906" s="41" t="s">
        <v>792</v>
      </c>
      <c r="G906" s="872" t="s">
        <v>18</v>
      </c>
      <c r="H906" s="1308">
        <v>41640</v>
      </c>
      <c r="I906" s="1326">
        <v>9313.8799999999992</v>
      </c>
      <c r="J906" s="1277">
        <v>9313.8799999999992</v>
      </c>
      <c r="K906" s="1277">
        <v>0</v>
      </c>
      <c r="L906" s="359"/>
      <c r="M906" s="358"/>
      <c r="N906" s="358"/>
      <c r="O906" s="358"/>
      <c r="P906" s="358"/>
      <c r="Q906" s="358"/>
      <c r="R906" s="358"/>
      <c r="S906" s="358"/>
      <c r="T906" s="358"/>
      <c r="U906" s="358"/>
      <c r="V906" s="358"/>
      <c r="W906" s="358"/>
      <c r="X906" s="358"/>
      <c r="Y906" s="358"/>
      <c r="Z906" s="358"/>
      <c r="AA906" s="358"/>
      <c r="AB906" s="358"/>
      <c r="AC906" s="358"/>
      <c r="AD906" s="358"/>
      <c r="AE906" s="358"/>
      <c r="AF906" s="358"/>
      <c r="AG906" s="358"/>
      <c r="AH906" s="358"/>
      <c r="AI906" s="358"/>
      <c r="AJ906" s="358"/>
      <c r="AK906" s="358"/>
      <c r="AL906" s="358"/>
      <c r="AM906" s="358"/>
      <c r="AN906" s="358"/>
      <c r="AO906" s="358"/>
      <c r="AP906" s="358"/>
      <c r="AQ906" s="358"/>
      <c r="AR906" s="358"/>
      <c r="AS906" s="358"/>
      <c r="AT906" s="358"/>
      <c r="AU906" s="358"/>
      <c r="AV906" s="358"/>
      <c r="AW906" s="358"/>
      <c r="AX906" s="358"/>
      <c r="AY906" s="358"/>
      <c r="AZ906" s="358"/>
      <c r="BA906" s="358"/>
      <c r="BB906" s="358"/>
      <c r="BC906" s="358"/>
      <c r="BD906" s="358"/>
      <c r="BE906" s="358"/>
      <c r="BF906" s="358"/>
      <c r="BG906" s="358"/>
      <c r="BH906" s="358"/>
      <c r="BI906" s="358"/>
      <c r="BJ906" s="358"/>
      <c r="BK906" s="358"/>
      <c r="BL906" s="358"/>
      <c r="BM906" s="358"/>
      <c r="BN906" s="358"/>
      <c r="BO906" s="358"/>
      <c r="BP906" s="358"/>
      <c r="BQ906" s="358"/>
      <c r="BR906" s="358"/>
      <c r="BS906" s="358"/>
      <c r="BT906" s="358"/>
      <c r="BU906" s="358"/>
      <c r="BV906" s="358"/>
      <c r="BW906" s="358"/>
      <c r="BX906" s="358"/>
      <c r="BY906" s="358"/>
      <c r="BZ906" s="358"/>
      <c r="CA906" s="358"/>
      <c r="CB906" s="358"/>
      <c r="CC906" s="358"/>
      <c r="CD906" s="358"/>
      <c r="CE906" s="358"/>
      <c r="CF906" s="358"/>
      <c r="CG906" s="358"/>
      <c r="CH906" s="358"/>
      <c r="CI906" s="358"/>
      <c r="CJ906" s="358"/>
      <c r="CK906" s="358"/>
      <c r="CL906" s="358"/>
      <c r="CM906" s="358"/>
      <c r="CN906" s="358"/>
      <c r="CO906" s="358"/>
      <c r="CP906" s="358"/>
      <c r="CQ906" s="358"/>
      <c r="CR906" s="358"/>
      <c r="CS906" s="358"/>
      <c r="CT906" s="358"/>
      <c r="CU906" s="358"/>
      <c r="CV906" s="358"/>
    </row>
    <row r="907" spans="1:100" s="359" customFormat="1" x14ac:dyDescent="0.25">
      <c r="A907" s="871" t="s">
        <v>1326</v>
      </c>
      <c r="B907" s="41">
        <v>750306</v>
      </c>
      <c r="C907" s="1812" t="s">
        <v>5654</v>
      </c>
      <c r="D907" s="41" t="s">
        <v>792</v>
      </c>
      <c r="E907" s="41" t="s">
        <v>792</v>
      </c>
      <c r="F907" s="41" t="s">
        <v>49</v>
      </c>
      <c r="G907" s="872" t="s">
        <v>18</v>
      </c>
      <c r="H907" s="1361">
        <v>43343</v>
      </c>
      <c r="I907" s="1362">
        <v>7670</v>
      </c>
      <c r="J907" s="1362">
        <v>2045.07</v>
      </c>
      <c r="K907" s="1362">
        <v>5623.93</v>
      </c>
    </row>
    <row r="908" spans="1:100" s="359" customFormat="1" x14ac:dyDescent="0.25">
      <c r="A908" s="871" t="s">
        <v>1326</v>
      </c>
      <c r="B908" s="41">
        <v>548398</v>
      </c>
      <c r="C908" s="1812" t="s">
        <v>5655</v>
      </c>
      <c r="D908" s="41" t="s">
        <v>792</v>
      </c>
      <c r="E908" s="41" t="s">
        <v>792</v>
      </c>
      <c r="F908" s="41" t="s">
        <v>49</v>
      </c>
      <c r="G908" s="872" t="s">
        <v>18</v>
      </c>
      <c r="H908" s="1361">
        <v>43343</v>
      </c>
      <c r="I908" s="1362">
        <v>7670</v>
      </c>
      <c r="J908" s="1362">
        <v>2045.07</v>
      </c>
      <c r="K908" s="1362">
        <v>5623.93</v>
      </c>
    </row>
    <row r="909" spans="1:100" s="359" customFormat="1" x14ac:dyDescent="0.25">
      <c r="A909" s="871" t="s">
        <v>697</v>
      </c>
      <c r="B909" s="41">
        <v>750321</v>
      </c>
      <c r="C909" s="1812" t="s">
        <v>5656</v>
      </c>
      <c r="D909" s="41" t="s">
        <v>1428</v>
      </c>
      <c r="E909" s="41" t="s">
        <v>121</v>
      </c>
      <c r="F909" s="41" t="s">
        <v>1528</v>
      </c>
      <c r="G909" s="872" t="s">
        <v>129</v>
      </c>
      <c r="H909" s="1361">
        <v>43605</v>
      </c>
      <c r="I909" s="1362">
        <v>2332.9499999999998</v>
      </c>
      <c r="J909" s="1362">
        <v>1489.85</v>
      </c>
      <c r="K909" s="1362">
        <v>842.1</v>
      </c>
    </row>
    <row r="910" spans="1:100" s="359" customFormat="1" x14ac:dyDescent="0.25">
      <c r="A910" s="871" t="s">
        <v>14</v>
      </c>
      <c r="B910" s="41">
        <v>750322</v>
      </c>
      <c r="C910" s="1812" t="s">
        <v>5657</v>
      </c>
      <c r="D910" s="41" t="s">
        <v>16</v>
      </c>
      <c r="E910" s="41" t="s">
        <v>1328</v>
      </c>
      <c r="F910" s="41" t="s">
        <v>1529</v>
      </c>
      <c r="G910" s="872" t="s">
        <v>18</v>
      </c>
      <c r="H910" s="1912">
        <v>43388</v>
      </c>
      <c r="I910" s="1421">
        <v>29900</v>
      </c>
      <c r="J910" s="1291">
        <v>1557.4</v>
      </c>
      <c r="K910" s="1292">
        <v>28342.6</v>
      </c>
    </row>
    <row r="911" spans="1:100" s="359" customFormat="1" x14ac:dyDescent="0.25">
      <c r="A911" s="871" t="s">
        <v>170</v>
      </c>
      <c r="B911" s="41">
        <v>750323</v>
      </c>
      <c r="C911" s="1812" t="s">
        <v>5658</v>
      </c>
      <c r="D911" s="41" t="s">
        <v>16</v>
      </c>
      <c r="E911" s="41" t="s">
        <v>131</v>
      </c>
      <c r="F911" s="41" t="s">
        <v>1530</v>
      </c>
      <c r="G911" s="872" t="s">
        <v>18</v>
      </c>
      <c r="H911" s="1361">
        <v>43535</v>
      </c>
      <c r="I911" s="1362">
        <v>4850</v>
      </c>
      <c r="J911" s="1362">
        <v>3502.05</v>
      </c>
      <c r="K911" s="1362">
        <v>1346.95</v>
      </c>
    </row>
    <row r="912" spans="1:100" s="359" customFormat="1" x14ac:dyDescent="0.25">
      <c r="A912" s="871" t="s">
        <v>458</v>
      </c>
      <c r="B912" s="41">
        <v>750324</v>
      </c>
      <c r="C912" s="1812" t="s">
        <v>5659</v>
      </c>
      <c r="D912" s="41" t="s">
        <v>156</v>
      </c>
      <c r="E912" s="218" t="s">
        <v>1433</v>
      </c>
      <c r="F912" s="41" t="s">
        <v>1531</v>
      </c>
      <c r="G912" s="872" t="s">
        <v>381</v>
      </c>
      <c r="H912" s="1361">
        <v>43469</v>
      </c>
      <c r="I912" s="1370">
        <v>15900</v>
      </c>
      <c r="J912" s="1370">
        <v>3709.76</v>
      </c>
      <c r="K912" s="1370">
        <v>12189.24</v>
      </c>
    </row>
    <row r="913" spans="1:100" s="359" customFormat="1" x14ac:dyDescent="0.25">
      <c r="A913" s="871" t="s">
        <v>14</v>
      </c>
      <c r="B913" s="41">
        <v>750325</v>
      </c>
      <c r="C913" s="1812" t="s">
        <v>5660</v>
      </c>
      <c r="D913" s="41" t="s">
        <v>16</v>
      </c>
      <c r="E913" s="41" t="s">
        <v>127</v>
      </c>
      <c r="F913" s="41" t="s">
        <v>1532</v>
      </c>
      <c r="G913" s="872" t="s">
        <v>18</v>
      </c>
      <c r="H913" s="1912">
        <v>41640</v>
      </c>
      <c r="I913" s="1291">
        <v>30545</v>
      </c>
      <c r="J913" s="1291">
        <v>30545</v>
      </c>
      <c r="K913" s="1292">
        <v>0</v>
      </c>
    </row>
    <row r="914" spans="1:100" s="359" customFormat="1" x14ac:dyDescent="0.25">
      <c r="A914" s="871" t="s">
        <v>170</v>
      </c>
      <c r="B914" s="41">
        <v>750326</v>
      </c>
      <c r="C914" s="1812" t="s">
        <v>5661</v>
      </c>
      <c r="D914" s="41" t="s">
        <v>16</v>
      </c>
      <c r="E914" s="41" t="s">
        <v>131</v>
      </c>
      <c r="F914" s="41" t="s">
        <v>1533</v>
      </c>
      <c r="G914" s="872" t="s">
        <v>18</v>
      </c>
      <c r="H914" s="1361">
        <v>43535</v>
      </c>
      <c r="I914" s="1362">
        <v>4850</v>
      </c>
      <c r="J914" s="1362">
        <v>3502.05</v>
      </c>
      <c r="K914" s="1362">
        <v>1346.95</v>
      </c>
    </row>
    <row r="915" spans="1:100" s="359" customFormat="1" x14ac:dyDescent="0.25">
      <c r="A915" s="871" t="s">
        <v>19</v>
      </c>
      <c r="B915" s="872">
        <v>367231</v>
      </c>
      <c r="C915" s="1812" t="s">
        <v>1534</v>
      </c>
      <c r="D915" s="41" t="s">
        <v>792</v>
      </c>
      <c r="E915" s="41" t="s">
        <v>792</v>
      </c>
      <c r="F915" s="41" t="s">
        <v>49</v>
      </c>
      <c r="G915" s="872" t="s">
        <v>18</v>
      </c>
      <c r="H915" s="1912">
        <v>41640</v>
      </c>
      <c r="I915" s="1537">
        <v>4054.2</v>
      </c>
      <c r="J915" s="1291">
        <v>4054.2</v>
      </c>
      <c r="K915" s="1292">
        <v>0</v>
      </c>
      <c r="L915" s="360"/>
    </row>
    <row r="916" spans="1:100" s="359" customFormat="1" x14ac:dyDescent="0.25">
      <c r="A916" s="871" t="s">
        <v>19</v>
      </c>
      <c r="B916" s="45">
        <v>548198</v>
      </c>
      <c r="C916" s="1812" t="s">
        <v>5662</v>
      </c>
      <c r="D916" s="41" t="s">
        <v>792</v>
      </c>
      <c r="E916" s="41" t="s">
        <v>792</v>
      </c>
      <c r="F916" s="41" t="s">
        <v>49</v>
      </c>
      <c r="G916" s="872" t="s">
        <v>18</v>
      </c>
      <c r="H916" s="1912">
        <v>41640</v>
      </c>
      <c r="I916" s="1537">
        <v>4054.2</v>
      </c>
      <c r="J916" s="1291">
        <v>4054.2</v>
      </c>
      <c r="K916" s="1292">
        <v>0</v>
      </c>
    </row>
    <row r="917" spans="1:100" s="360" customFormat="1" x14ac:dyDescent="0.25">
      <c r="A917" s="871" t="s">
        <v>14</v>
      </c>
      <c r="B917" s="41">
        <v>750327</v>
      </c>
      <c r="C917" s="1812" t="s">
        <v>5663</v>
      </c>
      <c r="D917" s="41" t="s">
        <v>16</v>
      </c>
      <c r="E917" s="41" t="s">
        <v>127</v>
      </c>
      <c r="F917" s="41" t="s">
        <v>1535</v>
      </c>
      <c r="G917" s="872" t="s">
        <v>18</v>
      </c>
      <c r="H917" s="1912">
        <v>41640</v>
      </c>
      <c r="I917" s="1291">
        <v>30545</v>
      </c>
      <c r="J917" s="1291">
        <v>30545</v>
      </c>
      <c r="K917" s="1292">
        <v>0</v>
      </c>
    </row>
    <row r="918" spans="1:100" s="360" customFormat="1" x14ac:dyDescent="0.25">
      <c r="A918" s="871" t="s">
        <v>170</v>
      </c>
      <c r="B918" s="41">
        <v>750328</v>
      </c>
      <c r="C918" s="1812" t="s">
        <v>5664</v>
      </c>
      <c r="D918" s="41" t="s">
        <v>16</v>
      </c>
      <c r="E918" s="41" t="s">
        <v>131</v>
      </c>
      <c r="F918" s="41" t="s">
        <v>1536</v>
      </c>
      <c r="G918" s="872" t="s">
        <v>18</v>
      </c>
      <c r="H918" s="1361">
        <v>43535</v>
      </c>
      <c r="I918" s="1362">
        <v>4850</v>
      </c>
      <c r="J918" s="1362">
        <v>3502.05</v>
      </c>
      <c r="K918" s="1362">
        <v>1346.95</v>
      </c>
    </row>
    <row r="919" spans="1:100" s="360" customFormat="1" x14ac:dyDescent="0.25">
      <c r="A919" s="871" t="s">
        <v>14</v>
      </c>
      <c r="B919" s="41">
        <v>750415</v>
      </c>
      <c r="C919" s="1812" t="s">
        <v>5665</v>
      </c>
      <c r="D919" s="41" t="s">
        <v>16</v>
      </c>
      <c r="E919" s="41" t="s">
        <v>127</v>
      </c>
      <c r="F919" s="41" t="s">
        <v>1537</v>
      </c>
      <c r="G919" s="872" t="s">
        <v>18</v>
      </c>
      <c r="H919" s="1912">
        <v>41640</v>
      </c>
      <c r="I919" s="1291">
        <v>30545</v>
      </c>
      <c r="J919" s="1291">
        <v>30545</v>
      </c>
      <c r="K919" s="1292">
        <v>0</v>
      </c>
    </row>
    <row r="920" spans="1:100" s="1828" customFormat="1" x14ac:dyDescent="0.25">
      <c r="A920" s="1864"/>
      <c r="B920" s="1860"/>
      <c r="C920" s="1860"/>
      <c r="D920" s="1860"/>
      <c r="E920" s="1860"/>
      <c r="F920" s="1860"/>
      <c r="G920" s="1862"/>
      <c r="H920" s="1866"/>
      <c r="I920" s="1877">
        <f>SUM(I898:I919)</f>
        <v>249301.17000000004</v>
      </c>
      <c r="J920" s="1877">
        <f>SUM(J898:J919)</f>
        <v>192631.52000000002</v>
      </c>
      <c r="K920" s="1877">
        <f>SUM(K898:K919)</f>
        <v>56662.649999999987</v>
      </c>
      <c r="M920" s="1854">
        <f>I920</f>
        <v>249301.17000000004</v>
      </c>
      <c r="N920" s="1854">
        <f>J920</f>
        <v>192631.52000000002</v>
      </c>
      <c r="O920" s="1854">
        <f>K920</f>
        <v>56662.649999999987</v>
      </c>
    </row>
    <row r="921" spans="1:100" x14ac:dyDescent="0.25">
      <c r="A921" s="858"/>
      <c r="B921" s="845"/>
      <c r="C921" s="1798"/>
      <c r="D921" s="845"/>
      <c r="E921" s="845"/>
      <c r="F921" s="845"/>
      <c r="G921" s="845"/>
      <c r="H921" s="1584"/>
      <c r="I921" s="1585"/>
      <c r="J921" s="1330"/>
      <c r="K921" s="1480"/>
      <c r="L921" s="333"/>
      <c r="M921" s="332"/>
      <c r="N921" s="332"/>
      <c r="O921" s="332"/>
      <c r="P921" s="332"/>
      <c r="Q921" s="332"/>
      <c r="R921" s="332"/>
      <c r="S921" s="332"/>
      <c r="T921" s="332"/>
      <c r="U921" s="332"/>
      <c r="V921" s="332"/>
      <c r="W921" s="332"/>
      <c r="X921" s="332"/>
      <c r="Y921" s="332"/>
      <c r="Z921" s="332"/>
      <c r="AA921" s="332"/>
      <c r="AB921" s="332"/>
      <c r="AC921" s="332"/>
      <c r="AD921" s="332"/>
      <c r="AE921" s="332"/>
      <c r="AF921" s="332"/>
      <c r="AG921" s="332"/>
      <c r="AH921" s="332"/>
      <c r="AI921" s="332"/>
      <c r="AJ921" s="332"/>
      <c r="AK921" s="332"/>
      <c r="AL921" s="332"/>
      <c r="AM921" s="332"/>
      <c r="AN921" s="332"/>
      <c r="AO921" s="332"/>
      <c r="AP921" s="332"/>
      <c r="AQ921" s="332"/>
      <c r="AR921" s="332"/>
      <c r="AS921" s="332"/>
      <c r="AT921" s="332"/>
      <c r="AU921" s="332"/>
      <c r="AV921" s="332"/>
      <c r="AW921" s="332"/>
      <c r="AX921" s="332"/>
      <c r="AY921" s="332"/>
      <c r="AZ921" s="332"/>
      <c r="BA921" s="332"/>
      <c r="BB921" s="332"/>
      <c r="BC921" s="332"/>
      <c r="BD921" s="332"/>
      <c r="BE921" s="332"/>
      <c r="BF921" s="332"/>
      <c r="BG921" s="332"/>
      <c r="BH921" s="332"/>
      <c r="BI921" s="332"/>
      <c r="BJ921" s="332"/>
      <c r="BK921" s="332"/>
      <c r="BL921" s="332"/>
      <c r="BM921" s="332"/>
      <c r="BN921" s="332"/>
      <c r="BO921" s="332"/>
      <c r="BP921" s="332"/>
      <c r="BQ921" s="332"/>
      <c r="BR921" s="332"/>
      <c r="BS921" s="332"/>
      <c r="BT921" s="332"/>
      <c r="BU921" s="332"/>
      <c r="BV921" s="332"/>
      <c r="BW921" s="332"/>
      <c r="BX921" s="332"/>
      <c r="BY921" s="332"/>
      <c r="BZ921" s="332"/>
      <c r="CA921" s="332"/>
      <c r="CB921" s="332"/>
      <c r="CC921" s="332"/>
      <c r="CD921" s="332"/>
      <c r="CE921" s="332"/>
      <c r="CF921" s="332"/>
      <c r="CG921" s="332"/>
      <c r="CH921" s="332"/>
      <c r="CI921" s="332"/>
      <c r="CJ921" s="332"/>
      <c r="CK921" s="332"/>
      <c r="CL921" s="332"/>
      <c r="CM921" s="332"/>
      <c r="CN921" s="332"/>
      <c r="CO921" s="332"/>
      <c r="CP921" s="332"/>
      <c r="CQ921" s="332"/>
      <c r="CR921" s="332"/>
      <c r="CS921" s="332"/>
      <c r="CT921" s="332"/>
      <c r="CU921" s="332"/>
      <c r="CV921" s="332"/>
    </row>
    <row r="922" spans="1:100" ht="18.75" customHeight="1" x14ac:dyDescent="0.3">
      <c r="A922" s="846" t="s">
        <v>204</v>
      </c>
      <c r="B922" s="847"/>
      <c r="C922" s="1799"/>
      <c r="D922" s="847"/>
      <c r="E922" s="847"/>
      <c r="F922" s="848" t="s">
        <v>1437</v>
      </c>
      <c r="G922" s="847"/>
      <c r="H922" s="2000" t="s">
        <v>3</v>
      </c>
      <c r="I922" s="2006" t="s">
        <v>4</v>
      </c>
      <c r="J922" s="2001" t="s">
        <v>5</v>
      </c>
      <c r="K922" s="1999" t="s">
        <v>6</v>
      </c>
      <c r="L922" s="333"/>
      <c r="M922" s="332"/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  <c r="X922" s="332"/>
      <c r="Y922" s="332"/>
      <c r="Z922" s="332"/>
      <c r="AA922" s="332"/>
      <c r="AB922" s="332"/>
      <c r="AC922" s="332"/>
      <c r="AD922" s="332"/>
      <c r="AE922" s="332"/>
      <c r="AF922" s="332"/>
      <c r="AG922" s="332"/>
      <c r="AH922" s="332"/>
      <c r="AI922" s="332"/>
      <c r="AJ922" s="332"/>
      <c r="AK922" s="332"/>
      <c r="AL922" s="332"/>
      <c r="AM922" s="332"/>
      <c r="AN922" s="332"/>
      <c r="AO922" s="332"/>
      <c r="AP922" s="332"/>
      <c r="AQ922" s="332"/>
      <c r="AR922" s="332"/>
      <c r="AS922" s="332"/>
      <c r="AT922" s="332"/>
      <c r="AU922" s="332"/>
      <c r="AV922" s="332"/>
      <c r="AW922" s="332"/>
      <c r="AX922" s="332"/>
      <c r="AY922" s="332"/>
      <c r="AZ922" s="332"/>
      <c r="BA922" s="332"/>
      <c r="BB922" s="332"/>
      <c r="BC922" s="332"/>
      <c r="BD922" s="332"/>
      <c r="BE922" s="332"/>
      <c r="BF922" s="332"/>
      <c r="BG922" s="332"/>
      <c r="BH922" s="332"/>
      <c r="BI922" s="332"/>
      <c r="BJ922" s="332"/>
      <c r="BK922" s="332"/>
      <c r="BL922" s="332"/>
      <c r="BM922" s="332"/>
      <c r="BN922" s="332"/>
      <c r="BO922" s="332"/>
      <c r="BP922" s="332"/>
      <c r="BQ922" s="332"/>
      <c r="BR922" s="332"/>
      <c r="BS922" s="332"/>
      <c r="BT922" s="332"/>
      <c r="BU922" s="332"/>
      <c r="BV922" s="332"/>
      <c r="BW922" s="332"/>
      <c r="BX922" s="332"/>
      <c r="BY922" s="332"/>
      <c r="BZ922" s="332"/>
      <c r="CA922" s="332"/>
      <c r="CB922" s="332"/>
      <c r="CC922" s="332"/>
      <c r="CD922" s="332"/>
      <c r="CE922" s="332"/>
      <c r="CF922" s="332"/>
      <c r="CG922" s="332"/>
      <c r="CH922" s="332"/>
      <c r="CI922" s="332"/>
      <c r="CJ922" s="332"/>
      <c r="CK922" s="332"/>
      <c r="CL922" s="332"/>
      <c r="CM922" s="332"/>
      <c r="CN922" s="332"/>
      <c r="CO922" s="332"/>
      <c r="CP922" s="332"/>
      <c r="CQ922" s="332"/>
      <c r="CR922" s="332"/>
      <c r="CS922" s="332"/>
      <c r="CT922" s="332"/>
      <c r="CU922" s="332"/>
      <c r="CV922" s="332"/>
    </row>
    <row r="923" spans="1:100" ht="15.75" x14ac:dyDescent="0.25">
      <c r="A923" s="854" t="s">
        <v>7</v>
      </c>
      <c r="B923" s="851" t="s">
        <v>8</v>
      </c>
      <c r="C923" s="1801" t="s">
        <v>9</v>
      </c>
      <c r="D923" s="854" t="s">
        <v>10</v>
      </c>
      <c r="E923" s="854" t="s">
        <v>11</v>
      </c>
      <c r="F923" s="854" t="s">
        <v>12</v>
      </c>
      <c r="G923" s="856" t="s">
        <v>13</v>
      </c>
      <c r="H923" s="2000"/>
      <c r="I923" s="2006"/>
      <c r="J923" s="2001"/>
      <c r="K923" s="1999"/>
      <c r="L923" s="333"/>
      <c r="M923" s="332"/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  <c r="X923" s="332"/>
      <c r="Y923" s="332"/>
      <c r="Z923" s="332"/>
      <c r="AA923" s="332"/>
      <c r="AB923" s="332"/>
      <c r="AC923" s="332"/>
      <c r="AD923" s="332"/>
      <c r="AE923" s="332"/>
      <c r="AF923" s="332"/>
      <c r="AG923" s="332"/>
      <c r="AH923" s="332"/>
      <c r="AI923" s="332"/>
      <c r="AJ923" s="332"/>
      <c r="AK923" s="332"/>
      <c r="AL923" s="332"/>
      <c r="AM923" s="332"/>
      <c r="AN923" s="332"/>
      <c r="AO923" s="332"/>
      <c r="AP923" s="332"/>
      <c r="AQ923" s="332"/>
      <c r="AR923" s="332"/>
      <c r="AS923" s="332"/>
      <c r="AT923" s="332"/>
      <c r="AU923" s="332"/>
      <c r="AV923" s="332"/>
      <c r="AW923" s="332"/>
      <c r="AX923" s="332"/>
      <c r="AY923" s="332"/>
      <c r="AZ923" s="332"/>
      <c r="BA923" s="332"/>
      <c r="BB923" s="332"/>
      <c r="BC923" s="332"/>
      <c r="BD923" s="332"/>
      <c r="BE923" s="332"/>
      <c r="BF923" s="332"/>
      <c r="BG923" s="332"/>
      <c r="BH923" s="332"/>
      <c r="BI923" s="332"/>
      <c r="BJ923" s="332"/>
      <c r="BK923" s="332"/>
      <c r="BL923" s="332"/>
      <c r="BM923" s="332"/>
      <c r="BN923" s="332"/>
      <c r="BO923" s="332"/>
      <c r="BP923" s="332"/>
      <c r="BQ923" s="332"/>
      <c r="BR923" s="332"/>
      <c r="BS923" s="332"/>
      <c r="BT923" s="332"/>
      <c r="BU923" s="332"/>
      <c r="BV923" s="332"/>
      <c r="BW923" s="332"/>
      <c r="BX923" s="332"/>
      <c r="BY923" s="332"/>
      <c r="BZ923" s="332"/>
      <c r="CA923" s="332"/>
      <c r="CB923" s="332"/>
      <c r="CC923" s="332"/>
      <c r="CD923" s="332"/>
      <c r="CE923" s="332"/>
      <c r="CF923" s="332"/>
      <c r="CG923" s="332"/>
      <c r="CH923" s="332"/>
      <c r="CI923" s="332"/>
      <c r="CJ923" s="332"/>
      <c r="CK923" s="332"/>
      <c r="CL923" s="332"/>
      <c r="CM923" s="332"/>
      <c r="CN923" s="332"/>
      <c r="CO923" s="332"/>
      <c r="CP923" s="332"/>
      <c r="CQ923" s="332"/>
      <c r="CR923" s="332"/>
      <c r="CS923" s="332"/>
      <c r="CT923" s="332"/>
      <c r="CU923" s="332"/>
      <c r="CV923" s="332"/>
    </row>
    <row r="924" spans="1:100" x14ac:dyDescent="0.25">
      <c r="A924" s="870" t="s">
        <v>1438</v>
      </c>
      <c r="B924" s="872">
        <v>548034</v>
      </c>
      <c r="C924" s="1812" t="s">
        <v>1439</v>
      </c>
      <c r="D924" s="41" t="s">
        <v>792</v>
      </c>
      <c r="E924" s="41" t="s">
        <v>792</v>
      </c>
      <c r="F924" s="41" t="s">
        <v>49</v>
      </c>
      <c r="G924" s="872" t="s">
        <v>94</v>
      </c>
      <c r="H924" s="1567">
        <v>41640</v>
      </c>
      <c r="I924" s="1582">
        <v>81846.12</v>
      </c>
      <c r="J924" s="1583">
        <v>81846.12</v>
      </c>
      <c r="K924" s="1583">
        <v>0</v>
      </c>
      <c r="L924" s="334"/>
      <c r="M924" s="333"/>
      <c r="N924" s="333"/>
      <c r="O924" s="333"/>
      <c r="P924" s="333"/>
      <c r="Q924" s="333"/>
      <c r="R924" s="333"/>
      <c r="S924" s="333"/>
      <c r="T924" s="333"/>
      <c r="U924" s="333"/>
      <c r="V924" s="333"/>
      <c r="W924" s="333"/>
      <c r="X924" s="333"/>
      <c r="Y924" s="333"/>
      <c r="Z924" s="333"/>
      <c r="AA924" s="333"/>
      <c r="AB924" s="333"/>
      <c r="AC924" s="333"/>
      <c r="AD924" s="333"/>
      <c r="AE924" s="333"/>
      <c r="AF924" s="333"/>
      <c r="AG924" s="333"/>
      <c r="AH924" s="333"/>
      <c r="AI924" s="333"/>
      <c r="AJ924" s="333"/>
      <c r="AK924" s="333"/>
      <c r="AL924" s="333"/>
      <c r="AM924" s="333"/>
      <c r="AN924" s="333"/>
      <c r="AO924" s="333"/>
      <c r="AP924" s="333"/>
      <c r="AQ924" s="333"/>
      <c r="AR924" s="333"/>
      <c r="AS924" s="333"/>
      <c r="AT924" s="333"/>
      <c r="AU924" s="333"/>
      <c r="AV924" s="333"/>
      <c r="AW924" s="333"/>
      <c r="AX924" s="333"/>
      <c r="AY924" s="333"/>
      <c r="AZ924" s="333"/>
      <c r="BA924" s="333"/>
      <c r="BB924" s="333"/>
      <c r="BC924" s="333"/>
      <c r="BD924" s="333"/>
      <c r="BE924" s="333"/>
      <c r="BF924" s="333"/>
      <c r="BG924" s="333"/>
      <c r="BH924" s="333"/>
      <c r="BI924" s="333"/>
      <c r="BJ924" s="333"/>
      <c r="BK924" s="333"/>
      <c r="BL924" s="333"/>
      <c r="BM924" s="333"/>
      <c r="BN924" s="333"/>
      <c r="BO924" s="333"/>
      <c r="BP924" s="333"/>
      <c r="BQ924" s="333"/>
      <c r="BR924" s="333"/>
      <c r="BS924" s="333"/>
      <c r="BT924" s="333"/>
      <c r="BU924" s="333"/>
      <c r="BV924" s="333"/>
      <c r="BW924" s="333"/>
      <c r="BX924" s="333"/>
      <c r="BY924" s="333"/>
      <c r="BZ924" s="333"/>
      <c r="CA924" s="333"/>
      <c r="CB924" s="333"/>
      <c r="CC924" s="333"/>
      <c r="CD924" s="333"/>
      <c r="CE924" s="333"/>
      <c r="CF924" s="333"/>
      <c r="CG924" s="333"/>
      <c r="CH924" s="333"/>
      <c r="CI924" s="333"/>
      <c r="CJ924" s="333"/>
      <c r="CK924" s="333"/>
      <c r="CL924" s="333"/>
      <c r="CM924" s="333"/>
      <c r="CN924" s="333"/>
      <c r="CO924" s="333"/>
      <c r="CP924" s="333"/>
      <c r="CQ924" s="333"/>
      <c r="CR924" s="333"/>
      <c r="CS924" s="333"/>
      <c r="CT924" s="333"/>
      <c r="CU924" s="333"/>
      <c r="CV924" s="333"/>
    </row>
    <row r="925" spans="1:100" x14ac:dyDescent="0.25">
      <c r="A925" s="871" t="s">
        <v>1440</v>
      </c>
      <c r="B925" s="872">
        <v>365611</v>
      </c>
      <c r="C925" s="1812" t="s">
        <v>1441</v>
      </c>
      <c r="D925" s="41" t="s">
        <v>792</v>
      </c>
      <c r="E925" s="41" t="s">
        <v>792</v>
      </c>
      <c r="F925" s="41" t="s">
        <v>49</v>
      </c>
      <c r="G925" s="872" t="s">
        <v>929</v>
      </c>
      <c r="H925" s="1308">
        <v>41640</v>
      </c>
      <c r="I925" s="1277">
        <v>5566.84</v>
      </c>
      <c r="J925" s="1277">
        <v>5566.84</v>
      </c>
      <c r="K925" s="1277">
        <v>0</v>
      </c>
      <c r="L925" s="334"/>
      <c r="M925" s="333"/>
      <c r="N925" s="333"/>
      <c r="O925" s="333"/>
      <c r="P925" s="333"/>
      <c r="Q925" s="333"/>
      <c r="R925" s="333"/>
      <c r="S925" s="333"/>
      <c r="T925" s="333"/>
      <c r="U925" s="333"/>
      <c r="V925" s="333"/>
      <c r="W925" s="333"/>
      <c r="X925" s="333"/>
      <c r="Y925" s="333"/>
      <c r="Z925" s="333"/>
      <c r="AA925" s="333"/>
      <c r="AB925" s="333"/>
      <c r="AC925" s="333"/>
      <c r="AD925" s="333"/>
      <c r="AE925" s="333"/>
      <c r="AF925" s="333"/>
      <c r="AG925" s="333"/>
      <c r="AH925" s="333"/>
      <c r="AI925" s="333"/>
      <c r="AJ925" s="333"/>
      <c r="AK925" s="333"/>
      <c r="AL925" s="333"/>
      <c r="AM925" s="333"/>
      <c r="AN925" s="333"/>
      <c r="AO925" s="333"/>
      <c r="AP925" s="333"/>
      <c r="AQ925" s="333"/>
      <c r="AR925" s="333"/>
      <c r="AS925" s="333"/>
      <c r="AT925" s="333"/>
      <c r="AU925" s="333"/>
      <c r="AV925" s="333"/>
      <c r="AW925" s="333"/>
      <c r="AX925" s="333"/>
      <c r="AY925" s="333"/>
      <c r="AZ925" s="333"/>
      <c r="BA925" s="333"/>
      <c r="BB925" s="333"/>
      <c r="BC925" s="333"/>
      <c r="BD925" s="333"/>
      <c r="BE925" s="333"/>
      <c r="BF925" s="333"/>
      <c r="BG925" s="333"/>
      <c r="BH925" s="333"/>
      <c r="BI925" s="333"/>
      <c r="BJ925" s="333"/>
      <c r="BK925" s="333"/>
      <c r="BL925" s="333"/>
      <c r="BM925" s="333"/>
      <c r="BN925" s="333"/>
      <c r="BO925" s="333"/>
      <c r="BP925" s="333"/>
      <c r="BQ925" s="333"/>
      <c r="BR925" s="333"/>
      <c r="BS925" s="333"/>
      <c r="BT925" s="333"/>
      <c r="BU925" s="333"/>
      <c r="BV925" s="333"/>
      <c r="BW925" s="333"/>
      <c r="BX925" s="333"/>
      <c r="BY925" s="333"/>
      <c r="BZ925" s="333"/>
      <c r="CA925" s="333"/>
      <c r="CB925" s="333"/>
      <c r="CC925" s="333"/>
      <c r="CD925" s="333"/>
      <c r="CE925" s="333"/>
      <c r="CF925" s="333"/>
      <c r="CG925" s="333"/>
      <c r="CH925" s="333"/>
      <c r="CI925" s="333"/>
      <c r="CJ925" s="333"/>
      <c r="CK925" s="333"/>
      <c r="CL925" s="333"/>
      <c r="CM925" s="333"/>
      <c r="CN925" s="333"/>
      <c r="CO925" s="333"/>
      <c r="CP925" s="333"/>
      <c r="CQ925" s="333"/>
      <c r="CR925" s="333"/>
      <c r="CS925" s="333"/>
      <c r="CT925" s="333"/>
      <c r="CU925" s="333"/>
      <c r="CV925" s="333"/>
    </row>
    <row r="926" spans="1:100" x14ac:dyDescent="0.25">
      <c r="A926" s="871" t="s">
        <v>1442</v>
      </c>
      <c r="B926" s="872">
        <v>365610</v>
      </c>
      <c r="C926" s="1812" t="s">
        <v>1443</v>
      </c>
      <c r="D926" s="41" t="s">
        <v>792</v>
      </c>
      <c r="E926" s="41" t="s">
        <v>792</v>
      </c>
      <c r="F926" s="41" t="s">
        <v>49</v>
      </c>
      <c r="G926" s="872" t="s">
        <v>929</v>
      </c>
      <c r="H926" s="1308">
        <v>41640</v>
      </c>
      <c r="I926" s="1277">
        <v>5566.84</v>
      </c>
      <c r="J926" s="1277">
        <v>5566.84</v>
      </c>
      <c r="K926" s="1277">
        <v>0</v>
      </c>
      <c r="L926" s="334"/>
      <c r="M926" s="333"/>
      <c r="N926" s="333"/>
      <c r="O926" s="333"/>
      <c r="P926" s="333"/>
      <c r="Q926" s="333"/>
      <c r="R926" s="333"/>
      <c r="S926" s="333"/>
      <c r="T926" s="333"/>
      <c r="U926" s="333"/>
      <c r="V926" s="333"/>
      <c r="W926" s="333"/>
      <c r="X926" s="333"/>
      <c r="Y926" s="333"/>
      <c r="Z926" s="333"/>
      <c r="AA926" s="333"/>
      <c r="AB926" s="333"/>
      <c r="AC926" s="333"/>
      <c r="AD926" s="333"/>
      <c r="AE926" s="333"/>
      <c r="AF926" s="333"/>
      <c r="AG926" s="333"/>
      <c r="AH926" s="333"/>
      <c r="AI926" s="333"/>
      <c r="AJ926" s="333"/>
      <c r="AK926" s="333"/>
      <c r="AL926" s="333"/>
      <c r="AM926" s="333"/>
      <c r="AN926" s="333"/>
      <c r="AO926" s="333"/>
      <c r="AP926" s="333"/>
      <c r="AQ926" s="333"/>
      <c r="AR926" s="333"/>
      <c r="AS926" s="333"/>
      <c r="AT926" s="333"/>
      <c r="AU926" s="333"/>
      <c r="AV926" s="333"/>
      <c r="AW926" s="333"/>
      <c r="AX926" s="333"/>
      <c r="AY926" s="333"/>
      <c r="AZ926" s="333"/>
      <c r="BA926" s="333"/>
      <c r="BB926" s="333"/>
      <c r="BC926" s="333"/>
      <c r="BD926" s="333"/>
      <c r="BE926" s="333"/>
      <c r="BF926" s="333"/>
      <c r="BG926" s="333"/>
      <c r="BH926" s="333"/>
      <c r="BI926" s="333"/>
      <c r="BJ926" s="333"/>
      <c r="BK926" s="333"/>
      <c r="BL926" s="333"/>
      <c r="BM926" s="333"/>
      <c r="BN926" s="333"/>
      <c r="BO926" s="333"/>
      <c r="BP926" s="333"/>
      <c r="BQ926" s="333"/>
      <c r="BR926" s="333"/>
      <c r="BS926" s="333"/>
      <c r="BT926" s="333"/>
      <c r="BU926" s="333"/>
      <c r="BV926" s="333"/>
      <c r="BW926" s="333"/>
      <c r="BX926" s="333"/>
      <c r="BY926" s="333"/>
      <c r="BZ926" s="333"/>
      <c r="CA926" s="333"/>
      <c r="CB926" s="333"/>
      <c r="CC926" s="333"/>
      <c r="CD926" s="333"/>
      <c r="CE926" s="333"/>
      <c r="CF926" s="333"/>
      <c r="CG926" s="333"/>
      <c r="CH926" s="333"/>
      <c r="CI926" s="333"/>
      <c r="CJ926" s="333"/>
      <c r="CK926" s="333"/>
      <c r="CL926" s="333"/>
      <c r="CM926" s="333"/>
      <c r="CN926" s="333"/>
      <c r="CO926" s="333"/>
      <c r="CP926" s="333"/>
      <c r="CQ926" s="333"/>
      <c r="CR926" s="333"/>
      <c r="CS926" s="333"/>
      <c r="CT926" s="333"/>
      <c r="CU926" s="333"/>
      <c r="CV926" s="333"/>
    </row>
    <row r="927" spans="1:100" x14ac:dyDescent="0.25">
      <c r="A927" s="871" t="s">
        <v>415</v>
      </c>
      <c r="B927" s="872">
        <v>548036</v>
      </c>
      <c r="C927" s="1812" t="s">
        <v>1444</v>
      </c>
      <c r="D927" s="872" t="s">
        <v>505</v>
      </c>
      <c r="E927" s="41" t="s">
        <v>792</v>
      </c>
      <c r="F927" s="41" t="s">
        <v>49</v>
      </c>
      <c r="G927" s="872" t="s">
        <v>929</v>
      </c>
      <c r="H927" s="1308">
        <v>41640</v>
      </c>
      <c r="I927" s="1322">
        <v>8560</v>
      </c>
      <c r="J927" s="1277">
        <v>8560</v>
      </c>
      <c r="K927" s="1277">
        <v>0</v>
      </c>
      <c r="L927" s="334"/>
      <c r="M927" s="333"/>
      <c r="N927" s="333"/>
      <c r="O927" s="333"/>
      <c r="P927" s="333"/>
      <c r="Q927" s="333"/>
      <c r="R927" s="333"/>
      <c r="S927" s="333"/>
      <c r="T927" s="333"/>
      <c r="U927" s="333"/>
      <c r="V927" s="333"/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  <c r="AJ927" s="333"/>
      <c r="AK927" s="333"/>
      <c r="AL927" s="333"/>
      <c r="AM927" s="333"/>
      <c r="AN927" s="333"/>
      <c r="AO927" s="333"/>
      <c r="AP927" s="333"/>
      <c r="AQ927" s="333"/>
      <c r="AR927" s="333"/>
      <c r="AS927" s="333"/>
      <c r="AT927" s="333"/>
      <c r="AU927" s="333"/>
      <c r="AV927" s="333"/>
      <c r="AW927" s="333"/>
      <c r="AX927" s="333"/>
      <c r="AY927" s="333"/>
      <c r="AZ927" s="333"/>
      <c r="BA927" s="333"/>
      <c r="BB927" s="333"/>
      <c r="BC927" s="333"/>
      <c r="BD927" s="333"/>
      <c r="BE927" s="333"/>
      <c r="BF927" s="333"/>
      <c r="BG927" s="333"/>
      <c r="BH927" s="333"/>
      <c r="BI927" s="333"/>
      <c r="BJ927" s="333"/>
      <c r="BK927" s="333"/>
      <c r="BL927" s="333"/>
      <c r="BM927" s="333"/>
      <c r="BN927" s="333"/>
      <c r="BO927" s="333"/>
      <c r="BP927" s="333"/>
      <c r="BQ927" s="333"/>
      <c r="BR927" s="333"/>
      <c r="BS927" s="333"/>
      <c r="BT927" s="333"/>
      <c r="BU927" s="333"/>
      <c r="BV927" s="333"/>
      <c r="BW927" s="333"/>
      <c r="BX927" s="333"/>
      <c r="BY927" s="333"/>
      <c r="BZ927" s="333"/>
      <c r="CA927" s="333"/>
      <c r="CB927" s="333"/>
      <c r="CC927" s="333"/>
      <c r="CD927" s="333"/>
      <c r="CE927" s="333"/>
      <c r="CF927" s="333"/>
      <c r="CG927" s="333"/>
      <c r="CH927" s="333"/>
      <c r="CI927" s="333"/>
      <c r="CJ927" s="333"/>
      <c r="CK927" s="333"/>
      <c r="CL927" s="333"/>
      <c r="CM927" s="333"/>
      <c r="CN927" s="333"/>
      <c r="CO927" s="333"/>
      <c r="CP927" s="333"/>
      <c r="CQ927" s="333"/>
      <c r="CR927" s="333"/>
      <c r="CS927" s="333"/>
      <c r="CT927" s="333"/>
      <c r="CU927" s="333"/>
      <c r="CV927" s="333"/>
    </row>
    <row r="928" spans="1:100" x14ac:dyDescent="0.25">
      <c r="A928" s="870" t="s">
        <v>1445</v>
      </c>
      <c r="B928" s="872">
        <v>365616</v>
      </c>
      <c r="C928" s="1812" t="s">
        <v>1446</v>
      </c>
      <c r="D928" s="872" t="s">
        <v>255</v>
      </c>
      <c r="E928" s="41" t="s">
        <v>792</v>
      </c>
      <c r="F928" s="41" t="s">
        <v>49</v>
      </c>
      <c r="G928" s="872" t="s">
        <v>193</v>
      </c>
      <c r="H928" s="1308">
        <v>41640</v>
      </c>
      <c r="I928" s="1322">
        <v>8826</v>
      </c>
      <c r="J928" s="1277">
        <v>8826</v>
      </c>
      <c r="K928" s="1277">
        <v>0</v>
      </c>
      <c r="L928" s="334"/>
      <c r="M928" s="333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  <c r="AJ928" s="333"/>
      <c r="AK928" s="333"/>
      <c r="AL928" s="333"/>
      <c r="AM928" s="333"/>
      <c r="AN928" s="333"/>
      <c r="AO928" s="333"/>
      <c r="AP928" s="333"/>
      <c r="AQ928" s="333"/>
      <c r="AR928" s="333"/>
      <c r="AS928" s="333"/>
      <c r="AT928" s="333"/>
      <c r="AU928" s="333"/>
      <c r="AV928" s="333"/>
      <c r="AW928" s="333"/>
      <c r="AX928" s="333"/>
      <c r="AY928" s="333"/>
      <c r="AZ928" s="333"/>
      <c r="BA928" s="333"/>
      <c r="BB928" s="333"/>
      <c r="BC928" s="333"/>
      <c r="BD928" s="333"/>
      <c r="BE928" s="333"/>
      <c r="BF928" s="333"/>
      <c r="BG928" s="333"/>
      <c r="BH928" s="333"/>
      <c r="BI928" s="333"/>
      <c r="BJ928" s="333"/>
      <c r="BK928" s="333"/>
      <c r="BL928" s="333"/>
      <c r="BM928" s="333"/>
      <c r="BN928" s="333"/>
      <c r="BO928" s="333"/>
      <c r="BP928" s="333"/>
      <c r="BQ928" s="333"/>
      <c r="BR928" s="333"/>
      <c r="BS928" s="333"/>
      <c r="BT928" s="333"/>
      <c r="BU928" s="333"/>
      <c r="BV928" s="333"/>
      <c r="BW928" s="333"/>
      <c r="BX928" s="333"/>
      <c r="BY928" s="333"/>
      <c r="BZ928" s="333"/>
      <c r="CA928" s="333"/>
      <c r="CB928" s="333"/>
      <c r="CC928" s="333"/>
      <c r="CD928" s="333"/>
      <c r="CE928" s="333"/>
      <c r="CF928" s="333"/>
      <c r="CG928" s="333"/>
      <c r="CH928" s="333"/>
      <c r="CI928" s="333"/>
      <c r="CJ928" s="333"/>
      <c r="CK928" s="333"/>
      <c r="CL928" s="333"/>
      <c r="CM928" s="333"/>
      <c r="CN928" s="333"/>
      <c r="CO928" s="333"/>
      <c r="CP928" s="333"/>
      <c r="CQ928" s="333"/>
      <c r="CR928" s="333"/>
      <c r="CS928" s="333"/>
      <c r="CT928" s="333"/>
      <c r="CU928" s="333"/>
      <c r="CV928" s="333"/>
    </row>
    <row r="929" spans="1:100" x14ac:dyDescent="0.25">
      <c r="A929" s="870" t="s">
        <v>1041</v>
      </c>
      <c r="B929" s="872">
        <v>365613</v>
      </c>
      <c r="C929" s="1812" t="s">
        <v>1447</v>
      </c>
      <c r="D929" s="872" t="s">
        <v>784</v>
      </c>
      <c r="E929" s="41" t="s">
        <v>792</v>
      </c>
      <c r="F929" s="41" t="s">
        <v>49</v>
      </c>
      <c r="G929" s="872" t="s">
        <v>193</v>
      </c>
      <c r="H929" s="1308">
        <v>39083</v>
      </c>
      <c r="I929" s="1322">
        <v>15000</v>
      </c>
      <c r="J929" s="1277">
        <v>15000</v>
      </c>
      <c r="K929" s="1277">
        <v>0</v>
      </c>
      <c r="L929" s="334"/>
      <c r="M929" s="333"/>
      <c r="N929" s="333"/>
      <c r="O929" s="333"/>
      <c r="P929" s="333"/>
      <c r="Q929" s="333"/>
      <c r="R929" s="333"/>
      <c r="S929" s="333"/>
      <c r="T929" s="333"/>
      <c r="U929" s="333"/>
      <c r="V929" s="333"/>
      <c r="W929" s="333"/>
      <c r="X929" s="333"/>
      <c r="Y929" s="333"/>
      <c r="Z929" s="333"/>
      <c r="AA929" s="333"/>
      <c r="AB929" s="333"/>
      <c r="AC929" s="333"/>
      <c r="AD929" s="333"/>
      <c r="AE929" s="333"/>
      <c r="AF929" s="333"/>
      <c r="AG929" s="333"/>
      <c r="AH929" s="333"/>
      <c r="AI929" s="333"/>
      <c r="AJ929" s="333"/>
      <c r="AK929" s="333"/>
      <c r="AL929" s="333"/>
      <c r="AM929" s="333"/>
      <c r="AN929" s="333"/>
      <c r="AO929" s="333"/>
      <c r="AP929" s="333"/>
      <c r="AQ929" s="333"/>
      <c r="AR929" s="333"/>
      <c r="AS929" s="333"/>
      <c r="AT929" s="333"/>
      <c r="AU929" s="333"/>
      <c r="AV929" s="333"/>
      <c r="AW929" s="333"/>
      <c r="AX929" s="333"/>
      <c r="AY929" s="333"/>
      <c r="AZ929" s="333"/>
      <c r="BA929" s="333"/>
      <c r="BB929" s="333"/>
      <c r="BC929" s="333"/>
      <c r="BD929" s="333"/>
      <c r="BE929" s="333"/>
      <c r="BF929" s="333"/>
      <c r="BG929" s="333"/>
      <c r="BH929" s="333"/>
      <c r="BI929" s="333"/>
      <c r="BJ929" s="333"/>
      <c r="BK929" s="333"/>
      <c r="BL929" s="333"/>
      <c r="BM929" s="333"/>
      <c r="BN929" s="333"/>
      <c r="BO929" s="333"/>
      <c r="BP929" s="333"/>
      <c r="BQ929" s="333"/>
      <c r="BR929" s="333"/>
      <c r="BS929" s="333"/>
      <c r="BT929" s="333"/>
      <c r="BU929" s="333"/>
      <c r="BV929" s="333"/>
      <c r="BW929" s="333"/>
      <c r="BX929" s="333"/>
      <c r="BY929" s="333"/>
      <c r="BZ929" s="333"/>
      <c r="CA929" s="333"/>
      <c r="CB929" s="333"/>
      <c r="CC929" s="333"/>
      <c r="CD929" s="333"/>
      <c r="CE929" s="333"/>
      <c r="CF929" s="333"/>
      <c r="CG929" s="333"/>
      <c r="CH929" s="333"/>
      <c r="CI929" s="333"/>
      <c r="CJ929" s="333"/>
      <c r="CK929" s="333"/>
      <c r="CL929" s="333"/>
      <c r="CM929" s="333"/>
      <c r="CN929" s="333"/>
      <c r="CO929" s="333"/>
      <c r="CP929" s="333"/>
      <c r="CQ929" s="333"/>
      <c r="CR929" s="333"/>
      <c r="CS929" s="333"/>
      <c r="CT929" s="333"/>
      <c r="CU929" s="333"/>
      <c r="CV929" s="333"/>
    </row>
    <row r="930" spans="1:100" x14ac:dyDescent="0.25">
      <c r="A930" s="871" t="s">
        <v>21</v>
      </c>
      <c r="B930" s="872">
        <v>548035</v>
      </c>
      <c r="C930" s="1812" t="s">
        <v>1448</v>
      </c>
      <c r="D930" s="872" t="s">
        <v>16</v>
      </c>
      <c r="E930" s="872" t="s">
        <v>23</v>
      </c>
      <c r="F930" s="872" t="s">
        <v>1449</v>
      </c>
      <c r="G930" s="872" t="s">
        <v>18</v>
      </c>
      <c r="H930" s="1308">
        <v>41640</v>
      </c>
      <c r="I930" s="1326">
        <v>9313.8799999999992</v>
      </c>
      <c r="J930" s="1326">
        <v>9303.8799999999992</v>
      </c>
      <c r="K930" s="1277">
        <v>10</v>
      </c>
      <c r="L930" s="335"/>
      <c r="M930" s="334"/>
      <c r="N930" s="334"/>
      <c r="O930" s="334"/>
      <c r="P930" s="334"/>
      <c r="Q930" s="334"/>
      <c r="R930" s="334"/>
      <c r="S930" s="334"/>
      <c r="T930" s="334"/>
      <c r="U930" s="334"/>
      <c r="V930" s="334"/>
      <c r="W930" s="334"/>
      <c r="X930" s="334"/>
      <c r="Y930" s="334"/>
      <c r="Z930" s="334"/>
      <c r="AA930" s="334"/>
      <c r="AB930" s="334"/>
      <c r="AC930" s="334"/>
      <c r="AD930" s="334"/>
      <c r="AE930" s="334"/>
      <c r="AF930" s="334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334"/>
      <c r="AQ930" s="334"/>
      <c r="AR930" s="334"/>
      <c r="AS930" s="334"/>
      <c r="AT930" s="334"/>
      <c r="AU930" s="334"/>
      <c r="AV930" s="334"/>
      <c r="AW930" s="334"/>
      <c r="AX930" s="334"/>
      <c r="AY930" s="334"/>
      <c r="AZ930" s="334"/>
      <c r="BA930" s="334"/>
      <c r="BB930" s="334"/>
      <c r="BC930" s="334"/>
      <c r="BD930" s="334"/>
      <c r="BE930" s="334"/>
      <c r="BF930" s="334"/>
      <c r="BG930" s="334"/>
      <c r="BH930" s="334"/>
      <c r="BI930" s="334"/>
      <c r="BJ930" s="334"/>
      <c r="BK930" s="334"/>
      <c r="BL930" s="334"/>
      <c r="BM930" s="334"/>
      <c r="BN930" s="334"/>
      <c r="BO930" s="334"/>
      <c r="BP930" s="334"/>
      <c r="BQ930" s="334"/>
      <c r="BR930" s="334"/>
      <c r="BS930" s="334"/>
      <c r="BT930" s="334"/>
      <c r="BU930" s="334"/>
      <c r="BV930" s="334"/>
      <c r="BW930" s="334"/>
      <c r="BX930" s="334"/>
      <c r="BY930" s="334"/>
      <c r="BZ930" s="334"/>
      <c r="CA930" s="334"/>
      <c r="CB930" s="334"/>
      <c r="CC930" s="334"/>
      <c r="CD930" s="334"/>
      <c r="CE930" s="334"/>
      <c r="CF930" s="334"/>
      <c r="CG930" s="334"/>
      <c r="CH930" s="334"/>
      <c r="CI930" s="334"/>
      <c r="CJ930" s="334"/>
      <c r="CK930" s="334"/>
      <c r="CL930" s="334"/>
      <c r="CM930" s="334"/>
      <c r="CN930" s="334"/>
      <c r="CO930" s="334"/>
      <c r="CP930" s="334"/>
      <c r="CQ930" s="334"/>
      <c r="CR930" s="334"/>
      <c r="CS930" s="334"/>
      <c r="CT930" s="334"/>
      <c r="CU930" s="334"/>
      <c r="CV930" s="334"/>
    </row>
    <row r="931" spans="1:100" x14ac:dyDescent="0.25">
      <c r="A931" s="871" t="s">
        <v>1450</v>
      </c>
      <c r="B931" s="41">
        <v>750294</v>
      </c>
      <c r="C931" s="1812" t="s">
        <v>5666</v>
      </c>
      <c r="D931" s="41" t="s">
        <v>792</v>
      </c>
      <c r="E931" s="41" t="s">
        <v>792</v>
      </c>
      <c r="F931" s="41" t="s">
        <v>49</v>
      </c>
      <c r="G931" s="872" t="s">
        <v>18</v>
      </c>
      <c r="H931" s="1361">
        <v>43343</v>
      </c>
      <c r="I931" s="1362">
        <v>7670</v>
      </c>
      <c r="J931" s="1362">
        <v>2045.07</v>
      </c>
      <c r="K931" s="1362">
        <v>5623.93</v>
      </c>
    </row>
    <row r="932" spans="1:100" x14ac:dyDescent="0.25">
      <c r="A932" s="871" t="s">
        <v>458</v>
      </c>
      <c r="B932" s="41">
        <v>750295</v>
      </c>
      <c r="C932" s="1812" t="s">
        <v>5667</v>
      </c>
      <c r="D932" s="41" t="s">
        <v>156</v>
      </c>
      <c r="E932" s="41" t="s">
        <v>262</v>
      </c>
      <c r="F932" s="41" t="s">
        <v>1451</v>
      </c>
      <c r="G932" s="872" t="s">
        <v>381</v>
      </c>
      <c r="H932" s="1361">
        <v>43469</v>
      </c>
      <c r="I932" s="1370">
        <v>15900</v>
      </c>
      <c r="J932" s="1370">
        <v>3709.76</v>
      </c>
      <c r="K932" s="1370">
        <v>12189.24</v>
      </c>
    </row>
    <row r="933" spans="1:100" x14ac:dyDescent="0.25">
      <c r="A933" s="871" t="s">
        <v>14</v>
      </c>
      <c r="B933" s="41" t="s">
        <v>792</v>
      </c>
      <c r="C933" s="1812" t="s">
        <v>5668</v>
      </c>
      <c r="D933" s="41" t="s">
        <v>16</v>
      </c>
      <c r="E933" s="41" t="s">
        <v>26</v>
      </c>
      <c r="F933" s="41" t="s">
        <v>1452</v>
      </c>
      <c r="G933" s="872" t="s">
        <v>18</v>
      </c>
      <c r="H933" s="1308">
        <v>41640</v>
      </c>
      <c r="I933" s="1531">
        <v>27747.56</v>
      </c>
      <c r="J933" s="1531">
        <v>27747.56</v>
      </c>
      <c r="K933" s="1531">
        <v>0</v>
      </c>
    </row>
    <row r="934" spans="1:100" x14ac:dyDescent="0.25">
      <c r="A934" s="871" t="s">
        <v>697</v>
      </c>
      <c r="B934" s="41">
        <v>750296</v>
      </c>
      <c r="C934" s="1812" t="s">
        <v>5669</v>
      </c>
      <c r="D934" s="41" t="s">
        <v>1428</v>
      </c>
      <c r="E934" s="41" t="s">
        <v>1080</v>
      </c>
      <c r="F934" s="41" t="s">
        <v>1453</v>
      </c>
      <c r="G934" s="872" t="s">
        <v>129</v>
      </c>
      <c r="H934" s="1361">
        <v>42809</v>
      </c>
      <c r="I934" s="1362">
        <v>2832.95</v>
      </c>
      <c r="J934" s="1362">
        <v>2832.95</v>
      </c>
      <c r="K934" s="1362">
        <v>0</v>
      </c>
    </row>
    <row r="935" spans="1:100" x14ac:dyDescent="0.25">
      <c r="A935" s="871" t="s">
        <v>1454</v>
      </c>
      <c r="B935" s="872">
        <v>365619</v>
      </c>
      <c r="C935" s="1812" t="s">
        <v>1455</v>
      </c>
      <c r="D935" s="872" t="s">
        <v>505</v>
      </c>
      <c r="E935" s="41" t="s">
        <v>792</v>
      </c>
      <c r="F935" s="41" t="s">
        <v>49</v>
      </c>
      <c r="G935" s="872" t="s">
        <v>159</v>
      </c>
      <c r="H935" s="1308">
        <v>41640</v>
      </c>
      <c r="I935" s="1277">
        <v>3500</v>
      </c>
      <c r="J935" s="1277">
        <v>3500</v>
      </c>
      <c r="K935" s="1277">
        <v>0</v>
      </c>
      <c r="L935" s="336"/>
      <c r="M935" s="335"/>
      <c r="N935" s="335"/>
      <c r="O935" s="335"/>
      <c r="P935" s="335"/>
      <c r="Q935" s="335"/>
      <c r="R935" s="335"/>
      <c r="S935" s="335"/>
      <c r="T935" s="335"/>
      <c r="U935" s="335"/>
      <c r="V935" s="335"/>
      <c r="W935" s="335"/>
      <c r="X935" s="335"/>
      <c r="Y935" s="335"/>
      <c r="Z935" s="335"/>
      <c r="AA935" s="335"/>
      <c r="AB935" s="335"/>
      <c r="AC935" s="335"/>
      <c r="AD935" s="335"/>
      <c r="AE935" s="335"/>
      <c r="AF935" s="335"/>
      <c r="AG935" s="335"/>
      <c r="AH935" s="335"/>
      <c r="AI935" s="335"/>
      <c r="AJ935" s="335"/>
      <c r="AK935" s="335"/>
      <c r="AL935" s="335"/>
      <c r="AM935" s="335"/>
      <c r="AN935" s="335"/>
      <c r="AO935" s="335"/>
      <c r="AP935" s="335"/>
      <c r="AQ935" s="335"/>
      <c r="AR935" s="335"/>
      <c r="AS935" s="335"/>
      <c r="AT935" s="335"/>
      <c r="AU935" s="335"/>
      <c r="AV935" s="335"/>
      <c r="AW935" s="335"/>
      <c r="AX935" s="335"/>
      <c r="AY935" s="335"/>
      <c r="AZ935" s="335"/>
      <c r="BA935" s="335"/>
      <c r="BB935" s="335"/>
      <c r="BC935" s="335"/>
      <c r="BD935" s="335"/>
      <c r="BE935" s="335"/>
      <c r="BF935" s="335"/>
      <c r="BG935" s="335"/>
      <c r="BH935" s="335"/>
      <c r="BI935" s="335"/>
      <c r="BJ935" s="335"/>
      <c r="BK935" s="335"/>
      <c r="BL935" s="335"/>
      <c r="BM935" s="335"/>
      <c r="BN935" s="335"/>
      <c r="BO935" s="335"/>
      <c r="BP935" s="335"/>
      <c r="BQ935" s="335"/>
      <c r="BR935" s="335"/>
      <c r="BS935" s="335"/>
      <c r="BT935" s="335"/>
      <c r="BU935" s="335"/>
      <c r="BV935" s="335"/>
      <c r="BW935" s="335"/>
      <c r="BX935" s="335"/>
      <c r="BY935" s="335"/>
      <c r="BZ935" s="335"/>
      <c r="CA935" s="335"/>
      <c r="CB935" s="335"/>
      <c r="CC935" s="335"/>
      <c r="CD935" s="335"/>
      <c r="CE935" s="335"/>
      <c r="CF935" s="335"/>
      <c r="CG935" s="335"/>
      <c r="CH935" s="335"/>
      <c r="CI935" s="335"/>
      <c r="CJ935" s="335"/>
      <c r="CK935" s="335"/>
      <c r="CL935" s="335"/>
      <c r="CM935" s="335"/>
      <c r="CN935" s="335"/>
      <c r="CO935" s="335"/>
      <c r="CP935" s="335"/>
      <c r="CQ935" s="335"/>
      <c r="CR935" s="335"/>
      <c r="CS935" s="335"/>
      <c r="CT935" s="335"/>
      <c r="CU935" s="335"/>
      <c r="CV935" s="335"/>
    </row>
    <row r="936" spans="1:100" x14ac:dyDescent="0.25">
      <c r="A936" s="871" t="s">
        <v>1454</v>
      </c>
      <c r="B936" s="872">
        <v>365606</v>
      </c>
      <c r="C936" s="1812" t="s">
        <v>1456</v>
      </c>
      <c r="D936" s="872" t="s">
        <v>505</v>
      </c>
      <c r="E936" s="41" t="s">
        <v>792</v>
      </c>
      <c r="F936" s="41" t="s">
        <v>49</v>
      </c>
      <c r="G936" s="872" t="s">
        <v>159</v>
      </c>
      <c r="H936" s="1308">
        <v>41640</v>
      </c>
      <c r="I936" s="1277">
        <v>3500</v>
      </c>
      <c r="J936" s="1277">
        <v>3500</v>
      </c>
      <c r="K936" s="1277">
        <v>0</v>
      </c>
      <c r="L936" s="337"/>
      <c r="M936" s="336"/>
      <c r="N936" s="336"/>
      <c r="O936" s="336"/>
      <c r="P936" s="336"/>
      <c r="Q936" s="336"/>
      <c r="R936" s="336"/>
      <c r="S936" s="336"/>
      <c r="T936" s="336"/>
      <c r="U936" s="336"/>
      <c r="V936" s="336"/>
      <c r="W936" s="336"/>
      <c r="X936" s="336"/>
      <c r="Y936" s="336"/>
      <c r="Z936" s="336"/>
      <c r="AA936" s="336"/>
      <c r="AB936" s="336"/>
      <c r="AC936" s="336"/>
      <c r="AD936" s="336"/>
      <c r="AE936" s="336"/>
      <c r="AF936" s="336"/>
      <c r="AG936" s="336"/>
      <c r="AH936" s="336"/>
      <c r="AI936" s="336"/>
      <c r="AJ936" s="336"/>
      <c r="AK936" s="336"/>
      <c r="AL936" s="336"/>
      <c r="AM936" s="336"/>
      <c r="AN936" s="336"/>
      <c r="AO936" s="336"/>
      <c r="AP936" s="336"/>
      <c r="AQ936" s="336"/>
      <c r="AR936" s="336"/>
      <c r="AS936" s="336"/>
      <c r="AT936" s="336"/>
      <c r="AU936" s="336"/>
      <c r="AV936" s="336"/>
      <c r="AW936" s="336"/>
      <c r="AX936" s="336"/>
      <c r="AY936" s="336"/>
      <c r="AZ936" s="336"/>
      <c r="BA936" s="336"/>
      <c r="BB936" s="336"/>
      <c r="BC936" s="336"/>
      <c r="BD936" s="336"/>
      <c r="BE936" s="336"/>
      <c r="BF936" s="336"/>
      <c r="BG936" s="336"/>
      <c r="BH936" s="336"/>
      <c r="BI936" s="336"/>
      <c r="BJ936" s="336"/>
      <c r="BK936" s="336"/>
      <c r="BL936" s="336"/>
      <c r="BM936" s="336"/>
      <c r="BN936" s="336"/>
      <c r="BO936" s="336"/>
      <c r="BP936" s="336"/>
      <c r="BQ936" s="336"/>
      <c r="BR936" s="336"/>
      <c r="BS936" s="336"/>
      <c r="BT936" s="336"/>
      <c r="BU936" s="336"/>
      <c r="BV936" s="336"/>
      <c r="BW936" s="336"/>
      <c r="BX936" s="336"/>
      <c r="BY936" s="336"/>
      <c r="BZ936" s="336"/>
      <c r="CA936" s="336"/>
      <c r="CB936" s="336"/>
      <c r="CC936" s="336"/>
      <c r="CD936" s="336"/>
      <c r="CE936" s="336"/>
      <c r="CF936" s="336"/>
      <c r="CG936" s="336"/>
      <c r="CH936" s="336"/>
      <c r="CI936" s="336"/>
      <c r="CJ936" s="336"/>
      <c r="CK936" s="336"/>
      <c r="CL936" s="336"/>
      <c r="CM936" s="336"/>
      <c r="CN936" s="336"/>
      <c r="CO936" s="336"/>
      <c r="CP936" s="336"/>
      <c r="CQ936" s="336"/>
      <c r="CR936" s="336"/>
      <c r="CS936" s="336"/>
      <c r="CT936" s="336"/>
      <c r="CU936" s="336"/>
      <c r="CV936" s="336"/>
    </row>
    <row r="937" spans="1:100" x14ac:dyDescent="0.25">
      <c r="A937" s="871" t="s">
        <v>1457</v>
      </c>
      <c r="B937" s="872">
        <v>548031</v>
      </c>
      <c r="C937" s="1812" t="s">
        <v>1458</v>
      </c>
      <c r="D937" s="41" t="s">
        <v>792</v>
      </c>
      <c r="E937" s="41" t="s">
        <v>792</v>
      </c>
      <c r="F937" s="41" t="s">
        <v>49</v>
      </c>
      <c r="G937" s="872" t="s">
        <v>94</v>
      </c>
      <c r="H937" s="1308">
        <v>41640</v>
      </c>
      <c r="I937" s="1277">
        <v>9313.8799999999992</v>
      </c>
      <c r="J937" s="1277">
        <v>9313.8799999999992</v>
      </c>
      <c r="K937" s="1277">
        <v>0</v>
      </c>
      <c r="L937" s="338"/>
      <c r="M937" s="337"/>
      <c r="N937" s="337"/>
      <c r="O937" s="337"/>
      <c r="P937" s="337"/>
      <c r="Q937" s="337"/>
      <c r="R937" s="337"/>
      <c r="S937" s="337"/>
      <c r="T937" s="337"/>
      <c r="U937" s="337"/>
      <c r="V937" s="337"/>
      <c r="W937" s="337"/>
      <c r="X937" s="337"/>
      <c r="Y937" s="337"/>
      <c r="Z937" s="337"/>
      <c r="AA937" s="337"/>
      <c r="AB937" s="337"/>
      <c r="AC937" s="337"/>
      <c r="AD937" s="337"/>
      <c r="AE937" s="337"/>
      <c r="AF937" s="337"/>
      <c r="AG937" s="337"/>
      <c r="AH937" s="337"/>
      <c r="AI937" s="337"/>
      <c r="AJ937" s="337"/>
      <c r="AK937" s="337"/>
      <c r="AL937" s="337"/>
      <c r="AM937" s="337"/>
      <c r="AN937" s="337"/>
      <c r="AO937" s="337"/>
      <c r="AP937" s="337"/>
      <c r="AQ937" s="337"/>
      <c r="AR937" s="337"/>
      <c r="AS937" s="337"/>
      <c r="AT937" s="337"/>
      <c r="AU937" s="337"/>
      <c r="AV937" s="337"/>
      <c r="AW937" s="337"/>
      <c r="AX937" s="337"/>
      <c r="AY937" s="337"/>
      <c r="AZ937" s="337"/>
      <c r="BA937" s="337"/>
      <c r="BB937" s="337"/>
      <c r="BC937" s="337"/>
      <c r="BD937" s="337"/>
      <c r="BE937" s="337"/>
      <c r="BF937" s="337"/>
      <c r="BG937" s="337"/>
      <c r="BH937" s="337"/>
      <c r="BI937" s="337"/>
      <c r="BJ937" s="337"/>
      <c r="BK937" s="337"/>
      <c r="BL937" s="337"/>
      <c r="BM937" s="337"/>
      <c r="BN937" s="337"/>
      <c r="BO937" s="337"/>
      <c r="BP937" s="337"/>
      <c r="BQ937" s="337"/>
      <c r="BR937" s="337"/>
      <c r="BS937" s="337"/>
      <c r="BT937" s="337"/>
      <c r="BU937" s="337"/>
      <c r="BV937" s="337"/>
      <c r="BW937" s="337"/>
      <c r="BX937" s="337"/>
      <c r="BY937" s="337"/>
      <c r="BZ937" s="337"/>
      <c r="CA937" s="337"/>
      <c r="CB937" s="337"/>
      <c r="CC937" s="337"/>
      <c r="CD937" s="337"/>
      <c r="CE937" s="337"/>
      <c r="CF937" s="337"/>
      <c r="CG937" s="337"/>
      <c r="CH937" s="337"/>
      <c r="CI937" s="337"/>
      <c r="CJ937" s="337"/>
      <c r="CK937" s="337"/>
      <c r="CL937" s="337"/>
      <c r="CM937" s="337"/>
      <c r="CN937" s="337"/>
      <c r="CO937" s="337"/>
      <c r="CP937" s="337"/>
      <c r="CQ937" s="337"/>
      <c r="CR937" s="337"/>
      <c r="CS937" s="337"/>
      <c r="CT937" s="337"/>
      <c r="CU937" s="337"/>
      <c r="CV937" s="337"/>
    </row>
    <row r="938" spans="1:100" x14ac:dyDescent="0.25">
      <c r="A938" s="870" t="s">
        <v>1459</v>
      </c>
      <c r="B938" s="872">
        <v>365609</v>
      </c>
      <c r="C938" s="1812" t="s">
        <v>1460</v>
      </c>
      <c r="D938" s="41" t="s">
        <v>792</v>
      </c>
      <c r="E938" s="41" t="s">
        <v>792</v>
      </c>
      <c r="F938" s="41" t="s">
        <v>49</v>
      </c>
      <c r="G938" s="872" t="s">
        <v>114</v>
      </c>
      <c r="H938" s="1308">
        <v>39083</v>
      </c>
      <c r="I938" s="1277">
        <v>59610.080000000002</v>
      </c>
      <c r="J938" s="1277">
        <v>59610.080000000002</v>
      </c>
      <c r="K938" s="1277">
        <v>0</v>
      </c>
      <c r="L938" s="339"/>
      <c r="M938" s="338"/>
      <c r="N938" s="338"/>
      <c r="O938" s="338"/>
      <c r="P938" s="338"/>
      <c r="Q938" s="338"/>
      <c r="R938" s="338"/>
      <c r="S938" s="338"/>
      <c r="T938" s="338"/>
      <c r="U938" s="338"/>
      <c r="V938" s="338"/>
      <c r="W938" s="338"/>
      <c r="X938" s="338"/>
      <c r="Y938" s="338"/>
      <c r="Z938" s="338"/>
      <c r="AA938" s="338"/>
      <c r="AB938" s="338"/>
      <c r="AC938" s="338"/>
      <c r="AD938" s="338"/>
      <c r="AE938" s="338"/>
      <c r="AF938" s="338"/>
      <c r="AG938" s="338"/>
      <c r="AH938" s="338"/>
      <c r="AI938" s="338"/>
      <c r="AJ938" s="338"/>
      <c r="AK938" s="338"/>
      <c r="AL938" s="338"/>
      <c r="AM938" s="338"/>
      <c r="AN938" s="338"/>
      <c r="AO938" s="338"/>
      <c r="AP938" s="338"/>
      <c r="AQ938" s="338"/>
      <c r="AR938" s="338"/>
      <c r="AS938" s="338"/>
      <c r="AT938" s="338"/>
      <c r="AU938" s="338"/>
      <c r="AV938" s="338"/>
      <c r="AW938" s="338"/>
      <c r="AX938" s="338"/>
      <c r="AY938" s="338"/>
      <c r="AZ938" s="338"/>
      <c r="BA938" s="338"/>
      <c r="BB938" s="338"/>
      <c r="BC938" s="338"/>
      <c r="BD938" s="338"/>
      <c r="BE938" s="338"/>
      <c r="BF938" s="338"/>
      <c r="BG938" s="338"/>
      <c r="BH938" s="338"/>
      <c r="BI938" s="338"/>
      <c r="BJ938" s="338"/>
      <c r="BK938" s="338"/>
      <c r="BL938" s="338"/>
      <c r="BM938" s="338"/>
      <c r="BN938" s="338"/>
      <c r="BO938" s="338"/>
      <c r="BP938" s="338"/>
      <c r="BQ938" s="338"/>
      <c r="BR938" s="338"/>
      <c r="BS938" s="338"/>
      <c r="BT938" s="338"/>
      <c r="BU938" s="338"/>
      <c r="BV938" s="338"/>
      <c r="BW938" s="338"/>
      <c r="BX938" s="338"/>
      <c r="BY938" s="338"/>
      <c r="BZ938" s="338"/>
      <c r="CA938" s="338"/>
      <c r="CB938" s="338"/>
      <c r="CC938" s="338"/>
      <c r="CD938" s="338"/>
      <c r="CE938" s="338"/>
      <c r="CF938" s="338"/>
      <c r="CG938" s="338"/>
      <c r="CH938" s="338"/>
      <c r="CI938" s="338"/>
      <c r="CJ938" s="338"/>
      <c r="CK938" s="338"/>
      <c r="CL938" s="338"/>
      <c r="CM938" s="338"/>
      <c r="CN938" s="338"/>
      <c r="CO938" s="338"/>
      <c r="CP938" s="338"/>
      <c r="CQ938" s="338"/>
      <c r="CR938" s="338"/>
      <c r="CS938" s="338"/>
      <c r="CT938" s="338"/>
      <c r="CU938" s="338"/>
      <c r="CV938" s="338"/>
    </row>
    <row r="939" spans="1:100" x14ac:dyDescent="0.25">
      <c r="A939" s="871" t="s">
        <v>1461</v>
      </c>
      <c r="B939" s="872">
        <v>365770</v>
      </c>
      <c r="C939" s="1812" t="s">
        <v>1462</v>
      </c>
      <c r="D939" s="41" t="s">
        <v>792</v>
      </c>
      <c r="E939" s="41" t="s">
        <v>792</v>
      </c>
      <c r="F939" s="41" t="s">
        <v>49</v>
      </c>
      <c r="G939" s="872" t="s">
        <v>159</v>
      </c>
      <c r="H939" s="1308">
        <v>41640</v>
      </c>
      <c r="I939" s="1277">
        <v>3500</v>
      </c>
      <c r="J939" s="1277">
        <v>3500</v>
      </c>
      <c r="K939" s="1277">
        <v>0</v>
      </c>
      <c r="L939" s="340"/>
      <c r="M939" s="339"/>
      <c r="N939" s="339"/>
      <c r="O939" s="339"/>
      <c r="P939" s="339"/>
      <c r="Q939" s="339"/>
      <c r="R939" s="339"/>
      <c r="S939" s="339"/>
      <c r="T939" s="339"/>
      <c r="U939" s="339"/>
      <c r="V939" s="339"/>
      <c r="W939" s="339"/>
      <c r="X939" s="339"/>
      <c r="Y939" s="339"/>
      <c r="Z939" s="339"/>
      <c r="AA939" s="339"/>
      <c r="AB939" s="339"/>
      <c r="AC939" s="339"/>
      <c r="AD939" s="339"/>
      <c r="AE939" s="339"/>
      <c r="AF939" s="339"/>
      <c r="AG939" s="339"/>
      <c r="AH939" s="339"/>
      <c r="AI939" s="339"/>
      <c r="AJ939" s="339"/>
      <c r="AK939" s="339"/>
      <c r="AL939" s="339"/>
      <c r="AM939" s="339"/>
      <c r="AN939" s="339"/>
      <c r="AO939" s="339"/>
      <c r="AP939" s="339"/>
      <c r="AQ939" s="339"/>
      <c r="AR939" s="339"/>
      <c r="AS939" s="339"/>
      <c r="AT939" s="339"/>
      <c r="AU939" s="339"/>
      <c r="AV939" s="339"/>
      <c r="AW939" s="339"/>
      <c r="AX939" s="339"/>
      <c r="AY939" s="339"/>
      <c r="AZ939" s="339"/>
      <c r="BA939" s="339"/>
      <c r="BB939" s="339"/>
      <c r="BC939" s="339"/>
      <c r="BD939" s="339"/>
      <c r="BE939" s="339"/>
      <c r="BF939" s="339"/>
      <c r="BG939" s="339"/>
      <c r="BH939" s="339"/>
      <c r="BI939" s="339"/>
      <c r="BJ939" s="339"/>
      <c r="BK939" s="339"/>
      <c r="BL939" s="339"/>
      <c r="BM939" s="339"/>
      <c r="BN939" s="339"/>
      <c r="BO939" s="339"/>
      <c r="BP939" s="339"/>
      <c r="BQ939" s="339"/>
      <c r="BR939" s="339"/>
      <c r="BS939" s="339"/>
      <c r="BT939" s="339"/>
      <c r="BU939" s="339"/>
      <c r="BV939" s="339"/>
      <c r="BW939" s="339"/>
      <c r="BX939" s="339"/>
      <c r="BY939" s="339"/>
      <c r="BZ939" s="339"/>
      <c r="CA939" s="339"/>
      <c r="CB939" s="339"/>
      <c r="CC939" s="339"/>
      <c r="CD939" s="339"/>
      <c r="CE939" s="339"/>
      <c r="CF939" s="339"/>
      <c r="CG939" s="339"/>
      <c r="CH939" s="339"/>
      <c r="CI939" s="339"/>
      <c r="CJ939" s="339"/>
      <c r="CK939" s="339"/>
      <c r="CL939" s="339"/>
      <c r="CM939" s="339"/>
      <c r="CN939" s="339"/>
      <c r="CO939" s="339"/>
      <c r="CP939" s="339"/>
      <c r="CQ939" s="339"/>
      <c r="CR939" s="339"/>
      <c r="CS939" s="339"/>
      <c r="CT939" s="339"/>
      <c r="CU939" s="339"/>
      <c r="CV939" s="339"/>
    </row>
    <row r="940" spans="1:100" x14ac:dyDescent="0.25">
      <c r="A940" s="871" t="s">
        <v>1461</v>
      </c>
      <c r="B940" s="872">
        <v>365620</v>
      </c>
      <c r="C940" s="1812" t="s">
        <v>1463</v>
      </c>
      <c r="D940" s="41" t="s">
        <v>792</v>
      </c>
      <c r="E940" s="41" t="s">
        <v>792</v>
      </c>
      <c r="F940" s="41" t="s">
        <v>49</v>
      </c>
      <c r="G940" s="872" t="s">
        <v>159</v>
      </c>
      <c r="H940" s="1308">
        <v>41640</v>
      </c>
      <c r="I940" s="1277">
        <v>3500</v>
      </c>
      <c r="J940" s="1277">
        <v>3500</v>
      </c>
      <c r="K940" s="1277">
        <v>0</v>
      </c>
      <c r="L940" s="340"/>
      <c r="M940" s="339"/>
      <c r="N940" s="339"/>
      <c r="O940" s="339"/>
      <c r="P940" s="339"/>
      <c r="Q940" s="339"/>
      <c r="R940" s="339"/>
      <c r="S940" s="339"/>
      <c r="T940" s="339"/>
      <c r="U940" s="339"/>
      <c r="V940" s="339"/>
      <c r="W940" s="339"/>
      <c r="X940" s="339"/>
      <c r="Y940" s="339"/>
      <c r="Z940" s="339"/>
      <c r="AA940" s="339"/>
      <c r="AB940" s="339"/>
      <c r="AC940" s="339"/>
      <c r="AD940" s="339"/>
      <c r="AE940" s="339"/>
      <c r="AF940" s="339"/>
      <c r="AG940" s="339"/>
      <c r="AH940" s="339"/>
      <c r="AI940" s="339"/>
      <c r="AJ940" s="339"/>
      <c r="AK940" s="339"/>
      <c r="AL940" s="339"/>
      <c r="AM940" s="339"/>
      <c r="AN940" s="339"/>
      <c r="AO940" s="339"/>
      <c r="AP940" s="339"/>
      <c r="AQ940" s="339"/>
      <c r="AR940" s="339"/>
      <c r="AS940" s="339"/>
      <c r="AT940" s="339"/>
      <c r="AU940" s="339"/>
      <c r="AV940" s="339"/>
      <c r="AW940" s="339"/>
      <c r="AX940" s="339"/>
      <c r="AY940" s="339"/>
      <c r="AZ940" s="339"/>
      <c r="BA940" s="339"/>
      <c r="BB940" s="339"/>
      <c r="BC940" s="339"/>
      <c r="BD940" s="339"/>
      <c r="BE940" s="339"/>
      <c r="BF940" s="339"/>
      <c r="BG940" s="339"/>
      <c r="BH940" s="339"/>
      <c r="BI940" s="339"/>
      <c r="BJ940" s="339"/>
      <c r="BK940" s="339"/>
      <c r="BL940" s="339"/>
      <c r="BM940" s="339"/>
      <c r="BN940" s="339"/>
      <c r="BO940" s="339"/>
      <c r="BP940" s="339"/>
      <c r="BQ940" s="339"/>
      <c r="BR940" s="339"/>
      <c r="BS940" s="339"/>
      <c r="BT940" s="339"/>
      <c r="BU940" s="339"/>
      <c r="BV940" s="339"/>
      <c r="BW940" s="339"/>
      <c r="BX940" s="339"/>
      <c r="BY940" s="339"/>
      <c r="BZ940" s="339"/>
      <c r="CA940" s="339"/>
      <c r="CB940" s="339"/>
      <c r="CC940" s="339"/>
      <c r="CD940" s="339"/>
      <c r="CE940" s="339"/>
      <c r="CF940" s="339"/>
      <c r="CG940" s="339"/>
      <c r="CH940" s="339"/>
      <c r="CI940" s="339"/>
      <c r="CJ940" s="339"/>
      <c r="CK940" s="339"/>
      <c r="CL940" s="339"/>
      <c r="CM940" s="339"/>
      <c r="CN940" s="339"/>
      <c r="CO940" s="339"/>
      <c r="CP940" s="339"/>
      <c r="CQ940" s="339"/>
      <c r="CR940" s="339"/>
      <c r="CS940" s="339"/>
      <c r="CT940" s="339"/>
      <c r="CU940" s="339"/>
      <c r="CV940" s="339"/>
    </row>
    <row r="941" spans="1:100" x14ac:dyDescent="0.25">
      <c r="A941" s="870" t="s">
        <v>1464</v>
      </c>
      <c r="B941" s="872">
        <v>548032</v>
      </c>
      <c r="C941" s="1812" t="s">
        <v>1465</v>
      </c>
      <c r="D941" s="872" t="s">
        <v>16</v>
      </c>
      <c r="E941" s="872" t="s">
        <v>1466</v>
      </c>
      <c r="F941" s="872" t="s">
        <v>1467</v>
      </c>
      <c r="G941" s="872" t="s">
        <v>18</v>
      </c>
      <c r="H941" s="1308">
        <v>41640</v>
      </c>
      <c r="I941" s="1277">
        <v>9249.19</v>
      </c>
      <c r="J941" s="1277">
        <v>9249.19</v>
      </c>
      <c r="K941" s="1277">
        <v>0</v>
      </c>
      <c r="L941" s="341"/>
      <c r="M941" s="340"/>
      <c r="N941" s="340"/>
      <c r="O941" s="340"/>
      <c r="P941" s="340"/>
      <c r="Q941" s="340"/>
      <c r="R941" s="340"/>
      <c r="S941" s="340"/>
      <c r="T941" s="340"/>
      <c r="U941" s="340"/>
      <c r="V941" s="340"/>
      <c r="W941" s="340"/>
      <c r="X941" s="340"/>
      <c r="Y941" s="340"/>
      <c r="Z941" s="340"/>
      <c r="AA941" s="340"/>
      <c r="AB941" s="340"/>
      <c r="AC941" s="340"/>
      <c r="AD941" s="340"/>
      <c r="AE941" s="340"/>
      <c r="AF941" s="340"/>
      <c r="AG941" s="340"/>
      <c r="AH941" s="340"/>
      <c r="AI941" s="340"/>
      <c r="AJ941" s="340"/>
      <c r="AK941" s="340"/>
      <c r="AL941" s="340"/>
      <c r="AM941" s="340"/>
      <c r="AN941" s="340"/>
      <c r="AO941" s="340"/>
      <c r="AP941" s="340"/>
      <c r="AQ941" s="340"/>
      <c r="AR941" s="340"/>
      <c r="AS941" s="340"/>
      <c r="AT941" s="340"/>
      <c r="AU941" s="340"/>
      <c r="AV941" s="340"/>
      <c r="AW941" s="340"/>
      <c r="AX941" s="340"/>
      <c r="AY941" s="340"/>
      <c r="AZ941" s="340"/>
      <c r="BA941" s="340"/>
      <c r="BB941" s="340"/>
      <c r="BC941" s="340"/>
      <c r="BD941" s="340"/>
      <c r="BE941" s="340"/>
      <c r="BF941" s="340"/>
      <c r="BG941" s="340"/>
      <c r="BH941" s="340"/>
      <c r="BI941" s="340"/>
      <c r="BJ941" s="340"/>
      <c r="BK941" s="340"/>
      <c r="BL941" s="340"/>
      <c r="BM941" s="340"/>
      <c r="BN941" s="340"/>
      <c r="BO941" s="340"/>
      <c r="BP941" s="340"/>
      <c r="BQ941" s="340"/>
      <c r="BR941" s="340"/>
      <c r="BS941" s="340"/>
      <c r="BT941" s="340"/>
      <c r="BU941" s="340"/>
      <c r="BV941" s="340"/>
      <c r="BW941" s="340"/>
      <c r="BX941" s="340"/>
      <c r="BY941" s="340"/>
      <c r="BZ941" s="340"/>
      <c r="CA941" s="340"/>
      <c r="CB941" s="340"/>
      <c r="CC941" s="340"/>
      <c r="CD941" s="340"/>
      <c r="CE941" s="340"/>
      <c r="CF941" s="340"/>
      <c r="CG941" s="340"/>
      <c r="CH941" s="340"/>
      <c r="CI941" s="340"/>
      <c r="CJ941" s="340"/>
      <c r="CK941" s="340"/>
      <c r="CL941" s="340"/>
      <c r="CM941" s="340"/>
      <c r="CN941" s="340"/>
      <c r="CO941" s="340"/>
      <c r="CP941" s="340"/>
      <c r="CQ941" s="340"/>
      <c r="CR941" s="340"/>
      <c r="CS941" s="340"/>
      <c r="CT941" s="340"/>
      <c r="CU941" s="340"/>
      <c r="CV941" s="340"/>
    </row>
    <row r="942" spans="1:100" x14ac:dyDescent="0.25">
      <c r="A942" s="871" t="s">
        <v>14</v>
      </c>
      <c r="B942" s="872">
        <v>365621</v>
      </c>
      <c r="C942" s="1812" t="s">
        <v>1468</v>
      </c>
      <c r="D942" s="872" t="s">
        <v>16</v>
      </c>
      <c r="E942" s="872" t="s">
        <v>200</v>
      </c>
      <c r="F942" s="872" t="s">
        <v>1469</v>
      </c>
      <c r="G942" s="872" t="s">
        <v>18</v>
      </c>
      <c r="H942" s="1308">
        <v>41640</v>
      </c>
      <c r="I942" s="1277">
        <v>28637.64</v>
      </c>
      <c r="J942" s="1277">
        <v>28637.64</v>
      </c>
      <c r="K942" s="1277">
        <v>0</v>
      </c>
      <c r="L942" s="341"/>
      <c r="M942" s="340"/>
      <c r="N942" s="340"/>
      <c r="O942" s="340"/>
      <c r="P942" s="340"/>
      <c r="Q942" s="340"/>
      <c r="R942" s="340"/>
      <c r="S942" s="340"/>
      <c r="T942" s="340"/>
      <c r="U942" s="340"/>
      <c r="V942" s="340"/>
      <c r="W942" s="340"/>
      <c r="X942" s="340"/>
      <c r="Y942" s="340"/>
      <c r="Z942" s="340"/>
      <c r="AA942" s="340"/>
      <c r="AB942" s="340"/>
      <c r="AC942" s="340"/>
      <c r="AD942" s="340"/>
      <c r="AE942" s="340"/>
      <c r="AF942" s="340"/>
      <c r="AG942" s="340"/>
      <c r="AH942" s="340"/>
      <c r="AI942" s="340"/>
      <c r="AJ942" s="340"/>
      <c r="AK942" s="340"/>
      <c r="AL942" s="340"/>
      <c r="AM942" s="340"/>
      <c r="AN942" s="340"/>
      <c r="AO942" s="340"/>
      <c r="AP942" s="340"/>
      <c r="AQ942" s="340"/>
      <c r="AR942" s="340"/>
      <c r="AS942" s="340"/>
      <c r="AT942" s="340"/>
      <c r="AU942" s="340"/>
      <c r="AV942" s="340"/>
      <c r="AW942" s="340"/>
      <c r="AX942" s="340"/>
      <c r="AY942" s="340"/>
      <c r="AZ942" s="340"/>
      <c r="BA942" s="340"/>
      <c r="BB942" s="340"/>
      <c r="BC942" s="340"/>
      <c r="BD942" s="340"/>
      <c r="BE942" s="340"/>
      <c r="BF942" s="340"/>
      <c r="BG942" s="340"/>
      <c r="BH942" s="340"/>
      <c r="BI942" s="340"/>
      <c r="BJ942" s="340"/>
      <c r="BK942" s="340"/>
      <c r="BL942" s="340"/>
      <c r="BM942" s="340"/>
      <c r="BN942" s="340"/>
      <c r="BO942" s="340"/>
      <c r="BP942" s="340"/>
      <c r="BQ942" s="340"/>
      <c r="BR942" s="340"/>
      <c r="BS942" s="340"/>
      <c r="BT942" s="340"/>
      <c r="BU942" s="340"/>
      <c r="BV942" s="340"/>
      <c r="BW942" s="340"/>
      <c r="BX942" s="340"/>
      <c r="BY942" s="340"/>
      <c r="BZ942" s="340"/>
      <c r="CA942" s="340"/>
      <c r="CB942" s="340"/>
      <c r="CC942" s="340"/>
      <c r="CD942" s="340"/>
      <c r="CE942" s="340"/>
      <c r="CF942" s="340"/>
      <c r="CG942" s="340"/>
      <c r="CH942" s="340"/>
      <c r="CI942" s="340"/>
      <c r="CJ942" s="340"/>
      <c r="CK942" s="340"/>
      <c r="CL942" s="340"/>
      <c r="CM942" s="340"/>
      <c r="CN942" s="340"/>
      <c r="CO942" s="340"/>
      <c r="CP942" s="340"/>
      <c r="CQ942" s="340"/>
      <c r="CR942" s="340"/>
      <c r="CS942" s="340"/>
      <c r="CT942" s="340"/>
      <c r="CU942" s="340"/>
      <c r="CV942" s="340"/>
    </row>
    <row r="943" spans="1:100" x14ac:dyDescent="0.25">
      <c r="A943" s="871" t="s">
        <v>1470</v>
      </c>
      <c r="B943" s="872">
        <v>548030</v>
      </c>
      <c r="C943" s="1812" t="s">
        <v>1471</v>
      </c>
      <c r="D943" s="41" t="s">
        <v>792</v>
      </c>
      <c r="E943" s="41" t="s">
        <v>792</v>
      </c>
      <c r="F943" s="41" t="s">
        <v>49</v>
      </c>
      <c r="G943" s="872" t="s">
        <v>159</v>
      </c>
      <c r="H943" s="1308">
        <v>41640</v>
      </c>
      <c r="I943" s="1277">
        <v>3500</v>
      </c>
      <c r="J943" s="1277">
        <v>3500</v>
      </c>
      <c r="K943" s="1277">
        <v>0</v>
      </c>
      <c r="L943" s="342"/>
      <c r="M943" s="341"/>
      <c r="N943" s="341"/>
      <c r="O943" s="341"/>
      <c r="P943" s="341"/>
      <c r="Q943" s="341"/>
      <c r="R943" s="341"/>
      <c r="S943" s="341"/>
      <c r="T943" s="341"/>
      <c r="U943" s="341"/>
      <c r="V943" s="341"/>
      <c r="W943" s="341"/>
      <c r="X943" s="341"/>
      <c r="Y943" s="341"/>
      <c r="Z943" s="341"/>
      <c r="AA943" s="341"/>
      <c r="AB943" s="341"/>
      <c r="AC943" s="341"/>
      <c r="AD943" s="341"/>
      <c r="AE943" s="341"/>
      <c r="AF943" s="341"/>
      <c r="AG943" s="341"/>
      <c r="AH943" s="341"/>
      <c r="AI943" s="341"/>
      <c r="AJ943" s="341"/>
      <c r="AK943" s="341"/>
      <c r="AL943" s="341"/>
      <c r="AM943" s="341"/>
      <c r="AN943" s="341"/>
      <c r="AO943" s="341"/>
      <c r="AP943" s="341"/>
      <c r="AQ943" s="341"/>
      <c r="AR943" s="341"/>
      <c r="AS943" s="341"/>
      <c r="AT943" s="341"/>
      <c r="AU943" s="341"/>
      <c r="AV943" s="341"/>
      <c r="AW943" s="341"/>
      <c r="AX943" s="341"/>
      <c r="AY943" s="341"/>
      <c r="AZ943" s="341"/>
      <c r="BA943" s="341"/>
      <c r="BB943" s="341"/>
      <c r="BC943" s="341"/>
      <c r="BD943" s="341"/>
      <c r="BE943" s="341"/>
      <c r="BF943" s="341"/>
      <c r="BG943" s="341"/>
      <c r="BH943" s="341"/>
      <c r="BI943" s="341"/>
      <c r="BJ943" s="341"/>
      <c r="BK943" s="341"/>
      <c r="BL943" s="341"/>
      <c r="BM943" s="341"/>
      <c r="BN943" s="341"/>
      <c r="BO943" s="341"/>
      <c r="BP943" s="341"/>
      <c r="BQ943" s="341"/>
      <c r="BR943" s="341"/>
      <c r="BS943" s="341"/>
      <c r="BT943" s="341"/>
      <c r="BU943" s="341"/>
      <c r="BV943" s="341"/>
      <c r="BW943" s="341"/>
      <c r="BX943" s="341"/>
      <c r="BY943" s="341"/>
      <c r="BZ943" s="341"/>
      <c r="CA943" s="341"/>
      <c r="CB943" s="341"/>
      <c r="CC943" s="341"/>
      <c r="CD943" s="341"/>
      <c r="CE943" s="341"/>
      <c r="CF943" s="341"/>
      <c r="CG943" s="341"/>
      <c r="CH943" s="341"/>
      <c r="CI943" s="341"/>
      <c r="CJ943" s="341"/>
      <c r="CK943" s="341"/>
      <c r="CL943" s="341"/>
      <c r="CM943" s="341"/>
      <c r="CN943" s="341"/>
      <c r="CO943" s="341"/>
      <c r="CP943" s="341"/>
      <c r="CQ943" s="341"/>
      <c r="CR943" s="341"/>
      <c r="CS943" s="341"/>
      <c r="CT943" s="341"/>
      <c r="CU943" s="341"/>
      <c r="CV943" s="341"/>
    </row>
    <row r="944" spans="1:100" x14ac:dyDescent="0.25">
      <c r="A944" s="871" t="s">
        <v>697</v>
      </c>
      <c r="B944" s="41">
        <v>750297</v>
      </c>
      <c r="C944" s="1812" t="s">
        <v>5670</v>
      </c>
      <c r="D944" s="41" t="s">
        <v>1428</v>
      </c>
      <c r="E944" s="41" t="s">
        <v>121</v>
      </c>
      <c r="F944" s="41" t="s">
        <v>1472</v>
      </c>
      <c r="G944" s="872" t="s">
        <v>129</v>
      </c>
      <c r="H944" s="1361">
        <v>43605</v>
      </c>
      <c r="I944" s="1362">
        <v>2332.9499999999998</v>
      </c>
      <c r="J944" s="1362">
        <v>1489.85</v>
      </c>
      <c r="K944" s="1362">
        <v>842.1</v>
      </c>
    </row>
    <row r="945" spans="1:100" s="1828" customFormat="1" x14ac:dyDescent="0.25">
      <c r="B945" s="1858"/>
      <c r="C945" s="1858"/>
      <c r="D945" s="1858"/>
      <c r="E945" s="1858"/>
      <c r="F945" s="1858"/>
      <c r="H945" s="1859"/>
      <c r="I945" s="1880">
        <f>SUM(I924:I944)</f>
        <v>315473.93000000005</v>
      </c>
      <c r="J945" s="1880">
        <f>SUM(J924:J944)</f>
        <v>296805.66000000003</v>
      </c>
      <c r="K945" s="1880">
        <f>SUM(K924:K944)</f>
        <v>18665.269999999997</v>
      </c>
      <c r="M945" s="1854">
        <f>I945</f>
        <v>315473.93000000005</v>
      </c>
      <c r="N945" s="1854">
        <f>J945</f>
        <v>296805.66000000003</v>
      </c>
      <c r="O945" s="1854">
        <f>K945</f>
        <v>18665.269999999997</v>
      </c>
    </row>
    <row r="946" spans="1:100" s="1828" customFormat="1" x14ac:dyDescent="0.25">
      <c r="B946" s="1858"/>
      <c r="C946" s="1858"/>
      <c r="D946" s="1858"/>
      <c r="E946" s="1858"/>
      <c r="F946" s="1858"/>
      <c r="H946" s="1859"/>
      <c r="I946" s="1880"/>
      <c r="J946" s="1880"/>
      <c r="K946" s="1880"/>
      <c r="M946" s="1854"/>
      <c r="N946" s="1854"/>
      <c r="O946" s="1854"/>
    </row>
    <row r="947" spans="1:100" ht="18.75" x14ac:dyDescent="0.3">
      <c r="A947" s="846" t="s">
        <v>204</v>
      </c>
      <c r="B947" s="847"/>
      <c r="C947" s="1799"/>
      <c r="D947" s="847"/>
      <c r="E947" s="847"/>
      <c r="F947" s="848" t="s">
        <v>1538</v>
      </c>
      <c r="G947" s="847"/>
      <c r="K947" s="1107"/>
      <c r="L947" s="361"/>
      <c r="M947" s="360"/>
      <c r="N947" s="360"/>
      <c r="O947" s="360"/>
      <c r="P947" s="360"/>
      <c r="Q947" s="360"/>
      <c r="R947" s="360"/>
      <c r="S947" s="360"/>
      <c r="T947" s="360"/>
      <c r="U947" s="360"/>
      <c r="V947" s="360"/>
      <c r="W947" s="360"/>
      <c r="X947" s="360"/>
      <c r="Y947" s="360"/>
      <c r="Z947" s="360"/>
      <c r="AA947" s="360"/>
      <c r="AB947" s="360"/>
      <c r="AC947" s="360"/>
      <c r="AD947" s="360"/>
      <c r="AE947" s="360"/>
      <c r="AF947" s="360"/>
      <c r="AG947" s="360"/>
      <c r="AH947" s="360"/>
      <c r="AI947" s="360"/>
      <c r="AJ947" s="360"/>
      <c r="AK947" s="360"/>
      <c r="AL947" s="360"/>
      <c r="AM947" s="360"/>
      <c r="AN947" s="360"/>
      <c r="AO947" s="360"/>
      <c r="AP947" s="360"/>
      <c r="AQ947" s="360"/>
      <c r="AR947" s="360"/>
      <c r="AS947" s="360"/>
      <c r="AT947" s="360"/>
      <c r="AU947" s="360"/>
      <c r="AV947" s="360"/>
      <c r="AW947" s="360"/>
      <c r="AX947" s="360"/>
      <c r="AY947" s="360"/>
      <c r="AZ947" s="360"/>
      <c r="BA947" s="360"/>
      <c r="BB947" s="360"/>
      <c r="BC947" s="360"/>
      <c r="BD947" s="360"/>
      <c r="BE947" s="360"/>
      <c r="BF947" s="360"/>
      <c r="BG947" s="360"/>
      <c r="BH947" s="360"/>
      <c r="BI947" s="360"/>
      <c r="BJ947" s="360"/>
      <c r="BK947" s="360"/>
      <c r="BL947" s="360"/>
      <c r="BM947" s="360"/>
      <c r="BN947" s="360"/>
      <c r="BO947" s="360"/>
      <c r="BP947" s="360"/>
      <c r="BQ947" s="360"/>
      <c r="BR947" s="360"/>
      <c r="BS947" s="360"/>
      <c r="BT947" s="360"/>
      <c r="BU947" s="360"/>
      <c r="BV947" s="360"/>
      <c r="BW947" s="360"/>
      <c r="BX947" s="360"/>
      <c r="BY947" s="360"/>
      <c r="BZ947" s="360"/>
      <c r="CA947" s="360"/>
      <c r="CB947" s="360"/>
      <c r="CC947" s="360"/>
      <c r="CD947" s="360"/>
      <c r="CE947" s="360"/>
      <c r="CF947" s="360"/>
      <c r="CG947" s="360"/>
      <c r="CH947" s="360"/>
      <c r="CI947" s="360"/>
      <c r="CJ947" s="360"/>
      <c r="CK947" s="360"/>
      <c r="CL947" s="360"/>
      <c r="CM947" s="360"/>
      <c r="CN947" s="360"/>
      <c r="CO947" s="360"/>
      <c r="CP947" s="360"/>
      <c r="CQ947" s="360"/>
      <c r="CR947" s="360"/>
      <c r="CS947" s="360"/>
      <c r="CT947" s="360"/>
      <c r="CU947" s="360"/>
      <c r="CV947" s="360"/>
    </row>
    <row r="948" spans="1:100" ht="18.75" customHeight="1" x14ac:dyDescent="0.3">
      <c r="A948" s="849"/>
      <c r="B948" s="850"/>
      <c r="C948" s="1800"/>
      <c r="D948" s="850"/>
      <c r="E948" s="850"/>
      <c r="F948" s="850"/>
      <c r="G948" s="850"/>
      <c r="H948" s="1995" t="s">
        <v>3</v>
      </c>
      <c r="I948" s="1993" t="s">
        <v>4</v>
      </c>
      <c r="J948" s="2002" t="s">
        <v>5</v>
      </c>
      <c r="K948" s="1997" t="s">
        <v>6</v>
      </c>
      <c r="L948" s="361"/>
      <c r="M948" s="360"/>
      <c r="N948" s="360"/>
      <c r="O948" s="360"/>
      <c r="P948" s="360"/>
      <c r="Q948" s="360"/>
      <c r="R948" s="360"/>
      <c r="S948" s="360"/>
      <c r="T948" s="360"/>
      <c r="U948" s="360"/>
      <c r="V948" s="360"/>
      <c r="W948" s="360"/>
      <c r="X948" s="360"/>
      <c r="Y948" s="360"/>
      <c r="Z948" s="360"/>
      <c r="AA948" s="360"/>
      <c r="AB948" s="360"/>
      <c r="AC948" s="360"/>
      <c r="AD948" s="360"/>
      <c r="AE948" s="360"/>
      <c r="AF948" s="360"/>
      <c r="AG948" s="360"/>
      <c r="AH948" s="360"/>
      <c r="AI948" s="360"/>
      <c r="AJ948" s="360"/>
      <c r="AK948" s="360"/>
      <c r="AL948" s="360"/>
      <c r="AM948" s="360"/>
      <c r="AN948" s="360"/>
      <c r="AO948" s="360"/>
      <c r="AP948" s="360"/>
      <c r="AQ948" s="360"/>
      <c r="AR948" s="360"/>
      <c r="AS948" s="360"/>
      <c r="AT948" s="360"/>
      <c r="AU948" s="360"/>
      <c r="AV948" s="360"/>
      <c r="AW948" s="360"/>
      <c r="AX948" s="360"/>
      <c r="AY948" s="360"/>
      <c r="AZ948" s="360"/>
      <c r="BA948" s="360"/>
      <c r="BB948" s="360"/>
      <c r="BC948" s="360"/>
      <c r="BD948" s="360"/>
      <c r="BE948" s="360"/>
      <c r="BF948" s="360"/>
      <c r="BG948" s="360"/>
      <c r="BH948" s="360"/>
      <c r="BI948" s="360"/>
      <c r="BJ948" s="360"/>
      <c r="BK948" s="360"/>
      <c r="BL948" s="360"/>
      <c r="BM948" s="360"/>
      <c r="BN948" s="360"/>
      <c r="BO948" s="360"/>
      <c r="BP948" s="360"/>
      <c r="BQ948" s="360"/>
      <c r="BR948" s="360"/>
      <c r="BS948" s="360"/>
      <c r="BT948" s="360"/>
      <c r="BU948" s="360"/>
      <c r="BV948" s="360"/>
      <c r="BW948" s="360"/>
      <c r="BX948" s="360"/>
      <c r="BY948" s="360"/>
      <c r="BZ948" s="360"/>
      <c r="CA948" s="360"/>
      <c r="CB948" s="360"/>
      <c r="CC948" s="360"/>
      <c r="CD948" s="360"/>
      <c r="CE948" s="360"/>
      <c r="CF948" s="360"/>
      <c r="CG948" s="360"/>
      <c r="CH948" s="360"/>
      <c r="CI948" s="360"/>
      <c r="CJ948" s="360"/>
      <c r="CK948" s="360"/>
      <c r="CL948" s="360"/>
      <c r="CM948" s="360"/>
      <c r="CN948" s="360"/>
      <c r="CO948" s="360"/>
      <c r="CP948" s="360"/>
      <c r="CQ948" s="360"/>
      <c r="CR948" s="360"/>
      <c r="CS948" s="360"/>
      <c r="CT948" s="360"/>
      <c r="CU948" s="360"/>
      <c r="CV948" s="360"/>
    </row>
    <row r="949" spans="1:100" ht="15.75" x14ac:dyDescent="0.25">
      <c r="A949" s="854" t="s">
        <v>7</v>
      </c>
      <c r="B949" s="851" t="s">
        <v>8</v>
      </c>
      <c r="C949" s="1801" t="s">
        <v>9</v>
      </c>
      <c r="D949" s="854" t="s">
        <v>10</v>
      </c>
      <c r="E949" s="854" t="s">
        <v>11</v>
      </c>
      <c r="F949" s="854" t="s">
        <v>12</v>
      </c>
      <c r="G949" s="854" t="s">
        <v>13</v>
      </c>
      <c r="H949" s="1996"/>
      <c r="I949" s="1994"/>
      <c r="J949" s="2003"/>
      <c r="K949" s="1998"/>
      <c r="L949" s="361"/>
      <c r="M949" s="360"/>
      <c r="N949" s="360"/>
      <c r="O949" s="360"/>
      <c r="P949" s="360"/>
      <c r="Q949" s="360"/>
      <c r="R949" s="360"/>
      <c r="S949" s="360"/>
      <c r="T949" s="360"/>
      <c r="U949" s="360"/>
      <c r="V949" s="360"/>
      <c r="W949" s="360"/>
      <c r="X949" s="360"/>
      <c r="Y949" s="360"/>
      <c r="Z949" s="360"/>
      <c r="AA949" s="360"/>
      <c r="AB949" s="360"/>
      <c r="AC949" s="360"/>
      <c r="AD949" s="360"/>
      <c r="AE949" s="360"/>
      <c r="AF949" s="360"/>
      <c r="AG949" s="360"/>
      <c r="AH949" s="360"/>
      <c r="AI949" s="360"/>
      <c r="AJ949" s="360"/>
      <c r="AK949" s="360"/>
      <c r="AL949" s="360"/>
      <c r="AM949" s="360"/>
      <c r="AN949" s="360"/>
      <c r="AO949" s="360"/>
      <c r="AP949" s="360"/>
      <c r="AQ949" s="360"/>
      <c r="AR949" s="360"/>
      <c r="AS949" s="360"/>
      <c r="AT949" s="360"/>
      <c r="AU949" s="360"/>
      <c r="AV949" s="360"/>
      <c r="AW949" s="360"/>
      <c r="AX949" s="360"/>
      <c r="AY949" s="360"/>
      <c r="AZ949" s="360"/>
      <c r="BA949" s="360"/>
      <c r="BB949" s="360"/>
      <c r="BC949" s="360"/>
      <c r="BD949" s="360"/>
      <c r="BE949" s="360"/>
      <c r="BF949" s="360"/>
      <c r="BG949" s="360"/>
      <c r="BH949" s="360"/>
      <c r="BI949" s="360"/>
      <c r="BJ949" s="360"/>
      <c r="BK949" s="360"/>
      <c r="BL949" s="360"/>
      <c r="BM949" s="360"/>
      <c r="BN949" s="360"/>
      <c r="BO949" s="360"/>
      <c r="BP949" s="360"/>
      <c r="BQ949" s="360"/>
      <c r="BR949" s="360"/>
      <c r="BS949" s="360"/>
      <c r="BT949" s="360"/>
      <c r="BU949" s="360"/>
      <c r="BV949" s="360"/>
      <c r="BW949" s="360"/>
      <c r="BX949" s="360"/>
      <c r="BY949" s="360"/>
      <c r="BZ949" s="360"/>
      <c r="CA949" s="360"/>
      <c r="CB949" s="360"/>
      <c r="CC949" s="360"/>
      <c r="CD949" s="360"/>
      <c r="CE949" s="360"/>
      <c r="CF949" s="360"/>
      <c r="CG949" s="360"/>
      <c r="CH949" s="360"/>
      <c r="CI949" s="360"/>
      <c r="CJ949" s="360"/>
      <c r="CK949" s="360"/>
      <c r="CL949" s="360"/>
      <c r="CM949" s="360"/>
      <c r="CN949" s="360"/>
      <c r="CO949" s="360"/>
      <c r="CP949" s="360"/>
      <c r="CQ949" s="360"/>
      <c r="CR949" s="360"/>
      <c r="CS949" s="360"/>
      <c r="CT949" s="360"/>
      <c r="CU949" s="360"/>
      <c r="CV949" s="360"/>
    </row>
    <row r="950" spans="1:100" x14ac:dyDescent="0.25">
      <c r="A950" s="871" t="s">
        <v>1378</v>
      </c>
      <c r="B950" s="872">
        <v>365822</v>
      </c>
      <c r="C950" s="1812" t="s">
        <v>1539</v>
      </c>
      <c r="D950" s="41" t="s">
        <v>49</v>
      </c>
      <c r="E950" s="41" t="s">
        <v>49</v>
      </c>
      <c r="F950" s="41" t="s">
        <v>49</v>
      </c>
      <c r="G950" s="872" t="s">
        <v>114</v>
      </c>
      <c r="H950" s="1308">
        <v>41640</v>
      </c>
      <c r="I950" s="1277">
        <v>9155.4599999999991</v>
      </c>
      <c r="J950" s="1277">
        <v>9155.4599999999991</v>
      </c>
      <c r="K950" s="1277">
        <v>0</v>
      </c>
      <c r="L950" s="362"/>
      <c r="M950" s="361"/>
      <c r="N950" s="361"/>
      <c r="O950" s="361"/>
      <c r="P950" s="361"/>
      <c r="Q950" s="361"/>
      <c r="R950" s="361"/>
      <c r="S950" s="361"/>
      <c r="T950" s="361"/>
      <c r="U950" s="361"/>
      <c r="V950" s="361"/>
      <c r="W950" s="361"/>
      <c r="X950" s="361"/>
      <c r="Y950" s="361"/>
      <c r="Z950" s="361"/>
      <c r="AA950" s="361"/>
      <c r="AB950" s="361"/>
      <c r="AC950" s="361"/>
      <c r="AD950" s="361"/>
      <c r="AE950" s="361"/>
      <c r="AF950" s="361"/>
      <c r="AG950" s="361"/>
      <c r="AH950" s="361"/>
      <c r="AI950" s="361"/>
      <c r="AJ950" s="361"/>
      <c r="AK950" s="361"/>
      <c r="AL950" s="361"/>
      <c r="AM950" s="361"/>
      <c r="AN950" s="361"/>
      <c r="AO950" s="361"/>
      <c r="AP950" s="361"/>
      <c r="AQ950" s="361"/>
      <c r="AR950" s="361"/>
      <c r="AS950" s="361"/>
      <c r="AT950" s="361"/>
      <c r="AU950" s="361"/>
      <c r="AV950" s="361"/>
      <c r="AW950" s="361"/>
      <c r="AX950" s="361"/>
      <c r="AY950" s="361"/>
      <c r="AZ950" s="361"/>
      <c r="BA950" s="361"/>
      <c r="BB950" s="361"/>
      <c r="BC950" s="361"/>
      <c r="BD950" s="361"/>
      <c r="BE950" s="361"/>
      <c r="BF950" s="361"/>
      <c r="BG950" s="361"/>
      <c r="BH950" s="361"/>
      <c r="BI950" s="361"/>
      <c r="BJ950" s="361"/>
      <c r="BK950" s="361"/>
      <c r="BL950" s="361"/>
      <c r="BM950" s="361"/>
      <c r="BN950" s="361"/>
      <c r="BO950" s="361"/>
      <c r="BP950" s="361"/>
      <c r="BQ950" s="361"/>
      <c r="BR950" s="361"/>
      <c r="BS950" s="361"/>
      <c r="BT950" s="361"/>
      <c r="BU950" s="361"/>
      <c r="BV950" s="361"/>
      <c r="BW950" s="361"/>
      <c r="BX950" s="361"/>
      <c r="BY950" s="361"/>
      <c r="BZ950" s="361"/>
      <c r="CA950" s="361"/>
      <c r="CB950" s="361"/>
      <c r="CC950" s="361"/>
      <c r="CD950" s="361"/>
      <c r="CE950" s="361"/>
      <c r="CF950" s="361"/>
      <c r="CG950" s="361"/>
      <c r="CH950" s="361"/>
      <c r="CI950" s="361"/>
      <c r="CJ950" s="361"/>
      <c r="CK950" s="361"/>
      <c r="CL950" s="361"/>
      <c r="CM950" s="361"/>
      <c r="CN950" s="361"/>
      <c r="CO950" s="361"/>
      <c r="CP950" s="361"/>
      <c r="CQ950" s="361"/>
      <c r="CR950" s="361"/>
      <c r="CS950" s="361"/>
      <c r="CT950" s="361"/>
      <c r="CU950" s="361"/>
      <c r="CV950" s="361"/>
    </row>
    <row r="951" spans="1:100" x14ac:dyDescent="0.25">
      <c r="A951" s="870" t="s">
        <v>1047</v>
      </c>
      <c r="B951" s="872">
        <v>365891</v>
      </c>
      <c r="C951" s="1812" t="s">
        <v>1540</v>
      </c>
      <c r="D951" s="41" t="s">
        <v>792</v>
      </c>
      <c r="E951" s="41" t="s">
        <v>792</v>
      </c>
      <c r="F951" s="41" t="s">
        <v>49</v>
      </c>
      <c r="G951" s="872" t="s">
        <v>159</v>
      </c>
      <c r="H951" s="1308">
        <v>41640</v>
      </c>
      <c r="I951" s="1277">
        <v>3500</v>
      </c>
      <c r="J951" s="1277">
        <v>3500</v>
      </c>
      <c r="K951" s="1277">
        <v>0</v>
      </c>
      <c r="L951" s="363"/>
      <c r="M951" s="362"/>
      <c r="N951" s="362"/>
      <c r="O951" s="362"/>
      <c r="P951" s="362"/>
      <c r="Q951" s="362"/>
      <c r="R951" s="362"/>
      <c r="S951" s="362"/>
      <c r="T951" s="362"/>
      <c r="U951" s="362"/>
      <c r="V951" s="362"/>
      <c r="W951" s="362"/>
      <c r="X951" s="362"/>
      <c r="Y951" s="362"/>
      <c r="Z951" s="362"/>
      <c r="AA951" s="362"/>
      <c r="AB951" s="362"/>
      <c r="AC951" s="362"/>
      <c r="AD951" s="362"/>
      <c r="AE951" s="362"/>
      <c r="AF951" s="362"/>
      <c r="AG951" s="362"/>
      <c r="AH951" s="362"/>
      <c r="AI951" s="362"/>
      <c r="AJ951" s="362"/>
      <c r="AK951" s="362"/>
      <c r="AL951" s="362"/>
      <c r="AM951" s="362"/>
      <c r="AN951" s="362"/>
      <c r="AO951" s="362"/>
      <c r="AP951" s="362"/>
      <c r="AQ951" s="362"/>
      <c r="AR951" s="362"/>
      <c r="AS951" s="362"/>
      <c r="AT951" s="362"/>
      <c r="AU951" s="362"/>
      <c r="AV951" s="362"/>
      <c r="AW951" s="362"/>
      <c r="AX951" s="362"/>
      <c r="AY951" s="362"/>
      <c r="AZ951" s="362"/>
      <c r="BA951" s="362"/>
      <c r="BB951" s="362"/>
      <c r="BC951" s="362"/>
      <c r="BD951" s="362"/>
      <c r="BE951" s="362"/>
      <c r="BF951" s="362"/>
      <c r="BG951" s="362"/>
      <c r="BH951" s="362"/>
      <c r="BI951" s="362"/>
      <c r="BJ951" s="362"/>
      <c r="BK951" s="362"/>
      <c r="BL951" s="362"/>
      <c r="BM951" s="362"/>
      <c r="BN951" s="362"/>
      <c r="BO951" s="362"/>
      <c r="BP951" s="362"/>
      <c r="BQ951" s="362"/>
      <c r="BR951" s="362"/>
      <c r="BS951" s="362"/>
      <c r="BT951" s="362"/>
      <c r="BU951" s="362"/>
      <c r="BV951" s="362"/>
      <c r="BW951" s="362"/>
      <c r="BX951" s="362"/>
      <c r="BY951" s="362"/>
      <c r="BZ951" s="362"/>
      <c r="CA951" s="362"/>
      <c r="CB951" s="362"/>
      <c r="CC951" s="362"/>
      <c r="CD951" s="362"/>
      <c r="CE951" s="362"/>
      <c r="CF951" s="362"/>
      <c r="CG951" s="362"/>
      <c r="CH951" s="362"/>
      <c r="CI951" s="362"/>
      <c r="CJ951" s="362"/>
      <c r="CK951" s="362"/>
      <c r="CL951" s="362"/>
      <c r="CM951" s="362"/>
      <c r="CN951" s="362"/>
      <c r="CO951" s="362"/>
      <c r="CP951" s="362"/>
      <c r="CQ951" s="362"/>
      <c r="CR951" s="362"/>
      <c r="CS951" s="362"/>
      <c r="CT951" s="362"/>
      <c r="CU951" s="362"/>
      <c r="CV951" s="362"/>
    </row>
    <row r="952" spans="1:100" x14ac:dyDescent="0.25">
      <c r="A952" s="870" t="s">
        <v>1541</v>
      </c>
      <c r="B952" s="872">
        <v>365892</v>
      </c>
      <c r="C952" s="1812" t="s">
        <v>1542</v>
      </c>
      <c r="D952" s="41" t="s">
        <v>792</v>
      </c>
      <c r="E952" s="41" t="s">
        <v>792</v>
      </c>
      <c r="F952" s="41" t="s">
        <v>49</v>
      </c>
      <c r="G952" s="872" t="s">
        <v>114</v>
      </c>
      <c r="H952" s="1308">
        <v>41640</v>
      </c>
      <c r="I952" s="1277">
        <v>14642.16</v>
      </c>
      <c r="J952" s="1277">
        <v>14642.16</v>
      </c>
      <c r="K952" s="1277">
        <v>0</v>
      </c>
      <c r="L952" s="363"/>
      <c r="M952" s="362"/>
      <c r="N952" s="362"/>
      <c r="O952" s="362"/>
      <c r="P952" s="362"/>
      <c r="Q952" s="362"/>
      <c r="R952" s="362"/>
      <c r="S952" s="362"/>
      <c r="T952" s="362"/>
      <c r="U952" s="362"/>
      <c r="V952" s="362"/>
      <c r="W952" s="362"/>
      <c r="X952" s="362"/>
      <c r="Y952" s="362"/>
      <c r="Z952" s="362"/>
      <c r="AA952" s="362"/>
      <c r="AB952" s="362"/>
      <c r="AC952" s="362"/>
      <c r="AD952" s="362"/>
      <c r="AE952" s="362"/>
      <c r="AF952" s="362"/>
      <c r="AG952" s="362"/>
      <c r="AH952" s="362"/>
      <c r="AI952" s="362"/>
      <c r="AJ952" s="362"/>
      <c r="AK952" s="362"/>
      <c r="AL952" s="362"/>
      <c r="AM952" s="362"/>
      <c r="AN952" s="362"/>
      <c r="AO952" s="362"/>
      <c r="AP952" s="362"/>
      <c r="AQ952" s="362"/>
      <c r="AR952" s="362"/>
      <c r="AS952" s="362"/>
      <c r="AT952" s="362"/>
      <c r="AU952" s="362"/>
      <c r="AV952" s="362"/>
      <c r="AW952" s="362"/>
      <c r="AX952" s="362"/>
      <c r="AY952" s="362"/>
      <c r="AZ952" s="362"/>
      <c r="BA952" s="362"/>
      <c r="BB952" s="362"/>
      <c r="BC952" s="362"/>
      <c r="BD952" s="362"/>
      <c r="BE952" s="362"/>
      <c r="BF952" s="362"/>
      <c r="BG952" s="362"/>
      <c r="BH952" s="362"/>
      <c r="BI952" s="362"/>
      <c r="BJ952" s="362"/>
      <c r="BK952" s="362"/>
      <c r="BL952" s="362"/>
      <c r="BM952" s="362"/>
      <c r="BN952" s="362"/>
      <c r="BO952" s="362"/>
      <c r="BP952" s="362"/>
      <c r="BQ952" s="362"/>
      <c r="BR952" s="362"/>
      <c r="BS952" s="362"/>
      <c r="BT952" s="362"/>
      <c r="BU952" s="362"/>
      <c r="BV952" s="362"/>
      <c r="BW952" s="362"/>
      <c r="BX952" s="362"/>
      <c r="BY952" s="362"/>
      <c r="BZ952" s="362"/>
      <c r="CA952" s="362"/>
      <c r="CB952" s="362"/>
      <c r="CC952" s="362"/>
      <c r="CD952" s="362"/>
      <c r="CE952" s="362"/>
      <c r="CF952" s="362"/>
      <c r="CG952" s="362"/>
      <c r="CH952" s="362"/>
      <c r="CI952" s="362"/>
      <c r="CJ952" s="362"/>
      <c r="CK952" s="362"/>
      <c r="CL952" s="362"/>
      <c r="CM952" s="362"/>
      <c r="CN952" s="362"/>
      <c r="CO952" s="362"/>
      <c r="CP952" s="362"/>
      <c r="CQ952" s="362"/>
      <c r="CR952" s="362"/>
      <c r="CS952" s="362"/>
      <c r="CT952" s="362"/>
      <c r="CU952" s="362"/>
      <c r="CV952" s="362"/>
    </row>
    <row r="953" spans="1:100" x14ac:dyDescent="0.25">
      <c r="A953" s="871" t="s">
        <v>1239</v>
      </c>
      <c r="B953" s="872">
        <v>365887</v>
      </c>
      <c r="C953" s="1812" t="s">
        <v>1543</v>
      </c>
      <c r="D953" s="41" t="s">
        <v>792</v>
      </c>
      <c r="E953" s="41" t="s">
        <v>792</v>
      </c>
      <c r="F953" s="41" t="s">
        <v>49</v>
      </c>
      <c r="G953" s="872" t="s">
        <v>144</v>
      </c>
      <c r="H953" s="1308">
        <v>41640</v>
      </c>
      <c r="I953" s="1277">
        <v>10225.4</v>
      </c>
      <c r="J953" s="1277">
        <v>10225.4</v>
      </c>
      <c r="K953" s="1277">
        <v>0</v>
      </c>
      <c r="L953" s="363"/>
      <c r="M953" s="362"/>
      <c r="N953" s="362"/>
      <c r="O953" s="362"/>
      <c r="P953" s="362"/>
      <c r="Q953" s="362"/>
      <c r="R953" s="362"/>
      <c r="S953" s="362"/>
      <c r="T953" s="362"/>
      <c r="U953" s="362"/>
      <c r="V953" s="362"/>
      <c r="W953" s="362"/>
      <c r="X953" s="362"/>
      <c r="Y953" s="362"/>
      <c r="Z953" s="362"/>
      <c r="AA953" s="362"/>
      <c r="AB953" s="362"/>
      <c r="AC953" s="362"/>
      <c r="AD953" s="362"/>
      <c r="AE953" s="362"/>
      <c r="AF953" s="362"/>
      <c r="AG953" s="362"/>
      <c r="AH953" s="362"/>
      <c r="AI953" s="362"/>
      <c r="AJ953" s="362"/>
      <c r="AK953" s="362"/>
      <c r="AL953" s="362"/>
      <c r="AM953" s="362"/>
      <c r="AN953" s="362"/>
      <c r="AO953" s="362"/>
      <c r="AP953" s="362"/>
      <c r="AQ953" s="362"/>
      <c r="AR953" s="362"/>
      <c r="AS953" s="362"/>
      <c r="AT953" s="362"/>
      <c r="AU953" s="362"/>
      <c r="AV953" s="362"/>
      <c r="AW953" s="362"/>
      <c r="AX953" s="362"/>
      <c r="AY953" s="362"/>
      <c r="AZ953" s="362"/>
      <c r="BA953" s="362"/>
      <c r="BB953" s="362"/>
      <c r="BC953" s="362"/>
      <c r="BD953" s="362"/>
      <c r="BE953" s="362"/>
      <c r="BF953" s="362"/>
      <c r="BG953" s="362"/>
      <c r="BH953" s="362"/>
      <c r="BI953" s="362"/>
      <c r="BJ953" s="362"/>
      <c r="BK953" s="362"/>
      <c r="BL953" s="362"/>
      <c r="BM953" s="362"/>
      <c r="BN953" s="362"/>
      <c r="BO953" s="362"/>
      <c r="BP953" s="362"/>
      <c r="BQ953" s="362"/>
      <c r="BR953" s="362"/>
      <c r="BS953" s="362"/>
      <c r="BT953" s="362"/>
      <c r="BU953" s="362"/>
      <c r="BV953" s="362"/>
      <c r="BW953" s="362"/>
      <c r="BX953" s="362"/>
      <c r="BY953" s="362"/>
      <c r="BZ953" s="362"/>
      <c r="CA953" s="362"/>
      <c r="CB953" s="362"/>
      <c r="CC953" s="362"/>
      <c r="CD953" s="362"/>
      <c r="CE953" s="362"/>
      <c r="CF953" s="362"/>
      <c r="CG953" s="362"/>
      <c r="CH953" s="362"/>
      <c r="CI953" s="362"/>
      <c r="CJ953" s="362"/>
      <c r="CK953" s="362"/>
      <c r="CL953" s="362"/>
      <c r="CM953" s="362"/>
      <c r="CN953" s="362"/>
      <c r="CO953" s="362"/>
      <c r="CP953" s="362"/>
      <c r="CQ953" s="362"/>
      <c r="CR953" s="362"/>
      <c r="CS953" s="362"/>
      <c r="CT953" s="362"/>
      <c r="CU953" s="362"/>
      <c r="CV953" s="362"/>
    </row>
    <row r="954" spans="1:100" x14ac:dyDescent="0.25">
      <c r="A954" s="871" t="s">
        <v>21</v>
      </c>
      <c r="B954" s="872">
        <v>548088</v>
      </c>
      <c r="C954" s="1812" t="s">
        <v>1544</v>
      </c>
      <c r="D954" s="872" t="s">
        <v>16</v>
      </c>
      <c r="E954" s="872" t="s">
        <v>131</v>
      </c>
      <c r="F954" s="872" t="s">
        <v>1545</v>
      </c>
      <c r="G954" s="872" t="s">
        <v>18</v>
      </c>
      <c r="H954" s="1308">
        <v>41640</v>
      </c>
      <c r="I954" s="1277">
        <v>9313.8799999999992</v>
      </c>
      <c r="J954" s="1277">
        <v>9313.8799999999992</v>
      </c>
      <c r="K954" s="1277">
        <v>0</v>
      </c>
      <c r="L954" s="364"/>
      <c r="M954" s="363"/>
      <c r="N954" s="363"/>
      <c r="O954" s="363"/>
      <c r="P954" s="363"/>
      <c r="Q954" s="363"/>
      <c r="R954" s="363"/>
      <c r="S954" s="363"/>
      <c r="T954" s="363"/>
      <c r="U954" s="363"/>
      <c r="V954" s="363"/>
      <c r="W954" s="363"/>
      <c r="X954" s="363"/>
      <c r="Y954" s="363"/>
      <c r="Z954" s="363"/>
      <c r="AA954" s="363"/>
      <c r="AB954" s="363"/>
      <c r="AC954" s="363"/>
      <c r="AD954" s="363"/>
      <c r="AE954" s="363"/>
      <c r="AF954" s="363"/>
      <c r="AG954" s="363"/>
      <c r="AH954" s="363"/>
      <c r="AI954" s="363"/>
      <c r="AJ954" s="363"/>
      <c r="AK954" s="363"/>
      <c r="AL954" s="363"/>
      <c r="AM954" s="363"/>
      <c r="AN954" s="363"/>
      <c r="AO954" s="363"/>
      <c r="AP954" s="363"/>
      <c r="AQ954" s="363"/>
      <c r="AR954" s="363"/>
      <c r="AS954" s="363"/>
      <c r="AT954" s="363"/>
      <c r="AU954" s="363"/>
      <c r="AV954" s="363"/>
      <c r="AW954" s="363"/>
      <c r="AX954" s="363"/>
      <c r="AY954" s="363"/>
      <c r="AZ954" s="363"/>
      <c r="BA954" s="363"/>
      <c r="BB954" s="363"/>
      <c r="BC954" s="363"/>
      <c r="BD954" s="363"/>
      <c r="BE954" s="363"/>
      <c r="BF954" s="363"/>
      <c r="BG954" s="363"/>
      <c r="BH954" s="363"/>
      <c r="BI954" s="363"/>
      <c r="BJ954" s="363"/>
      <c r="BK954" s="363"/>
      <c r="BL954" s="363"/>
      <c r="BM954" s="363"/>
      <c r="BN954" s="363"/>
      <c r="BO954" s="363"/>
      <c r="BP954" s="363"/>
      <c r="BQ954" s="363"/>
      <c r="BR954" s="363"/>
      <c r="BS954" s="363"/>
      <c r="BT954" s="363"/>
      <c r="BU954" s="363"/>
      <c r="BV954" s="363"/>
      <c r="BW954" s="363"/>
      <c r="BX954" s="363"/>
      <c r="BY954" s="363"/>
      <c r="BZ954" s="363"/>
      <c r="CA954" s="363"/>
      <c r="CB954" s="363"/>
      <c r="CC954" s="363"/>
      <c r="CD954" s="363"/>
      <c r="CE954" s="363"/>
      <c r="CF954" s="363"/>
      <c r="CG954" s="363"/>
      <c r="CH954" s="363"/>
      <c r="CI954" s="363"/>
      <c r="CJ954" s="363"/>
      <c r="CK954" s="363"/>
      <c r="CL954" s="363"/>
      <c r="CM954" s="363"/>
      <c r="CN954" s="363"/>
      <c r="CO954" s="363"/>
      <c r="CP954" s="363"/>
      <c r="CQ954" s="363"/>
      <c r="CR954" s="363"/>
      <c r="CS954" s="363"/>
      <c r="CT954" s="363"/>
      <c r="CU954" s="363"/>
      <c r="CV954" s="363"/>
    </row>
    <row r="955" spans="1:100" x14ac:dyDescent="0.25">
      <c r="A955" s="870" t="s">
        <v>14</v>
      </c>
      <c r="B955" s="872">
        <v>548089</v>
      </c>
      <c r="C955" s="1812" t="s">
        <v>1546</v>
      </c>
      <c r="D955" s="872" t="s">
        <v>16</v>
      </c>
      <c r="E955" s="872" t="s">
        <v>1547</v>
      </c>
      <c r="F955" s="872" t="s">
        <v>1548</v>
      </c>
      <c r="G955" s="872" t="s">
        <v>18</v>
      </c>
      <c r="H955" s="1308">
        <v>41640</v>
      </c>
      <c r="I955" s="1277">
        <v>28637.64</v>
      </c>
      <c r="J955" s="1277">
        <v>28637.64</v>
      </c>
      <c r="K955" s="1277">
        <v>0</v>
      </c>
      <c r="L955" s="364"/>
      <c r="M955" s="363"/>
      <c r="N955" s="363"/>
      <c r="O955" s="363"/>
      <c r="P955" s="363"/>
      <c r="Q955" s="363"/>
      <c r="R955" s="363"/>
      <c r="S955" s="363"/>
      <c r="T955" s="363"/>
      <c r="U955" s="363"/>
      <c r="V955" s="363"/>
      <c r="W955" s="363"/>
      <c r="X955" s="363"/>
      <c r="Y955" s="363"/>
      <c r="Z955" s="363"/>
      <c r="AA955" s="363"/>
      <c r="AB955" s="363"/>
      <c r="AC955" s="363"/>
      <c r="AD955" s="363"/>
      <c r="AE955" s="363"/>
      <c r="AF955" s="363"/>
      <c r="AG955" s="363"/>
      <c r="AH955" s="363"/>
      <c r="AI955" s="363"/>
      <c r="AJ955" s="363"/>
      <c r="AK955" s="363"/>
      <c r="AL955" s="363"/>
      <c r="AM955" s="363"/>
      <c r="AN955" s="363"/>
      <c r="AO955" s="363"/>
      <c r="AP955" s="363"/>
      <c r="AQ955" s="363"/>
      <c r="AR955" s="363"/>
      <c r="AS955" s="363"/>
      <c r="AT955" s="363"/>
      <c r="AU955" s="363"/>
      <c r="AV955" s="363"/>
      <c r="AW955" s="363"/>
      <c r="AX955" s="363"/>
      <c r="AY955" s="363"/>
      <c r="AZ955" s="363"/>
      <c r="BA955" s="363"/>
      <c r="BB955" s="363"/>
      <c r="BC955" s="363"/>
      <c r="BD955" s="363"/>
      <c r="BE955" s="363"/>
      <c r="BF955" s="363"/>
      <c r="BG955" s="363"/>
      <c r="BH955" s="363"/>
      <c r="BI955" s="363"/>
      <c r="BJ955" s="363"/>
      <c r="BK955" s="363"/>
      <c r="BL955" s="363"/>
      <c r="BM955" s="363"/>
      <c r="BN955" s="363"/>
      <c r="BO955" s="363"/>
      <c r="BP955" s="363"/>
      <c r="BQ955" s="363"/>
      <c r="BR955" s="363"/>
      <c r="BS955" s="363"/>
      <c r="BT955" s="363"/>
      <c r="BU955" s="363"/>
      <c r="BV955" s="363"/>
      <c r="BW955" s="363"/>
      <c r="BX955" s="363"/>
      <c r="BY955" s="363"/>
      <c r="BZ955" s="363"/>
      <c r="CA955" s="363"/>
      <c r="CB955" s="363"/>
      <c r="CC955" s="363"/>
      <c r="CD955" s="363"/>
      <c r="CE955" s="363"/>
      <c r="CF955" s="363"/>
      <c r="CG955" s="363"/>
      <c r="CH955" s="363"/>
      <c r="CI955" s="363"/>
      <c r="CJ955" s="363"/>
      <c r="CK955" s="363"/>
      <c r="CL955" s="363"/>
      <c r="CM955" s="363"/>
      <c r="CN955" s="363"/>
      <c r="CO955" s="363"/>
      <c r="CP955" s="363"/>
      <c r="CQ955" s="363"/>
      <c r="CR955" s="363"/>
      <c r="CS955" s="363"/>
      <c r="CT955" s="363"/>
      <c r="CU955" s="363"/>
      <c r="CV955" s="363"/>
    </row>
    <row r="956" spans="1:100" x14ac:dyDescent="0.25">
      <c r="A956" s="870" t="s">
        <v>32</v>
      </c>
      <c r="B956" s="872">
        <v>365894</v>
      </c>
      <c r="C956" s="1812" t="s">
        <v>1549</v>
      </c>
      <c r="D956" s="872" t="s">
        <v>116</v>
      </c>
      <c r="E956" s="872" t="s">
        <v>303</v>
      </c>
      <c r="F956" s="866" t="s">
        <v>1550</v>
      </c>
      <c r="G956" s="872" t="s">
        <v>18</v>
      </c>
      <c r="H956" s="1308">
        <v>41640</v>
      </c>
      <c r="I956" s="1277">
        <v>5258.24</v>
      </c>
      <c r="J956" s="1277">
        <v>5258.24</v>
      </c>
      <c r="K956" s="1277">
        <v>0</v>
      </c>
      <c r="L956" s="364"/>
      <c r="M956" s="363"/>
      <c r="N956" s="363"/>
      <c r="O956" s="363"/>
      <c r="P956" s="363"/>
      <c r="Q956" s="363"/>
      <c r="R956" s="363"/>
      <c r="S956" s="363"/>
      <c r="T956" s="363"/>
      <c r="U956" s="363"/>
      <c r="V956" s="363"/>
      <c r="W956" s="363"/>
      <c r="X956" s="363"/>
      <c r="Y956" s="363"/>
      <c r="Z956" s="363"/>
      <c r="AA956" s="363"/>
      <c r="AB956" s="363"/>
      <c r="AC956" s="363"/>
      <c r="AD956" s="363"/>
      <c r="AE956" s="363"/>
      <c r="AF956" s="363"/>
      <c r="AG956" s="363"/>
      <c r="AH956" s="363"/>
      <c r="AI956" s="363"/>
      <c r="AJ956" s="363"/>
      <c r="AK956" s="363"/>
      <c r="AL956" s="363"/>
      <c r="AM956" s="363"/>
      <c r="AN956" s="363"/>
      <c r="AO956" s="363"/>
      <c r="AP956" s="363"/>
      <c r="AQ956" s="363"/>
      <c r="AR956" s="363"/>
      <c r="AS956" s="363"/>
      <c r="AT956" s="363"/>
      <c r="AU956" s="363"/>
      <c r="AV956" s="363"/>
      <c r="AW956" s="363"/>
      <c r="AX956" s="363"/>
      <c r="AY956" s="363"/>
      <c r="AZ956" s="363"/>
      <c r="BA956" s="363"/>
      <c r="BB956" s="363"/>
      <c r="BC956" s="363"/>
      <c r="BD956" s="363"/>
      <c r="BE956" s="363"/>
      <c r="BF956" s="363"/>
      <c r="BG956" s="363"/>
      <c r="BH956" s="363"/>
      <c r="BI956" s="363"/>
      <c r="BJ956" s="363"/>
      <c r="BK956" s="363"/>
      <c r="BL956" s="363"/>
      <c r="BM956" s="363"/>
      <c r="BN956" s="363"/>
      <c r="BO956" s="363"/>
      <c r="BP956" s="363"/>
      <c r="BQ956" s="363"/>
      <c r="BR956" s="363"/>
      <c r="BS956" s="363"/>
      <c r="BT956" s="363"/>
      <c r="BU956" s="363"/>
      <c r="BV956" s="363"/>
      <c r="BW956" s="363"/>
      <c r="BX956" s="363"/>
      <c r="BY956" s="363"/>
      <c r="BZ956" s="363"/>
      <c r="CA956" s="363"/>
      <c r="CB956" s="363"/>
      <c r="CC956" s="363"/>
      <c r="CD956" s="363"/>
      <c r="CE956" s="363"/>
      <c r="CF956" s="363"/>
      <c r="CG956" s="363"/>
      <c r="CH956" s="363"/>
      <c r="CI956" s="363"/>
      <c r="CJ956" s="363"/>
      <c r="CK956" s="363"/>
      <c r="CL956" s="363"/>
      <c r="CM956" s="363"/>
      <c r="CN956" s="363"/>
      <c r="CO956" s="363"/>
      <c r="CP956" s="363"/>
      <c r="CQ956" s="363"/>
      <c r="CR956" s="363"/>
      <c r="CS956" s="363"/>
      <c r="CT956" s="363"/>
      <c r="CU956" s="363"/>
      <c r="CV956" s="363"/>
    </row>
    <row r="957" spans="1:100" ht="30" x14ac:dyDescent="0.25">
      <c r="A957" s="3" t="s">
        <v>1551</v>
      </c>
      <c r="B957" s="41">
        <v>750518</v>
      </c>
      <c r="C957" s="1812" t="s">
        <v>5671</v>
      </c>
      <c r="D957" s="41" t="s">
        <v>792</v>
      </c>
      <c r="E957" s="41" t="s">
        <v>792</v>
      </c>
      <c r="F957" s="41" t="s">
        <v>49</v>
      </c>
      <c r="G957" s="872" t="s">
        <v>18</v>
      </c>
      <c r="H957" s="1361">
        <v>43343</v>
      </c>
      <c r="I957" s="1362">
        <v>7670</v>
      </c>
      <c r="J957" s="1362">
        <v>2045.07</v>
      </c>
      <c r="K957" s="1362">
        <v>5623.93</v>
      </c>
    </row>
    <row r="958" spans="1:100" x14ac:dyDescent="0.25">
      <c r="A958" s="871" t="s">
        <v>19</v>
      </c>
      <c r="B958" s="872">
        <v>365879</v>
      </c>
      <c r="C958" s="1812" t="s">
        <v>1552</v>
      </c>
      <c r="D958" s="41" t="s">
        <v>792</v>
      </c>
      <c r="E958" s="41" t="s">
        <v>792</v>
      </c>
      <c r="F958" s="41" t="s">
        <v>49</v>
      </c>
      <c r="G958" s="872" t="s">
        <v>159</v>
      </c>
      <c r="H958" s="1912">
        <v>41640</v>
      </c>
      <c r="I958" s="1537">
        <v>4054.2</v>
      </c>
      <c r="J958" s="1291">
        <v>4054.2</v>
      </c>
      <c r="K958" s="1292">
        <v>0</v>
      </c>
      <c r="L958" s="365"/>
      <c r="M958" s="364"/>
      <c r="N958" s="364"/>
      <c r="O958" s="364"/>
      <c r="P958" s="364"/>
      <c r="Q958" s="364"/>
      <c r="R958" s="364"/>
      <c r="S958" s="364"/>
      <c r="T958" s="364"/>
      <c r="U958" s="364"/>
      <c r="V958" s="364"/>
      <c r="W958" s="364"/>
      <c r="X958" s="364"/>
      <c r="Y958" s="364"/>
      <c r="Z958" s="364"/>
      <c r="AA958" s="364"/>
      <c r="AB958" s="364"/>
      <c r="AC958" s="364"/>
      <c r="AD958" s="364"/>
      <c r="AE958" s="364"/>
      <c r="AF958" s="364"/>
      <c r="AG958" s="364"/>
      <c r="AH958" s="364"/>
      <c r="AI958" s="364"/>
      <c r="AJ958" s="364"/>
      <c r="AK958" s="364"/>
      <c r="AL958" s="364"/>
      <c r="AM958" s="364"/>
      <c r="AN958" s="364"/>
      <c r="AO958" s="364"/>
      <c r="AP958" s="364"/>
      <c r="AQ958" s="364"/>
      <c r="AR958" s="364"/>
      <c r="AS958" s="364"/>
      <c r="AT958" s="364"/>
      <c r="AU958" s="364"/>
      <c r="AV958" s="364"/>
      <c r="AW958" s="364"/>
      <c r="AX958" s="364"/>
      <c r="AY958" s="364"/>
      <c r="AZ958" s="364"/>
      <c r="BA958" s="364"/>
      <c r="BB958" s="364"/>
      <c r="BC958" s="364"/>
      <c r="BD958" s="364"/>
      <c r="BE958" s="364"/>
      <c r="BF958" s="364"/>
      <c r="BG958" s="364"/>
      <c r="BH958" s="364"/>
      <c r="BI958" s="364"/>
      <c r="BJ958" s="364"/>
      <c r="BK958" s="364"/>
      <c r="BL958" s="364"/>
      <c r="BM958" s="364"/>
      <c r="BN958" s="364"/>
      <c r="BO958" s="364"/>
      <c r="BP958" s="364"/>
      <c r="BQ958" s="364"/>
      <c r="BR958" s="364"/>
      <c r="BS958" s="364"/>
      <c r="BT958" s="364"/>
      <c r="BU958" s="364"/>
      <c r="BV958" s="364"/>
      <c r="BW958" s="364"/>
      <c r="BX958" s="364"/>
      <c r="BY958" s="364"/>
      <c r="BZ958" s="364"/>
      <c r="CA958" s="364"/>
      <c r="CB958" s="364"/>
      <c r="CC958" s="364"/>
      <c r="CD958" s="364"/>
      <c r="CE958" s="364"/>
      <c r="CF958" s="364"/>
      <c r="CG958" s="364"/>
      <c r="CH958" s="364"/>
      <c r="CI958" s="364"/>
      <c r="CJ958" s="364"/>
      <c r="CK958" s="364"/>
      <c r="CL958" s="364"/>
      <c r="CM958" s="364"/>
      <c r="CN958" s="364"/>
      <c r="CO958" s="364"/>
      <c r="CP958" s="364"/>
      <c r="CQ958" s="364"/>
      <c r="CR958" s="364"/>
      <c r="CS958" s="364"/>
      <c r="CT958" s="364"/>
      <c r="CU958" s="364"/>
      <c r="CV958" s="364"/>
    </row>
    <row r="959" spans="1:100" s="365" customFormat="1" x14ac:dyDescent="0.25">
      <c r="A959" s="870" t="s">
        <v>14</v>
      </c>
      <c r="B959" s="872">
        <v>750509</v>
      </c>
      <c r="C959" s="1812" t="s">
        <v>5672</v>
      </c>
      <c r="D959" s="872" t="s">
        <v>16</v>
      </c>
      <c r="E959" s="872" t="s">
        <v>1553</v>
      </c>
      <c r="F959" s="872" t="s">
        <v>1554</v>
      </c>
      <c r="G959" s="872" t="s">
        <v>18</v>
      </c>
      <c r="H959" s="1361">
        <v>43532</v>
      </c>
      <c r="I959" s="1362">
        <v>39136</v>
      </c>
      <c r="J959" s="1362">
        <v>28264.17</v>
      </c>
      <c r="K959" s="1362">
        <v>10870.83</v>
      </c>
    </row>
    <row r="960" spans="1:100" s="365" customFormat="1" x14ac:dyDescent="0.25">
      <c r="A960" s="870" t="s">
        <v>14</v>
      </c>
      <c r="B960" s="872">
        <v>750511</v>
      </c>
      <c r="C960" s="1812" t="s">
        <v>5673</v>
      </c>
      <c r="D960" s="872" t="s">
        <v>16</v>
      </c>
      <c r="E960" s="872" t="s">
        <v>1553</v>
      </c>
      <c r="F960" s="872" t="s">
        <v>1555</v>
      </c>
      <c r="G960" s="872" t="s">
        <v>18</v>
      </c>
      <c r="H960" s="1361">
        <v>43532</v>
      </c>
      <c r="I960" s="1362">
        <v>39136</v>
      </c>
      <c r="J960" s="1362">
        <v>28264.17</v>
      </c>
      <c r="K960" s="1362">
        <v>10870.83</v>
      </c>
    </row>
    <row r="961" spans="1:100" s="365" customFormat="1" x14ac:dyDescent="0.25">
      <c r="A961" s="870" t="s">
        <v>14</v>
      </c>
      <c r="B961" s="872">
        <v>750513</v>
      </c>
      <c r="C961" s="1812" t="s">
        <v>5674</v>
      </c>
      <c r="D961" s="872" t="s">
        <v>16</v>
      </c>
      <c r="E961" s="872" t="s">
        <v>1547</v>
      </c>
      <c r="F961" s="872" t="s">
        <v>1556</v>
      </c>
      <c r="G961" s="872" t="s">
        <v>18</v>
      </c>
      <c r="H961" s="1361">
        <v>43532</v>
      </c>
      <c r="I961" s="1362">
        <v>39136</v>
      </c>
      <c r="J961" s="1362">
        <v>28264.17</v>
      </c>
      <c r="K961" s="1362">
        <v>10870.83</v>
      </c>
    </row>
    <row r="962" spans="1:100" s="365" customFormat="1" x14ac:dyDescent="0.25">
      <c r="A962" s="870" t="s">
        <v>14</v>
      </c>
      <c r="B962" s="872">
        <v>750515</v>
      </c>
      <c r="C962" s="1812" t="s">
        <v>5675</v>
      </c>
      <c r="D962" s="872" t="s">
        <v>16</v>
      </c>
      <c r="E962" s="872" t="s">
        <v>1553</v>
      </c>
      <c r="F962" s="872" t="s">
        <v>1557</v>
      </c>
      <c r="G962" s="872" t="s">
        <v>18</v>
      </c>
      <c r="H962" s="1361">
        <v>43532</v>
      </c>
      <c r="I962" s="1362">
        <v>39136</v>
      </c>
      <c r="J962" s="1362">
        <v>28264.17</v>
      </c>
      <c r="K962" s="1362">
        <v>10870.83</v>
      </c>
    </row>
    <row r="963" spans="1:100" x14ac:dyDescent="0.25">
      <c r="A963" s="870" t="s">
        <v>130</v>
      </c>
      <c r="B963" s="41">
        <v>750510</v>
      </c>
      <c r="C963" s="1812" t="s">
        <v>5676</v>
      </c>
      <c r="D963" s="41" t="s">
        <v>16</v>
      </c>
      <c r="E963" s="872" t="s">
        <v>131</v>
      </c>
      <c r="F963" s="41" t="s">
        <v>1558</v>
      </c>
      <c r="G963" s="872" t="s">
        <v>18</v>
      </c>
      <c r="H963" s="1361">
        <v>43535</v>
      </c>
      <c r="I963" s="1362">
        <v>4850</v>
      </c>
      <c r="J963" s="1362">
        <v>3502.05</v>
      </c>
      <c r="K963" s="1362">
        <v>1346.95</v>
      </c>
    </row>
    <row r="964" spans="1:100" s="365" customFormat="1" x14ac:dyDescent="0.25">
      <c r="A964" s="870" t="s">
        <v>130</v>
      </c>
      <c r="B964" s="41">
        <v>750512</v>
      </c>
      <c r="C964" s="1812" t="s">
        <v>5677</v>
      </c>
      <c r="D964" s="41" t="s">
        <v>16</v>
      </c>
      <c r="E964" s="872" t="s">
        <v>131</v>
      </c>
      <c r="F964" s="41" t="s">
        <v>1559</v>
      </c>
      <c r="G964" s="872" t="s">
        <v>18</v>
      </c>
      <c r="H964" s="1361">
        <v>43535</v>
      </c>
      <c r="I964" s="1362">
        <v>4850</v>
      </c>
      <c r="J964" s="1362">
        <v>3502.05</v>
      </c>
      <c r="K964" s="1362">
        <v>1346.95</v>
      </c>
    </row>
    <row r="965" spans="1:100" s="365" customFormat="1" x14ac:dyDescent="0.25">
      <c r="A965" s="870" t="s">
        <v>130</v>
      </c>
      <c r="B965" s="41">
        <v>750514</v>
      </c>
      <c r="C965" s="1812" t="s">
        <v>5678</v>
      </c>
      <c r="D965" s="41" t="s">
        <v>16</v>
      </c>
      <c r="E965" s="872" t="s">
        <v>131</v>
      </c>
      <c r="F965" s="41" t="s">
        <v>1560</v>
      </c>
      <c r="G965" s="872" t="s">
        <v>18</v>
      </c>
      <c r="H965" s="1361">
        <v>43535</v>
      </c>
      <c r="I965" s="1362">
        <v>4850</v>
      </c>
      <c r="J965" s="1362">
        <v>3502.05</v>
      </c>
      <c r="K965" s="1362">
        <v>1346.95</v>
      </c>
    </row>
    <row r="966" spans="1:100" s="365" customFormat="1" x14ac:dyDescent="0.25">
      <c r="A966" s="870" t="s">
        <v>130</v>
      </c>
      <c r="B966" s="41">
        <v>750516</v>
      </c>
      <c r="C966" s="1812" t="s">
        <v>5679</v>
      </c>
      <c r="D966" s="41" t="s">
        <v>16</v>
      </c>
      <c r="E966" s="872" t="s">
        <v>131</v>
      </c>
      <c r="F966" s="41" t="s">
        <v>1561</v>
      </c>
      <c r="G966" s="872" t="s">
        <v>18</v>
      </c>
      <c r="H966" s="1361">
        <v>43535</v>
      </c>
      <c r="I966" s="1362">
        <v>4850</v>
      </c>
      <c r="J966" s="1362">
        <v>3502.05</v>
      </c>
      <c r="K966" s="1362">
        <v>1346.95</v>
      </c>
    </row>
    <row r="967" spans="1:100" x14ac:dyDescent="0.25">
      <c r="A967" s="871" t="s">
        <v>1266</v>
      </c>
      <c r="B967" s="872">
        <v>548072</v>
      </c>
      <c r="C967" s="1812" t="s">
        <v>1562</v>
      </c>
      <c r="D967" s="872" t="s">
        <v>1102</v>
      </c>
      <c r="E967" s="41" t="s">
        <v>792</v>
      </c>
      <c r="F967" s="41" t="s">
        <v>49</v>
      </c>
      <c r="G967" s="872" t="s">
        <v>94</v>
      </c>
      <c r="H967" s="1308">
        <v>41640</v>
      </c>
      <c r="I967" s="1277">
        <v>7629.32</v>
      </c>
      <c r="J967" s="1277">
        <v>7629.32</v>
      </c>
      <c r="K967" s="1277">
        <v>0</v>
      </c>
      <c r="L967" s="366"/>
      <c r="M967" s="365"/>
      <c r="N967" s="365"/>
      <c r="O967" s="365"/>
      <c r="P967" s="365"/>
      <c r="Q967" s="365"/>
      <c r="R967" s="365"/>
      <c r="S967" s="365"/>
      <c r="T967" s="365"/>
      <c r="U967" s="365"/>
      <c r="V967" s="365"/>
      <c r="W967" s="365"/>
      <c r="X967" s="365"/>
      <c r="Y967" s="365"/>
      <c r="Z967" s="365"/>
      <c r="AA967" s="365"/>
      <c r="AB967" s="365"/>
      <c r="AC967" s="365"/>
      <c r="AD967" s="365"/>
      <c r="AE967" s="365"/>
      <c r="AF967" s="365"/>
      <c r="AG967" s="365"/>
      <c r="AH967" s="365"/>
      <c r="AI967" s="365"/>
      <c r="AJ967" s="365"/>
      <c r="AK967" s="365"/>
      <c r="AL967" s="365"/>
      <c r="AM967" s="365"/>
      <c r="AN967" s="365"/>
      <c r="AO967" s="365"/>
      <c r="AP967" s="365"/>
      <c r="AQ967" s="365"/>
      <c r="AR967" s="365"/>
      <c r="AS967" s="365"/>
      <c r="AT967" s="365"/>
      <c r="AU967" s="365"/>
      <c r="AV967" s="365"/>
      <c r="AW967" s="365"/>
      <c r="AX967" s="365"/>
      <c r="AY967" s="365"/>
      <c r="AZ967" s="365"/>
      <c r="BA967" s="365"/>
      <c r="BB967" s="365"/>
      <c r="BC967" s="365"/>
      <c r="BD967" s="365"/>
      <c r="BE967" s="365"/>
      <c r="BF967" s="365"/>
      <c r="BG967" s="365"/>
      <c r="BH967" s="365"/>
      <c r="BI967" s="365"/>
      <c r="BJ967" s="365"/>
      <c r="BK967" s="365"/>
      <c r="BL967" s="365"/>
      <c r="BM967" s="365"/>
      <c r="BN967" s="365"/>
      <c r="BO967" s="365"/>
      <c r="BP967" s="365"/>
      <c r="BQ967" s="365"/>
      <c r="BR967" s="365"/>
      <c r="BS967" s="365"/>
      <c r="BT967" s="365"/>
      <c r="BU967" s="365"/>
      <c r="BV967" s="365"/>
      <c r="BW967" s="365"/>
      <c r="BX967" s="365"/>
      <c r="BY967" s="365"/>
      <c r="BZ967" s="365"/>
      <c r="CA967" s="365"/>
      <c r="CB967" s="365"/>
      <c r="CC967" s="365"/>
      <c r="CD967" s="365"/>
      <c r="CE967" s="365"/>
      <c r="CF967" s="365"/>
      <c r="CG967" s="365"/>
      <c r="CH967" s="365"/>
      <c r="CI967" s="365"/>
      <c r="CJ967" s="365"/>
      <c r="CK967" s="365"/>
      <c r="CL967" s="365"/>
      <c r="CM967" s="365"/>
      <c r="CN967" s="365"/>
      <c r="CO967" s="365"/>
      <c r="CP967" s="365"/>
      <c r="CQ967" s="365"/>
      <c r="CR967" s="365"/>
      <c r="CS967" s="365"/>
      <c r="CT967" s="365"/>
      <c r="CU967" s="365"/>
      <c r="CV967" s="365"/>
    </row>
    <row r="968" spans="1:100" x14ac:dyDescent="0.25">
      <c r="A968" s="871" t="s">
        <v>388</v>
      </c>
      <c r="B968" s="872">
        <v>365861</v>
      </c>
      <c r="C968" s="1812" t="s">
        <v>1563</v>
      </c>
      <c r="D968" s="41" t="s">
        <v>792</v>
      </c>
      <c r="E968" s="41" t="s">
        <v>792</v>
      </c>
      <c r="F968" s="41" t="s">
        <v>49</v>
      </c>
      <c r="G968" s="872" t="s">
        <v>94</v>
      </c>
      <c r="H968" s="1308">
        <v>41640</v>
      </c>
      <c r="I968" s="1277">
        <v>3431.28</v>
      </c>
      <c r="J968" s="1277">
        <v>3431.28</v>
      </c>
      <c r="K968" s="1277">
        <v>0</v>
      </c>
      <c r="L968" s="367"/>
      <c r="M968" s="366"/>
      <c r="N968" s="366"/>
      <c r="O968" s="366"/>
      <c r="P968" s="366"/>
      <c r="Q968" s="366"/>
      <c r="R968" s="366"/>
      <c r="S968" s="366"/>
      <c r="T968" s="366"/>
      <c r="U968" s="366"/>
      <c r="V968" s="366"/>
      <c r="W968" s="366"/>
      <c r="X968" s="366"/>
      <c r="Y968" s="366"/>
      <c r="Z968" s="366"/>
      <c r="AA968" s="366"/>
      <c r="AB968" s="366"/>
      <c r="AC968" s="366"/>
      <c r="AD968" s="366"/>
      <c r="AE968" s="366"/>
      <c r="AF968" s="366"/>
      <c r="AG968" s="366"/>
      <c r="AH968" s="366"/>
      <c r="AI968" s="366"/>
      <c r="AJ968" s="366"/>
      <c r="AK968" s="366"/>
      <c r="AL968" s="366"/>
      <c r="AM968" s="366"/>
      <c r="AN968" s="366"/>
      <c r="AO968" s="366"/>
      <c r="AP968" s="366"/>
      <c r="AQ968" s="366"/>
      <c r="AR968" s="366"/>
      <c r="AS968" s="366"/>
      <c r="AT968" s="366"/>
      <c r="AU968" s="366"/>
      <c r="AV968" s="366"/>
      <c r="AW968" s="366"/>
      <c r="AX968" s="366"/>
      <c r="AY968" s="366"/>
      <c r="AZ968" s="366"/>
      <c r="BA968" s="366"/>
      <c r="BB968" s="366"/>
      <c r="BC968" s="366"/>
      <c r="BD968" s="366"/>
      <c r="BE968" s="366"/>
      <c r="BF968" s="366"/>
      <c r="BG968" s="366"/>
      <c r="BH968" s="366"/>
      <c r="BI968" s="366"/>
      <c r="BJ968" s="366"/>
      <c r="BK968" s="366"/>
      <c r="BL968" s="366"/>
      <c r="BM968" s="366"/>
      <c r="BN968" s="366"/>
      <c r="BO968" s="366"/>
      <c r="BP968" s="366"/>
      <c r="BQ968" s="366"/>
      <c r="BR968" s="366"/>
      <c r="BS968" s="366"/>
      <c r="BT968" s="366"/>
      <c r="BU968" s="366"/>
      <c r="BV968" s="366"/>
      <c r="BW968" s="366"/>
      <c r="BX968" s="366"/>
      <c r="BY968" s="366"/>
      <c r="BZ968" s="366"/>
      <c r="CA968" s="366"/>
      <c r="CB968" s="366"/>
      <c r="CC968" s="366"/>
      <c r="CD968" s="366"/>
      <c r="CE968" s="366"/>
      <c r="CF968" s="366"/>
      <c r="CG968" s="366"/>
      <c r="CH968" s="366"/>
      <c r="CI968" s="366"/>
      <c r="CJ968" s="366"/>
      <c r="CK968" s="366"/>
      <c r="CL968" s="366"/>
      <c r="CM968" s="366"/>
      <c r="CN968" s="366"/>
      <c r="CO968" s="366"/>
      <c r="CP968" s="366"/>
      <c r="CQ968" s="366"/>
      <c r="CR968" s="366"/>
      <c r="CS968" s="366"/>
      <c r="CT968" s="366"/>
      <c r="CU968" s="366"/>
      <c r="CV968" s="366"/>
    </row>
    <row r="969" spans="1:100" x14ac:dyDescent="0.25">
      <c r="A969" s="871" t="s">
        <v>1266</v>
      </c>
      <c r="B969" s="872">
        <v>548080</v>
      </c>
      <c r="C969" s="1812" t="s">
        <v>1564</v>
      </c>
      <c r="D969" s="41" t="s">
        <v>792</v>
      </c>
      <c r="E969" s="41" t="s">
        <v>792</v>
      </c>
      <c r="F969" s="41" t="s">
        <v>49</v>
      </c>
      <c r="G969" s="872" t="s">
        <v>94</v>
      </c>
      <c r="H969" s="1308">
        <v>41640</v>
      </c>
      <c r="I969" s="1326">
        <v>7629.32</v>
      </c>
      <c r="J969" s="1277">
        <v>7629.32</v>
      </c>
      <c r="K969" s="1277">
        <v>0</v>
      </c>
      <c r="L969" s="368"/>
      <c r="M969" s="367"/>
      <c r="N969" s="367"/>
      <c r="O969" s="367"/>
      <c r="P969" s="367"/>
      <c r="Q969" s="367"/>
      <c r="R969" s="367"/>
      <c r="S969" s="367"/>
      <c r="T969" s="367"/>
      <c r="U969" s="367"/>
      <c r="V969" s="367"/>
      <c r="W969" s="367"/>
      <c r="X969" s="367"/>
      <c r="Y969" s="367"/>
      <c r="Z969" s="367"/>
      <c r="AA969" s="367"/>
      <c r="AB969" s="367"/>
      <c r="AC969" s="367"/>
      <c r="AD969" s="367"/>
      <c r="AE969" s="367"/>
      <c r="AF969" s="367"/>
      <c r="AG969" s="367"/>
      <c r="AH969" s="367"/>
      <c r="AI969" s="367"/>
      <c r="AJ969" s="367"/>
      <c r="AK969" s="367"/>
      <c r="AL969" s="367"/>
      <c r="AM969" s="367"/>
      <c r="AN969" s="367"/>
      <c r="AO969" s="367"/>
      <c r="AP969" s="367"/>
      <c r="AQ969" s="367"/>
      <c r="AR969" s="367"/>
      <c r="AS969" s="367"/>
      <c r="AT969" s="367"/>
      <c r="AU969" s="367"/>
      <c r="AV969" s="367"/>
      <c r="AW969" s="367"/>
      <c r="AX969" s="367"/>
      <c r="AY969" s="367"/>
      <c r="AZ969" s="367"/>
      <c r="BA969" s="367"/>
      <c r="BB969" s="367"/>
      <c r="BC969" s="367"/>
      <c r="BD969" s="367"/>
      <c r="BE969" s="367"/>
      <c r="BF969" s="367"/>
      <c r="BG969" s="367"/>
      <c r="BH969" s="367"/>
      <c r="BI969" s="367"/>
      <c r="BJ969" s="367"/>
      <c r="BK969" s="367"/>
      <c r="BL969" s="367"/>
      <c r="BM969" s="367"/>
      <c r="BN969" s="367"/>
      <c r="BO969" s="367"/>
      <c r="BP969" s="367"/>
      <c r="BQ969" s="367"/>
      <c r="BR969" s="367"/>
      <c r="BS969" s="367"/>
      <c r="BT969" s="367"/>
      <c r="BU969" s="367"/>
      <c r="BV969" s="367"/>
      <c r="BW969" s="367"/>
      <c r="BX969" s="367"/>
      <c r="BY969" s="367"/>
      <c r="BZ969" s="367"/>
      <c r="CA969" s="367"/>
      <c r="CB969" s="367"/>
      <c r="CC969" s="367"/>
      <c r="CD969" s="367"/>
      <c r="CE969" s="367"/>
      <c r="CF969" s="367"/>
      <c r="CG969" s="367"/>
      <c r="CH969" s="367"/>
      <c r="CI969" s="367"/>
      <c r="CJ969" s="367"/>
      <c r="CK969" s="367"/>
      <c r="CL969" s="367"/>
      <c r="CM969" s="367"/>
      <c r="CN969" s="367"/>
      <c r="CO969" s="367"/>
      <c r="CP969" s="367"/>
      <c r="CQ969" s="367"/>
      <c r="CR969" s="367"/>
      <c r="CS969" s="367"/>
      <c r="CT969" s="367"/>
      <c r="CU969" s="367"/>
      <c r="CV969" s="367"/>
    </row>
    <row r="970" spans="1:100" x14ac:dyDescent="0.25">
      <c r="A970" s="871" t="s">
        <v>388</v>
      </c>
      <c r="B970" s="872">
        <v>548082</v>
      </c>
      <c r="C970" s="1812" t="s">
        <v>1565</v>
      </c>
      <c r="D970" s="872" t="s">
        <v>1102</v>
      </c>
      <c r="E970" s="41" t="s">
        <v>792</v>
      </c>
      <c r="F970" s="41" t="s">
        <v>49</v>
      </c>
      <c r="G970" s="872" t="s">
        <v>94</v>
      </c>
      <c r="H970" s="1308">
        <v>41640</v>
      </c>
      <c r="I970" s="1277">
        <v>4384.8</v>
      </c>
      <c r="J970" s="1277">
        <v>4384.8</v>
      </c>
      <c r="K970" s="1277">
        <v>0</v>
      </c>
      <c r="L970" s="369"/>
      <c r="M970" s="368"/>
      <c r="N970" s="368"/>
      <c r="O970" s="368"/>
      <c r="P970" s="368"/>
      <c r="Q970" s="368"/>
      <c r="R970" s="368"/>
      <c r="S970" s="368"/>
      <c r="T970" s="368"/>
      <c r="U970" s="368"/>
      <c r="V970" s="368"/>
      <c r="W970" s="368"/>
      <c r="X970" s="368"/>
      <c r="Y970" s="368"/>
      <c r="Z970" s="368"/>
      <c r="AA970" s="368"/>
      <c r="AB970" s="368"/>
      <c r="AC970" s="368"/>
      <c r="AD970" s="368"/>
      <c r="AE970" s="368"/>
      <c r="AF970" s="368"/>
      <c r="AG970" s="368"/>
      <c r="AH970" s="368"/>
      <c r="AI970" s="368"/>
      <c r="AJ970" s="368"/>
      <c r="AK970" s="368"/>
      <c r="AL970" s="368"/>
      <c r="AM970" s="368"/>
      <c r="AN970" s="368"/>
      <c r="AO970" s="368"/>
      <c r="AP970" s="368"/>
      <c r="AQ970" s="368"/>
      <c r="AR970" s="368"/>
      <c r="AS970" s="368"/>
      <c r="AT970" s="368"/>
      <c r="AU970" s="368"/>
      <c r="AV970" s="368"/>
      <c r="AW970" s="368"/>
      <c r="AX970" s="368"/>
      <c r="AY970" s="368"/>
      <c r="AZ970" s="368"/>
      <c r="BA970" s="368"/>
      <c r="BB970" s="368"/>
      <c r="BC970" s="368"/>
      <c r="BD970" s="368"/>
      <c r="BE970" s="368"/>
      <c r="BF970" s="368"/>
      <c r="BG970" s="368"/>
      <c r="BH970" s="368"/>
      <c r="BI970" s="368"/>
      <c r="BJ970" s="368"/>
      <c r="BK970" s="368"/>
      <c r="BL970" s="368"/>
      <c r="BM970" s="368"/>
      <c r="BN970" s="368"/>
      <c r="BO970" s="368"/>
      <c r="BP970" s="368"/>
      <c r="BQ970" s="368"/>
      <c r="BR970" s="368"/>
      <c r="BS970" s="368"/>
      <c r="BT970" s="368"/>
      <c r="BU970" s="368"/>
      <c r="BV970" s="368"/>
      <c r="BW970" s="368"/>
      <c r="BX970" s="368"/>
      <c r="BY970" s="368"/>
      <c r="BZ970" s="368"/>
      <c r="CA970" s="368"/>
      <c r="CB970" s="368"/>
      <c r="CC970" s="368"/>
      <c r="CD970" s="368"/>
      <c r="CE970" s="368"/>
      <c r="CF970" s="368"/>
      <c r="CG970" s="368"/>
      <c r="CH970" s="368"/>
      <c r="CI970" s="368"/>
      <c r="CJ970" s="368"/>
      <c r="CK970" s="368"/>
      <c r="CL970" s="368"/>
      <c r="CM970" s="368"/>
      <c r="CN970" s="368"/>
      <c r="CO970" s="368"/>
      <c r="CP970" s="368"/>
      <c r="CQ970" s="368"/>
      <c r="CR970" s="368"/>
      <c r="CS970" s="368"/>
      <c r="CT970" s="368"/>
      <c r="CU970" s="368"/>
      <c r="CV970" s="368"/>
    </row>
    <row r="971" spans="1:100" s="369" customFormat="1" x14ac:dyDescent="0.25">
      <c r="A971" s="871" t="s">
        <v>1266</v>
      </c>
      <c r="B971" s="872">
        <v>365888</v>
      </c>
      <c r="C971" s="1812" t="s">
        <v>1564</v>
      </c>
      <c r="D971" s="41" t="s">
        <v>792</v>
      </c>
      <c r="E971" s="41" t="s">
        <v>792</v>
      </c>
      <c r="F971" s="41" t="s">
        <v>49</v>
      </c>
      <c r="G971" s="872" t="s">
        <v>94</v>
      </c>
      <c r="H971" s="1308">
        <v>41640</v>
      </c>
      <c r="I971" s="1326">
        <v>7629.32</v>
      </c>
      <c r="J971" s="1277">
        <v>7629.32</v>
      </c>
      <c r="K971" s="1277">
        <v>0</v>
      </c>
    </row>
    <row r="972" spans="1:100" s="369" customFormat="1" x14ac:dyDescent="0.25">
      <c r="A972" s="871" t="s">
        <v>697</v>
      </c>
      <c r="B972" s="41">
        <v>750517</v>
      </c>
      <c r="C972" s="1812" t="s">
        <v>5680</v>
      </c>
      <c r="D972" s="41" t="s">
        <v>1428</v>
      </c>
      <c r="E972" s="41" t="s">
        <v>121</v>
      </c>
      <c r="F972" s="41" t="s">
        <v>1566</v>
      </c>
      <c r="G972" s="872" t="s">
        <v>129</v>
      </c>
      <c r="H972" s="1361">
        <v>43605</v>
      </c>
      <c r="I972" s="1362">
        <v>2332.9499999999998</v>
      </c>
      <c r="J972" s="1362">
        <v>1489.85</v>
      </c>
      <c r="K972" s="1362">
        <v>842.1</v>
      </c>
    </row>
    <row r="973" spans="1:100" s="369" customFormat="1" x14ac:dyDescent="0.25">
      <c r="A973" s="871" t="s">
        <v>19</v>
      </c>
      <c r="B973" s="872">
        <v>548779</v>
      </c>
      <c r="C973" s="1812" t="s">
        <v>5681</v>
      </c>
      <c r="D973" s="41" t="s">
        <v>792</v>
      </c>
      <c r="E973" s="41" t="s">
        <v>792</v>
      </c>
      <c r="F973" s="41" t="s">
        <v>49</v>
      </c>
      <c r="G973" s="872" t="s">
        <v>159</v>
      </c>
      <c r="H973" s="1912">
        <v>41640</v>
      </c>
      <c r="I973" s="1537">
        <v>4054.2</v>
      </c>
      <c r="J973" s="1291">
        <v>4054.2</v>
      </c>
      <c r="K973" s="1292">
        <v>0</v>
      </c>
    </row>
    <row r="974" spans="1:100" x14ac:dyDescent="0.25">
      <c r="A974" s="871" t="s">
        <v>1378</v>
      </c>
      <c r="B974" s="872">
        <v>365778</v>
      </c>
      <c r="C974" s="1812" t="s">
        <v>1567</v>
      </c>
      <c r="D974" s="41" t="s">
        <v>792</v>
      </c>
      <c r="E974" s="41" t="s">
        <v>792</v>
      </c>
      <c r="F974" s="41" t="s">
        <v>49</v>
      </c>
      <c r="G974" s="872" t="s">
        <v>114</v>
      </c>
      <c r="H974" s="1308">
        <v>41640</v>
      </c>
      <c r="I974" s="1333">
        <v>9155.4599999999991</v>
      </c>
      <c r="J974" s="1277">
        <v>9155.4599999999991</v>
      </c>
      <c r="K974" s="1277">
        <v>0</v>
      </c>
      <c r="L974" s="370"/>
      <c r="M974" s="369"/>
      <c r="N974" s="369"/>
      <c r="O974" s="369"/>
      <c r="P974" s="369"/>
      <c r="Q974" s="369"/>
      <c r="R974" s="369"/>
      <c r="S974" s="369"/>
      <c r="T974" s="369"/>
      <c r="U974" s="369"/>
      <c r="V974" s="369"/>
      <c r="W974" s="369"/>
      <c r="X974" s="369"/>
      <c r="Y974" s="369"/>
      <c r="Z974" s="369"/>
      <c r="AA974" s="369"/>
      <c r="AB974" s="369"/>
      <c r="AC974" s="369"/>
      <c r="AD974" s="369"/>
      <c r="AE974" s="369"/>
      <c r="AF974" s="369"/>
      <c r="AG974" s="369"/>
      <c r="AH974" s="369"/>
      <c r="AI974" s="369"/>
      <c r="AJ974" s="369"/>
      <c r="AK974" s="369"/>
      <c r="AL974" s="369"/>
      <c r="AM974" s="369"/>
      <c r="AN974" s="369"/>
      <c r="AO974" s="369"/>
      <c r="AP974" s="369"/>
      <c r="AQ974" s="369"/>
      <c r="AR974" s="369"/>
      <c r="AS974" s="369"/>
      <c r="AT974" s="369"/>
      <c r="AU974" s="369"/>
      <c r="AV974" s="369"/>
      <c r="AW974" s="369"/>
      <c r="AX974" s="369"/>
      <c r="AY974" s="369"/>
      <c r="AZ974" s="369"/>
      <c r="BA974" s="369"/>
      <c r="BB974" s="369"/>
      <c r="BC974" s="369"/>
      <c r="BD974" s="369"/>
      <c r="BE974" s="369"/>
      <c r="BF974" s="369"/>
      <c r="BG974" s="369"/>
      <c r="BH974" s="369"/>
      <c r="BI974" s="369"/>
      <c r="BJ974" s="369"/>
      <c r="BK974" s="369"/>
      <c r="BL974" s="369"/>
      <c r="BM974" s="369"/>
      <c r="BN974" s="369"/>
      <c r="BO974" s="369"/>
      <c r="BP974" s="369"/>
      <c r="BQ974" s="369"/>
      <c r="BR974" s="369"/>
      <c r="BS974" s="369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69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</row>
    <row r="975" spans="1:100" x14ac:dyDescent="0.25">
      <c r="A975" s="871" t="s">
        <v>1378</v>
      </c>
      <c r="B975" s="872">
        <v>365761</v>
      </c>
      <c r="C975" s="1812" t="s">
        <v>1568</v>
      </c>
      <c r="D975" s="41" t="s">
        <v>792</v>
      </c>
      <c r="E975" s="41" t="s">
        <v>792</v>
      </c>
      <c r="F975" s="41" t="s">
        <v>49</v>
      </c>
      <c r="G975" s="872" t="s">
        <v>114</v>
      </c>
      <c r="H975" s="1308">
        <v>41640</v>
      </c>
      <c r="I975" s="1333">
        <v>9155.4599999999991</v>
      </c>
      <c r="J975" s="1277">
        <v>9155.4599999999991</v>
      </c>
      <c r="K975" s="1277">
        <v>0</v>
      </c>
      <c r="L975" s="371"/>
      <c r="M975" s="370"/>
      <c r="N975" s="370"/>
      <c r="O975" s="370"/>
      <c r="P975" s="370"/>
      <c r="Q975" s="370"/>
      <c r="R975" s="370"/>
      <c r="S975" s="370"/>
      <c r="T975" s="370"/>
      <c r="U975" s="370"/>
      <c r="V975" s="370"/>
      <c r="W975" s="370"/>
      <c r="X975" s="370"/>
      <c r="Y975" s="370"/>
      <c r="Z975" s="370"/>
      <c r="AA975" s="370"/>
      <c r="AB975" s="370"/>
      <c r="AC975" s="370"/>
      <c r="AD975" s="370"/>
      <c r="AE975" s="370"/>
      <c r="AF975" s="370"/>
      <c r="AG975" s="370"/>
      <c r="AH975" s="370"/>
      <c r="AI975" s="370"/>
      <c r="AJ975" s="370"/>
      <c r="AK975" s="370"/>
      <c r="AL975" s="370"/>
      <c r="AM975" s="370"/>
      <c r="AN975" s="370"/>
      <c r="AO975" s="370"/>
      <c r="AP975" s="370"/>
      <c r="AQ975" s="370"/>
      <c r="AR975" s="370"/>
      <c r="AS975" s="370"/>
      <c r="AT975" s="370"/>
      <c r="AU975" s="370"/>
      <c r="AV975" s="370"/>
      <c r="AW975" s="370"/>
      <c r="AX975" s="370"/>
      <c r="AY975" s="370"/>
      <c r="AZ975" s="370"/>
      <c r="BA975" s="370"/>
      <c r="BB975" s="370"/>
      <c r="BC975" s="370"/>
      <c r="BD975" s="370"/>
      <c r="BE975" s="370"/>
      <c r="BF975" s="370"/>
      <c r="BG975" s="370"/>
      <c r="BH975" s="370"/>
      <c r="BI975" s="370"/>
      <c r="BJ975" s="370"/>
      <c r="BK975" s="370"/>
      <c r="BL975" s="370"/>
      <c r="BM975" s="370"/>
      <c r="BN975" s="370"/>
      <c r="BO975" s="370"/>
      <c r="BP975" s="370"/>
      <c r="BQ975" s="370"/>
      <c r="BR975" s="370"/>
      <c r="BS975" s="370"/>
      <c r="BT975" s="370"/>
      <c r="BU975" s="370"/>
      <c r="BV975" s="370"/>
      <c r="BW975" s="370"/>
      <c r="BX975" s="370"/>
      <c r="BY975" s="370"/>
      <c r="BZ975" s="370"/>
      <c r="CA975" s="370"/>
      <c r="CB975" s="370"/>
      <c r="CC975" s="370"/>
      <c r="CD975" s="370"/>
      <c r="CE975" s="370"/>
      <c r="CF975" s="370"/>
      <c r="CG975" s="370"/>
      <c r="CH975" s="370"/>
      <c r="CI975" s="370"/>
      <c r="CJ975" s="370"/>
      <c r="CK975" s="370"/>
      <c r="CL975" s="370"/>
      <c r="CM975" s="370"/>
      <c r="CN975" s="370"/>
      <c r="CO975" s="370"/>
      <c r="CP975" s="370"/>
      <c r="CQ975" s="370"/>
      <c r="CR975" s="370"/>
      <c r="CS975" s="370"/>
      <c r="CT975" s="370"/>
      <c r="CU975" s="370"/>
      <c r="CV975" s="370"/>
    </row>
    <row r="976" spans="1:100" x14ac:dyDescent="0.25">
      <c r="A976" s="871" t="s">
        <v>1378</v>
      </c>
      <c r="B976" s="872">
        <v>365775</v>
      </c>
      <c r="C976" s="1812" t="s">
        <v>1569</v>
      </c>
      <c r="D976" s="41" t="s">
        <v>792</v>
      </c>
      <c r="E976" s="41" t="s">
        <v>792</v>
      </c>
      <c r="F976" s="41" t="s">
        <v>49</v>
      </c>
      <c r="G976" s="872" t="s">
        <v>114</v>
      </c>
      <c r="H976" s="1308">
        <v>41640</v>
      </c>
      <c r="I976" s="1333">
        <v>9155.4599999999991</v>
      </c>
      <c r="J976" s="1277">
        <v>9155.4599999999991</v>
      </c>
      <c r="K976" s="1277">
        <v>0</v>
      </c>
      <c r="L976" s="372"/>
      <c r="M976" s="371"/>
      <c r="N976" s="371"/>
      <c r="O976" s="371"/>
      <c r="P976" s="371"/>
      <c r="Q976" s="371"/>
      <c r="R976" s="371"/>
      <c r="S976" s="371"/>
      <c r="T976" s="371"/>
      <c r="U976" s="371"/>
      <c r="V976" s="371"/>
      <c r="W976" s="371"/>
      <c r="X976" s="371"/>
      <c r="Y976" s="371"/>
      <c r="Z976" s="371"/>
      <c r="AA976" s="371"/>
      <c r="AB976" s="371"/>
      <c r="AC976" s="371"/>
      <c r="AD976" s="371"/>
      <c r="AE976" s="371"/>
      <c r="AF976" s="371"/>
      <c r="AG976" s="371"/>
      <c r="AH976" s="371"/>
      <c r="AI976" s="371"/>
      <c r="AJ976" s="371"/>
      <c r="AK976" s="371"/>
      <c r="AL976" s="371"/>
      <c r="AM976" s="371"/>
      <c r="AN976" s="371"/>
      <c r="AO976" s="371"/>
      <c r="AP976" s="371"/>
      <c r="AQ976" s="371"/>
      <c r="AR976" s="371"/>
      <c r="AS976" s="371"/>
      <c r="AT976" s="371"/>
      <c r="AU976" s="371"/>
      <c r="AV976" s="371"/>
      <c r="AW976" s="371"/>
      <c r="AX976" s="371"/>
      <c r="AY976" s="371"/>
      <c r="AZ976" s="371"/>
      <c r="BA976" s="371"/>
      <c r="BB976" s="371"/>
      <c r="BC976" s="371"/>
      <c r="BD976" s="371"/>
      <c r="BE976" s="371"/>
      <c r="BF976" s="371"/>
      <c r="BG976" s="371"/>
      <c r="BH976" s="371"/>
      <c r="BI976" s="371"/>
      <c r="BJ976" s="371"/>
      <c r="BK976" s="371"/>
      <c r="BL976" s="371"/>
      <c r="BM976" s="371"/>
      <c r="BN976" s="371"/>
      <c r="BO976" s="371"/>
      <c r="BP976" s="371"/>
      <c r="BQ976" s="371"/>
      <c r="BR976" s="371"/>
      <c r="BS976" s="371"/>
      <c r="BT976" s="371"/>
      <c r="BU976" s="371"/>
      <c r="BV976" s="371"/>
      <c r="BW976" s="371"/>
      <c r="BX976" s="371"/>
      <c r="BY976" s="371"/>
      <c r="BZ976" s="371"/>
      <c r="CA976" s="371"/>
      <c r="CB976" s="371"/>
      <c r="CC976" s="371"/>
      <c r="CD976" s="371"/>
      <c r="CE976" s="371"/>
      <c r="CF976" s="371"/>
      <c r="CG976" s="371"/>
      <c r="CH976" s="371"/>
      <c r="CI976" s="371"/>
      <c r="CJ976" s="371"/>
      <c r="CK976" s="371"/>
      <c r="CL976" s="371"/>
      <c r="CM976" s="371"/>
      <c r="CN976" s="371"/>
      <c r="CO976" s="371"/>
      <c r="CP976" s="371"/>
      <c r="CQ976" s="371"/>
      <c r="CR976" s="371"/>
      <c r="CS976" s="371"/>
      <c r="CT976" s="371"/>
      <c r="CU976" s="371"/>
      <c r="CV976" s="371"/>
    </row>
    <row r="977" spans="1:100" x14ac:dyDescent="0.25">
      <c r="A977" s="871" t="s">
        <v>1378</v>
      </c>
      <c r="B977" s="872">
        <v>365776</v>
      </c>
      <c r="C977" s="1812" t="s">
        <v>1570</v>
      </c>
      <c r="D977" s="41" t="s">
        <v>792</v>
      </c>
      <c r="E977" s="41" t="s">
        <v>792</v>
      </c>
      <c r="F977" s="41" t="s">
        <v>49</v>
      </c>
      <c r="G977" s="872" t="s">
        <v>114</v>
      </c>
      <c r="H977" s="1308">
        <v>41640</v>
      </c>
      <c r="I977" s="1333">
        <v>9155.4599999999991</v>
      </c>
      <c r="J977" s="1277">
        <v>9155.4599999999991</v>
      </c>
      <c r="K977" s="1277">
        <v>0</v>
      </c>
      <c r="L977" s="373"/>
      <c r="M977" s="372"/>
      <c r="N977" s="372"/>
      <c r="O977" s="372"/>
      <c r="P977" s="372"/>
      <c r="Q977" s="372"/>
      <c r="R977" s="372"/>
      <c r="S977" s="372"/>
      <c r="T977" s="372"/>
      <c r="U977" s="372"/>
      <c r="V977" s="372"/>
      <c r="W977" s="372"/>
      <c r="X977" s="372"/>
      <c r="Y977" s="372"/>
      <c r="Z977" s="372"/>
      <c r="AA977" s="372"/>
      <c r="AB977" s="372"/>
      <c r="AC977" s="372"/>
      <c r="AD977" s="372"/>
      <c r="AE977" s="372"/>
      <c r="AF977" s="372"/>
      <c r="AG977" s="372"/>
      <c r="AH977" s="372"/>
      <c r="AI977" s="372"/>
      <c r="AJ977" s="372"/>
      <c r="AK977" s="372"/>
      <c r="AL977" s="372"/>
      <c r="AM977" s="372"/>
      <c r="AN977" s="372"/>
      <c r="AO977" s="372"/>
      <c r="AP977" s="372"/>
      <c r="AQ977" s="372"/>
      <c r="AR977" s="372"/>
      <c r="AS977" s="372"/>
      <c r="AT977" s="372"/>
      <c r="AU977" s="372"/>
      <c r="AV977" s="372"/>
      <c r="AW977" s="372"/>
      <c r="AX977" s="372"/>
      <c r="AY977" s="372"/>
      <c r="AZ977" s="372"/>
      <c r="BA977" s="372"/>
      <c r="BB977" s="372"/>
      <c r="BC977" s="372"/>
      <c r="BD977" s="372"/>
      <c r="BE977" s="372"/>
      <c r="BF977" s="372"/>
      <c r="BG977" s="372"/>
      <c r="BH977" s="372"/>
      <c r="BI977" s="372"/>
      <c r="BJ977" s="372"/>
      <c r="BK977" s="372"/>
      <c r="BL977" s="372"/>
      <c r="BM977" s="372"/>
      <c r="BN977" s="372"/>
      <c r="BO977" s="372"/>
      <c r="BP977" s="372"/>
      <c r="BQ977" s="372"/>
      <c r="BR977" s="372"/>
      <c r="BS977" s="372"/>
      <c r="BT977" s="372"/>
      <c r="BU977" s="372"/>
      <c r="BV977" s="372"/>
      <c r="BW977" s="372"/>
      <c r="BX977" s="372"/>
      <c r="BY977" s="372"/>
      <c r="BZ977" s="372"/>
      <c r="CA977" s="372"/>
      <c r="CB977" s="372"/>
      <c r="CC977" s="372"/>
      <c r="CD977" s="372"/>
      <c r="CE977" s="372"/>
      <c r="CF977" s="372"/>
      <c r="CG977" s="372"/>
      <c r="CH977" s="372"/>
      <c r="CI977" s="372"/>
      <c r="CJ977" s="372"/>
      <c r="CK977" s="372"/>
      <c r="CL977" s="372"/>
      <c r="CM977" s="372"/>
      <c r="CN977" s="372"/>
      <c r="CO977" s="372"/>
      <c r="CP977" s="372"/>
      <c r="CQ977" s="372"/>
      <c r="CR977" s="372"/>
      <c r="CS977" s="372"/>
      <c r="CT977" s="372"/>
      <c r="CU977" s="372"/>
      <c r="CV977" s="372"/>
    </row>
    <row r="978" spans="1:100" x14ac:dyDescent="0.25">
      <c r="A978" s="871" t="s">
        <v>1378</v>
      </c>
      <c r="B978" s="872">
        <v>365774</v>
      </c>
      <c r="C978" s="1812" t="s">
        <v>1571</v>
      </c>
      <c r="D978" s="41" t="s">
        <v>792</v>
      </c>
      <c r="E978" s="41" t="s">
        <v>792</v>
      </c>
      <c r="F978" s="41" t="s">
        <v>49</v>
      </c>
      <c r="G978" s="872" t="s">
        <v>114</v>
      </c>
      <c r="H978" s="1308">
        <v>41640</v>
      </c>
      <c r="I978" s="1333">
        <v>9155.4599999999991</v>
      </c>
      <c r="J978" s="1277">
        <v>9155.4599999999991</v>
      </c>
      <c r="K978" s="1277">
        <v>0</v>
      </c>
      <c r="L978" s="374"/>
      <c r="M978" s="373"/>
      <c r="N978" s="373"/>
      <c r="O978" s="373"/>
      <c r="P978" s="373"/>
      <c r="Q978" s="373"/>
      <c r="R978" s="373"/>
      <c r="S978" s="373"/>
      <c r="T978" s="373"/>
      <c r="U978" s="373"/>
      <c r="V978" s="373"/>
      <c r="W978" s="373"/>
      <c r="X978" s="373"/>
      <c r="Y978" s="373"/>
      <c r="Z978" s="373"/>
      <c r="AA978" s="373"/>
      <c r="AB978" s="373"/>
      <c r="AC978" s="373"/>
      <c r="AD978" s="373"/>
      <c r="AE978" s="373"/>
      <c r="AF978" s="373"/>
      <c r="AG978" s="373"/>
      <c r="AH978" s="373"/>
      <c r="AI978" s="373"/>
      <c r="AJ978" s="373"/>
      <c r="AK978" s="373"/>
      <c r="AL978" s="373"/>
      <c r="AM978" s="373"/>
      <c r="AN978" s="373"/>
      <c r="AO978" s="373"/>
      <c r="AP978" s="373"/>
      <c r="AQ978" s="373"/>
      <c r="AR978" s="373"/>
      <c r="AS978" s="373"/>
      <c r="AT978" s="373"/>
      <c r="AU978" s="373"/>
      <c r="AV978" s="373"/>
      <c r="AW978" s="373"/>
      <c r="AX978" s="373"/>
      <c r="AY978" s="373"/>
      <c r="AZ978" s="373"/>
      <c r="BA978" s="373"/>
      <c r="BB978" s="373"/>
      <c r="BC978" s="373"/>
      <c r="BD978" s="373"/>
      <c r="BE978" s="373"/>
      <c r="BF978" s="373"/>
      <c r="BG978" s="373"/>
      <c r="BH978" s="373"/>
      <c r="BI978" s="373"/>
      <c r="BJ978" s="373"/>
      <c r="BK978" s="373"/>
      <c r="BL978" s="373"/>
      <c r="BM978" s="373"/>
      <c r="BN978" s="373"/>
      <c r="BO978" s="373"/>
      <c r="BP978" s="373"/>
      <c r="BQ978" s="373"/>
      <c r="BR978" s="373"/>
      <c r="BS978" s="373"/>
      <c r="BT978" s="373"/>
      <c r="BU978" s="373"/>
      <c r="BV978" s="373"/>
      <c r="BW978" s="373"/>
      <c r="BX978" s="373"/>
      <c r="BY978" s="373"/>
      <c r="BZ978" s="373"/>
      <c r="CA978" s="373"/>
      <c r="CB978" s="373"/>
      <c r="CC978" s="373"/>
      <c r="CD978" s="373"/>
      <c r="CE978" s="373"/>
      <c r="CF978" s="373"/>
      <c r="CG978" s="373"/>
      <c r="CH978" s="373"/>
      <c r="CI978" s="373"/>
      <c r="CJ978" s="373"/>
      <c r="CK978" s="373"/>
      <c r="CL978" s="373"/>
      <c r="CM978" s="373"/>
      <c r="CN978" s="373"/>
      <c r="CO978" s="373"/>
      <c r="CP978" s="373"/>
      <c r="CQ978" s="373"/>
      <c r="CR978" s="373"/>
      <c r="CS978" s="373"/>
      <c r="CT978" s="373"/>
      <c r="CU978" s="373"/>
      <c r="CV978" s="373"/>
    </row>
    <row r="979" spans="1:100" x14ac:dyDescent="0.25">
      <c r="A979" s="871" t="s">
        <v>1378</v>
      </c>
      <c r="B979" s="872">
        <v>365777</v>
      </c>
      <c r="C979" s="1812" t="s">
        <v>1572</v>
      </c>
      <c r="D979" s="41" t="s">
        <v>792</v>
      </c>
      <c r="E979" s="41" t="s">
        <v>792</v>
      </c>
      <c r="F979" s="41" t="s">
        <v>49</v>
      </c>
      <c r="G979" s="872" t="s">
        <v>114</v>
      </c>
      <c r="H979" s="1308">
        <v>41640</v>
      </c>
      <c r="I979" s="1333">
        <v>9155.4599999999991</v>
      </c>
      <c r="J979" s="1277">
        <v>9155.4599999999991</v>
      </c>
      <c r="K979" s="1277">
        <v>0</v>
      </c>
      <c r="L979" s="375"/>
      <c r="M979" s="374"/>
      <c r="N979" s="374"/>
      <c r="O979" s="374"/>
      <c r="P979" s="374"/>
      <c r="Q979" s="374"/>
      <c r="R979" s="374"/>
      <c r="S979" s="374"/>
      <c r="T979" s="374"/>
      <c r="U979" s="374"/>
      <c r="V979" s="374"/>
      <c r="W979" s="374"/>
      <c r="X979" s="374"/>
      <c r="Y979" s="374"/>
      <c r="Z979" s="374"/>
      <c r="AA979" s="374"/>
      <c r="AB979" s="374"/>
      <c r="AC979" s="374"/>
      <c r="AD979" s="374"/>
      <c r="AE979" s="374"/>
      <c r="AF979" s="374"/>
      <c r="AG979" s="374"/>
      <c r="AH979" s="374"/>
      <c r="AI979" s="374"/>
      <c r="AJ979" s="374"/>
      <c r="AK979" s="374"/>
      <c r="AL979" s="374"/>
      <c r="AM979" s="374"/>
      <c r="AN979" s="374"/>
      <c r="AO979" s="374"/>
      <c r="AP979" s="374"/>
      <c r="AQ979" s="374"/>
      <c r="AR979" s="374"/>
      <c r="AS979" s="374"/>
      <c r="AT979" s="374"/>
      <c r="AU979" s="374"/>
      <c r="AV979" s="374"/>
      <c r="AW979" s="374"/>
      <c r="AX979" s="374"/>
      <c r="AY979" s="374"/>
      <c r="AZ979" s="374"/>
      <c r="BA979" s="374"/>
      <c r="BB979" s="374"/>
      <c r="BC979" s="374"/>
      <c r="BD979" s="374"/>
      <c r="BE979" s="374"/>
      <c r="BF979" s="374"/>
      <c r="BG979" s="374"/>
      <c r="BH979" s="374"/>
      <c r="BI979" s="374"/>
      <c r="BJ979" s="374"/>
      <c r="BK979" s="374"/>
      <c r="BL979" s="374"/>
      <c r="BM979" s="374"/>
      <c r="BN979" s="374"/>
      <c r="BO979" s="374"/>
      <c r="BP979" s="374"/>
      <c r="BQ979" s="374"/>
      <c r="BR979" s="374"/>
      <c r="BS979" s="374"/>
      <c r="BT979" s="374"/>
      <c r="BU979" s="374"/>
      <c r="BV979" s="374"/>
      <c r="BW979" s="374"/>
      <c r="BX979" s="374"/>
      <c r="BY979" s="374"/>
      <c r="BZ979" s="374"/>
      <c r="CA979" s="374"/>
      <c r="CB979" s="374"/>
      <c r="CC979" s="374"/>
      <c r="CD979" s="374"/>
      <c r="CE979" s="374"/>
      <c r="CF979" s="374"/>
      <c r="CG979" s="374"/>
      <c r="CH979" s="374"/>
      <c r="CI979" s="374"/>
      <c r="CJ979" s="374"/>
      <c r="CK979" s="374"/>
      <c r="CL979" s="374"/>
      <c r="CM979" s="374"/>
      <c r="CN979" s="374"/>
      <c r="CO979" s="374"/>
      <c r="CP979" s="374"/>
      <c r="CQ979" s="374"/>
      <c r="CR979" s="374"/>
      <c r="CS979" s="374"/>
      <c r="CT979" s="374"/>
      <c r="CU979" s="374"/>
      <c r="CV979" s="374"/>
    </row>
    <row r="980" spans="1:100" x14ac:dyDescent="0.25">
      <c r="A980" s="871" t="s">
        <v>1378</v>
      </c>
      <c r="B980" s="872">
        <v>365779</v>
      </c>
      <c r="C980" s="1812" t="s">
        <v>1573</v>
      </c>
      <c r="D980" s="41" t="s">
        <v>792</v>
      </c>
      <c r="E980" s="41" t="s">
        <v>792</v>
      </c>
      <c r="F980" s="41" t="s">
        <v>49</v>
      </c>
      <c r="G980" s="872" t="s">
        <v>114</v>
      </c>
      <c r="H980" s="1308">
        <v>41640</v>
      </c>
      <c r="I980" s="1333">
        <v>9155.4599999999991</v>
      </c>
      <c r="J980" s="1277">
        <v>9155.4599999999991</v>
      </c>
      <c r="K980" s="1277">
        <v>0</v>
      </c>
      <c r="L980" s="376"/>
      <c r="M980" s="375"/>
      <c r="N980" s="375"/>
      <c r="O980" s="375"/>
      <c r="P980" s="375"/>
      <c r="Q980" s="375"/>
      <c r="R980" s="375"/>
      <c r="S980" s="375"/>
      <c r="T980" s="375"/>
      <c r="U980" s="375"/>
      <c r="V980" s="375"/>
      <c r="W980" s="375"/>
      <c r="X980" s="375"/>
      <c r="Y980" s="375"/>
      <c r="Z980" s="375"/>
      <c r="AA980" s="375"/>
      <c r="AB980" s="375"/>
      <c r="AC980" s="375"/>
      <c r="AD980" s="375"/>
      <c r="AE980" s="375"/>
      <c r="AF980" s="375"/>
      <c r="AG980" s="375"/>
      <c r="AH980" s="375"/>
      <c r="AI980" s="375"/>
      <c r="AJ980" s="375"/>
      <c r="AK980" s="375"/>
      <c r="AL980" s="375"/>
      <c r="AM980" s="375"/>
      <c r="AN980" s="375"/>
      <c r="AO980" s="375"/>
      <c r="AP980" s="375"/>
      <c r="AQ980" s="375"/>
      <c r="AR980" s="375"/>
      <c r="AS980" s="375"/>
      <c r="AT980" s="375"/>
      <c r="AU980" s="375"/>
      <c r="AV980" s="375"/>
      <c r="AW980" s="375"/>
      <c r="AX980" s="375"/>
      <c r="AY980" s="375"/>
      <c r="AZ980" s="375"/>
      <c r="BA980" s="375"/>
      <c r="BB980" s="375"/>
      <c r="BC980" s="375"/>
      <c r="BD980" s="375"/>
      <c r="BE980" s="375"/>
      <c r="BF980" s="375"/>
      <c r="BG980" s="375"/>
      <c r="BH980" s="375"/>
      <c r="BI980" s="375"/>
      <c r="BJ980" s="375"/>
      <c r="BK980" s="375"/>
      <c r="BL980" s="375"/>
      <c r="BM980" s="375"/>
      <c r="BN980" s="375"/>
      <c r="BO980" s="375"/>
      <c r="BP980" s="375"/>
      <c r="BQ980" s="375"/>
      <c r="BR980" s="375"/>
      <c r="BS980" s="375"/>
      <c r="BT980" s="375"/>
      <c r="BU980" s="375"/>
      <c r="BV980" s="375"/>
      <c r="BW980" s="375"/>
      <c r="BX980" s="375"/>
      <c r="BY980" s="375"/>
      <c r="BZ980" s="375"/>
      <c r="CA980" s="375"/>
      <c r="CB980" s="375"/>
      <c r="CC980" s="375"/>
      <c r="CD980" s="375"/>
      <c r="CE980" s="375"/>
      <c r="CF980" s="375"/>
      <c r="CG980" s="375"/>
      <c r="CH980" s="375"/>
      <c r="CI980" s="375"/>
      <c r="CJ980" s="375"/>
      <c r="CK980" s="375"/>
      <c r="CL980" s="375"/>
      <c r="CM980" s="375"/>
      <c r="CN980" s="375"/>
      <c r="CO980" s="375"/>
      <c r="CP980" s="375"/>
      <c r="CQ980" s="375"/>
      <c r="CR980" s="375"/>
      <c r="CS980" s="375"/>
      <c r="CT980" s="375"/>
      <c r="CU980" s="375"/>
      <c r="CV980" s="375"/>
    </row>
    <row r="981" spans="1:100" x14ac:dyDescent="0.25">
      <c r="A981" s="871" t="s">
        <v>1378</v>
      </c>
      <c r="B981" s="872">
        <v>365763</v>
      </c>
      <c r="C981" s="1812" t="s">
        <v>1574</v>
      </c>
      <c r="D981" s="41" t="s">
        <v>792</v>
      </c>
      <c r="E981" s="41" t="s">
        <v>792</v>
      </c>
      <c r="F981" s="41" t="s">
        <v>49</v>
      </c>
      <c r="G981" s="872" t="s">
        <v>114</v>
      </c>
      <c r="H981" s="1308">
        <v>41640</v>
      </c>
      <c r="I981" s="1333">
        <v>9155.4599999999991</v>
      </c>
      <c r="J981" s="1277">
        <v>9155.4599999999991</v>
      </c>
      <c r="K981" s="1277">
        <v>0</v>
      </c>
      <c r="L981" s="377"/>
      <c r="M981" s="376"/>
      <c r="N981" s="376"/>
      <c r="O981" s="376"/>
      <c r="P981" s="376"/>
      <c r="Q981" s="376"/>
      <c r="R981" s="376"/>
      <c r="S981" s="376"/>
      <c r="T981" s="376"/>
      <c r="U981" s="376"/>
      <c r="V981" s="376"/>
      <c r="W981" s="376"/>
      <c r="X981" s="376"/>
      <c r="Y981" s="376"/>
      <c r="Z981" s="376"/>
      <c r="AA981" s="376"/>
      <c r="AB981" s="376"/>
      <c r="AC981" s="376"/>
      <c r="AD981" s="376"/>
      <c r="AE981" s="376"/>
      <c r="AF981" s="376"/>
      <c r="AG981" s="376"/>
      <c r="AH981" s="376"/>
      <c r="AI981" s="376"/>
      <c r="AJ981" s="376"/>
      <c r="AK981" s="376"/>
      <c r="AL981" s="376"/>
      <c r="AM981" s="376"/>
      <c r="AN981" s="376"/>
      <c r="AO981" s="376"/>
      <c r="AP981" s="376"/>
      <c r="AQ981" s="376"/>
      <c r="AR981" s="376"/>
      <c r="AS981" s="376"/>
      <c r="AT981" s="376"/>
      <c r="AU981" s="376"/>
      <c r="AV981" s="376"/>
      <c r="AW981" s="376"/>
      <c r="AX981" s="376"/>
      <c r="AY981" s="376"/>
      <c r="AZ981" s="376"/>
      <c r="BA981" s="376"/>
      <c r="BB981" s="376"/>
      <c r="BC981" s="376"/>
      <c r="BD981" s="376"/>
      <c r="BE981" s="376"/>
      <c r="BF981" s="376"/>
      <c r="BG981" s="376"/>
      <c r="BH981" s="376"/>
      <c r="BI981" s="376"/>
      <c r="BJ981" s="376"/>
      <c r="BK981" s="376"/>
      <c r="BL981" s="376"/>
      <c r="BM981" s="376"/>
      <c r="BN981" s="376"/>
      <c r="BO981" s="376"/>
      <c r="BP981" s="376"/>
      <c r="BQ981" s="376"/>
      <c r="BR981" s="376"/>
      <c r="BS981" s="376"/>
      <c r="BT981" s="376"/>
      <c r="BU981" s="376"/>
      <c r="BV981" s="376"/>
      <c r="BW981" s="376"/>
      <c r="BX981" s="376"/>
      <c r="BY981" s="376"/>
      <c r="BZ981" s="376"/>
      <c r="CA981" s="376"/>
      <c r="CB981" s="376"/>
      <c r="CC981" s="376"/>
      <c r="CD981" s="376"/>
      <c r="CE981" s="376"/>
      <c r="CF981" s="376"/>
      <c r="CG981" s="376"/>
      <c r="CH981" s="376"/>
      <c r="CI981" s="376"/>
      <c r="CJ981" s="376"/>
      <c r="CK981" s="376"/>
      <c r="CL981" s="376"/>
      <c r="CM981" s="376"/>
      <c r="CN981" s="376"/>
      <c r="CO981" s="376"/>
      <c r="CP981" s="376"/>
      <c r="CQ981" s="376"/>
      <c r="CR981" s="376"/>
      <c r="CS981" s="376"/>
      <c r="CT981" s="376"/>
      <c r="CU981" s="376"/>
      <c r="CV981" s="376"/>
    </row>
    <row r="982" spans="1:100" x14ac:dyDescent="0.25">
      <c r="A982" s="871" t="s">
        <v>1378</v>
      </c>
      <c r="B982" s="872">
        <v>365762</v>
      </c>
      <c r="C982" s="1812" t="s">
        <v>1575</v>
      </c>
      <c r="D982" s="41" t="s">
        <v>792</v>
      </c>
      <c r="E982" s="41" t="s">
        <v>792</v>
      </c>
      <c r="F982" s="41" t="s">
        <v>49</v>
      </c>
      <c r="G982" s="872" t="s">
        <v>114</v>
      </c>
      <c r="H982" s="1308">
        <v>41640</v>
      </c>
      <c r="I982" s="1333">
        <v>9155.4599999999991</v>
      </c>
      <c r="J982" s="1277">
        <v>9155.4599999999991</v>
      </c>
      <c r="K982" s="1277">
        <v>0</v>
      </c>
      <c r="L982" s="378"/>
      <c r="M982" s="377"/>
      <c r="N982" s="377"/>
      <c r="O982" s="377"/>
      <c r="P982" s="377"/>
      <c r="Q982" s="377"/>
      <c r="R982" s="377"/>
      <c r="S982" s="377"/>
      <c r="T982" s="377"/>
      <c r="U982" s="377"/>
      <c r="V982" s="377"/>
      <c r="W982" s="377"/>
      <c r="X982" s="377"/>
      <c r="Y982" s="377"/>
      <c r="Z982" s="377"/>
      <c r="AA982" s="377"/>
      <c r="AB982" s="377"/>
      <c r="AC982" s="377"/>
      <c r="AD982" s="377"/>
      <c r="AE982" s="377"/>
      <c r="AF982" s="377"/>
      <c r="AG982" s="377"/>
      <c r="AH982" s="377"/>
      <c r="AI982" s="377"/>
      <c r="AJ982" s="377"/>
      <c r="AK982" s="377"/>
      <c r="AL982" s="377"/>
      <c r="AM982" s="377"/>
      <c r="AN982" s="377"/>
      <c r="AO982" s="377"/>
      <c r="AP982" s="377"/>
      <c r="AQ982" s="377"/>
      <c r="AR982" s="377"/>
      <c r="AS982" s="377"/>
      <c r="AT982" s="377"/>
      <c r="AU982" s="377"/>
      <c r="AV982" s="377"/>
      <c r="AW982" s="377"/>
      <c r="AX982" s="377"/>
      <c r="AY982" s="377"/>
      <c r="AZ982" s="377"/>
      <c r="BA982" s="377"/>
      <c r="BB982" s="377"/>
      <c r="BC982" s="377"/>
      <c r="BD982" s="377"/>
      <c r="BE982" s="377"/>
      <c r="BF982" s="377"/>
      <c r="BG982" s="377"/>
      <c r="BH982" s="377"/>
      <c r="BI982" s="377"/>
      <c r="BJ982" s="377"/>
      <c r="BK982" s="377"/>
      <c r="BL982" s="377"/>
      <c r="BM982" s="377"/>
      <c r="BN982" s="377"/>
      <c r="BO982" s="377"/>
      <c r="BP982" s="377"/>
      <c r="BQ982" s="377"/>
      <c r="BR982" s="377"/>
      <c r="BS982" s="377"/>
      <c r="BT982" s="377"/>
      <c r="BU982" s="377"/>
      <c r="BV982" s="377"/>
      <c r="BW982" s="377"/>
      <c r="BX982" s="377"/>
      <c r="BY982" s="377"/>
      <c r="BZ982" s="377"/>
      <c r="CA982" s="377"/>
      <c r="CB982" s="377"/>
      <c r="CC982" s="377"/>
      <c r="CD982" s="377"/>
      <c r="CE982" s="377"/>
      <c r="CF982" s="377"/>
      <c r="CG982" s="377"/>
      <c r="CH982" s="377"/>
      <c r="CI982" s="377"/>
      <c r="CJ982" s="377"/>
      <c r="CK982" s="377"/>
      <c r="CL982" s="377"/>
      <c r="CM982" s="377"/>
      <c r="CN982" s="377"/>
      <c r="CO982" s="377"/>
      <c r="CP982" s="377"/>
      <c r="CQ982" s="377"/>
      <c r="CR982" s="377"/>
      <c r="CS982" s="377"/>
      <c r="CT982" s="377"/>
      <c r="CU982" s="377"/>
      <c r="CV982" s="377"/>
    </row>
    <row r="983" spans="1:100" x14ac:dyDescent="0.25">
      <c r="A983" s="871" t="s">
        <v>458</v>
      </c>
      <c r="B983" s="41">
        <v>750497</v>
      </c>
      <c r="C983" s="1812" t="s">
        <v>5682</v>
      </c>
      <c r="D983" s="41" t="s">
        <v>156</v>
      </c>
      <c r="E983" s="41" t="s">
        <v>262</v>
      </c>
      <c r="F983" s="41" t="s">
        <v>1576</v>
      </c>
      <c r="G983" s="872" t="s">
        <v>381</v>
      </c>
      <c r="H983" s="1361">
        <v>43469</v>
      </c>
      <c r="I983" s="1370">
        <v>15900</v>
      </c>
      <c r="J983" s="1370">
        <v>3709.76</v>
      </c>
      <c r="K983" s="1370">
        <v>12189.24</v>
      </c>
    </row>
    <row r="984" spans="1:100" x14ac:dyDescent="0.25">
      <c r="A984" s="871" t="s">
        <v>140</v>
      </c>
      <c r="B984" s="41">
        <v>750498</v>
      </c>
      <c r="C984" s="1812" t="s">
        <v>5683</v>
      </c>
      <c r="D984" s="41" t="s">
        <v>124</v>
      </c>
      <c r="E984" s="41" t="s">
        <v>1577</v>
      </c>
      <c r="F984" s="41" t="s">
        <v>1578</v>
      </c>
      <c r="G984" s="872" t="s">
        <v>18</v>
      </c>
      <c r="H984" s="1361">
        <v>43602</v>
      </c>
      <c r="I984" s="1362">
        <v>34125.79</v>
      </c>
      <c r="J984" s="1362">
        <v>21801.95</v>
      </c>
      <c r="K984" s="1362">
        <v>12322.84</v>
      </c>
    </row>
    <row r="985" spans="1:100" x14ac:dyDescent="0.25">
      <c r="A985" s="871" t="s">
        <v>1579</v>
      </c>
      <c r="B985" s="872">
        <v>367249</v>
      </c>
      <c r="C985" s="1812" t="s">
        <v>1580</v>
      </c>
      <c r="D985" s="41" t="s">
        <v>792</v>
      </c>
      <c r="E985" s="41" t="s">
        <v>792</v>
      </c>
      <c r="F985" s="41" t="s">
        <v>49</v>
      </c>
      <c r="G985" s="872" t="s">
        <v>18</v>
      </c>
      <c r="H985" s="1308">
        <v>41640</v>
      </c>
      <c r="I985" s="1322">
        <v>4054.2</v>
      </c>
      <c r="J985" s="1277">
        <v>4054.2</v>
      </c>
      <c r="K985" s="1277">
        <v>0</v>
      </c>
      <c r="L985" s="379"/>
      <c r="M985" s="378"/>
      <c r="N985" s="378"/>
      <c r="O985" s="378"/>
      <c r="P985" s="378"/>
      <c r="Q985" s="378"/>
      <c r="R985" s="378"/>
      <c r="S985" s="378"/>
      <c r="T985" s="378"/>
      <c r="U985" s="378"/>
      <c r="V985" s="378"/>
      <c r="W985" s="378"/>
      <c r="X985" s="378"/>
      <c r="Y985" s="378"/>
      <c r="Z985" s="378"/>
      <c r="AA985" s="378"/>
      <c r="AB985" s="378"/>
      <c r="AC985" s="378"/>
      <c r="AD985" s="378"/>
      <c r="AE985" s="378"/>
      <c r="AF985" s="378"/>
      <c r="AG985" s="378"/>
      <c r="AH985" s="378"/>
      <c r="AI985" s="378"/>
      <c r="AJ985" s="378"/>
      <c r="AK985" s="378"/>
      <c r="AL985" s="378"/>
      <c r="AM985" s="378"/>
      <c r="AN985" s="378"/>
      <c r="AO985" s="378"/>
      <c r="AP985" s="378"/>
      <c r="AQ985" s="378"/>
      <c r="AR985" s="378"/>
      <c r="AS985" s="378"/>
      <c r="AT985" s="378"/>
      <c r="AU985" s="378"/>
      <c r="AV985" s="378"/>
      <c r="AW985" s="378"/>
      <c r="AX985" s="378"/>
      <c r="AY985" s="378"/>
      <c r="AZ985" s="378"/>
      <c r="BA985" s="378"/>
      <c r="BB985" s="378"/>
      <c r="BC985" s="378"/>
      <c r="BD985" s="378"/>
      <c r="BE985" s="378"/>
      <c r="BF985" s="378"/>
      <c r="BG985" s="378"/>
      <c r="BH985" s="378"/>
      <c r="BI985" s="378"/>
      <c r="BJ985" s="378"/>
      <c r="BK985" s="378"/>
      <c r="BL985" s="378"/>
      <c r="BM985" s="378"/>
      <c r="BN985" s="378"/>
      <c r="BO985" s="378"/>
      <c r="BP985" s="378"/>
      <c r="BQ985" s="378"/>
      <c r="BR985" s="378"/>
      <c r="BS985" s="378"/>
      <c r="BT985" s="378"/>
      <c r="BU985" s="378"/>
      <c r="BV985" s="378"/>
      <c r="BW985" s="378"/>
      <c r="BX985" s="378"/>
      <c r="BY985" s="378"/>
      <c r="BZ985" s="378"/>
      <c r="CA985" s="378"/>
      <c r="CB985" s="378"/>
      <c r="CC985" s="378"/>
      <c r="CD985" s="378"/>
      <c r="CE985" s="378"/>
      <c r="CF985" s="378"/>
      <c r="CG985" s="378"/>
      <c r="CH985" s="378"/>
      <c r="CI985" s="378"/>
      <c r="CJ985" s="378"/>
      <c r="CK985" s="378"/>
      <c r="CL985" s="378"/>
      <c r="CM985" s="378"/>
      <c r="CN985" s="378"/>
      <c r="CO985" s="378"/>
      <c r="CP985" s="378"/>
      <c r="CQ985" s="378"/>
      <c r="CR985" s="378"/>
      <c r="CS985" s="378"/>
      <c r="CT985" s="378"/>
      <c r="CU985" s="378"/>
      <c r="CV985" s="378"/>
    </row>
    <row r="986" spans="1:100" x14ac:dyDescent="0.25">
      <c r="A986" s="871" t="s">
        <v>1378</v>
      </c>
      <c r="B986" s="872">
        <v>365828</v>
      </c>
      <c r="C986" s="1812" t="s">
        <v>1581</v>
      </c>
      <c r="D986" s="41" t="s">
        <v>49</v>
      </c>
      <c r="E986" s="41" t="s">
        <v>49</v>
      </c>
      <c r="F986" s="41" t="s">
        <v>49</v>
      </c>
      <c r="G986" s="872" t="s">
        <v>114</v>
      </c>
      <c r="H986" s="1308">
        <v>41640</v>
      </c>
      <c r="I986" s="1333">
        <v>9155.4599999999991</v>
      </c>
      <c r="J986" s="1277">
        <v>9155.4599999999991</v>
      </c>
      <c r="K986" s="1277">
        <v>0</v>
      </c>
      <c r="L986" s="380"/>
      <c r="M986" s="379"/>
      <c r="N986" s="379"/>
      <c r="O986" s="379"/>
      <c r="P986" s="379"/>
      <c r="Q986" s="379"/>
      <c r="R986" s="379"/>
      <c r="S986" s="379"/>
      <c r="T986" s="379"/>
      <c r="U986" s="379"/>
      <c r="V986" s="379"/>
      <c r="W986" s="379"/>
      <c r="X986" s="379"/>
      <c r="Y986" s="379"/>
      <c r="Z986" s="379"/>
      <c r="AA986" s="379"/>
      <c r="AB986" s="379"/>
      <c r="AC986" s="379"/>
      <c r="AD986" s="379"/>
      <c r="AE986" s="379"/>
      <c r="AF986" s="379"/>
      <c r="AG986" s="379"/>
      <c r="AH986" s="379"/>
      <c r="AI986" s="379"/>
      <c r="AJ986" s="379"/>
      <c r="AK986" s="379"/>
      <c r="AL986" s="379"/>
      <c r="AM986" s="379"/>
      <c r="AN986" s="379"/>
      <c r="AO986" s="379"/>
      <c r="AP986" s="379"/>
      <c r="AQ986" s="379"/>
      <c r="AR986" s="379"/>
      <c r="AS986" s="379"/>
      <c r="AT986" s="379"/>
      <c r="AU986" s="379"/>
      <c r="AV986" s="379"/>
      <c r="AW986" s="379"/>
      <c r="AX986" s="379"/>
      <c r="AY986" s="379"/>
      <c r="AZ986" s="379"/>
      <c r="BA986" s="379"/>
      <c r="BB986" s="379"/>
      <c r="BC986" s="379"/>
      <c r="BD986" s="379"/>
      <c r="BE986" s="379"/>
      <c r="BF986" s="379"/>
      <c r="BG986" s="379"/>
      <c r="BH986" s="379"/>
      <c r="BI986" s="379"/>
      <c r="BJ986" s="379"/>
      <c r="BK986" s="379"/>
      <c r="BL986" s="379"/>
      <c r="BM986" s="379"/>
      <c r="BN986" s="379"/>
      <c r="BO986" s="379"/>
      <c r="BP986" s="379"/>
      <c r="BQ986" s="379"/>
      <c r="BR986" s="379"/>
      <c r="BS986" s="379"/>
      <c r="BT986" s="379"/>
      <c r="BU986" s="379"/>
      <c r="BV986" s="379"/>
      <c r="BW986" s="379"/>
      <c r="BX986" s="379"/>
      <c r="BY986" s="379"/>
      <c r="BZ986" s="379"/>
      <c r="CA986" s="379"/>
      <c r="CB986" s="379"/>
      <c r="CC986" s="379"/>
      <c r="CD986" s="379"/>
      <c r="CE986" s="379"/>
      <c r="CF986" s="379"/>
      <c r="CG986" s="379"/>
      <c r="CH986" s="379"/>
      <c r="CI986" s="379"/>
      <c r="CJ986" s="379"/>
      <c r="CK986" s="379"/>
      <c r="CL986" s="379"/>
      <c r="CM986" s="379"/>
      <c r="CN986" s="379"/>
      <c r="CO986" s="379"/>
      <c r="CP986" s="379"/>
      <c r="CQ986" s="379"/>
      <c r="CR986" s="379"/>
      <c r="CS986" s="379"/>
      <c r="CT986" s="379"/>
      <c r="CU986" s="379"/>
      <c r="CV986" s="379"/>
    </row>
    <row r="987" spans="1:100" x14ac:dyDescent="0.25">
      <c r="A987" s="871" t="s">
        <v>1326</v>
      </c>
      <c r="B987" s="41">
        <v>367227</v>
      </c>
      <c r="C987" s="1812" t="s">
        <v>5684</v>
      </c>
      <c r="D987" s="41" t="s">
        <v>792</v>
      </c>
      <c r="E987" s="41" t="s">
        <v>792</v>
      </c>
      <c r="F987" s="41" t="s">
        <v>49</v>
      </c>
      <c r="G987" s="872" t="s">
        <v>18</v>
      </c>
      <c r="H987" s="1361">
        <v>43343</v>
      </c>
      <c r="I987" s="1362">
        <v>7670</v>
      </c>
      <c r="J987" s="1362">
        <v>2045.07</v>
      </c>
      <c r="K987" s="1362">
        <v>5623.93</v>
      </c>
    </row>
    <row r="988" spans="1:100" x14ac:dyDescent="0.25">
      <c r="A988" s="870" t="s">
        <v>1266</v>
      </c>
      <c r="B988" s="872">
        <v>365866</v>
      </c>
      <c r="C988" s="1812" t="s">
        <v>1582</v>
      </c>
      <c r="D988" s="872"/>
      <c r="E988" s="872"/>
      <c r="F988" s="872"/>
      <c r="G988" s="872" t="s">
        <v>94</v>
      </c>
      <c r="H988" s="1308">
        <v>41640</v>
      </c>
      <c r="I988" s="1277">
        <v>4500</v>
      </c>
      <c r="J988" s="1277">
        <v>4500</v>
      </c>
      <c r="K988" s="1277">
        <v>0</v>
      </c>
      <c r="L988" s="381"/>
      <c r="M988" s="380"/>
      <c r="N988" s="380"/>
      <c r="O988" s="380"/>
      <c r="P988" s="380"/>
      <c r="Q988" s="380"/>
      <c r="R988" s="380"/>
      <c r="S988" s="380"/>
      <c r="T988" s="380"/>
      <c r="U988" s="380"/>
      <c r="V988" s="380"/>
      <c r="W988" s="380"/>
      <c r="X988" s="380"/>
      <c r="Y988" s="380"/>
      <c r="Z988" s="380"/>
      <c r="AA988" s="380"/>
      <c r="AB988" s="380"/>
      <c r="AC988" s="380"/>
      <c r="AD988" s="380"/>
      <c r="AE988" s="380"/>
      <c r="AF988" s="380"/>
      <c r="AG988" s="380"/>
      <c r="AH988" s="380"/>
      <c r="AI988" s="380"/>
      <c r="AJ988" s="380"/>
      <c r="AK988" s="380"/>
      <c r="AL988" s="380"/>
      <c r="AM988" s="380"/>
      <c r="AN988" s="380"/>
      <c r="AO988" s="380"/>
      <c r="AP988" s="380"/>
      <c r="AQ988" s="380"/>
      <c r="AR988" s="380"/>
      <c r="AS988" s="380"/>
      <c r="AT988" s="380"/>
      <c r="AU988" s="380"/>
      <c r="AV988" s="380"/>
      <c r="AW988" s="380"/>
      <c r="AX988" s="380"/>
      <c r="AY988" s="380"/>
      <c r="AZ988" s="380"/>
      <c r="BA988" s="380"/>
      <c r="BB988" s="380"/>
      <c r="BC988" s="380"/>
      <c r="BD988" s="380"/>
      <c r="BE988" s="380"/>
      <c r="BF988" s="380"/>
      <c r="BG988" s="380"/>
      <c r="BH988" s="380"/>
      <c r="BI988" s="380"/>
      <c r="BJ988" s="380"/>
      <c r="BK988" s="380"/>
      <c r="BL988" s="380"/>
      <c r="BM988" s="380"/>
      <c r="BN988" s="380"/>
      <c r="BO988" s="380"/>
      <c r="BP988" s="380"/>
      <c r="BQ988" s="380"/>
      <c r="BR988" s="380"/>
      <c r="BS988" s="380"/>
      <c r="BT988" s="380"/>
      <c r="BU988" s="380"/>
      <c r="BV988" s="380"/>
      <c r="BW988" s="380"/>
      <c r="BX988" s="380"/>
      <c r="BY988" s="380"/>
      <c r="BZ988" s="380"/>
      <c r="CA988" s="380"/>
      <c r="CB988" s="380"/>
      <c r="CC988" s="380"/>
      <c r="CD988" s="380"/>
      <c r="CE988" s="380"/>
      <c r="CF988" s="380"/>
      <c r="CG988" s="380"/>
      <c r="CH988" s="380"/>
      <c r="CI988" s="380"/>
      <c r="CJ988" s="380"/>
      <c r="CK988" s="380"/>
      <c r="CL988" s="380"/>
      <c r="CM988" s="380"/>
      <c r="CN988" s="380"/>
      <c r="CO988" s="380"/>
      <c r="CP988" s="380"/>
      <c r="CQ988" s="380"/>
      <c r="CR988" s="380"/>
      <c r="CS988" s="380"/>
      <c r="CT988" s="380"/>
      <c r="CU988" s="380"/>
      <c r="CV988" s="380"/>
    </row>
    <row r="989" spans="1:100" x14ac:dyDescent="0.25">
      <c r="A989" s="871" t="s">
        <v>14</v>
      </c>
      <c r="B989" s="41">
        <v>750499</v>
      </c>
      <c r="C989" s="1812" t="s">
        <v>5685</v>
      </c>
      <c r="D989" s="41" t="s">
        <v>16</v>
      </c>
      <c r="E989" s="41" t="s">
        <v>1328</v>
      </c>
      <c r="F989" s="41" t="s">
        <v>1583</v>
      </c>
      <c r="G989" s="872" t="s">
        <v>18</v>
      </c>
      <c r="H989" s="1918">
        <v>43388</v>
      </c>
      <c r="I989" s="1421">
        <v>29900</v>
      </c>
      <c r="J989" s="1291">
        <v>1557.4</v>
      </c>
      <c r="K989" s="1292">
        <v>28342.6</v>
      </c>
    </row>
    <row r="990" spans="1:100" x14ac:dyDescent="0.25">
      <c r="A990" s="871" t="s">
        <v>170</v>
      </c>
      <c r="B990" s="41">
        <v>750500</v>
      </c>
      <c r="C990" s="1812" t="s">
        <v>5686</v>
      </c>
      <c r="D990" s="41" t="s">
        <v>16</v>
      </c>
      <c r="E990" s="41" t="s">
        <v>131</v>
      </c>
      <c r="F990" s="41" t="s">
        <v>1584</v>
      </c>
      <c r="G990" s="872" t="s">
        <v>18</v>
      </c>
      <c r="H990" s="1361">
        <v>43535</v>
      </c>
      <c r="I990" s="1362">
        <v>4850</v>
      </c>
      <c r="J990" s="1362">
        <v>3502.05</v>
      </c>
      <c r="K990" s="1362">
        <v>1346.95</v>
      </c>
    </row>
    <row r="991" spans="1:100" x14ac:dyDescent="0.25">
      <c r="A991" s="871" t="s">
        <v>1378</v>
      </c>
      <c r="B991" s="872">
        <v>365826</v>
      </c>
      <c r="C991" s="1812" t="s">
        <v>1585</v>
      </c>
      <c r="D991" s="41" t="s">
        <v>49</v>
      </c>
      <c r="E991" s="41" t="s">
        <v>49</v>
      </c>
      <c r="F991" s="41" t="s">
        <v>49</v>
      </c>
      <c r="G991" s="872" t="s">
        <v>114</v>
      </c>
      <c r="H991" s="1308">
        <v>41640</v>
      </c>
      <c r="I991" s="1333">
        <v>9155.4599999999991</v>
      </c>
      <c r="J991" s="1277">
        <v>9155.4599999999991</v>
      </c>
      <c r="K991" s="1277">
        <v>0</v>
      </c>
      <c r="L991" s="382"/>
      <c r="M991" s="381"/>
      <c r="N991" s="381"/>
      <c r="O991" s="381"/>
      <c r="P991" s="381"/>
      <c r="Q991" s="381"/>
      <c r="R991" s="381"/>
      <c r="S991" s="381"/>
      <c r="T991" s="381"/>
      <c r="U991" s="381"/>
      <c r="V991" s="381"/>
      <c r="W991" s="381"/>
      <c r="X991" s="381"/>
      <c r="Y991" s="381"/>
      <c r="Z991" s="381"/>
      <c r="AA991" s="381"/>
      <c r="AB991" s="381"/>
      <c r="AC991" s="381"/>
      <c r="AD991" s="381"/>
      <c r="AE991" s="381"/>
      <c r="AF991" s="381"/>
      <c r="AG991" s="381"/>
      <c r="AH991" s="381"/>
      <c r="AI991" s="381"/>
      <c r="AJ991" s="381"/>
      <c r="AK991" s="381"/>
      <c r="AL991" s="381"/>
      <c r="AM991" s="381"/>
      <c r="AN991" s="381"/>
      <c r="AO991" s="381"/>
      <c r="AP991" s="381"/>
      <c r="AQ991" s="381"/>
      <c r="AR991" s="381"/>
      <c r="AS991" s="381"/>
      <c r="AT991" s="381"/>
      <c r="AU991" s="381"/>
      <c r="AV991" s="381"/>
      <c r="AW991" s="381"/>
      <c r="AX991" s="381"/>
      <c r="AY991" s="381"/>
      <c r="AZ991" s="381"/>
      <c r="BA991" s="381"/>
      <c r="BB991" s="381"/>
      <c r="BC991" s="381"/>
      <c r="BD991" s="381"/>
      <c r="BE991" s="381"/>
      <c r="BF991" s="381"/>
      <c r="BG991" s="381"/>
      <c r="BH991" s="381"/>
      <c r="BI991" s="381"/>
      <c r="BJ991" s="381"/>
      <c r="BK991" s="381"/>
      <c r="BL991" s="381"/>
      <c r="BM991" s="381"/>
      <c r="BN991" s="381"/>
      <c r="BO991" s="381"/>
      <c r="BP991" s="381"/>
      <c r="BQ991" s="381"/>
      <c r="BR991" s="381"/>
      <c r="BS991" s="381"/>
      <c r="BT991" s="381"/>
      <c r="BU991" s="381"/>
      <c r="BV991" s="381"/>
      <c r="BW991" s="381"/>
      <c r="BX991" s="381"/>
      <c r="BY991" s="381"/>
      <c r="BZ991" s="381"/>
      <c r="CA991" s="381"/>
      <c r="CB991" s="381"/>
      <c r="CC991" s="381"/>
      <c r="CD991" s="381"/>
      <c r="CE991" s="381"/>
      <c r="CF991" s="381"/>
      <c r="CG991" s="381"/>
      <c r="CH991" s="381"/>
      <c r="CI991" s="381"/>
      <c r="CJ991" s="381"/>
      <c r="CK991" s="381"/>
      <c r="CL991" s="381"/>
      <c r="CM991" s="381"/>
      <c r="CN991" s="381"/>
      <c r="CO991" s="381"/>
      <c r="CP991" s="381"/>
      <c r="CQ991" s="381"/>
      <c r="CR991" s="381"/>
      <c r="CS991" s="381"/>
      <c r="CT991" s="381"/>
      <c r="CU991" s="381"/>
      <c r="CV991" s="381"/>
    </row>
    <row r="992" spans="1:100" x14ac:dyDescent="0.25">
      <c r="A992" s="870" t="s">
        <v>19</v>
      </c>
      <c r="B992" s="872">
        <v>367203</v>
      </c>
      <c r="C992" s="1812" t="s">
        <v>1586</v>
      </c>
      <c r="D992" s="41" t="s">
        <v>792</v>
      </c>
      <c r="E992" s="41" t="s">
        <v>792</v>
      </c>
      <c r="F992" s="41" t="s">
        <v>49</v>
      </c>
      <c r="G992" s="872" t="s">
        <v>159</v>
      </c>
      <c r="H992" s="1308">
        <v>41640</v>
      </c>
      <c r="I992" s="1322">
        <v>4054.2</v>
      </c>
      <c r="J992" s="1277">
        <v>4054.2</v>
      </c>
      <c r="K992" s="1277">
        <v>0</v>
      </c>
      <c r="L992" s="383"/>
      <c r="M992" s="382"/>
      <c r="N992" s="382"/>
      <c r="O992" s="382"/>
      <c r="P992" s="382"/>
      <c r="Q992" s="382"/>
      <c r="R992" s="382"/>
      <c r="S992" s="382"/>
      <c r="T992" s="382"/>
      <c r="U992" s="382"/>
      <c r="V992" s="382"/>
      <c r="W992" s="382"/>
      <c r="X992" s="382"/>
      <c r="Y992" s="382"/>
      <c r="Z992" s="382"/>
      <c r="AA992" s="382"/>
      <c r="AB992" s="382"/>
      <c r="AC992" s="382"/>
      <c r="AD992" s="382"/>
      <c r="AE992" s="382"/>
      <c r="AF992" s="382"/>
      <c r="AG992" s="382"/>
      <c r="AH992" s="382"/>
      <c r="AI992" s="382"/>
      <c r="AJ992" s="382"/>
      <c r="AK992" s="382"/>
      <c r="AL992" s="382"/>
      <c r="AM992" s="382"/>
      <c r="AN992" s="382"/>
      <c r="AO992" s="382"/>
      <c r="AP992" s="382"/>
      <c r="AQ992" s="382"/>
      <c r="AR992" s="382"/>
      <c r="AS992" s="382"/>
      <c r="AT992" s="382"/>
      <c r="AU992" s="382"/>
      <c r="AV992" s="382"/>
      <c r="AW992" s="382"/>
      <c r="AX992" s="382"/>
      <c r="AY992" s="382"/>
      <c r="AZ992" s="382"/>
      <c r="BA992" s="382"/>
      <c r="BB992" s="382"/>
      <c r="BC992" s="382"/>
      <c r="BD992" s="382"/>
      <c r="BE992" s="382"/>
      <c r="BF992" s="382"/>
      <c r="BG992" s="382"/>
      <c r="BH992" s="382"/>
      <c r="BI992" s="382"/>
      <c r="BJ992" s="382"/>
      <c r="BK992" s="382"/>
      <c r="BL992" s="382"/>
      <c r="BM992" s="382"/>
      <c r="BN992" s="382"/>
      <c r="BO992" s="382"/>
      <c r="BP992" s="382"/>
      <c r="BQ992" s="382"/>
      <c r="BR992" s="382"/>
      <c r="BS992" s="382"/>
      <c r="BT992" s="382"/>
      <c r="BU992" s="382"/>
      <c r="BV992" s="382"/>
      <c r="BW992" s="382"/>
      <c r="BX992" s="382"/>
      <c r="BY992" s="382"/>
      <c r="BZ992" s="382"/>
      <c r="CA992" s="382"/>
      <c r="CB992" s="382"/>
      <c r="CC992" s="382"/>
      <c r="CD992" s="382"/>
      <c r="CE992" s="382"/>
      <c r="CF992" s="382"/>
      <c r="CG992" s="382"/>
      <c r="CH992" s="382"/>
      <c r="CI992" s="382"/>
      <c r="CJ992" s="382"/>
      <c r="CK992" s="382"/>
      <c r="CL992" s="382"/>
      <c r="CM992" s="382"/>
      <c r="CN992" s="382"/>
      <c r="CO992" s="382"/>
      <c r="CP992" s="382"/>
      <c r="CQ992" s="382"/>
      <c r="CR992" s="382"/>
      <c r="CS992" s="382"/>
      <c r="CT992" s="382"/>
      <c r="CU992" s="382"/>
      <c r="CV992" s="382"/>
    </row>
    <row r="993" spans="1:100" x14ac:dyDescent="0.25">
      <c r="A993" s="871" t="s">
        <v>14</v>
      </c>
      <c r="B993" s="41">
        <v>750501</v>
      </c>
      <c r="C993" s="1812" t="s">
        <v>5687</v>
      </c>
      <c r="D993" s="41" t="s">
        <v>16</v>
      </c>
      <c r="E993" s="41" t="s">
        <v>467</v>
      </c>
      <c r="F993" s="41" t="s">
        <v>1587</v>
      </c>
      <c r="G993" s="872" t="s">
        <v>159</v>
      </c>
      <c r="H993" s="1361">
        <v>43532</v>
      </c>
      <c r="I993" s="1362">
        <v>39136</v>
      </c>
      <c r="J993" s="1362">
        <v>28264.17</v>
      </c>
      <c r="K993" s="1362">
        <v>10870.83</v>
      </c>
    </row>
    <row r="994" spans="1:100" x14ac:dyDescent="0.25">
      <c r="A994" s="871" t="s">
        <v>130</v>
      </c>
      <c r="B994" s="41">
        <v>750502</v>
      </c>
      <c r="C994" s="1812" t="s">
        <v>5688</v>
      </c>
      <c r="D994" s="41" t="s">
        <v>16</v>
      </c>
      <c r="E994" s="41" t="s">
        <v>131</v>
      </c>
      <c r="F994" s="41" t="s">
        <v>1588</v>
      </c>
      <c r="G994" s="872" t="s">
        <v>159</v>
      </c>
      <c r="H994" s="1361">
        <v>43535</v>
      </c>
      <c r="I994" s="1362">
        <v>4850</v>
      </c>
      <c r="J994" s="1362">
        <v>3502.05</v>
      </c>
      <c r="K994" s="1362">
        <v>1346.95</v>
      </c>
    </row>
    <row r="995" spans="1:100" x14ac:dyDescent="0.25">
      <c r="A995" s="871" t="s">
        <v>14</v>
      </c>
      <c r="B995" s="872">
        <v>365630</v>
      </c>
      <c r="C995" s="1812" t="s">
        <v>1589</v>
      </c>
      <c r="D995" s="872" t="s">
        <v>16</v>
      </c>
      <c r="E995" s="872" t="s">
        <v>1590</v>
      </c>
      <c r="F995" s="872" t="s">
        <v>1591</v>
      </c>
      <c r="G995" s="872" t="s">
        <v>18</v>
      </c>
      <c r="H995" s="1308">
        <v>41640</v>
      </c>
      <c r="I995" s="1277">
        <v>41729.800000000003</v>
      </c>
      <c r="J995" s="1277">
        <v>41729.800000000003</v>
      </c>
      <c r="K995" s="1277">
        <v>0</v>
      </c>
      <c r="L995" s="384"/>
      <c r="M995" s="383"/>
      <c r="N995" s="383"/>
      <c r="O995" s="383"/>
      <c r="P995" s="383"/>
      <c r="Q995" s="383"/>
      <c r="R995" s="383"/>
      <c r="S995" s="383"/>
      <c r="T995" s="383"/>
      <c r="U995" s="383"/>
      <c r="V995" s="383"/>
      <c r="W995" s="383"/>
      <c r="X995" s="383"/>
      <c r="Y995" s="383"/>
      <c r="Z995" s="383"/>
      <c r="AA995" s="383"/>
      <c r="AB995" s="383"/>
      <c r="AC995" s="383"/>
      <c r="AD995" s="383"/>
      <c r="AE995" s="383"/>
      <c r="AF995" s="383"/>
      <c r="AG995" s="383"/>
      <c r="AH995" s="383"/>
      <c r="AI995" s="383"/>
      <c r="AJ995" s="383"/>
      <c r="AK995" s="383"/>
      <c r="AL995" s="383"/>
      <c r="AM995" s="383"/>
      <c r="AN995" s="383"/>
      <c r="AO995" s="383"/>
      <c r="AP995" s="383"/>
      <c r="AQ995" s="383"/>
      <c r="AR995" s="383"/>
      <c r="AS995" s="383"/>
      <c r="AT995" s="383"/>
      <c r="AU995" s="383"/>
      <c r="AV995" s="383"/>
      <c r="AW995" s="383"/>
      <c r="AX995" s="383"/>
      <c r="AY995" s="383"/>
      <c r="AZ995" s="383"/>
      <c r="BA995" s="383"/>
      <c r="BB995" s="383"/>
      <c r="BC995" s="383"/>
      <c r="BD995" s="383"/>
      <c r="BE995" s="383"/>
      <c r="BF995" s="383"/>
      <c r="BG995" s="383"/>
      <c r="BH995" s="383"/>
      <c r="BI995" s="383"/>
      <c r="BJ995" s="383"/>
      <c r="BK995" s="383"/>
      <c r="BL995" s="383"/>
      <c r="BM995" s="383"/>
      <c r="BN995" s="383"/>
      <c r="BO995" s="383"/>
      <c r="BP995" s="383"/>
      <c r="BQ995" s="383"/>
      <c r="BR995" s="383"/>
      <c r="BS995" s="383"/>
      <c r="BT995" s="383"/>
      <c r="BU995" s="383"/>
      <c r="BV995" s="383"/>
      <c r="BW995" s="383"/>
      <c r="BX995" s="383"/>
      <c r="BY995" s="383"/>
      <c r="BZ995" s="383"/>
      <c r="CA995" s="383"/>
      <c r="CB995" s="383"/>
      <c r="CC995" s="383"/>
      <c r="CD995" s="383"/>
      <c r="CE995" s="383"/>
      <c r="CF995" s="383"/>
      <c r="CG995" s="383"/>
      <c r="CH995" s="383"/>
      <c r="CI995" s="383"/>
      <c r="CJ995" s="383"/>
      <c r="CK995" s="383"/>
      <c r="CL995" s="383"/>
      <c r="CM995" s="383"/>
      <c r="CN995" s="383"/>
      <c r="CO995" s="383"/>
      <c r="CP995" s="383"/>
      <c r="CQ995" s="383"/>
      <c r="CR995" s="383"/>
      <c r="CS995" s="383"/>
      <c r="CT995" s="383"/>
      <c r="CU995" s="383"/>
      <c r="CV995" s="383"/>
    </row>
    <row r="996" spans="1:100" x14ac:dyDescent="0.25">
      <c r="A996" s="871" t="s">
        <v>170</v>
      </c>
      <c r="B996" s="872">
        <v>365684</v>
      </c>
      <c r="C996" s="1812" t="s">
        <v>1592</v>
      </c>
      <c r="D996" s="872" t="s">
        <v>16</v>
      </c>
      <c r="E996" s="41" t="s">
        <v>792</v>
      </c>
      <c r="F996" s="872" t="s">
        <v>1593</v>
      </c>
      <c r="G996" s="872" t="s">
        <v>18</v>
      </c>
      <c r="H996" s="1308">
        <v>41640</v>
      </c>
      <c r="I996" s="1326">
        <v>9313.8799999999992</v>
      </c>
      <c r="J996" s="1277">
        <v>9313.8799999999992</v>
      </c>
      <c r="K996" s="1277">
        <v>0</v>
      </c>
      <c r="L996" s="385"/>
      <c r="M996" s="384"/>
      <c r="N996" s="384"/>
      <c r="O996" s="384"/>
      <c r="P996" s="384"/>
      <c r="Q996" s="384"/>
      <c r="R996" s="384"/>
      <c r="S996" s="384"/>
      <c r="T996" s="384"/>
      <c r="U996" s="384"/>
      <c r="V996" s="384"/>
      <c r="W996" s="384"/>
      <c r="X996" s="384"/>
      <c r="Y996" s="384"/>
      <c r="Z996" s="384"/>
      <c r="AA996" s="384"/>
      <c r="AB996" s="384"/>
      <c r="AC996" s="384"/>
      <c r="AD996" s="384"/>
      <c r="AE996" s="384"/>
      <c r="AF996" s="384"/>
      <c r="AG996" s="384"/>
      <c r="AH996" s="384"/>
      <c r="AI996" s="384"/>
      <c r="AJ996" s="384"/>
      <c r="AK996" s="384"/>
      <c r="AL996" s="384"/>
      <c r="AM996" s="384"/>
      <c r="AN996" s="384"/>
      <c r="AO996" s="384"/>
      <c r="AP996" s="384"/>
      <c r="AQ996" s="384"/>
      <c r="AR996" s="384"/>
      <c r="AS996" s="384"/>
      <c r="AT996" s="384"/>
      <c r="AU996" s="384"/>
      <c r="AV996" s="384"/>
      <c r="AW996" s="384"/>
      <c r="AX996" s="384"/>
      <c r="AY996" s="384"/>
      <c r="AZ996" s="384"/>
      <c r="BA996" s="384"/>
      <c r="BB996" s="384"/>
      <c r="BC996" s="384"/>
      <c r="BD996" s="384"/>
      <c r="BE996" s="384"/>
      <c r="BF996" s="384"/>
      <c r="BG996" s="384"/>
      <c r="BH996" s="384"/>
      <c r="BI996" s="384"/>
      <c r="BJ996" s="384"/>
      <c r="BK996" s="384"/>
      <c r="BL996" s="384"/>
      <c r="BM996" s="384"/>
      <c r="BN996" s="384"/>
      <c r="BO996" s="384"/>
      <c r="BP996" s="384"/>
      <c r="BQ996" s="384"/>
      <c r="BR996" s="384"/>
      <c r="BS996" s="384"/>
      <c r="BT996" s="384"/>
      <c r="BU996" s="384"/>
      <c r="BV996" s="384"/>
      <c r="BW996" s="384"/>
      <c r="BX996" s="384"/>
      <c r="BY996" s="384"/>
      <c r="BZ996" s="384"/>
      <c r="CA996" s="384"/>
      <c r="CB996" s="384"/>
      <c r="CC996" s="384"/>
      <c r="CD996" s="384"/>
      <c r="CE996" s="384"/>
      <c r="CF996" s="384"/>
      <c r="CG996" s="384"/>
      <c r="CH996" s="384"/>
      <c r="CI996" s="384"/>
      <c r="CJ996" s="384"/>
      <c r="CK996" s="384"/>
      <c r="CL996" s="384"/>
      <c r="CM996" s="384"/>
      <c r="CN996" s="384"/>
      <c r="CO996" s="384"/>
      <c r="CP996" s="384"/>
      <c r="CQ996" s="384"/>
      <c r="CR996" s="384"/>
      <c r="CS996" s="384"/>
      <c r="CT996" s="384"/>
      <c r="CU996" s="384"/>
      <c r="CV996" s="384"/>
    </row>
    <row r="997" spans="1:100" s="385" customFormat="1" x14ac:dyDescent="0.25">
      <c r="A997" s="871" t="s">
        <v>1326</v>
      </c>
      <c r="B997" s="41">
        <v>750503</v>
      </c>
      <c r="C997" s="1812" t="s">
        <v>5689</v>
      </c>
      <c r="D997" s="41" t="s">
        <v>792</v>
      </c>
      <c r="E997" s="41" t="s">
        <v>792</v>
      </c>
      <c r="F997" s="41" t="s">
        <v>49</v>
      </c>
      <c r="G997" s="872" t="s">
        <v>18</v>
      </c>
      <c r="H997" s="1361">
        <v>43343</v>
      </c>
      <c r="I997" s="1362">
        <v>7670</v>
      </c>
      <c r="J997" s="1362">
        <v>2045.07</v>
      </c>
      <c r="K997" s="1362">
        <v>5623.93</v>
      </c>
    </row>
    <row r="998" spans="1:100" x14ac:dyDescent="0.25">
      <c r="A998" s="871" t="s">
        <v>458</v>
      </c>
      <c r="B998" s="41">
        <v>750504</v>
      </c>
      <c r="C998" s="1812" t="s">
        <v>5690</v>
      </c>
      <c r="D998" s="41" t="s">
        <v>156</v>
      </c>
      <c r="E998" s="218" t="s">
        <v>1150</v>
      </c>
      <c r="F998" s="41" t="s">
        <v>1594</v>
      </c>
      <c r="G998" s="872" t="s">
        <v>381</v>
      </c>
      <c r="H998" s="1361">
        <v>43469</v>
      </c>
      <c r="I998" s="1370">
        <v>15900</v>
      </c>
      <c r="J998" s="1370">
        <v>3709.76</v>
      </c>
      <c r="K998" s="1370">
        <v>12189.24</v>
      </c>
    </row>
    <row r="999" spans="1:100" x14ac:dyDescent="0.25">
      <c r="A999" s="871" t="s">
        <v>19</v>
      </c>
      <c r="B999" s="872">
        <v>367228</v>
      </c>
      <c r="C999" s="1812" t="s">
        <v>1595</v>
      </c>
      <c r="D999" s="41" t="s">
        <v>792</v>
      </c>
      <c r="E999" s="41" t="s">
        <v>792</v>
      </c>
      <c r="F999" s="41" t="s">
        <v>49</v>
      </c>
      <c r="G999" s="872" t="s">
        <v>159</v>
      </c>
      <c r="H999" s="1308">
        <v>41640</v>
      </c>
      <c r="I999" s="1322">
        <v>4054.2</v>
      </c>
      <c r="J999" s="1277">
        <v>4054.2</v>
      </c>
      <c r="K999" s="1277">
        <v>0</v>
      </c>
      <c r="L999" s="386"/>
      <c r="M999" s="385"/>
      <c r="N999" s="385"/>
      <c r="O999" s="385"/>
      <c r="P999" s="385"/>
      <c r="Q999" s="385"/>
      <c r="R999" s="385"/>
      <c r="S999" s="385"/>
      <c r="T999" s="385"/>
      <c r="U999" s="385"/>
      <c r="V999" s="385"/>
      <c r="W999" s="385"/>
      <c r="X999" s="385"/>
      <c r="Y999" s="385"/>
      <c r="Z999" s="385"/>
      <c r="AA999" s="385"/>
      <c r="AB999" s="385"/>
      <c r="AC999" s="385"/>
      <c r="AD999" s="385"/>
      <c r="AE999" s="385"/>
      <c r="AF999" s="385"/>
      <c r="AG999" s="385"/>
      <c r="AH999" s="385"/>
      <c r="AI999" s="385"/>
      <c r="AJ999" s="385"/>
      <c r="AK999" s="385"/>
      <c r="AL999" s="385"/>
      <c r="AM999" s="385"/>
      <c r="AN999" s="385"/>
      <c r="AO999" s="385"/>
      <c r="AP999" s="385"/>
      <c r="AQ999" s="385"/>
      <c r="AR999" s="385"/>
      <c r="AS999" s="385"/>
      <c r="AT999" s="385"/>
      <c r="AU999" s="385"/>
      <c r="AV999" s="385"/>
      <c r="AW999" s="385"/>
      <c r="AX999" s="385"/>
      <c r="AY999" s="385"/>
      <c r="AZ999" s="385"/>
      <c r="BA999" s="385"/>
      <c r="BB999" s="385"/>
      <c r="BC999" s="385"/>
      <c r="BD999" s="385"/>
      <c r="BE999" s="385"/>
      <c r="BF999" s="385"/>
      <c r="BG999" s="385"/>
      <c r="BH999" s="385"/>
      <c r="BI999" s="385"/>
      <c r="BJ999" s="385"/>
      <c r="BK999" s="385"/>
      <c r="BL999" s="385"/>
      <c r="BM999" s="385"/>
      <c r="BN999" s="385"/>
      <c r="BO999" s="385"/>
      <c r="BP999" s="385"/>
      <c r="BQ999" s="385"/>
      <c r="BR999" s="385"/>
      <c r="BS999" s="385"/>
      <c r="BT999" s="385"/>
      <c r="BU999" s="385"/>
      <c r="BV999" s="385"/>
      <c r="BW999" s="385"/>
      <c r="BX999" s="385"/>
      <c r="BY999" s="385"/>
      <c r="BZ999" s="385"/>
      <c r="CA999" s="385"/>
      <c r="CB999" s="385"/>
      <c r="CC999" s="385"/>
      <c r="CD999" s="385"/>
      <c r="CE999" s="385"/>
      <c r="CF999" s="385"/>
      <c r="CG999" s="385"/>
      <c r="CH999" s="385"/>
      <c r="CI999" s="385"/>
      <c r="CJ999" s="385"/>
      <c r="CK999" s="385"/>
      <c r="CL999" s="385"/>
      <c r="CM999" s="385"/>
      <c r="CN999" s="385"/>
      <c r="CO999" s="385"/>
      <c r="CP999" s="385"/>
      <c r="CQ999" s="385"/>
      <c r="CR999" s="385"/>
      <c r="CS999" s="385"/>
      <c r="CT999" s="385"/>
      <c r="CU999" s="385"/>
      <c r="CV999" s="385"/>
    </row>
    <row r="1000" spans="1:100" x14ac:dyDescent="0.25">
      <c r="A1000" s="870" t="s">
        <v>388</v>
      </c>
      <c r="B1000" s="872">
        <v>365867</v>
      </c>
      <c r="C1000" s="1812" t="s">
        <v>1596</v>
      </c>
      <c r="D1000" s="41" t="s">
        <v>792</v>
      </c>
      <c r="E1000" s="41" t="s">
        <v>792</v>
      </c>
      <c r="F1000" s="41" t="s">
        <v>49</v>
      </c>
      <c r="G1000" s="872" t="s">
        <v>94</v>
      </c>
      <c r="H1000" s="1308">
        <v>40959</v>
      </c>
      <c r="I1000" s="1277">
        <v>4384.8</v>
      </c>
      <c r="J1000" s="1277">
        <v>4384.8</v>
      </c>
      <c r="K1000" s="1277">
        <v>0</v>
      </c>
      <c r="L1000" s="387"/>
      <c r="M1000" s="386"/>
      <c r="N1000" s="386"/>
      <c r="O1000" s="386"/>
      <c r="P1000" s="386"/>
      <c r="Q1000" s="386"/>
      <c r="R1000" s="386"/>
      <c r="S1000" s="386"/>
      <c r="T1000" s="386"/>
      <c r="U1000" s="386"/>
      <c r="V1000" s="386"/>
      <c r="W1000" s="386"/>
      <c r="X1000" s="386"/>
      <c r="Y1000" s="386"/>
      <c r="Z1000" s="386"/>
      <c r="AA1000" s="386"/>
      <c r="AB1000" s="386"/>
      <c r="AC1000" s="386"/>
      <c r="AD1000" s="386"/>
      <c r="AE1000" s="386"/>
      <c r="AF1000" s="386"/>
      <c r="AG1000" s="386"/>
      <c r="AH1000" s="386"/>
      <c r="AI1000" s="386"/>
      <c r="AJ1000" s="386"/>
      <c r="AK1000" s="386"/>
      <c r="AL1000" s="386"/>
      <c r="AM1000" s="386"/>
      <c r="AN1000" s="386"/>
      <c r="AO1000" s="386"/>
      <c r="AP1000" s="386"/>
      <c r="AQ1000" s="386"/>
      <c r="AR1000" s="386"/>
      <c r="AS1000" s="386"/>
      <c r="AT1000" s="386"/>
      <c r="AU1000" s="386"/>
      <c r="AV1000" s="386"/>
      <c r="AW1000" s="386"/>
      <c r="AX1000" s="386"/>
      <c r="AY1000" s="386"/>
      <c r="AZ1000" s="386"/>
      <c r="BA1000" s="386"/>
      <c r="BB1000" s="386"/>
      <c r="BC1000" s="386"/>
      <c r="BD1000" s="386"/>
      <c r="BE1000" s="386"/>
      <c r="BF1000" s="386"/>
      <c r="BG1000" s="386"/>
      <c r="BH1000" s="386"/>
      <c r="BI1000" s="386"/>
      <c r="BJ1000" s="386"/>
      <c r="BK1000" s="386"/>
      <c r="BL1000" s="386"/>
      <c r="BM1000" s="386"/>
      <c r="BN1000" s="386"/>
      <c r="BO1000" s="386"/>
      <c r="BP1000" s="386"/>
      <c r="BQ1000" s="386"/>
      <c r="BR1000" s="386"/>
      <c r="BS1000" s="386"/>
      <c r="BT1000" s="386"/>
      <c r="BU1000" s="386"/>
      <c r="BV1000" s="386"/>
      <c r="BW1000" s="386"/>
      <c r="BX1000" s="386"/>
      <c r="BY1000" s="386"/>
      <c r="BZ1000" s="386"/>
      <c r="CA1000" s="386"/>
      <c r="CB1000" s="386"/>
      <c r="CC1000" s="386"/>
      <c r="CD1000" s="386"/>
      <c r="CE1000" s="386"/>
      <c r="CF1000" s="386"/>
      <c r="CG1000" s="386"/>
      <c r="CH1000" s="386"/>
      <c r="CI1000" s="386"/>
      <c r="CJ1000" s="386"/>
      <c r="CK1000" s="386"/>
      <c r="CL1000" s="386"/>
      <c r="CM1000" s="386"/>
      <c r="CN1000" s="386"/>
      <c r="CO1000" s="386"/>
      <c r="CP1000" s="386"/>
      <c r="CQ1000" s="386"/>
      <c r="CR1000" s="386"/>
      <c r="CS1000" s="386"/>
      <c r="CT1000" s="386"/>
      <c r="CU1000" s="386"/>
      <c r="CV1000" s="386"/>
    </row>
    <row r="1001" spans="1:100" x14ac:dyDescent="0.25">
      <c r="A1001" s="871" t="s">
        <v>14</v>
      </c>
      <c r="B1001" s="41">
        <v>750505</v>
      </c>
      <c r="C1001" s="1812" t="s">
        <v>5691</v>
      </c>
      <c r="D1001" s="41" t="s">
        <v>16</v>
      </c>
      <c r="E1001" s="41" t="s">
        <v>127</v>
      </c>
      <c r="F1001" s="41" t="s">
        <v>1597</v>
      </c>
      <c r="G1001" s="872" t="s">
        <v>18</v>
      </c>
      <c r="H1001" s="1361">
        <v>43532</v>
      </c>
      <c r="I1001" s="1362">
        <v>39136</v>
      </c>
      <c r="J1001" s="1362">
        <v>28264.17</v>
      </c>
      <c r="K1001" s="1362">
        <v>10870.83</v>
      </c>
    </row>
    <row r="1002" spans="1:100" x14ac:dyDescent="0.25">
      <c r="A1002" s="871" t="s">
        <v>170</v>
      </c>
      <c r="B1002" s="41">
        <v>750506</v>
      </c>
      <c r="C1002" s="1812" t="s">
        <v>5692</v>
      </c>
      <c r="D1002" s="41" t="s">
        <v>16</v>
      </c>
      <c r="E1002" s="41" t="s">
        <v>131</v>
      </c>
      <c r="F1002" s="41" t="s">
        <v>1598</v>
      </c>
      <c r="G1002" s="872" t="s">
        <v>18</v>
      </c>
      <c r="H1002" s="1361">
        <v>43535</v>
      </c>
      <c r="I1002" s="1362">
        <v>4850</v>
      </c>
      <c r="J1002" s="1362">
        <v>3502.05</v>
      </c>
      <c r="K1002" s="1362">
        <v>1346.95</v>
      </c>
    </row>
    <row r="1003" spans="1:100" x14ac:dyDescent="0.25">
      <c r="A1003" s="871" t="s">
        <v>1599</v>
      </c>
      <c r="B1003" s="872">
        <v>548091</v>
      </c>
      <c r="C1003" s="1812" t="s">
        <v>1600</v>
      </c>
      <c r="D1003" s="41" t="s">
        <v>792</v>
      </c>
      <c r="E1003" s="41" t="s">
        <v>792</v>
      </c>
      <c r="F1003" s="41" t="s">
        <v>49</v>
      </c>
      <c r="G1003" s="872" t="s">
        <v>18</v>
      </c>
      <c r="H1003" s="1308">
        <v>41640</v>
      </c>
      <c r="I1003" s="1322">
        <v>4054.2</v>
      </c>
      <c r="J1003" s="1277">
        <v>4054.2</v>
      </c>
      <c r="K1003" s="1277">
        <v>0</v>
      </c>
      <c r="L1003" s="388"/>
      <c r="M1003" s="387"/>
      <c r="N1003" s="387"/>
      <c r="O1003" s="387"/>
      <c r="P1003" s="387"/>
      <c r="Q1003" s="387"/>
      <c r="R1003" s="387"/>
      <c r="S1003" s="387"/>
      <c r="T1003" s="387"/>
      <c r="U1003" s="387"/>
      <c r="V1003" s="387"/>
      <c r="W1003" s="387"/>
      <c r="X1003" s="387"/>
      <c r="Y1003" s="387"/>
      <c r="Z1003" s="387"/>
      <c r="AA1003" s="387"/>
      <c r="AB1003" s="387"/>
      <c r="AC1003" s="387"/>
      <c r="AD1003" s="387"/>
      <c r="AE1003" s="387"/>
      <c r="AF1003" s="387"/>
      <c r="AG1003" s="387"/>
      <c r="AH1003" s="387"/>
      <c r="AI1003" s="387"/>
      <c r="AJ1003" s="387"/>
      <c r="AK1003" s="387"/>
      <c r="AL1003" s="387"/>
      <c r="AM1003" s="387"/>
      <c r="AN1003" s="387"/>
      <c r="AO1003" s="387"/>
      <c r="AP1003" s="387"/>
      <c r="AQ1003" s="387"/>
      <c r="AR1003" s="387"/>
      <c r="AS1003" s="387"/>
      <c r="AT1003" s="387"/>
      <c r="AU1003" s="387"/>
      <c r="AV1003" s="387"/>
      <c r="AW1003" s="387"/>
      <c r="AX1003" s="387"/>
      <c r="AY1003" s="387"/>
      <c r="AZ1003" s="387"/>
      <c r="BA1003" s="387"/>
      <c r="BB1003" s="387"/>
      <c r="BC1003" s="387"/>
      <c r="BD1003" s="387"/>
      <c r="BE1003" s="387"/>
      <c r="BF1003" s="387"/>
      <c r="BG1003" s="387"/>
      <c r="BH1003" s="387"/>
      <c r="BI1003" s="387"/>
      <c r="BJ1003" s="387"/>
      <c r="BK1003" s="387"/>
      <c r="BL1003" s="387"/>
      <c r="BM1003" s="387"/>
      <c r="BN1003" s="387"/>
      <c r="BO1003" s="387"/>
      <c r="BP1003" s="387"/>
      <c r="BQ1003" s="387"/>
      <c r="BR1003" s="387"/>
      <c r="BS1003" s="387"/>
      <c r="BT1003" s="387"/>
      <c r="BU1003" s="387"/>
      <c r="BV1003" s="387"/>
      <c r="BW1003" s="387"/>
      <c r="BX1003" s="387"/>
      <c r="BY1003" s="387"/>
      <c r="BZ1003" s="387"/>
      <c r="CA1003" s="387"/>
      <c r="CB1003" s="387"/>
      <c r="CC1003" s="387"/>
      <c r="CD1003" s="387"/>
      <c r="CE1003" s="387"/>
      <c r="CF1003" s="387"/>
      <c r="CG1003" s="387"/>
      <c r="CH1003" s="387"/>
      <c r="CI1003" s="387"/>
      <c r="CJ1003" s="387"/>
      <c r="CK1003" s="387"/>
      <c r="CL1003" s="387"/>
      <c r="CM1003" s="387"/>
      <c r="CN1003" s="387"/>
      <c r="CO1003" s="387"/>
      <c r="CP1003" s="387"/>
      <c r="CQ1003" s="387"/>
      <c r="CR1003" s="387"/>
      <c r="CS1003" s="387"/>
      <c r="CT1003" s="387"/>
      <c r="CU1003" s="387"/>
      <c r="CV1003" s="387"/>
    </row>
    <row r="1004" spans="1:100" x14ac:dyDescent="0.25">
      <c r="A1004" s="871" t="s">
        <v>388</v>
      </c>
      <c r="B1004" s="872">
        <v>548084</v>
      </c>
      <c r="C1004" s="1812" t="s">
        <v>1601</v>
      </c>
      <c r="D1004" s="41" t="s">
        <v>792</v>
      </c>
      <c r="E1004" s="41" t="s">
        <v>792</v>
      </c>
      <c r="F1004" s="41" t="s">
        <v>49</v>
      </c>
      <c r="G1004" s="872" t="s">
        <v>94</v>
      </c>
      <c r="H1004" s="1308">
        <v>41640</v>
      </c>
      <c r="I1004" s="1277">
        <v>4384.8</v>
      </c>
      <c r="J1004" s="1277">
        <v>4384.8</v>
      </c>
      <c r="K1004" s="1277">
        <v>0</v>
      </c>
      <c r="L1004" s="389"/>
      <c r="M1004" s="388"/>
      <c r="N1004" s="388"/>
      <c r="O1004" s="388"/>
      <c r="P1004" s="388"/>
      <c r="Q1004" s="388"/>
      <c r="R1004" s="388"/>
      <c r="S1004" s="388"/>
      <c r="T1004" s="388"/>
      <c r="U1004" s="388"/>
      <c r="V1004" s="388"/>
      <c r="W1004" s="388"/>
      <c r="X1004" s="388"/>
      <c r="Y1004" s="388"/>
      <c r="Z1004" s="388"/>
      <c r="AA1004" s="388"/>
      <c r="AB1004" s="388"/>
      <c r="AC1004" s="388"/>
      <c r="AD1004" s="388"/>
      <c r="AE1004" s="388"/>
      <c r="AF1004" s="388"/>
      <c r="AG1004" s="388"/>
      <c r="AH1004" s="388"/>
      <c r="AI1004" s="388"/>
      <c r="AJ1004" s="388"/>
      <c r="AK1004" s="388"/>
      <c r="AL1004" s="388"/>
      <c r="AM1004" s="388"/>
      <c r="AN1004" s="388"/>
      <c r="AO1004" s="388"/>
      <c r="AP1004" s="388"/>
      <c r="AQ1004" s="388"/>
      <c r="AR1004" s="388"/>
      <c r="AS1004" s="388"/>
      <c r="AT1004" s="388"/>
      <c r="AU1004" s="388"/>
      <c r="AV1004" s="388"/>
      <c r="AW1004" s="388"/>
      <c r="AX1004" s="388"/>
      <c r="AY1004" s="388"/>
      <c r="AZ1004" s="388"/>
      <c r="BA1004" s="388"/>
      <c r="BB1004" s="388"/>
      <c r="BC1004" s="388"/>
      <c r="BD1004" s="388"/>
      <c r="BE1004" s="388"/>
      <c r="BF1004" s="388"/>
      <c r="BG1004" s="388"/>
      <c r="BH1004" s="388"/>
      <c r="BI1004" s="388"/>
      <c r="BJ1004" s="388"/>
      <c r="BK1004" s="388"/>
      <c r="BL1004" s="388"/>
      <c r="BM1004" s="388"/>
      <c r="BN1004" s="388"/>
      <c r="BO1004" s="388"/>
      <c r="BP1004" s="388"/>
      <c r="BQ1004" s="388"/>
      <c r="BR1004" s="388"/>
      <c r="BS1004" s="388"/>
      <c r="BT1004" s="388"/>
      <c r="BU1004" s="388"/>
      <c r="BV1004" s="388"/>
      <c r="BW1004" s="388"/>
      <c r="BX1004" s="388"/>
      <c r="BY1004" s="388"/>
      <c r="BZ1004" s="388"/>
      <c r="CA1004" s="388"/>
      <c r="CB1004" s="388"/>
      <c r="CC1004" s="388"/>
      <c r="CD1004" s="388"/>
      <c r="CE1004" s="388"/>
      <c r="CF1004" s="388"/>
      <c r="CG1004" s="388"/>
      <c r="CH1004" s="388"/>
      <c r="CI1004" s="388"/>
      <c r="CJ1004" s="388"/>
      <c r="CK1004" s="388"/>
      <c r="CL1004" s="388"/>
      <c r="CM1004" s="388"/>
      <c r="CN1004" s="388"/>
      <c r="CO1004" s="388"/>
      <c r="CP1004" s="388"/>
      <c r="CQ1004" s="388"/>
      <c r="CR1004" s="388"/>
      <c r="CS1004" s="388"/>
      <c r="CT1004" s="388"/>
      <c r="CU1004" s="388"/>
      <c r="CV1004" s="388"/>
    </row>
    <row r="1005" spans="1:100" x14ac:dyDescent="0.25">
      <c r="A1005" s="870" t="s">
        <v>14</v>
      </c>
      <c r="B1005" s="41">
        <v>750507</v>
      </c>
      <c r="C1005" s="1812" t="s">
        <v>5693</v>
      </c>
      <c r="D1005" s="41" t="s">
        <v>16</v>
      </c>
      <c r="E1005" s="41" t="s">
        <v>467</v>
      </c>
      <c r="F1005" s="41" t="s">
        <v>1602</v>
      </c>
      <c r="G1005" s="872" t="s">
        <v>18</v>
      </c>
      <c r="H1005" s="1361">
        <v>43532</v>
      </c>
      <c r="I1005" s="1362">
        <v>39136</v>
      </c>
      <c r="J1005" s="1362">
        <v>28264.17</v>
      </c>
      <c r="K1005" s="1362">
        <v>10870.83</v>
      </c>
    </row>
    <row r="1006" spans="1:100" x14ac:dyDescent="0.25">
      <c r="A1006" s="871" t="s">
        <v>170</v>
      </c>
      <c r="B1006" s="41">
        <v>750508</v>
      </c>
      <c r="C1006" s="1812" t="s">
        <v>5694</v>
      </c>
      <c r="D1006" s="41" t="s">
        <v>16</v>
      </c>
      <c r="E1006" s="41" t="s">
        <v>131</v>
      </c>
      <c r="F1006" s="41" t="s">
        <v>1603</v>
      </c>
      <c r="G1006" s="872" t="s">
        <v>18</v>
      </c>
      <c r="H1006" s="1361">
        <v>43535</v>
      </c>
      <c r="I1006" s="1362">
        <v>4850</v>
      </c>
      <c r="J1006" s="1362">
        <v>3502.05</v>
      </c>
      <c r="K1006" s="1362">
        <v>1346.95</v>
      </c>
    </row>
    <row r="1007" spans="1:100" x14ac:dyDescent="0.25">
      <c r="A1007" s="871" t="s">
        <v>19</v>
      </c>
      <c r="B1007" s="872">
        <v>365849</v>
      </c>
      <c r="C1007" s="1812" t="s">
        <v>1604</v>
      </c>
      <c r="D1007" s="41" t="s">
        <v>792</v>
      </c>
      <c r="E1007" s="41" t="s">
        <v>792</v>
      </c>
      <c r="F1007" s="41" t="s">
        <v>49</v>
      </c>
      <c r="G1007" s="872" t="s">
        <v>159</v>
      </c>
      <c r="H1007" s="1308">
        <v>41640</v>
      </c>
      <c r="I1007" s="1322">
        <v>4054.2</v>
      </c>
      <c r="J1007" s="1277">
        <v>4054.2</v>
      </c>
      <c r="K1007" s="1277">
        <v>0</v>
      </c>
      <c r="L1007" s="390"/>
      <c r="M1007" s="389"/>
      <c r="N1007" s="389"/>
      <c r="O1007" s="389"/>
      <c r="P1007" s="389"/>
      <c r="Q1007" s="389"/>
      <c r="R1007" s="389"/>
      <c r="S1007" s="389"/>
      <c r="T1007" s="389"/>
      <c r="U1007" s="389"/>
      <c r="V1007" s="389"/>
      <c r="W1007" s="389"/>
      <c r="X1007" s="389"/>
      <c r="Y1007" s="389"/>
      <c r="Z1007" s="389"/>
      <c r="AA1007" s="389"/>
      <c r="AB1007" s="389"/>
      <c r="AC1007" s="389"/>
      <c r="AD1007" s="389"/>
      <c r="AE1007" s="389"/>
      <c r="AF1007" s="389"/>
      <c r="AG1007" s="389"/>
      <c r="AH1007" s="389"/>
      <c r="AI1007" s="389"/>
      <c r="AJ1007" s="389"/>
      <c r="AK1007" s="389"/>
      <c r="AL1007" s="389"/>
      <c r="AM1007" s="389"/>
      <c r="AN1007" s="389"/>
      <c r="AO1007" s="389"/>
      <c r="AP1007" s="389"/>
      <c r="AQ1007" s="389"/>
      <c r="AR1007" s="389"/>
      <c r="AS1007" s="389"/>
      <c r="AT1007" s="389"/>
      <c r="AU1007" s="389"/>
      <c r="AV1007" s="389"/>
      <c r="AW1007" s="389"/>
      <c r="AX1007" s="389"/>
      <c r="AY1007" s="389"/>
      <c r="AZ1007" s="389"/>
      <c r="BA1007" s="389"/>
      <c r="BB1007" s="389"/>
      <c r="BC1007" s="389"/>
      <c r="BD1007" s="389"/>
      <c r="BE1007" s="389"/>
      <c r="BF1007" s="389"/>
      <c r="BG1007" s="389"/>
      <c r="BH1007" s="389"/>
      <c r="BI1007" s="389"/>
      <c r="BJ1007" s="389"/>
      <c r="BK1007" s="389"/>
      <c r="BL1007" s="389"/>
      <c r="BM1007" s="389"/>
      <c r="BN1007" s="389"/>
      <c r="BO1007" s="389"/>
      <c r="BP1007" s="389"/>
      <c r="BQ1007" s="389"/>
      <c r="BR1007" s="389"/>
      <c r="BS1007" s="389"/>
      <c r="BT1007" s="389"/>
      <c r="BU1007" s="389"/>
      <c r="BV1007" s="389"/>
      <c r="BW1007" s="389"/>
      <c r="BX1007" s="389"/>
      <c r="BY1007" s="389"/>
      <c r="BZ1007" s="389"/>
      <c r="CA1007" s="389"/>
      <c r="CB1007" s="389"/>
      <c r="CC1007" s="389"/>
      <c r="CD1007" s="389"/>
      <c r="CE1007" s="389"/>
      <c r="CF1007" s="389"/>
      <c r="CG1007" s="389"/>
      <c r="CH1007" s="389"/>
      <c r="CI1007" s="389"/>
      <c r="CJ1007" s="389"/>
      <c r="CK1007" s="389"/>
      <c r="CL1007" s="389"/>
      <c r="CM1007" s="389"/>
      <c r="CN1007" s="389"/>
      <c r="CO1007" s="389"/>
      <c r="CP1007" s="389"/>
      <c r="CQ1007" s="389"/>
      <c r="CR1007" s="389"/>
      <c r="CS1007" s="389"/>
      <c r="CT1007" s="389"/>
      <c r="CU1007" s="389"/>
      <c r="CV1007" s="389"/>
    </row>
    <row r="1008" spans="1:100" s="390" customFormat="1" x14ac:dyDescent="0.25">
      <c r="A1008" s="871" t="s">
        <v>1378</v>
      </c>
      <c r="B1008" s="41" t="s">
        <v>792</v>
      </c>
      <c r="C1008" s="1812" t="s">
        <v>1575</v>
      </c>
      <c r="D1008" s="41" t="s">
        <v>792</v>
      </c>
      <c r="E1008" s="41" t="s">
        <v>792</v>
      </c>
      <c r="F1008" s="41" t="s">
        <v>49</v>
      </c>
      <c r="G1008" s="872" t="s">
        <v>114</v>
      </c>
      <c r="H1008" s="1308">
        <v>41640</v>
      </c>
      <c r="I1008" s="1333">
        <v>9155.4599999999991</v>
      </c>
      <c r="J1008" s="1277">
        <v>9155.4599999999991</v>
      </c>
      <c r="K1008" s="1277">
        <v>0</v>
      </c>
    </row>
    <row r="1009" spans="1:100" s="1828" customFormat="1" x14ac:dyDescent="0.25">
      <c r="B1009" s="1858"/>
      <c r="C1009" s="1858"/>
      <c r="D1009" s="1858"/>
      <c r="E1009" s="1858"/>
      <c r="F1009" s="1858"/>
      <c r="H1009" s="1859"/>
      <c r="I1009" s="1880">
        <f>SUM(I950:I1008)</f>
        <v>747915.76000000024</v>
      </c>
      <c r="J1009" s="1880">
        <f>SUM(J950:J1008)</f>
        <v>578264.54000000015</v>
      </c>
      <c r="K1009" s="1880">
        <f>SUM(K950:K1008)</f>
        <v>169629.22</v>
      </c>
      <c r="M1009" s="1854">
        <f>I1009</f>
        <v>747915.76000000024</v>
      </c>
      <c r="N1009" s="1854">
        <f>J1009</f>
        <v>578264.54000000015</v>
      </c>
      <c r="O1009" s="1854">
        <f>K1009</f>
        <v>169629.22</v>
      </c>
    </row>
    <row r="1011" spans="1:100" ht="18.75" customHeight="1" x14ac:dyDescent="0.3">
      <c r="A1011" s="846" t="s">
        <v>204</v>
      </c>
      <c r="B1011" s="847"/>
      <c r="C1011" s="1799"/>
      <c r="D1011" s="847"/>
      <c r="E1011" s="847"/>
      <c r="F1011" s="848" t="s">
        <v>1605</v>
      </c>
      <c r="G1011" s="852"/>
      <c r="H1011" s="1995" t="s">
        <v>3</v>
      </c>
      <c r="I1011" s="1993" t="s">
        <v>4</v>
      </c>
      <c r="J1011" s="2002" t="s">
        <v>5</v>
      </c>
      <c r="K1011" s="1997" t="s">
        <v>6</v>
      </c>
      <c r="L1011" s="390"/>
      <c r="M1011" s="390"/>
      <c r="N1011" s="390"/>
      <c r="O1011" s="390"/>
      <c r="P1011" s="390"/>
      <c r="Q1011" s="390"/>
      <c r="R1011" s="390"/>
      <c r="S1011" s="390"/>
      <c r="T1011" s="390"/>
      <c r="U1011" s="390"/>
      <c r="V1011" s="390"/>
      <c r="W1011" s="390"/>
      <c r="X1011" s="390"/>
      <c r="Y1011" s="390"/>
      <c r="Z1011" s="390"/>
      <c r="AA1011" s="390"/>
      <c r="AB1011" s="390"/>
      <c r="AC1011" s="390"/>
      <c r="AD1011" s="390"/>
      <c r="AE1011" s="390"/>
      <c r="AF1011" s="390"/>
      <c r="AG1011" s="390"/>
      <c r="AH1011" s="390"/>
      <c r="AI1011" s="390"/>
      <c r="AJ1011" s="390"/>
      <c r="AK1011" s="390"/>
      <c r="AL1011" s="390"/>
      <c r="AM1011" s="390"/>
      <c r="AN1011" s="390"/>
      <c r="AO1011" s="390"/>
      <c r="AP1011" s="390"/>
      <c r="AQ1011" s="390"/>
      <c r="AR1011" s="390"/>
      <c r="AS1011" s="390"/>
      <c r="AT1011" s="390"/>
      <c r="AU1011" s="390"/>
      <c r="AV1011" s="390"/>
      <c r="AW1011" s="390"/>
      <c r="AX1011" s="390"/>
      <c r="AY1011" s="390"/>
      <c r="AZ1011" s="390"/>
      <c r="BA1011" s="390"/>
      <c r="BB1011" s="390"/>
      <c r="BC1011" s="390"/>
      <c r="BD1011" s="390"/>
      <c r="BE1011" s="390"/>
      <c r="BF1011" s="390"/>
      <c r="BG1011" s="390"/>
      <c r="BH1011" s="390"/>
      <c r="BI1011" s="390"/>
      <c r="BJ1011" s="390"/>
      <c r="BK1011" s="390"/>
      <c r="BL1011" s="390"/>
      <c r="BM1011" s="390"/>
      <c r="BN1011" s="390"/>
      <c r="BO1011" s="390"/>
      <c r="BP1011" s="390"/>
      <c r="BQ1011" s="390"/>
      <c r="BR1011" s="390"/>
      <c r="BS1011" s="390"/>
      <c r="BT1011" s="390"/>
      <c r="BU1011" s="390"/>
      <c r="BV1011" s="390"/>
      <c r="BW1011" s="390"/>
      <c r="BX1011" s="390"/>
      <c r="BY1011" s="390"/>
      <c r="BZ1011" s="390"/>
      <c r="CA1011" s="390"/>
      <c r="CB1011" s="390"/>
      <c r="CC1011" s="390"/>
      <c r="CD1011" s="390"/>
      <c r="CE1011" s="390"/>
      <c r="CF1011" s="390"/>
      <c r="CG1011" s="390"/>
      <c r="CH1011" s="390"/>
      <c r="CI1011" s="390"/>
      <c r="CJ1011" s="390"/>
      <c r="CK1011" s="390"/>
      <c r="CL1011" s="390"/>
      <c r="CM1011" s="390"/>
      <c r="CN1011" s="390"/>
      <c r="CO1011" s="390"/>
      <c r="CP1011" s="390"/>
      <c r="CQ1011" s="390"/>
      <c r="CR1011" s="390"/>
      <c r="CS1011" s="390"/>
      <c r="CT1011" s="390"/>
      <c r="CU1011" s="390"/>
      <c r="CV1011" s="390"/>
    </row>
    <row r="1012" spans="1:100" ht="15.75" x14ac:dyDescent="0.25">
      <c r="A1012" s="854" t="s">
        <v>7</v>
      </c>
      <c r="B1012" s="851" t="s">
        <v>8</v>
      </c>
      <c r="C1012" s="1801" t="s">
        <v>9</v>
      </c>
      <c r="D1012" s="854" t="s">
        <v>10</v>
      </c>
      <c r="E1012" s="854" t="s">
        <v>11</v>
      </c>
      <c r="F1012" s="854" t="s">
        <v>12</v>
      </c>
      <c r="G1012" s="854" t="s">
        <v>13</v>
      </c>
      <c r="H1012" s="1996"/>
      <c r="I1012" s="1994"/>
      <c r="J1012" s="2003"/>
      <c r="K1012" s="1998"/>
      <c r="L1012" s="390"/>
      <c r="M1012" s="390"/>
      <c r="N1012" s="390"/>
      <c r="O1012" s="390"/>
      <c r="P1012" s="390"/>
      <c r="Q1012" s="390"/>
      <c r="R1012" s="390"/>
      <c r="S1012" s="390"/>
      <c r="T1012" s="390"/>
      <c r="U1012" s="390"/>
      <c r="V1012" s="390"/>
      <c r="W1012" s="390"/>
      <c r="X1012" s="390"/>
      <c r="Y1012" s="390"/>
      <c r="Z1012" s="390"/>
      <c r="AA1012" s="390"/>
      <c r="AB1012" s="390"/>
      <c r="AC1012" s="390"/>
      <c r="AD1012" s="390"/>
      <c r="AE1012" s="390"/>
      <c r="AF1012" s="390"/>
      <c r="AG1012" s="390"/>
      <c r="AH1012" s="390"/>
      <c r="AI1012" s="390"/>
      <c r="AJ1012" s="390"/>
      <c r="AK1012" s="390"/>
      <c r="AL1012" s="390"/>
      <c r="AM1012" s="390"/>
      <c r="AN1012" s="390"/>
      <c r="AO1012" s="390"/>
      <c r="AP1012" s="390"/>
      <c r="AQ1012" s="390"/>
      <c r="AR1012" s="390"/>
      <c r="AS1012" s="390"/>
      <c r="AT1012" s="390"/>
      <c r="AU1012" s="390"/>
      <c r="AV1012" s="390"/>
      <c r="AW1012" s="390"/>
      <c r="AX1012" s="390"/>
      <c r="AY1012" s="390"/>
      <c r="AZ1012" s="390"/>
      <c r="BA1012" s="390"/>
      <c r="BB1012" s="390"/>
      <c r="BC1012" s="390"/>
      <c r="BD1012" s="390"/>
      <c r="BE1012" s="390"/>
      <c r="BF1012" s="390"/>
      <c r="BG1012" s="390"/>
      <c r="BH1012" s="390"/>
      <c r="BI1012" s="390"/>
      <c r="BJ1012" s="390"/>
      <c r="BK1012" s="390"/>
      <c r="BL1012" s="390"/>
      <c r="BM1012" s="390"/>
      <c r="BN1012" s="390"/>
      <c r="BO1012" s="390"/>
      <c r="BP1012" s="390"/>
      <c r="BQ1012" s="390"/>
      <c r="BR1012" s="390"/>
      <c r="BS1012" s="390"/>
      <c r="BT1012" s="390"/>
      <c r="BU1012" s="390"/>
      <c r="BV1012" s="390"/>
      <c r="BW1012" s="390"/>
      <c r="BX1012" s="390"/>
      <c r="BY1012" s="390"/>
      <c r="BZ1012" s="390"/>
      <c r="CA1012" s="390"/>
      <c r="CB1012" s="390"/>
      <c r="CC1012" s="390"/>
      <c r="CD1012" s="390"/>
      <c r="CE1012" s="390"/>
      <c r="CF1012" s="390"/>
      <c r="CG1012" s="390"/>
      <c r="CH1012" s="390"/>
      <c r="CI1012" s="390"/>
      <c r="CJ1012" s="390"/>
      <c r="CK1012" s="390"/>
      <c r="CL1012" s="390"/>
      <c r="CM1012" s="390"/>
      <c r="CN1012" s="390"/>
      <c r="CO1012" s="390"/>
      <c r="CP1012" s="390"/>
      <c r="CQ1012" s="390"/>
      <c r="CR1012" s="390"/>
      <c r="CS1012" s="390"/>
      <c r="CT1012" s="390"/>
      <c r="CU1012" s="390"/>
      <c r="CV1012" s="390"/>
    </row>
    <row r="1013" spans="1:100" x14ac:dyDescent="0.25">
      <c r="A1013" s="871" t="s">
        <v>170</v>
      </c>
      <c r="B1013" s="872">
        <v>548265</v>
      </c>
      <c r="C1013" s="1812" t="s">
        <v>1606</v>
      </c>
      <c r="D1013" s="872" t="s">
        <v>16</v>
      </c>
      <c r="E1013" s="872" t="s">
        <v>355</v>
      </c>
      <c r="F1013" s="872" t="s">
        <v>1607</v>
      </c>
      <c r="G1013" s="872" t="s">
        <v>18</v>
      </c>
      <c r="H1013" s="1308">
        <v>38408</v>
      </c>
      <c r="I1013" s="1277">
        <v>15447.49</v>
      </c>
      <c r="J1013" s="1277">
        <v>15447.49</v>
      </c>
      <c r="K1013" s="1277">
        <v>0</v>
      </c>
      <c r="L1013" s="391"/>
      <c r="M1013" s="391"/>
      <c r="N1013" s="391"/>
      <c r="O1013" s="391"/>
      <c r="P1013" s="391"/>
      <c r="Q1013" s="391"/>
      <c r="R1013" s="391"/>
      <c r="S1013" s="391"/>
      <c r="T1013" s="391"/>
      <c r="U1013" s="391"/>
      <c r="V1013" s="391"/>
      <c r="W1013" s="391"/>
      <c r="X1013" s="391"/>
      <c r="Y1013" s="391"/>
      <c r="Z1013" s="391"/>
      <c r="AA1013" s="391"/>
      <c r="AB1013" s="391"/>
      <c r="AC1013" s="391"/>
      <c r="AD1013" s="391"/>
      <c r="AE1013" s="391"/>
      <c r="AF1013" s="391"/>
      <c r="AG1013" s="391"/>
      <c r="AH1013" s="391"/>
      <c r="AI1013" s="391"/>
      <c r="AJ1013" s="391"/>
      <c r="AK1013" s="391"/>
      <c r="AL1013" s="391"/>
      <c r="AM1013" s="391"/>
      <c r="AN1013" s="391"/>
      <c r="AO1013" s="391"/>
      <c r="AP1013" s="391"/>
      <c r="AQ1013" s="391"/>
      <c r="AR1013" s="391"/>
      <c r="AS1013" s="391"/>
      <c r="AT1013" s="391"/>
      <c r="AU1013" s="391"/>
      <c r="AV1013" s="391"/>
      <c r="AW1013" s="391"/>
      <c r="AX1013" s="391"/>
      <c r="AY1013" s="391"/>
      <c r="AZ1013" s="391"/>
      <c r="BA1013" s="391"/>
      <c r="BB1013" s="391"/>
      <c r="BC1013" s="391"/>
      <c r="BD1013" s="391"/>
      <c r="BE1013" s="391"/>
      <c r="BF1013" s="391"/>
      <c r="BG1013" s="391"/>
      <c r="BH1013" s="391"/>
      <c r="BI1013" s="391"/>
      <c r="BJ1013" s="391"/>
      <c r="BK1013" s="391"/>
      <c r="BL1013" s="391"/>
      <c r="BM1013" s="391"/>
      <c r="BN1013" s="391"/>
      <c r="BO1013" s="391"/>
      <c r="BP1013" s="391"/>
      <c r="BQ1013" s="391"/>
      <c r="BR1013" s="391"/>
      <c r="BS1013" s="391"/>
      <c r="BT1013" s="391"/>
      <c r="BU1013" s="391"/>
      <c r="BV1013" s="391"/>
      <c r="BW1013" s="391"/>
      <c r="BX1013" s="391"/>
      <c r="BY1013" s="391"/>
      <c r="BZ1013" s="391"/>
      <c r="CA1013" s="391"/>
      <c r="CB1013" s="391"/>
      <c r="CC1013" s="391"/>
      <c r="CD1013" s="391"/>
      <c r="CE1013" s="391"/>
      <c r="CF1013" s="391"/>
      <c r="CG1013" s="391"/>
      <c r="CH1013" s="391"/>
      <c r="CI1013" s="391"/>
      <c r="CJ1013" s="391"/>
      <c r="CK1013" s="391"/>
      <c r="CL1013" s="391"/>
      <c r="CM1013" s="391"/>
      <c r="CN1013" s="391"/>
      <c r="CO1013" s="391"/>
      <c r="CP1013" s="391"/>
      <c r="CQ1013" s="391"/>
      <c r="CR1013" s="391"/>
      <c r="CS1013" s="391"/>
      <c r="CT1013" s="391"/>
      <c r="CU1013" s="391"/>
      <c r="CV1013" s="391"/>
    </row>
    <row r="1014" spans="1:100" x14ac:dyDescent="0.25">
      <c r="A1014" s="870" t="s">
        <v>170</v>
      </c>
      <c r="B1014" s="872">
        <v>366340</v>
      </c>
      <c r="C1014" s="1812" t="s">
        <v>1608</v>
      </c>
      <c r="D1014" s="872" t="s">
        <v>16</v>
      </c>
      <c r="E1014" s="872" t="s">
        <v>1008</v>
      </c>
      <c r="F1014" s="872" t="s">
        <v>1609</v>
      </c>
      <c r="G1014" s="872" t="s">
        <v>94</v>
      </c>
      <c r="H1014" s="1308">
        <v>38408</v>
      </c>
      <c r="I1014" s="1277">
        <v>15447.49</v>
      </c>
      <c r="J1014" s="1277">
        <v>15447.49</v>
      </c>
      <c r="K1014" s="1277">
        <v>0</v>
      </c>
      <c r="L1014" s="391"/>
      <c r="M1014" s="391"/>
      <c r="N1014" s="391"/>
      <c r="O1014" s="391"/>
      <c r="P1014" s="391"/>
      <c r="Q1014" s="391"/>
      <c r="R1014" s="391"/>
      <c r="S1014" s="391"/>
      <c r="T1014" s="391"/>
      <c r="U1014" s="391"/>
      <c r="V1014" s="391"/>
      <c r="W1014" s="391"/>
      <c r="X1014" s="391"/>
      <c r="Y1014" s="391"/>
      <c r="Z1014" s="391"/>
      <c r="AA1014" s="391"/>
      <c r="AB1014" s="391"/>
      <c r="AC1014" s="391"/>
      <c r="AD1014" s="391"/>
      <c r="AE1014" s="391"/>
      <c r="AF1014" s="391"/>
      <c r="AG1014" s="391"/>
      <c r="AH1014" s="391"/>
      <c r="AI1014" s="391"/>
      <c r="AJ1014" s="391"/>
      <c r="AK1014" s="391"/>
      <c r="AL1014" s="391"/>
      <c r="AM1014" s="391"/>
      <c r="AN1014" s="391"/>
      <c r="AO1014" s="391"/>
      <c r="AP1014" s="391"/>
      <c r="AQ1014" s="391"/>
      <c r="AR1014" s="391"/>
      <c r="AS1014" s="391"/>
      <c r="AT1014" s="391"/>
      <c r="AU1014" s="391"/>
      <c r="AV1014" s="391"/>
      <c r="AW1014" s="391"/>
      <c r="AX1014" s="391"/>
      <c r="AY1014" s="391"/>
      <c r="AZ1014" s="391"/>
      <c r="BA1014" s="391"/>
      <c r="BB1014" s="391"/>
      <c r="BC1014" s="391"/>
      <c r="BD1014" s="391"/>
      <c r="BE1014" s="391"/>
      <c r="BF1014" s="391"/>
      <c r="BG1014" s="391"/>
      <c r="BH1014" s="391"/>
      <c r="BI1014" s="391"/>
      <c r="BJ1014" s="391"/>
      <c r="BK1014" s="391"/>
      <c r="BL1014" s="391"/>
      <c r="BM1014" s="391"/>
      <c r="BN1014" s="391"/>
      <c r="BO1014" s="391"/>
      <c r="BP1014" s="391"/>
      <c r="BQ1014" s="391"/>
      <c r="BR1014" s="391"/>
      <c r="BS1014" s="391"/>
      <c r="BT1014" s="391"/>
      <c r="BU1014" s="391"/>
      <c r="BV1014" s="391"/>
      <c r="BW1014" s="391"/>
      <c r="BX1014" s="391"/>
      <c r="BY1014" s="391"/>
      <c r="BZ1014" s="391"/>
      <c r="CA1014" s="391"/>
      <c r="CB1014" s="391"/>
      <c r="CC1014" s="391"/>
      <c r="CD1014" s="391"/>
      <c r="CE1014" s="391"/>
      <c r="CF1014" s="391"/>
      <c r="CG1014" s="391"/>
      <c r="CH1014" s="391"/>
      <c r="CI1014" s="391"/>
      <c r="CJ1014" s="391"/>
      <c r="CK1014" s="391"/>
      <c r="CL1014" s="391"/>
      <c r="CM1014" s="391"/>
      <c r="CN1014" s="391"/>
      <c r="CO1014" s="391"/>
      <c r="CP1014" s="391"/>
      <c r="CQ1014" s="391"/>
      <c r="CR1014" s="391"/>
      <c r="CS1014" s="391"/>
      <c r="CT1014" s="391"/>
      <c r="CU1014" s="391"/>
      <c r="CV1014" s="391"/>
    </row>
    <row r="1015" spans="1:100" x14ac:dyDescent="0.25">
      <c r="A1015" s="871" t="s">
        <v>170</v>
      </c>
      <c r="B1015" s="872">
        <v>366354</v>
      </c>
      <c r="C1015" s="1812" t="s">
        <v>1610</v>
      </c>
      <c r="D1015" s="872" t="s">
        <v>16</v>
      </c>
      <c r="E1015" s="872" t="s">
        <v>109</v>
      </c>
      <c r="F1015" s="872" t="s">
        <v>1611</v>
      </c>
      <c r="G1015" s="872" t="s">
        <v>18</v>
      </c>
      <c r="H1015" s="1308">
        <v>38408</v>
      </c>
      <c r="I1015" s="1277">
        <v>15447.49</v>
      </c>
      <c r="J1015" s="1277">
        <v>15447.49</v>
      </c>
      <c r="K1015" s="1277">
        <v>0</v>
      </c>
      <c r="L1015" s="391"/>
      <c r="M1015" s="391"/>
      <c r="N1015" s="391"/>
      <c r="O1015" s="391"/>
      <c r="P1015" s="391"/>
      <c r="Q1015" s="391"/>
      <c r="R1015" s="391"/>
      <c r="S1015" s="391"/>
      <c r="T1015" s="391"/>
      <c r="U1015" s="391"/>
      <c r="V1015" s="391"/>
      <c r="W1015" s="391"/>
      <c r="X1015" s="391"/>
      <c r="Y1015" s="391"/>
      <c r="Z1015" s="391"/>
      <c r="AA1015" s="391"/>
      <c r="AB1015" s="391"/>
      <c r="AC1015" s="391"/>
      <c r="AD1015" s="391"/>
      <c r="AE1015" s="391"/>
      <c r="AF1015" s="391"/>
      <c r="AG1015" s="391"/>
      <c r="AH1015" s="391"/>
      <c r="AI1015" s="391"/>
      <c r="AJ1015" s="391"/>
      <c r="AK1015" s="391"/>
      <c r="AL1015" s="391"/>
      <c r="AM1015" s="391"/>
      <c r="AN1015" s="391"/>
      <c r="AO1015" s="391"/>
      <c r="AP1015" s="391"/>
      <c r="AQ1015" s="391"/>
      <c r="AR1015" s="391"/>
      <c r="AS1015" s="391"/>
      <c r="AT1015" s="391"/>
      <c r="AU1015" s="391"/>
      <c r="AV1015" s="391"/>
      <c r="AW1015" s="391"/>
      <c r="AX1015" s="391"/>
      <c r="AY1015" s="391"/>
      <c r="AZ1015" s="391"/>
      <c r="BA1015" s="391"/>
      <c r="BB1015" s="391"/>
      <c r="BC1015" s="391"/>
      <c r="BD1015" s="391"/>
      <c r="BE1015" s="391"/>
      <c r="BF1015" s="391"/>
      <c r="BG1015" s="391"/>
      <c r="BH1015" s="391"/>
      <c r="BI1015" s="391"/>
      <c r="BJ1015" s="391"/>
      <c r="BK1015" s="391"/>
      <c r="BL1015" s="391"/>
      <c r="BM1015" s="391"/>
      <c r="BN1015" s="391"/>
      <c r="BO1015" s="391"/>
      <c r="BP1015" s="391"/>
      <c r="BQ1015" s="391"/>
      <c r="BR1015" s="391"/>
      <c r="BS1015" s="391"/>
      <c r="BT1015" s="391"/>
      <c r="BU1015" s="391"/>
      <c r="BV1015" s="391"/>
      <c r="BW1015" s="391"/>
      <c r="BX1015" s="391"/>
      <c r="BY1015" s="391"/>
      <c r="BZ1015" s="391"/>
      <c r="CA1015" s="391"/>
      <c r="CB1015" s="391"/>
      <c r="CC1015" s="391"/>
      <c r="CD1015" s="391"/>
      <c r="CE1015" s="391"/>
      <c r="CF1015" s="391"/>
      <c r="CG1015" s="391"/>
      <c r="CH1015" s="391"/>
      <c r="CI1015" s="391"/>
      <c r="CJ1015" s="391"/>
      <c r="CK1015" s="391"/>
      <c r="CL1015" s="391"/>
      <c r="CM1015" s="391"/>
      <c r="CN1015" s="391"/>
      <c r="CO1015" s="391"/>
      <c r="CP1015" s="391"/>
      <c r="CQ1015" s="391"/>
      <c r="CR1015" s="391"/>
      <c r="CS1015" s="391"/>
      <c r="CT1015" s="391"/>
      <c r="CU1015" s="391"/>
      <c r="CV1015" s="391"/>
    </row>
    <row r="1016" spans="1:100" x14ac:dyDescent="0.25">
      <c r="A1016" s="871" t="s">
        <v>1353</v>
      </c>
      <c r="B1016" s="872">
        <v>548266</v>
      </c>
      <c r="C1016" s="1812" t="s">
        <v>1612</v>
      </c>
      <c r="D1016" s="41" t="s">
        <v>792</v>
      </c>
      <c r="E1016" s="41" t="s">
        <v>792</v>
      </c>
      <c r="F1016" s="41" t="s">
        <v>49</v>
      </c>
      <c r="G1016" s="872" t="s">
        <v>18</v>
      </c>
      <c r="H1016" s="1308">
        <v>39052</v>
      </c>
      <c r="I1016" s="1277">
        <v>4054.2</v>
      </c>
      <c r="J1016" s="1277">
        <v>4054.2</v>
      </c>
      <c r="K1016" s="1277">
        <v>0</v>
      </c>
      <c r="L1016" s="393"/>
      <c r="M1016" s="392"/>
      <c r="N1016" s="392"/>
      <c r="O1016" s="392"/>
      <c r="P1016" s="392"/>
      <c r="Q1016" s="392"/>
      <c r="R1016" s="392"/>
      <c r="S1016" s="392"/>
      <c r="T1016" s="392"/>
      <c r="U1016" s="392"/>
      <c r="V1016" s="392"/>
      <c r="W1016" s="392"/>
      <c r="X1016" s="392"/>
      <c r="Y1016" s="392"/>
      <c r="Z1016" s="392"/>
      <c r="AA1016" s="392"/>
      <c r="AB1016" s="392"/>
      <c r="AC1016" s="392"/>
      <c r="AD1016" s="392"/>
      <c r="AE1016" s="392"/>
      <c r="AF1016" s="392"/>
      <c r="AG1016" s="392"/>
      <c r="AH1016" s="392"/>
      <c r="AI1016" s="392"/>
      <c r="AJ1016" s="392"/>
      <c r="AK1016" s="392"/>
      <c r="AL1016" s="392"/>
      <c r="AM1016" s="392"/>
      <c r="AN1016" s="392"/>
      <c r="AO1016" s="392"/>
      <c r="AP1016" s="392"/>
      <c r="AQ1016" s="392"/>
      <c r="AR1016" s="392"/>
      <c r="AS1016" s="392"/>
      <c r="AT1016" s="392"/>
      <c r="AU1016" s="392"/>
      <c r="AV1016" s="392"/>
      <c r="AW1016" s="392"/>
      <c r="AX1016" s="392"/>
      <c r="AY1016" s="392"/>
      <c r="AZ1016" s="392"/>
      <c r="BA1016" s="392"/>
      <c r="BB1016" s="392"/>
      <c r="BC1016" s="392"/>
      <c r="BD1016" s="392"/>
      <c r="BE1016" s="392"/>
      <c r="BF1016" s="392"/>
      <c r="BG1016" s="392"/>
      <c r="BH1016" s="392"/>
      <c r="BI1016" s="392"/>
      <c r="BJ1016" s="392"/>
      <c r="BK1016" s="392"/>
      <c r="BL1016" s="392"/>
      <c r="BM1016" s="392"/>
      <c r="BN1016" s="392"/>
      <c r="BO1016" s="392"/>
      <c r="BP1016" s="392"/>
      <c r="BQ1016" s="392"/>
      <c r="BR1016" s="392"/>
      <c r="BS1016" s="392"/>
      <c r="BT1016" s="392"/>
      <c r="BU1016" s="392"/>
      <c r="BV1016" s="392"/>
      <c r="BW1016" s="392"/>
      <c r="BX1016" s="392"/>
      <c r="BY1016" s="392"/>
      <c r="BZ1016" s="392"/>
      <c r="CA1016" s="392"/>
      <c r="CB1016" s="392"/>
      <c r="CC1016" s="392"/>
      <c r="CD1016" s="392"/>
      <c r="CE1016" s="392"/>
      <c r="CF1016" s="392"/>
      <c r="CG1016" s="392"/>
      <c r="CH1016" s="392"/>
      <c r="CI1016" s="392"/>
      <c r="CJ1016" s="392"/>
      <c r="CK1016" s="392"/>
      <c r="CL1016" s="392"/>
      <c r="CM1016" s="392"/>
      <c r="CN1016" s="392"/>
      <c r="CO1016" s="392"/>
      <c r="CP1016" s="392"/>
      <c r="CQ1016" s="392"/>
      <c r="CR1016" s="392"/>
      <c r="CS1016" s="392"/>
      <c r="CT1016" s="392"/>
      <c r="CU1016" s="392"/>
      <c r="CV1016" s="392"/>
    </row>
    <row r="1017" spans="1:100" x14ac:dyDescent="0.25">
      <c r="A1017" s="871" t="s">
        <v>761</v>
      </c>
      <c r="B1017" s="872">
        <v>366353</v>
      </c>
      <c r="C1017" s="1812" t="s">
        <v>1613</v>
      </c>
      <c r="D1017" s="872" t="s">
        <v>87</v>
      </c>
      <c r="E1017" s="872" t="s">
        <v>88</v>
      </c>
      <c r="F1017" s="872" t="s">
        <v>1614</v>
      </c>
      <c r="G1017" s="872" t="s">
        <v>18</v>
      </c>
      <c r="H1017" s="1308">
        <v>40605</v>
      </c>
      <c r="I1017" s="1277">
        <v>8502.9599999999991</v>
      </c>
      <c r="J1017" s="1277">
        <v>8502.9599999999991</v>
      </c>
      <c r="K1017" s="1277">
        <v>0</v>
      </c>
      <c r="L1017" s="394"/>
      <c r="M1017" s="393"/>
      <c r="N1017" s="393"/>
      <c r="O1017" s="393"/>
      <c r="P1017" s="393"/>
      <c r="Q1017" s="393"/>
      <c r="R1017" s="393"/>
      <c r="S1017" s="393"/>
      <c r="T1017" s="393"/>
      <c r="U1017" s="393"/>
      <c r="V1017" s="393"/>
      <c r="W1017" s="393"/>
      <c r="X1017" s="393"/>
      <c r="Y1017" s="393"/>
      <c r="Z1017" s="393"/>
      <c r="AA1017" s="393"/>
      <c r="AB1017" s="393"/>
      <c r="AC1017" s="393"/>
      <c r="AD1017" s="393"/>
      <c r="AE1017" s="393"/>
      <c r="AF1017" s="393"/>
      <c r="AG1017" s="393"/>
      <c r="AH1017" s="393"/>
      <c r="AI1017" s="393"/>
      <c r="AJ1017" s="393"/>
      <c r="AK1017" s="393"/>
      <c r="AL1017" s="393"/>
      <c r="AM1017" s="393"/>
      <c r="AN1017" s="393"/>
      <c r="AO1017" s="393"/>
      <c r="AP1017" s="393"/>
      <c r="AQ1017" s="393"/>
      <c r="AR1017" s="393"/>
      <c r="AS1017" s="393"/>
      <c r="AT1017" s="393"/>
      <c r="AU1017" s="393"/>
      <c r="AV1017" s="393"/>
      <c r="AW1017" s="393"/>
      <c r="AX1017" s="393"/>
      <c r="AY1017" s="393"/>
      <c r="AZ1017" s="393"/>
      <c r="BA1017" s="393"/>
      <c r="BB1017" s="393"/>
      <c r="BC1017" s="393"/>
      <c r="BD1017" s="393"/>
      <c r="BE1017" s="393"/>
      <c r="BF1017" s="393"/>
      <c r="BG1017" s="393"/>
      <c r="BH1017" s="393"/>
      <c r="BI1017" s="393"/>
      <c r="BJ1017" s="393"/>
      <c r="BK1017" s="393"/>
      <c r="BL1017" s="393"/>
      <c r="BM1017" s="393"/>
      <c r="BN1017" s="393"/>
      <c r="BO1017" s="393"/>
      <c r="BP1017" s="393"/>
      <c r="BQ1017" s="393"/>
      <c r="BR1017" s="393"/>
      <c r="BS1017" s="393"/>
      <c r="BT1017" s="393"/>
      <c r="BU1017" s="393"/>
      <c r="BV1017" s="393"/>
      <c r="BW1017" s="393"/>
      <c r="BX1017" s="393"/>
      <c r="BY1017" s="393"/>
      <c r="BZ1017" s="393"/>
      <c r="CA1017" s="393"/>
      <c r="CB1017" s="393"/>
      <c r="CC1017" s="393"/>
      <c r="CD1017" s="393"/>
      <c r="CE1017" s="393"/>
      <c r="CF1017" s="393"/>
      <c r="CG1017" s="393"/>
      <c r="CH1017" s="393"/>
      <c r="CI1017" s="393"/>
      <c r="CJ1017" s="393"/>
      <c r="CK1017" s="393"/>
      <c r="CL1017" s="393"/>
      <c r="CM1017" s="393"/>
      <c r="CN1017" s="393"/>
      <c r="CO1017" s="393"/>
      <c r="CP1017" s="393"/>
      <c r="CQ1017" s="393"/>
      <c r="CR1017" s="393"/>
      <c r="CS1017" s="393"/>
      <c r="CT1017" s="393"/>
      <c r="CU1017" s="393"/>
      <c r="CV1017" s="393"/>
    </row>
    <row r="1018" spans="1:100" x14ac:dyDescent="0.25">
      <c r="A1018" s="870" t="s">
        <v>550</v>
      </c>
      <c r="B1018" s="872">
        <v>366328</v>
      </c>
      <c r="C1018" s="1812" t="s">
        <v>1615</v>
      </c>
      <c r="D1018" s="872" t="s">
        <v>116</v>
      </c>
      <c r="E1018" s="872" t="s">
        <v>35</v>
      </c>
      <c r="F1018" s="866">
        <v>1107213043400890</v>
      </c>
      <c r="G1018" s="872" t="s">
        <v>18</v>
      </c>
      <c r="H1018" s="1308">
        <v>41869</v>
      </c>
      <c r="I1018" s="1277">
        <v>10738</v>
      </c>
      <c r="J1018" s="1277">
        <v>10738</v>
      </c>
      <c r="K1018" s="1277">
        <v>0</v>
      </c>
      <c r="L1018" s="394"/>
      <c r="M1018" s="394"/>
      <c r="N1018" s="394"/>
      <c r="O1018" s="394"/>
      <c r="P1018" s="394"/>
      <c r="Q1018" s="394"/>
      <c r="R1018" s="394"/>
      <c r="S1018" s="394"/>
      <c r="T1018" s="394"/>
      <c r="U1018" s="394"/>
      <c r="V1018" s="394"/>
      <c r="W1018" s="394"/>
      <c r="X1018" s="394"/>
      <c r="Y1018" s="394"/>
      <c r="Z1018" s="394"/>
      <c r="AA1018" s="394"/>
      <c r="AB1018" s="394"/>
      <c r="AC1018" s="394"/>
      <c r="AD1018" s="394"/>
      <c r="AE1018" s="394"/>
      <c r="AF1018" s="394"/>
      <c r="AG1018" s="394"/>
      <c r="AH1018" s="394"/>
      <c r="AI1018" s="394"/>
      <c r="AJ1018" s="394"/>
      <c r="AK1018" s="394"/>
      <c r="AL1018" s="394"/>
      <c r="AM1018" s="394"/>
      <c r="AN1018" s="394"/>
      <c r="AO1018" s="394"/>
      <c r="AP1018" s="394"/>
      <c r="AQ1018" s="394"/>
      <c r="AR1018" s="394"/>
      <c r="AS1018" s="394"/>
      <c r="AT1018" s="394"/>
      <c r="AU1018" s="394"/>
      <c r="AV1018" s="394"/>
      <c r="AW1018" s="394"/>
      <c r="AX1018" s="394"/>
      <c r="AY1018" s="394"/>
      <c r="AZ1018" s="394"/>
      <c r="BA1018" s="394"/>
      <c r="BB1018" s="394"/>
      <c r="BC1018" s="394"/>
      <c r="BD1018" s="394"/>
      <c r="BE1018" s="394"/>
      <c r="BF1018" s="394"/>
      <c r="BG1018" s="394"/>
      <c r="BH1018" s="394"/>
      <c r="BI1018" s="394"/>
      <c r="BJ1018" s="394"/>
      <c r="BK1018" s="394"/>
      <c r="BL1018" s="394"/>
      <c r="BM1018" s="394"/>
      <c r="BN1018" s="394"/>
      <c r="BO1018" s="394"/>
      <c r="BP1018" s="394"/>
      <c r="BQ1018" s="394"/>
      <c r="BR1018" s="394"/>
      <c r="BS1018" s="394"/>
      <c r="BT1018" s="394"/>
      <c r="BU1018" s="394"/>
      <c r="BV1018" s="394"/>
      <c r="BW1018" s="394"/>
      <c r="BX1018" s="394"/>
      <c r="BY1018" s="394"/>
      <c r="BZ1018" s="394"/>
      <c r="CA1018" s="394"/>
      <c r="CB1018" s="394"/>
      <c r="CC1018" s="394"/>
      <c r="CD1018" s="394"/>
      <c r="CE1018" s="394"/>
      <c r="CF1018" s="394"/>
      <c r="CG1018" s="394"/>
      <c r="CH1018" s="394"/>
      <c r="CI1018" s="394"/>
      <c r="CJ1018" s="394"/>
      <c r="CK1018" s="394"/>
      <c r="CL1018" s="394"/>
      <c r="CM1018" s="394"/>
      <c r="CN1018" s="394"/>
      <c r="CO1018" s="394"/>
      <c r="CP1018" s="394"/>
      <c r="CQ1018" s="394"/>
      <c r="CR1018" s="394"/>
      <c r="CS1018" s="394"/>
      <c r="CT1018" s="394"/>
      <c r="CU1018" s="394"/>
      <c r="CV1018" s="394"/>
    </row>
    <row r="1019" spans="1:100" x14ac:dyDescent="0.25">
      <c r="A1019" s="871" t="s">
        <v>170</v>
      </c>
      <c r="B1019" s="872">
        <v>366344</v>
      </c>
      <c r="C1019" s="1812" t="s">
        <v>1616</v>
      </c>
      <c r="D1019" s="872" t="s">
        <v>16</v>
      </c>
      <c r="E1019" s="872" t="s">
        <v>23</v>
      </c>
      <c r="F1019" s="872" t="s">
        <v>1617</v>
      </c>
      <c r="G1019" s="872" t="s">
        <v>18</v>
      </c>
      <c r="H1019" s="1308">
        <v>41640</v>
      </c>
      <c r="I1019" s="1277">
        <v>9313.8799999999992</v>
      </c>
      <c r="J1019" s="1277">
        <v>9313.8799999999992</v>
      </c>
      <c r="K1019" s="1277">
        <v>0</v>
      </c>
      <c r="L1019" s="396"/>
      <c r="M1019" s="395"/>
      <c r="N1019" s="395"/>
      <c r="O1019" s="395"/>
      <c r="P1019" s="395"/>
      <c r="Q1019" s="395"/>
      <c r="R1019" s="395"/>
      <c r="S1019" s="395"/>
      <c r="T1019" s="395"/>
      <c r="U1019" s="395"/>
      <c r="V1019" s="395"/>
      <c r="W1019" s="395"/>
      <c r="X1019" s="395"/>
      <c r="Y1019" s="395"/>
      <c r="Z1019" s="395"/>
      <c r="AA1019" s="395"/>
      <c r="AB1019" s="395"/>
      <c r="AC1019" s="395"/>
      <c r="AD1019" s="395"/>
      <c r="AE1019" s="395"/>
      <c r="AF1019" s="395"/>
      <c r="AG1019" s="395"/>
      <c r="AH1019" s="395"/>
      <c r="AI1019" s="395"/>
      <c r="AJ1019" s="395"/>
      <c r="AK1019" s="395"/>
      <c r="AL1019" s="395"/>
      <c r="AM1019" s="395"/>
      <c r="AN1019" s="395"/>
      <c r="AO1019" s="395"/>
      <c r="AP1019" s="395"/>
      <c r="AQ1019" s="395"/>
      <c r="AR1019" s="395"/>
      <c r="AS1019" s="395"/>
      <c r="AT1019" s="395"/>
      <c r="AU1019" s="395"/>
      <c r="AV1019" s="395"/>
      <c r="AW1019" s="395"/>
      <c r="AX1019" s="395"/>
      <c r="AY1019" s="395"/>
      <c r="AZ1019" s="395"/>
      <c r="BA1019" s="395"/>
      <c r="BB1019" s="395"/>
      <c r="BC1019" s="395"/>
      <c r="BD1019" s="395"/>
      <c r="BE1019" s="395"/>
      <c r="BF1019" s="395"/>
      <c r="BG1019" s="395"/>
      <c r="BH1019" s="395"/>
      <c r="BI1019" s="395"/>
      <c r="BJ1019" s="395"/>
      <c r="BK1019" s="395"/>
      <c r="BL1019" s="395"/>
      <c r="BM1019" s="395"/>
      <c r="BN1019" s="395"/>
      <c r="BO1019" s="395"/>
      <c r="BP1019" s="395"/>
      <c r="BQ1019" s="395"/>
      <c r="BR1019" s="395"/>
      <c r="BS1019" s="395"/>
      <c r="BT1019" s="395"/>
      <c r="BU1019" s="395"/>
      <c r="BV1019" s="395"/>
      <c r="BW1019" s="395"/>
      <c r="BX1019" s="395"/>
      <c r="BY1019" s="395"/>
      <c r="BZ1019" s="395"/>
      <c r="CA1019" s="395"/>
      <c r="CB1019" s="395"/>
      <c r="CC1019" s="395"/>
      <c r="CD1019" s="395"/>
      <c r="CE1019" s="395"/>
      <c r="CF1019" s="395"/>
      <c r="CG1019" s="395"/>
      <c r="CH1019" s="395"/>
      <c r="CI1019" s="395"/>
      <c r="CJ1019" s="395"/>
      <c r="CK1019" s="395"/>
      <c r="CL1019" s="395"/>
      <c r="CM1019" s="395"/>
      <c r="CN1019" s="395"/>
      <c r="CO1019" s="395"/>
      <c r="CP1019" s="395"/>
      <c r="CQ1019" s="395"/>
      <c r="CR1019" s="395"/>
      <c r="CS1019" s="395"/>
      <c r="CT1019" s="395"/>
      <c r="CU1019" s="395"/>
      <c r="CV1019" s="395"/>
    </row>
    <row r="1020" spans="1:100" x14ac:dyDescent="0.25">
      <c r="A1020" s="870" t="s">
        <v>14</v>
      </c>
      <c r="B1020" s="872">
        <v>366332</v>
      </c>
      <c r="C1020" s="1812" t="s">
        <v>1618</v>
      </c>
      <c r="D1020" s="872" t="s">
        <v>16</v>
      </c>
      <c r="E1020" s="872" t="s">
        <v>723</v>
      </c>
      <c r="F1020" s="872" t="s">
        <v>1619</v>
      </c>
      <c r="G1020" s="872" t="s">
        <v>18</v>
      </c>
      <c r="H1020" s="1308">
        <v>41640</v>
      </c>
      <c r="I1020" s="1277">
        <v>27747.56</v>
      </c>
      <c r="J1020" s="1277">
        <v>27747.56</v>
      </c>
      <c r="K1020" s="1277">
        <v>0</v>
      </c>
      <c r="L1020" s="397"/>
      <c r="M1020" s="396"/>
      <c r="N1020" s="396"/>
      <c r="O1020" s="396"/>
      <c r="P1020" s="396"/>
      <c r="Q1020" s="396"/>
      <c r="R1020" s="396"/>
      <c r="S1020" s="396"/>
      <c r="T1020" s="396"/>
      <c r="U1020" s="396"/>
      <c r="V1020" s="396"/>
      <c r="W1020" s="396"/>
      <c r="X1020" s="396"/>
      <c r="Y1020" s="396"/>
      <c r="Z1020" s="396"/>
      <c r="AA1020" s="396"/>
      <c r="AB1020" s="396"/>
      <c r="AC1020" s="396"/>
      <c r="AD1020" s="396"/>
      <c r="AE1020" s="396"/>
      <c r="AF1020" s="396"/>
      <c r="AG1020" s="396"/>
      <c r="AH1020" s="396"/>
      <c r="AI1020" s="396"/>
      <c r="AJ1020" s="396"/>
      <c r="AK1020" s="396"/>
      <c r="AL1020" s="396"/>
      <c r="AM1020" s="396"/>
      <c r="AN1020" s="396"/>
      <c r="AO1020" s="396"/>
      <c r="AP1020" s="396"/>
      <c r="AQ1020" s="396"/>
      <c r="AR1020" s="396"/>
      <c r="AS1020" s="396"/>
      <c r="AT1020" s="396"/>
      <c r="AU1020" s="396"/>
      <c r="AV1020" s="396"/>
      <c r="AW1020" s="396"/>
      <c r="AX1020" s="396"/>
      <c r="AY1020" s="396"/>
      <c r="AZ1020" s="396"/>
      <c r="BA1020" s="396"/>
      <c r="BB1020" s="396"/>
      <c r="BC1020" s="396"/>
      <c r="BD1020" s="396"/>
      <c r="BE1020" s="396"/>
      <c r="BF1020" s="396"/>
      <c r="BG1020" s="396"/>
      <c r="BH1020" s="396"/>
      <c r="BI1020" s="396"/>
      <c r="BJ1020" s="396"/>
      <c r="BK1020" s="396"/>
      <c r="BL1020" s="396"/>
      <c r="BM1020" s="396"/>
      <c r="BN1020" s="396"/>
      <c r="BO1020" s="396"/>
      <c r="BP1020" s="396"/>
      <c r="BQ1020" s="396"/>
      <c r="BR1020" s="396"/>
      <c r="BS1020" s="396"/>
      <c r="BT1020" s="396"/>
      <c r="BU1020" s="396"/>
      <c r="BV1020" s="396"/>
      <c r="BW1020" s="396"/>
      <c r="BX1020" s="396"/>
      <c r="BY1020" s="396"/>
      <c r="BZ1020" s="396"/>
      <c r="CA1020" s="396"/>
      <c r="CB1020" s="396"/>
      <c r="CC1020" s="396"/>
      <c r="CD1020" s="396"/>
      <c r="CE1020" s="396"/>
      <c r="CF1020" s="396"/>
      <c r="CG1020" s="396"/>
      <c r="CH1020" s="396"/>
      <c r="CI1020" s="396"/>
      <c r="CJ1020" s="396"/>
      <c r="CK1020" s="396"/>
      <c r="CL1020" s="396"/>
      <c r="CM1020" s="396"/>
      <c r="CN1020" s="396"/>
      <c r="CO1020" s="396"/>
      <c r="CP1020" s="396"/>
      <c r="CQ1020" s="396"/>
      <c r="CR1020" s="396"/>
      <c r="CS1020" s="396"/>
      <c r="CT1020" s="396"/>
      <c r="CU1020" s="396"/>
      <c r="CV1020" s="396"/>
    </row>
    <row r="1021" spans="1:100" x14ac:dyDescent="0.25">
      <c r="A1021" s="870" t="s">
        <v>170</v>
      </c>
      <c r="B1021" s="872">
        <v>366327</v>
      </c>
      <c r="C1021" s="1812" t="s">
        <v>1620</v>
      </c>
      <c r="D1021" s="872" t="s">
        <v>16</v>
      </c>
      <c r="E1021" s="872" t="s">
        <v>172</v>
      </c>
      <c r="F1021" s="872" t="s">
        <v>1621</v>
      </c>
      <c r="G1021" s="872" t="s">
        <v>18</v>
      </c>
      <c r="H1021" s="1308">
        <v>41640</v>
      </c>
      <c r="I1021" s="1277">
        <v>9313.8799999999992</v>
      </c>
      <c r="J1021" s="1277">
        <v>9313.8799999999992</v>
      </c>
      <c r="K1021" s="1277">
        <v>0</v>
      </c>
      <c r="L1021" s="398"/>
      <c r="M1021" s="397"/>
      <c r="N1021" s="397"/>
      <c r="O1021" s="397"/>
      <c r="P1021" s="397"/>
      <c r="Q1021" s="397"/>
      <c r="R1021" s="397"/>
      <c r="S1021" s="397"/>
      <c r="T1021" s="397"/>
      <c r="U1021" s="397"/>
      <c r="V1021" s="397"/>
      <c r="W1021" s="397"/>
      <c r="X1021" s="397"/>
      <c r="Y1021" s="397"/>
      <c r="Z1021" s="397"/>
      <c r="AA1021" s="397"/>
      <c r="AB1021" s="397"/>
      <c r="AC1021" s="397"/>
      <c r="AD1021" s="397"/>
      <c r="AE1021" s="397"/>
      <c r="AF1021" s="397"/>
      <c r="AG1021" s="397"/>
      <c r="AH1021" s="397"/>
      <c r="AI1021" s="397"/>
      <c r="AJ1021" s="397"/>
      <c r="AK1021" s="397"/>
      <c r="AL1021" s="397"/>
      <c r="AM1021" s="397"/>
      <c r="AN1021" s="397"/>
      <c r="AO1021" s="397"/>
      <c r="AP1021" s="397"/>
      <c r="AQ1021" s="397"/>
      <c r="AR1021" s="397"/>
      <c r="AS1021" s="397"/>
      <c r="AT1021" s="397"/>
      <c r="AU1021" s="397"/>
      <c r="AV1021" s="397"/>
      <c r="AW1021" s="397"/>
      <c r="AX1021" s="397"/>
      <c r="AY1021" s="397"/>
      <c r="AZ1021" s="397"/>
      <c r="BA1021" s="397"/>
      <c r="BB1021" s="397"/>
      <c r="BC1021" s="397"/>
      <c r="BD1021" s="397"/>
      <c r="BE1021" s="397"/>
      <c r="BF1021" s="397"/>
      <c r="BG1021" s="397"/>
      <c r="BH1021" s="397"/>
      <c r="BI1021" s="397"/>
      <c r="BJ1021" s="397"/>
      <c r="BK1021" s="397"/>
      <c r="BL1021" s="397"/>
      <c r="BM1021" s="397"/>
      <c r="BN1021" s="397"/>
      <c r="BO1021" s="397"/>
      <c r="BP1021" s="397"/>
      <c r="BQ1021" s="397"/>
      <c r="BR1021" s="397"/>
      <c r="BS1021" s="397"/>
      <c r="BT1021" s="397"/>
      <c r="BU1021" s="397"/>
      <c r="BV1021" s="397"/>
      <c r="BW1021" s="397"/>
      <c r="BX1021" s="397"/>
      <c r="BY1021" s="397"/>
      <c r="BZ1021" s="397"/>
      <c r="CA1021" s="397"/>
      <c r="CB1021" s="397"/>
      <c r="CC1021" s="397"/>
      <c r="CD1021" s="397"/>
      <c r="CE1021" s="397"/>
      <c r="CF1021" s="397"/>
      <c r="CG1021" s="397"/>
      <c r="CH1021" s="397"/>
      <c r="CI1021" s="397"/>
      <c r="CJ1021" s="397"/>
      <c r="CK1021" s="397"/>
      <c r="CL1021" s="397"/>
      <c r="CM1021" s="397"/>
      <c r="CN1021" s="397"/>
      <c r="CO1021" s="397"/>
      <c r="CP1021" s="397"/>
      <c r="CQ1021" s="397"/>
      <c r="CR1021" s="397"/>
      <c r="CS1021" s="397"/>
      <c r="CT1021" s="397"/>
      <c r="CU1021" s="397"/>
      <c r="CV1021" s="397"/>
    </row>
    <row r="1022" spans="1:100" x14ac:dyDescent="0.25">
      <c r="A1022" s="870" t="s">
        <v>14</v>
      </c>
      <c r="B1022" s="872">
        <v>367078</v>
      </c>
      <c r="C1022" s="1812" t="s">
        <v>1622</v>
      </c>
      <c r="D1022" s="872" t="s">
        <v>16</v>
      </c>
      <c r="E1022" s="872" t="s">
        <v>723</v>
      </c>
      <c r="F1022" s="872" t="s">
        <v>1623</v>
      </c>
      <c r="G1022" s="872" t="s">
        <v>18</v>
      </c>
      <c r="H1022" s="1308">
        <v>41640</v>
      </c>
      <c r="I1022" s="1277">
        <v>27747.56</v>
      </c>
      <c r="J1022" s="1277">
        <v>27747.56</v>
      </c>
      <c r="K1022" s="1277">
        <v>0</v>
      </c>
      <c r="L1022" s="398"/>
      <c r="M1022" s="397"/>
      <c r="N1022" s="397"/>
      <c r="O1022" s="397"/>
      <c r="P1022" s="397"/>
      <c r="Q1022" s="397"/>
      <c r="R1022" s="397"/>
      <c r="S1022" s="397"/>
      <c r="T1022" s="397"/>
      <c r="U1022" s="397"/>
      <c r="V1022" s="397"/>
      <c r="W1022" s="397"/>
      <c r="X1022" s="397"/>
      <c r="Y1022" s="397"/>
      <c r="Z1022" s="397"/>
      <c r="AA1022" s="397"/>
      <c r="AB1022" s="397"/>
      <c r="AC1022" s="397"/>
      <c r="AD1022" s="397"/>
      <c r="AE1022" s="397"/>
      <c r="AF1022" s="397"/>
      <c r="AG1022" s="397"/>
      <c r="AH1022" s="397"/>
      <c r="AI1022" s="397"/>
      <c r="AJ1022" s="397"/>
      <c r="AK1022" s="397"/>
      <c r="AL1022" s="397"/>
      <c r="AM1022" s="397"/>
      <c r="AN1022" s="397"/>
      <c r="AO1022" s="397"/>
      <c r="AP1022" s="397"/>
      <c r="AQ1022" s="397"/>
      <c r="AR1022" s="397"/>
      <c r="AS1022" s="397"/>
      <c r="AT1022" s="397"/>
      <c r="AU1022" s="397"/>
      <c r="AV1022" s="397"/>
      <c r="AW1022" s="397"/>
      <c r="AX1022" s="397"/>
      <c r="AY1022" s="397"/>
      <c r="AZ1022" s="397"/>
      <c r="BA1022" s="397"/>
      <c r="BB1022" s="397"/>
      <c r="BC1022" s="397"/>
      <c r="BD1022" s="397"/>
      <c r="BE1022" s="397"/>
      <c r="BF1022" s="397"/>
      <c r="BG1022" s="397"/>
      <c r="BH1022" s="397"/>
      <c r="BI1022" s="397"/>
      <c r="BJ1022" s="397"/>
      <c r="BK1022" s="397"/>
      <c r="BL1022" s="397"/>
      <c r="BM1022" s="397"/>
      <c r="BN1022" s="397"/>
      <c r="BO1022" s="397"/>
      <c r="BP1022" s="397"/>
      <c r="BQ1022" s="397"/>
      <c r="BR1022" s="397"/>
      <c r="BS1022" s="397"/>
      <c r="BT1022" s="397"/>
      <c r="BU1022" s="397"/>
      <c r="BV1022" s="397"/>
      <c r="BW1022" s="397"/>
      <c r="BX1022" s="397"/>
      <c r="BY1022" s="397"/>
      <c r="BZ1022" s="397"/>
      <c r="CA1022" s="397"/>
      <c r="CB1022" s="397"/>
      <c r="CC1022" s="397"/>
      <c r="CD1022" s="397"/>
      <c r="CE1022" s="397"/>
      <c r="CF1022" s="397"/>
      <c r="CG1022" s="397"/>
      <c r="CH1022" s="397"/>
      <c r="CI1022" s="397"/>
      <c r="CJ1022" s="397"/>
      <c r="CK1022" s="397"/>
      <c r="CL1022" s="397"/>
      <c r="CM1022" s="397"/>
      <c r="CN1022" s="397"/>
      <c r="CO1022" s="397"/>
      <c r="CP1022" s="397"/>
      <c r="CQ1022" s="397"/>
      <c r="CR1022" s="397"/>
      <c r="CS1022" s="397"/>
      <c r="CT1022" s="397"/>
      <c r="CU1022" s="397"/>
      <c r="CV1022" s="397"/>
    </row>
    <row r="1023" spans="1:100" x14ac:dyDescent="0.25">
      <c r="A1023" s="871" t="s">
        <v>170</v>
      </c>
      <c r="B1023" s="872">
        <v>365694</v>
      </c>
      <c r="C1023" s="1812" t="s">
        <v>1624</v>
      </c>
      <c r="D1023" s="872" t="s">
        <v>16</v>
      </c>
      <c r="E1023" s="872" t="s">
        <v>479</v>
      </c>
      <c r="F1023" s="872" t="s">
        <v>1625</v>
      </c>
      <c r="G1023" s="872" t="s">
        <v>18</v>
      </c>
      <c r="H1023" s="1308">
        <v>41640</v>
      </c>
      <c r="I1023" s="1277">
        <v>9313.8799999999992</v>
      </c>
      <c r="J1023" s="1277">
        <v>9313.8799999999992</v>
      </c>
      <c r="K1023" s="1277">
        <v>0</v>
      </c>
      <c r="L1023" s="397"/>
      <c r="M1023" s="397"/>
      <c r="N1023" s="397"/>
      <c r="O1023" s="397"/>
      <c r="P1023" s="397"/>
      <c r="Q1023" s="397"/>
      <c r="R1023" s="397"/>
      <c r="S1023" s="397"/>
      <c r="T1023" s="397"/>
      <c r="U1023" s="397"/>
      <c r="V1023" s="397"/>
      <c r="W1023" s="397"/>
      <c r="X1023" s="397"/>
      <c r="Y1023" s="397"/>
      <c r="Z1023" s="397"/>
      <c r="AA1023" s="397"/>
      <c r="AB1023" s="397"/>
      <c r="AC1023" s="397"/>
      <c r="AD1023" s="397"/>
      <c r="AE1023" s="397"/>
      <c r="AF1023" s="397"/>
      <c r="AG1023" s="397"/>
      <c r="AH1023" s="397"/>
      <c r="AI1023" s="397"/>
      <c r="AJ1023" s="397"/>
      <c r="AK1023" s="397"/>
      <c r="AL1023" s="397"/>
      <c r="AM1023" s="397"/>
      <c r="AN1023" s="397"/>
      <c r="AO1023" s="397"/>
      <c r="AP1023" s="397"/>
      <c r="AQ1023" s="397"/>
      <c r="AR1023" s="397"/>
      <c r="AS1023" s="397"/>
      <c r="AT1023" s="397"/>
      <c r="AU1023" s="397"/>
      <c r="AV1023" s="397"/>
      <c r="AW1023" s="397"/>
      <c r="AX1023" s="397"/>
      <c r="AY1023" s="397"/>
      <c r="AZ1023" s="397"/>
      <c r="BA1023" s="397"/>
      <c r="BB1023" s="397"/>
      <c r="BC1023" s="397"/>
      <c r="BD1023" s="397"/>
      <c r="BE1023" s="397"/>
      <c r="BF1023" s="397"/>
      <c r="BG1023" s="397"/>
      <c r="BH1023" s="397"/>
      <c r="BI1023" s="397"/>
      <c r="BJ1023" s="397"/>
      <c r="BK1023" s="397"/>
      <c r="BL1023" s="397"/>
      <c r="BM1023" s="397"/>
      <c r="BN1023" s="397"/>
      <c r="BO1023" s="397"/>
      <c r="BP1023" s="397"/>
      <c r="BQ1023" s="397"/>
      <c r="BR1023" s="397"/>
      <c r="BS1023" s="397"/>
      <c r="BT1023" s="397"/>
      <c r="BU1023" s="397"/>
      <c r="BV1023" s="397"/>
      <c r="BW1023" s="397"/>
      <c r="BX1023" s="397"/>
      <c r="BY1023" s="397"/>
      <c r="BZ1023" s="397"/>
      <c r="CA1023" s="397"/>
      <c r="CB1023" s="397"/>
      <c r="CC1023" s="397"/>
      <c r="CD1023" s="397"/>
      <c r="CE1023" s="397"/>
      <c r="CF1023" s="397"/>
      <c r="CG1023" s="397"/>
      <c r="CH1023" s="397"/>
      <c r="CI1023" s="397"/>
      <c r="CJ1023" s="397"/>
      <c r="CK1023" s="397"/>
      <c r="CL1023" s="397"/>
      <c r="CM1023" s="397"/>
      <c r="CN1023" s="397"/>
      <c r="CO1023" s="397"/>
      <c r="CP1023" s="397"/>
      <c r="CQ1023" s="397"/>
      <c r="CR1023" s="397"/>
      <c r="CS1023" s="397"/>
      <c r="CT1023" s="397"/>
      <c r="CU1023" s="397"/>
      <c r="CV1023" s="397"/>
    </row>
    <row r="1024" spans="1:100" x14ac:dyDescent="0.25">
      <c r="A1024" s="870" t="s">
        <v>14</v>
      </c>
      <c r="B1024" s="41" t="s">
        <v>792</v>
      </c>
      <c r="C1024" s="1812" t="s">
        <v>5695</v>
      </c>
      <c r="D1024" s="41" t="s">
        <v>16</v>
      </c>
      <c r="E1024" s="41" t="s">
        <v>723</v>
      </c>
      <c r="F1024" s="41" t="s">
        <v>1626</v>
      </c>
      <c r="G1024" s="872" t="s">
        <v>18</v>
      </c>
      <c r="H1024" s="1308">
        <v>41640</v>
      </c>
      <c r="I1024" s="1531">
        <v>27747.56</v>
      </c>
      <c r="J1024" s="1531">
        <v>27747.56</v>
      </c>
      <c r="K1024" s="1531">
        <v>0</v>
      </c>
    </row>
    <row r="1025" spans="1:100" x14ac:dyDescent="0.25">
      <c r="A1025" s="871" t="s">
        <v>1326</v>
      </c>
      <c r="B1025" s="41" t="s">
        <v>792</v>
      </c>
      <c r="C1025" s="1812" t="s">
        <v>5696</v>
      </c>
      <c r="D1025" s="41" t="s">
        <v>792</v>
      </c>
      <c r="E1025" s="41" t="s">
        <v>792</v>
      </c>
      <c r="F1025" s="41" t="s">
        <v>49</v>
      </c>
      <c r="G1025" s="872" t="s">
        <v>18</v>
      </c>
      <c r="H1025" s="1308">
        <v>41640</v>
      </c>
      <c r="I1025" s="1322">
        <v>4054.2</v>
      </c>
      <c r="J1025" s="1531">
        <v>4054.2</v>
      </c>
      <c r="K1025" s="1531">
        <v>0</v>
      </c>
    </row>
    <row r="1026" spans="1:100" x14ac:dyDescent="0.25">
      <c r="A1026" s="870" t="s">
        <v>14</v>
      </c>
      <c r="B1026" s="41">
        <v>365504</v>
      </c>
      <c r="C1026" s="1812" t="s">
        <v>5697</v>
      </c>
      <c r="D1026" s="41" t="s">
        <v>87</v>
      </c>
      <c r="E1026" s="41" t="s">
        <v>88</v>
      </c>
      <c r="F1026" s="41" t="s">
        <v>1627</v>
      </c>
      <c r="G1026" s="872" t="s">
        <v>18</v>
      </c>
      <c r="H1026" s="1912">
        <v>40605</v>
      </c>
      <c r="I1026" s="1290">
        <v>8502.9599999999991</v>
      </c>
      <c r="J1026" s="1291">
        <v>8502.9599999999991</v>
      </c>
      <c r="K1026" s="1352">
        <v>0</v>
      </c>
    </row>
    <row r="1027" spans="1:100" x14ac:dyDescent="0.25">
      <c r="A1027" s="870" t="s">
        <v>1628</v>
      </c>
      <c r="B1027" s="872">
        <v>367230</v>
      </c>
      <c r="C1027" s="1812" t="s">
        <v>1629</v>
      </c>
      <c r="D1027" s="41" t="s">
        <v>792</v>
      </c>
      <c r="E1027" s="41" t="s">
        <v>792</v>
      </c>
      <c r="F1027" s="41" t="s">
        <v>49</v>
      </c>
      <c r="G1027" s="872" t="s">
        <v>159</v>
      </c>
      <c r="H1027" s="1308">
        <v>41640</v>
      </c>
      <c r="I1027" s="1322">
        <v>4054.2</v>
      </c>
      <c r="J1027" s="1277">
        <v>4054.2</v>
      </c>
      <c r="K1027" s="1277">
        <v>0</v>
      </c>
      <c r="L1027" s="399"/>
      <c r="M1027" s="398"/>
      <c r="N1027" s="398"/>
      <c r="O1027" s="398"/>
      <c r="P1027" s="398"/>
      <c r="Q1027" s="398"/>
      <c r="R1027" s="398"/>
      <c r="S1027" s="398"/>
      <c r="T1027" s="398"/>
      <c r="U1027" s="398"/>
      <c r="V1027" s="398"/>
      <c r="W1027" s="398"/>
      <c r="X1027" s="398"/>
      <c r="Y1027" s="398"/>
      <c r="Z1027" s="398"/>
      <c r="AA1027" s="398"/>
      <c r="AB1027" s="398"/>
      <c r="AC1027" s="398"/>
      <c r="AD1027" s="398"/>
      <c r="AE1027" s="398"/>
      <c r="AF1027" s="398"/>
      <c r="AG1027" s="398"/>
      <c r="AH1027" s="398"/>
      <c r="AI1027" s="398"/>
      <c r="AJ1027" s="398"/>
      <c r="AK1027" s="398"/>
      <c r="AL1027" s="398"/>
      <c r="AM1027" s="398"/>
      <c r="AN1027" s="398"/>
      <c r="AO1027" s="398"/>
      <c r="AP1027" s="398"/>
      <c r="AQ1027" s="398"/>
      <c r="AR1027" s="398"/>
      <c r="AS1027" s="398"/>
      <c r="AT1027" s="398"/>
      <c r="AU1027" s="398"/>
      <c r="AV1027" s="398"/>
      <c r="AW1027" s="398"/>
      <c r="AX1027" s="398"/>
      <c r="AY1027" s="398"/>
      <c r="AZ1027" s="398"/>
      <c r="BA1027" s="398"/>
      <c r="BB1027" s="398"/>
      <c r="BC1027" s="398"/>
      <c r="BD1027" s="398"/>
      <c r="BE1027" s="398"/>
      <c r="BF1027" s="398"/>
      <c r="BG1027" s="398"/>
      <c r="BH1027" s="398"/>
      <c r="BI1027" s="398"/>
      <c r="BJ1027" s="398"/>
      <c r="BK1027" s="398"/>
      <c r="BL1027" s="398"/>
      <c r="BM1027" s="398"/>
      <c r="BN1027" s="398"/>
      <c r="BO1027" s="398"/>
      <c r="BP1027" s="398"/>
      <c r="BQ1027" s="398"/>
      <c r="BR1027" s="398"/>
      <c r="BS1027" s="398"/>
      <c r="BT1027" s="398"/>
      <c r="BU1027" s="398"/>
      <c r="BV1027" s="398"/>
      <c r="BW1027" s="398"/>
      <c r="BX1027" s="398"/>
      <c r="BY1027" s="398"/>
      <c r="BZ1027" s="398"/>
      <c r="CA1027" s="398"/>
      <c r="CB1027" s="398"/>
      <c r="CC1027" s="398"/>
      <c r="CD1027" s="398"/>
      <c r="CE1027" s="398"/>
      <c r="CF1027" s="398"/>
      <c r="CG1027" s="398"/>
      <c r="CH1027" s="398"/>
      <c r="CI1027" s="398"/>
      <c r="CJ1027" s="398"/>
      <c r="CK1027" s="398"/>
      <c r="CL1027" s="398"/>
      <c r="CM1027" s="398"/>
      <c r="CN1027" s="398"/>
      <c r="CO1027" s="398"/>
      <c r="CP1027" s="398"/>
      <c r="CQ1027" s="398"/>
      <c r="CR1027" s="398"/>
      <c r="CS1027" s="398"/>
      <c r="CT1027" s="398"/>
      <c r="CU1027" s="398"/>
      <c r="CV1027" s="398"/>
    </row>
    <row r="1028" spans="1:100" x14ac:dyDescent="0.25">
      <c r="A1028" s="871" t="s">
        <v>14</v>
      </c>
      <c r="B1028" s="872">
        <v>365506</v>
      </c>
      <c r="C1028" s="1812" t="s">
        <v>1630</v>
      </c>
      <c r="D1028" s="872" t="s">
        <v>87</v>
      </c>
      <c r="E1028" s="872" t="s">
        <v>88</v>
      </c>
      <c r="F1028" s="872" t="s">
        <v>1631</v>
      </c>
      <c r="G1028" s="872" t="s">
        <v>18</v>
      </c>
      <c r="H1028" s="1912">
        <v>40605</v>
      </c>
      <c r="I1028" s="1290">
        <v>8502.9599999999991</v>
      </c>
      <c r="J1028" s="1291">
        <v>8502.9599999999991</v>
      </c>
      <c r="K1028" s="1352">
        <v>0</v>
      </c>
      <c r="L1028" s="400"/>
      <c r="M1028" s="399"/>
      <c r="N1028" s="399"/>
      <c r="O1028" s="399"/>
      <c r="P1028" s="399"/>
      <c r="Q1028" s="399"/>
      <c r="R1028" s="399"/>
      <c r="S1028" s="399"/>
      <c r="T1028" s="399"/>
      <c r="U1028" s="399"/>
      <c r="V1028" s="399"/>
      <c r="W1028" s="399"/>
      <c r="X1028" s="399"/>
      <c r="Y1028" s="399"/>
      <c r="Z1028" s="399"/>
      <c r="AA1028" s="399"/>
      <c r="AB1028" s="399"/>
      <c r="AC1028" s="399"/>
      <c r="AD1028" s="399"/>
      <c r="AE1028" s="399"/>
      <c r="AF1028" s="399"/>
      <c r="AG1028" s="399"/>
      <c r="AH1028" s="399"/>
      <c r="AI1028" s="399"/>
      <c r="AJ1028" s="399"/>
      <c r="AK1028" s="399"/>
      <c r="AL1028" s="399"/>
      <c r="AM1028" s="399"/>
      <c r="AN1028" s="399"/>
      <c r="AO1028" s="399"/>
      <c r="AP1028" s="399"/>
      <c r="AQ1028" s="399"/>
      <c r="AR1028" s="399"/>
      <c r="AS1028" s="399"/>
      <c r="AT1028" s="399"/>
      <c r="AU1028" s="399"/>
      <c r="AV1028" s="399"/>
      <c r="AW1028" s="399"/>
      <c r="AX1028" s="399"/>
      <c r="AY1028" s="399"/>
      <c r="AZ1028" s="399"/>
      <c r="BA1028" s="399"/>
      <c r="BB1028" s="399"/>
      <c r="BC1028" s="399"/>
      <c r="BD1028" s="399"/>
      <c r="BE1028" s="399"/>
      <c r="BF1028" s="399"/>
      <c r="BG1028" s="399"/>
      <c r="BH1028" s="399"/>
      <c r="BI1028" s="399"/>
      <c r="BJ1028" s="399"/>
      <c r="BK1028" s="399"/>
      <c r="BL1028" s="399"/>
      <c r="BM1028" s="399"/>
      <c r="BN1028" s="399"/>
      <c r="BO1028" s="399"/>
      <c r="BP1028" s="399"/>
      <c r="BQ1028" s="399"/>
      <c r="BR1028" s="399"/>
      <c r="BS1028" s="399"/>
      <c r="BT1028" s="399"/>
      <c r="BU1028" s="399"/>
      <c r="BV1028" s="399"/>
      <c r="BW1028" s="399"/>
      <c r="BX1028" s="399"/>
      <c r="BY1028" s="399"/>
      <c r="BZ1028" s="399"/>
      <c r="CA1028" s="399"/>
      <c r="CB1028" s="399"/>
      <c r="CC1028" s="399"/>
      <c r="CD1028" s="399"/>
      <c r="CE1028" s="399"/>
      <c r="CF1028" s="399"/>
      <c r="CG1028" s="399"/>
      <c r="CH1028" s="399"/>
      <c r="CI1028" s="399"/>
      <c r="CJ1028" s="399"/>
      <c r="CK1028" s="399"/>
      <c r="CL1028" s="399"/>
      <c r="CM1028" s="399"/>
      <c r="CN1028" s="399"/>
      <c r="CO1028" s="399"/>
      <c r="CP1028" s="399"/>
      <c r="CQ1028" s="399"/>
      <c r="CR1028" s="399"/>
      <c r="CS1028" s="399"/>
      <c r="CT1028" s="399"/>
      <c r="CU1028" s="399"/>
      <c r="CV1028" s="399"/>
    </row>
    <row r="1029" spans="1:100" x14ac:dyDescent="0.25">
      <c r="A1029" s="870" t="s">
        <v>697</v>
      </c>
      <c r="B1029" s="41">
        <v>750298</v>
      </c>
      <c r="C1029" s="1812" t="s">
        <v>5698</v>
      </c>
      <c r="D1029" s="41" t="s">
        <v>1632</v>
      </c>
      <c r="E1029" s="41" t="s">
        <v>165</v>
      </c>
      <c r="F1029" s="41" t="s">
        <v>1633</v>
      </c>
      <c r="G1029" s="872" t="s">
        <v>1634</v>
      </c>
      <c r="H1029" s="1361">
        <v>42809</v>
      </c>
      <c r="I1029" s="1362">
        <v>2832.95</v>
      </c>
      <c r="J1029" s="1362">
        <v>2832.95</v>
      </c>
      <c r="K1029" s="1362">
        <v>0</v>
      </c>
    </row>
    <row r="1030" spans="1:100" x14ac:dyDescent="0.25">
      <c r="A1030" s="870" t="s">
        <v>170</v>
      </c>
      <c r="B1030" s="41">
        <v>366039</v>
      </c>
      <c r="C1030" s="1812" t="s">
        <v>5699</v>
      </c>
      <c r="D1030" s="41" t="s">
        <v>16</v>
      </c>
      <c r="E1030" s="41" t="s">
        <v>377</v>
      </c>
      <c r="F1030" s="41" t="s">
        <v>1635</v>
      </c>
      <c r="G1030" s="872" t="s">
        <v>18</v>
      </c>
      <c r="H1030" s="1912">
        <v>41640</v>
      </c>
      <c r="I1030" s="1290">
        <v>9249.19</v>
      </c>
      <c r="J1030" s="1291">
        <v>9249.19</v>
      </c>
      <c r="K1030" s="1352">
        <v>0</v>
      </c>
    </row>
    <row r="1031" spans="1:100" x14ac:dyDescent="0.25">
      <c r="A1031" s="871" t="s">
        <v>1636</v>
      </c>
      <c r="B1031" s="872">
        <v>366656</v>
      </c>
      <c r="C1031" s="1812" t="s">
        <v>1637</v>
      </c>
      <c r="D1031" s="41" t="s">
        <v>49</v>
      </c>
      <c r="E1031" s="41" t="s">
        <v>49</v>
      </c>
      <c r="F1031" s="41" t="s">
        <v>49</v>
      </c>
      <c r="G1031" s="872" t="s">
        <v>94</v>
      </c>
      <c r="H1031" s="1308">
        <v>39052</v>
      </c>
      <c r="I1031" s="1277">
        <v>3016</v>
      </c>
      <c r="J1031" s="1277">
        <v>3016</v>
      </c>
      <c r="K1031" s="1277">
        <v>0</v>
      </c>
      <c r="L1031" s="401"/>
      <c r="M1031" s="400"/>
      <c r="N1031" s="400"/>
      <c r="O1031" s="400"/>
      <c r="P1031" s="400"/>
      <c r="Q1031" s="400"/>
      <c r="R1031" s="400"/>
      <c r="S1031" s="400"/>
      <c r="T1031" s="400"/>
      <c r="U1031" s="400"/>
      <c r="V1031" s="400"/>
      <c r="W1031" s="400"/>
      <c r="X1031" s="400"/>
      <c r="Y1031" s="400"/>
      <c r="Z1031" s="400"/>
      <c r="AA1031" s="400"/>
      <c r="AB1031" s="400"/>
      <c r="AC1031" s="400"/>
      <c r="AD1031" s="400"/>
      <c r="AE1031" s="400"/>
      <c r="AF1031" s="400"/>
      <c r="AG1031" s="400"/>
      <c r="AH1031" s="400"/>
      <c r="AI1031" s="400"/>
      <c r="AJ1031" s="400"/>
      <c r="AK1031" s="400"/>
      <c r="AL1031" s="400"/>
      <c r="AM1031" s="400"/>
      <c r="AN1031" s="400"/>
      <c r="AO1031" s="400"/>
      <c r="AP1031" s="400"/>
      <c r="AQ1031" s="400"/>
      <c r="AR1031" s="400"/>
      <c r="AS1031" s="400"/>
      <c r="AT1031" s="400"/>
      <c r="AU1031" s="400"/>
      <c r="AV1031" s="400"/>
      <c r="AW1031" s="400"/>
      <c r="AX1031" s="400"/>
      <c r="AY1031" s="400"/>
      <c r="AZ1031" s="400"/>
      <c r="BA1031" s="400"/>
      <c r="BB1031" s="400"/>
      <c r="BC1031" s="400"/>
      <c r="BD1031" s="400"/>
      <c r="BE1031" s="400"/>
      <c r="BF1031" s="400"/>
      <c r="BG1031" s="400"/>
      <c r="BH1031" s="400"/>
      <c r="BI1031" s="400"/>
      <c r="BJ1031" s="400"/>
      <c r="BK1031" s="400"/>
      <c r="BL1031" s="400"/>
      <c r="BM1031" s="400"/>
      <c r="BN1031" s="400"/>
      <c r="BO1031" s="400"/>
      <c r="BP1031" s="400"/>
      <c r="BQ1031" s="400"/>
      <c r="BR1031" s="400"/>
      <c r="BS1031" s="400"/>
      <c r="BT1031" s="400"/>
      <c r="BU1031" s="400"/>
      <c r="BV1031" s="400"/>
      <c r="BW1031" s="400"/>
      <c r="BX1031" s="400"/>
      <c r="BY1031" s="400"/>
      <c r="BZ1031" s="400"/>
      <c r="CA1031" s="400"/>
      <c r="CB1031" s="400"/>
      <c r="CC1031" s="400"/>
      <c r="CD1031" s="400"/>
      <c r="CE1031" s="400"/>
      <c r="CF1031" s="400"/>
      <c r="CG1031" s="400"/>
      <c r="CH1031" s="400"/>
      <c r="CI1031" s="400"/>
      <c r="CJ1031" s="400"/>
      <c r="CK1031" s="400"/>
      <c r="CL1031" s="400"/>
      <c r="CM1031" s="400"/>
      <c r="CN1031" s="400"/>
      <c r="CO1031" s="400"/>
      <c r="CP1031" s="400"/>
      <c r="CQ1031" s="400"/>
      <c r="CR1031" s="400"/>
      <c r="CS1031" s="400"/>
      <c r="CT1031" s="400"/>
      <c r="CU1031" s="400"/>
      <c r="CV1031" s="400"/>
    </row>
    <row r="1032" spans="1:100" x14ac:dyDescent="0.25">
      <c r="A1032" s="871" t="s">
        <v>170</v>
      </c>
      <c r="B1032" s="872">
        <v>366398</v>
      </c>
      <c r="C1032" s="1812" t="s">
        <v>1638</v>
      </c>
      <c r="D1032" s="872" t="s">
        <v>16</v>
      </c>
      <c r="E1032" s="872" t="s">
        <v>23</v>
      </c>
      <c r="F1032" s="872" t="s">
        <v>1639</v>
      </c>
      <c r="G1032" s="872" t="s">
        <v>18</v>
      </c>
      <c r="H1032" s="1308">
        <v>41640</v>
      </c>
      <c r="I1032" s="1277">
        <v>9249.19</v>
      </c>
      <c r="J1032" s="1277">
        <v>9249.19</v>
      </c>
      <c r="K1032" s="1277">
        <v>0</v>
      </c>
      <c r="L1032" s="402"/>
      <c r="M1032" s="401"/>
      <c r="N1032" s="401"/>
      <c r="O1032" s="401"/>
      <c r="P1032" s="401"/>
      <c r="Q1032" s="401"/>
      <c r="R1032" s="401"/>
      <c r="S1032" s="401"/>
      <c r="T1032" s="401"/>
      <c r="U1032" s="401"/>
      <c r="V1032" s="401"/>
      <c r="W1032" s="401"/>
      <c r="X1032" s="401"/>
      <c r="Y1032" s="401"/>
      <c r="Z1032" s="401"/>
      <c r="AA1032" s="401"/>
      <c r="AB1032" s="401"/>
      <c r="AC1032" s="401"/>
      <c r="AD1032" s="401"/>
      <c r="AE1032" s="401"/>
      <c r="AF1032" s="401"/>
      <c r="AG1032" s="401"/>
      <c r="AH1032" s="401"/>
      <c r="AI1032" s="401"/>
      <c r="AJ1032" s="401"/>
      <c r="AK1032" s="401"/>
      <c r="AL1032" s="401"/>
      <c r="AM1032" s="401"/>
      <c r="AN1032" s="401"/>
      <c r="AO1032" s="401"/>
      <c r="AP1032" s="401"/>
      <c r="AQ1032" s="401"/>
      <c r="AR1032" s="401"/>
      <c r="AS1032" s="401"/>
      <c r="AT1032" s="401"/>
      <c r="AU1032" s="401"/>
      <c r="AV1032" s="401"/>
      <c r="AW1032" s="401"/>
      <c r="AX1032" s="401"/>
      <c r="AY1032" s="401"/>
      <c r="AZ1032" s="401"/>
      <c r="BA1032" s="401"/>
      <c r="BB1032" s="401"/>
      <c r="BC1032" s="401"/>
      <c r="BD1032" s="401"/>
      <c r="BE1032" s="401"/>
      <c r="BF1032" s="401"/>
      <c r="BG1032" s="401"/>
      <c r="BH1032" s="401"/>
      <c r="BI1032" s="401"/>
      <c r="BJ1032" s="401"/>
      <c r="BK1032" s="401"/>
      <c r="BL1032" s="401"/>
      <c r="BM1032" s="401"/>
      <c r="BN1032" s="401"/>
      <c r="BO1032" s="401"/>
      <c r="BP1032" s="401"/>
      <c r="BQ1032" s="401"/>
      <c r="BR1032" s="401"/>
      <c r="BS1032" s="401"/>
      <c r="BT1032" s="401"/>
      <c r="BU1032" s="401"/>
      <c r="BV1032" s="401"/>
      <c r="BW1032" s="401"/>
      <c r="BX1032" s="401"/>
      <c r="BY1032" s="401"/>
      <c r="BZ1032" s="401"/>
      <c r="CA1032" s="401"/>
      <c r="CB1032" s="401"/>
      <c r="CC1032" s="401"/>
      <c r="CD1032" s="401"/>
      <c r="CE1032" s="401"/>
      <c r="CF1032" s="401"/>
      <c r="CG1032" s="401"/>
      <c r="CH1032" s="401"/>
      <c r="CI1032" s="401"/>
      <c r="CJ1032" s="401"/>
      <c r="CK1032" s="401"/>
      <c r="CL1032" s="401"/>
      <c r="CM1032" s="401"/>
      <c r="CN1032" s="401"/>
      <c r="CO1032" s="401"/>
      <c r="CP1032" s="401"/>
      <c r="CQ1032" s="401"/>
      <c r="CR1032" s="401"/>
      <c r="CS1032" s="401"/>
      <c r="CT1032" s="401"/>
      <c r="CU1032" s="401"/>
      <c r="CV1032" s="401"/>
    </row>
    <row r="1033" spans="1:100" x14ac:dyDescent="0.25">
      <c r="A1033" s="871" t="s">
        <v>14</v>
      </c>
      <c r="B1033" s="872">
        <v>367257</v>
      </c>
      <c r="C1033" s="1812" t="s">
        <v>1640</v>
      </c>
      <c r="D1033" s="872" t="s">
        <v>16</v>
      </c>
      <c r="E1033" s="872" t="s">
        <v>723</v>
      </c>
      <c r="F1033" s="872" t="s">
        <v>1641</v>
      </c>
      <c r="G1033" s="872" t="s">
        <v>18</v>
      </c>
      <c r="H1033" s="1308">
        <v>41640</v>
      </c>
      <c r="I1033" s="1322">
        <v>41729.800000000003</v>
      </c>
      <c r="J1033" s="1277">
        <v>41729.800000000003</v>
      </c>
      <c r="K1033" s="1277">
        <v>0</v>
      </c>
      <c r="L1033" s="403"/>
      <c r="M1033" s="402"/>
      <c r="N1033" s="402"/>
      <c r="O1033" s="402"/>
      <c r="P1033" s="402"/>
      <c r="Q1033" s="402"/>
      <c r="R1033" s="402"/>
      <c r="S1033" s="402"/>
      <c r="T1033" s="402"/>
      <c r="U1033" s="402"/>
      <c r="V1033" s="402"/>
      <c r="W1033" s="402"/>
      <c r="X1033" s="402"/>
      <c r="Y1033" s="402"/>
      <c r="Z1033" s="402"/>
      <c r="AA1033" s="402"/>
      <c r="AB1033" s="402"/>
      <c r="AC1033" s="402"/>
      <c r="AD1033" s="402"/>
      <c r="AE1033" s="402"/>
      <c r="AF1033" s="402"/>
      <c r="AG1033" s="402"/>
      <c r="AH1033" s="402"/>
      <c r="AI1033" s="402"/>
      <c r="AJ1033" s="402"/>
      <c r="AK1033" s="402"/>
      <c r="AL1033" s="402"/>
      <c r="AM1033" s="402"/>
      <c r="AN1033" s="402"/>
      <c r="AO1033" s="402"/>
      <c r="AP1033" s="402"/>
      <c r="AQ1033" s="402"/>
      <c r="AR1033" s="402"/>
      <c r="AS1033" s="402"/>
      <c r="AT1033" s="402"/>
      <c r="AU1033" s="402"/>
      <c r="AV1033" s="402"/>
      <c r="AW1033" s="402"/>
      <c r="AX1033" s="402"/>
      <c r="AY1033" s="402"/>
      <c r="AZ1033" s="402"/>
      <c r="BA1033" s="402"/>
      <c r="BB1033" s="402"/>
      <c r="BC1033" s="402"/>
      <c r="BD1033" s="402"/>
      <c r="BE1033" s="402"/>
      <c r="BF1033" s="402"/>
      <c r="BG1033" s="402"/>
      <c r="BH1033" s="402"/>
      <c r="BI1033" s="402"/>
      <c r="BJ1033" s="402"/>
      <c r="BK1033" s="402"/>
      <c r="BL1033" s="402"/>
      <c r="BM1033" s="402"/>
      <c r="BN1033" s="402"/>
      <c r="BO1033" s="402"/>
      <c r="BP1033" s="402"/>
      <c r="BQ1033" s="402"/>
      <c r="BR1033" s="402"/>
      <c r="BS1033" s="402"/>
      <c r="BT1033" s="402"/>
      <c r="BU1033" s="402"/>
      <c r="BV1033" s="402"/>
      <c r="BW1033" s="402"/>
      <c r="BX1033" s="402"/>
      <c r="BY1033" s="402"/>
      <c r="BZ1033" s="402"/>
      <c r="CA1033" s="402"/>
      <c r="CB1033" s="402"/>
      <c r="CC1033" s="402"/>
      <c r="CD1033" s="402"/>
      <c r="CE1033" s="402"/>
      <c r="CF1033" s="402"/>
      <c r="CG1033" s="402"/>
      <c r="CH1033" s="402"/>
      <c r="CI1033" s="402"/>
      <c r="CJ1033" s="402"/>
      <c r="CK1033" s="402"/>
      <c r="CL1033" s="402"/>
      <c r="CM1033" s="402"/>
      <c r="CN1033" s="402"/>
      <c r="CO1033" s="402"/>
      <c r="CP1033" s="402"/>
      <c r="CQ1033" s="402"/>
      <c r="CR1033" s="402"/>
      <c r="CS1033" s="402"/>
      <c r="CT1033" s="402"/>
      <c r="CU1033" s="402"/>
      <c r="CV1033" s="402"/>
    </row>
    <row r="1034" spans="1:100" x14ac:dyDescent="0.25">
      <c r="A1034" s="871" t="s">
        <v>458</v>
      </c>
      <c r="B1034" s="41">
        <v>750299</v>
      </c>
      <c r="C1034" s="1812" t="s">
        <v>5700</v>
      </c>
      <c r="D1034" s="41" t="s">
        <v>156</v>
      </c>
      <c r="E1034" s="41" t="s">
        <v>262</v>
      </c>
      <c r="F1034" s="41" t="s">
        <v>1642</v>
      </c>
      <c r="G1034" s="872" t="s">
        <v>381</v>
      </c>
      <c r="H1034" s="1361">
        <v>43469</v>
      </c>
      <c r="I1034" s="1370">
        <v>15900</v>
      </c>
      <c r="J1034" s="1370">
        <v>3709.76</v>
      </c>
      <c r="K1034" s="1370">
        <v>12189.24</v>
      </c>
    </row>
    <row r="1035" spans="1:100" x14ac:dyDescent="0.25">
      <c r="A1035" s="871" t="s">
        <v>1643</v>
      </c>
      <c r="B1035" s="872">
        <v>365660</v>
      </c>
      <c r="C1035" s="1812" t="s">
        <v>1644</v>
      </c>
      <c r="D1035" s="41" t="s">
        <v>792</v>
      </c>
      <c r="E1035" s="41" t="s">
        <v>792</v>
      </c>
      <c r="F1035" s="41" t="s">
        <v>49</v>
      </c>
      <c r="G1035" s="872" t="s">
        <v>1645</v>
      </c>
      <c r="H1035" s="1308">
        <v>41640</v>
      </c>
      <c r="I1035" s="1277">
        <v>7087.6</v>
      </c>
      <c r="J1035" s="1277">
        <v>7087.6</v>
      </c>
      <c r="K1035" s="1277">
        <v>0</v>
      </c>
      <c r="L1035" s="405"/>
      <c r="M1035" s="405"/>
      <c r="N1035" s="405"/>
      <c r="O1035" s="405"/>
      <c r="P1035" s="405"/>
      <c r="Q1035" s="405"/>
      <c r="R1035" s="405"/>
      <c r="S1035" s="405"/>
      <c r="T1035" s="405"/>
      <c r="U1035" s="405"/>
      <c r="V1035" s="405"/>
      <c r="W1035" s="405"/>
      <c r="X1035" s="405"/>
      <c r="Y1035" s="405"/>
      <c r="Z1035" s="405"/>
      <c r="AA1035" s="405"/>
      <c r="AB1035" s="405"/>
      <c r="AC1035" s="405"/>
      <c r="AD1035" s="405"/>
      <c r="AE1035" s="405"/>
      <c r="AF1035" s="405"/>
      <c r="AG1035" s="405"/>
      <c r="AH1035" s="405"/>
      <c r="AI1035" s="405"/>
      <c r="AJ1035" s="405"/>
      <c r="AK1035" s="405"/>
      <c r="AL1035" s="405"/>
      <c r="AM1035" s="405"/>
      <c r="AN1035" s="405"/>
      <c r="AO1035" s="405"/>
      <c r="AP1035" s="405"/>
      <c r="AQ1035" s="405"/>
      <c r="AR1035" s="405"/>
      <c r="AS1035" s="405"/>
      <c r="AT1035" s="405"/>
      <c r="AU1035" s="405"/>
      <c r="AV1035" s="405"/>
      <c r="AW1035" s="405"/>
      <c r="AX1035" s="405"/>
      <c r="AY1035" s="405"/>
      <c r="AZ1035" s="405"/>
      <c r="BA1035" s="405"/>
      <c r="BB1035" s="405"/>
      <c r="BC1035" s="405"/>
      <c r="BD1035" s="405"/>
      <c r="BE1035" s="405"/>
      <c r="BF1035" s="405"/>
      <c r="BG1035" s="405"/>
      <c r="BH1035" s="405"/>
      <c r="BI1035" s="405"/>
      <c r="BJ1035" s="405"/>
      <c r="BK1035" s="405"/>
      <c r="BL1035" s="405"/>
      <c r="BM1035" s="405"/>
      <c r="BN1035" s="405"/>
      <c r="BO1035" s="405"/>
      <c r="BP1035" s="405"/>
      <c r="BQ1035" s="405"/>
      <c r="BR1035" s="405"/>
      <c r="BS1035" s="405"/>
      <c r="BT1035" s="405"/>
      <c r="BU1035" s="405"/>
      <c r="BV1035" s="405"/>
      <c r="BW1035" s="405"/>
      <c r="BX1035" s="405"/>
      <c r="BY1035" s="405"/>
      <c r="BZ1035" s="405"/>
      <c r="CA1035" s="405"/>
      <c r="CB1035" s="405"/>
      <c r="CC1035" s="405"/>
      <c r="CD1035" s="405"/>
      <c r="CE1035" s="405"/>
      <c r="CF1035" s="405"/>
      <c r="CG1035" s="405"/>
      <c r="CH1035" s="405"/>
      <c r="CI1035" s="405"/>
      <c r="CJ1035" s="405"/>
      <c r="CK1035" s="405"/>
      <c r="CL1035" s="405"/>
      <c r="CM1035" s="405"/>
      <c r="CN1035" s="405"/>
      <c r="CO1035" s="405"/>
      <c r="CP1035" s="405"/>
      <c r="CQ1035" s="405"/>
      <c r="CR1035" s="405"/>
      <c r="CS1035" s="405"/>
      <c r="CT1035" s="405"/>
      <c r="CU1035" s="405"/>
      <c r="CV1035" s="405"/>
    </row>
    <row r="1036" spans="1:100" ht="30" x14ac:dyDescent="0.25">
      <c r="A1036" s="842" t="s">
        <v>1646</v>
      </c>
      <c r="B1036" s="872">
        <v>366992</v>
      </c>
      <c r="C1036" s="1812" t="s">
        <v>1647</v>
      </c>
      <c r="D1036" s="41" t="s">
        <v>792</v>
      </c>
      <c r="E1036" s="41" t="s">
        <v>792</v>
      </c>
      <c r="F1036" s="41" t="s">
        <v>49</v>
      </c>
      <c r="G1036" s="872" t="s">
        <v>1142</v>
      </c>
      <c r="H1036" s="1308">
        <v>41640</v>
      </c>
      <c r="I1036" s="1277">
        <v>4060</v>
      </c>
      <c r="J1036" s="1277">
        <v>4060</v>
      </c>
      <c r="K1036" s="1277">
        <v>0</v>
      </c>
      <c r="L1036" s="405"/>
      <c r="M1036" s="404"/>
      <c r="N1036" s="404"/>
      <c r="O1036" s="404"/>
      <c r="P1036" s="404"/>
      <c r="Q1036" s="404"/>
      <c r="R1036" s="404"/>
      <c r="S1036" s="404"/>
      <c r="T1036" s="404"/>
      <c r="U1036" s="404"/>
      <c r="V1036" s="404"/>
      <c r="W1036" s="404"/>
      <c r="X1036" s="404"/>
      <c r="Y1036" s="404"/>
      <c r="Z1036" s="404"/>
      <c r="AA1036" s="404"/>
      <c r="AB1036" s="404"/>
      <c r="AC1036" s="404"/>
      <c r="AD1036" s="404"/>
      <c r="AE1036" s="404"/>
      <c r="AF1036" s="404"/>
      <c r="AG1036" s="404"/>
      <c r="AH1036" s="404"/>
      <c r="AI1036" s="404"/>
      <c r="AJ1036" s="404"/>
      <c r="AK1036" s="404"/>
      <c r="AL1036" s="404"/>
      <c r="AM1036" s="404"/>
      <c r="AN1036" s="404"/>
      <c r="AO1036" s="404"/>
      <c r="AP1036" s="404"/>
      <c r="AQ1036" s="404"/>
      <c r="AR1036" s="404"/>
      <c r="AS1036" s="404"/>
      <c r="AT1036" s="404"/>
      <c r="AU1036" s="404"/>
      <c r="AV1036" s="404"/>
      <c r="AW1036" s="404"/>
      <c r="AX1036" s="404"/>
      <c r="AY1036" s="404"/>
      <c r="AZ1036" s="404"/>
      <c r="BA1036" s="404"/>
      <c r="BB1036" s="404"/>
      <c r="BC1036" s="404"/>
      <c r="BD1036" s="404"/>
      <c r="BE1036" s="404"/>
      <c r="BF1036" s="404"/>
      <c r="BG1036" s="404"/>
      <c r="BH1036" s="404"/>
      <c r="BI1036" s="404"/>
      <c r="BJ1036" s="404"/>
      <c r="BK1036" s="404"/>
      <c r="BL1036" s="404"/>
      <c r="BM1036" s="404"/>
      <c r="BN1036" s="404"/>
      <c r="BO1036" s="404"/>
      <c r="BP1036" s="404"/>
      <c r="BQ1036" s="404"/>
      <c r="BR1036" s="404"/>
      <c r="BS1036" s="404"/>
      <c r="BT1036" s="404"/>
      <c r="BU1036" s="404"/>
      <c r="BV1036" s="404"/>
      <c r="BW1036" s="404"/>
      <c r="BX1036" s="404"/>
      <c r="BY1036" s="404"/>
      <c r="BZ1036" s="404"/>
      <c r="CA1036" s="404"/>
      <c r="CB1036" s="404"/>
      <c r="CC1036" s="404"/>
      <c r="CD1036" s="404"/>
      <c r="CE1036" s="404"/>
      <c r="CF1036" s="404"/>
      <c r="CG1036" s="404"/>
      <c r="CH1036" s="404"/>
      <c r="CI1036" s="404"/>
      <c r="CJ1036" s="404"/>
      <c r="CK1036" s="404"/>
      <c r="CL1036" s="404"/>
      <c r="CM1036" s="404"/>
      <c r="CN1036" s="404"/>
      <c r="CO1036" s="404"/>
      <c r="CP1036" s="404"/>
      <c r="CQ1036" s="404"/>
      <c r="CR1036" s="404"/>
      <c r="CS1036" s="404"/>
      <c r="CT1036" s="404"/>
      <c r="CU1036" s="404"/>
      <c r="CV1036" s="404"/>
    </row>
    <row r="1037" spans="1:100" x14ac:dyDescent="0.25">
      <c r="A1037" s="870" t="s">
        <v>388</v>
      </c>
      <c r="B1037" s="872">
        <v>365962</v>
      </c>
      <c r="C1037" s="1812" t="s">
        <v>1648</v>
      </c>
      <c r="D1037" s="41" t="s">
        <v>792</v>
      </c>
      <c r="E1037" s="41" t="s">
        <v>792</v>
      </c>
      <c r="F1037" s="41"/>
      <c r="G1037" s="872" t="s">
        <v>94</v>
      </c>
      <c r="H1037" s="1308">
        <v>41640</v>
      </c>
      <c r="I1037" s="1277">
        <v>4500</v>
      </c>
      <c r="J1037" s="1277">
        <v>4500</v>
      </c>
      <c r="K1037" s="1277">
        <v>0</v>
      </c>
      <c r="L1037" s="407"/>
      <c r="M1037" s="406"/>
      <c r="N1037" s="406"/>
      <c r="O1037" s="406"/>
      <c r="P1037" s="406"/>
      <c r="Q1037" s="406"/>
      <c r="R1037" s="406"/>
      <c r="S1037" s="406"/>
      <c r="T1037" s="406"/>
      <c r="U1037" s="406"/>
      <c r="V1037" s="406"/>
      <c r="W1037" s="406"/>
      <c r="X1037" s="406"/>
      <c r="Y1037" s="406"/>
      <c r="Z1037" s="406"/>
      <c r="AA1037" s="406"/>
      <c r="AB1037" s="406"/>
      <c r="AC1037" s="406"/>
      <c r="AD1037" s="406"/>
      <c r="AE1037" s="406"/>
      <c r="AF1037" s="406"/>
      <c r="AG1037" s="406"/>
      <c r="AH1037" s="406"/>
      <c r="AI1037" s="406"/>
      <c r="AJ1037" s="406"/>
      <c r="AK1037" s="406"/>
      <c r="AL1037" s="406"/>
      <c r="AM1037" s="406"/>
      <c r="AN1037" s="406"/>
      <c r="AO1037" s="406"/>
      <c r="AP1037" s="406"/>
      <c r="AQ1037" s="406"/>
      <c r="AR1037" s="406"/>
      <c r="AS1037" s="406"/>
      <c r="AT1037" s="406"/>
      <c r="AU1037" s="406"/>
      <c r="AV1037" s="406"/>
      <c r="AW1037" s="406"/>
      <c r="AX1037" s="406"/>
      <c r="AY1037" s="406"/>
      <c r="AZ1037" s="406"/>
      <c r="BA1037" s="406"/>
      <c r="BB1037" s="406"/>
      <c r="BC1037" s="406"/>
      <c r="BD1037" s="406"/>
      <c r="BE1037" s="406"/>
      <c r="BF1037" s="406"/>
      <c r="BG1037" s="406"/>
      <c r="BH1037" s="406"/>
      <c r="BI1037" s="406"/>
      <c r="BJ1037" s="406"/>
      <c r="BK1037" s="406"/>
      <c r="BL1037" s="406"/>
      <c r="BM1037" s="406"/>
      <c r="BN1037" s="406"/>
      <c r="BO1037" s="406"/>
      <c r="BP1037" s="406"/>
      <c r="BQ1037" s="406"/>
      <c r="BR1037" s="406"/>
      <c r="BS1037" s="406"/>
      <c r="BT1037" s="406"/>
      <c r="BU1037" s="406"/>
      <c r="BV1037" s="406"/>
      <c r="BW1037" s="406"/>
      <c r="BX1037" s="406"/>
      <c r="BY1037" s="406"/>
      <c r="BZ1037" s="406"/>
      <c r="CA1037" s="406"/>
      <c r="CB1037" s="406"/>
      <c r="CC1037" s="406"/>
      <c r="CD1037" s="406"/>
      <c r="CE1037" s="406"/>
      <c r="CF1037" s="406"/>
      <c r="CG1037" s="406"/>
      <c r="CH1037" s="406"/>
      <c r="CI1037" s="406"/>
      <c r="CJ1037" s="406"/>
      <c r="CK1037" s="406"/>
      <c r="CL1037" s="406"/>
      <c r="CM1037" s="406"/>
      <c r="CN1037" s="406"/>
      <c r="CO1037" s="406"/>
      <c r="CP1037" s="406"/>
      <c r="CQ1037" s="406"/>
      <c r="CR1037" s="406"/>
      <c r="CS1037" s="406"/>
      <c r="CT1037" s="406"/>
      <c r="CU1037" s="406"/>
      <c r="CV1037" s="406"/>
    </row>
    <row r="1038" spans="1:100" x14ac:dyDescent="0.25">
      <c r="A1038" s="871" t="s">
        <v>388</v>
      </c>
      <c r="B1038" s="872">
        <v>365983</v>
      </c>
      <c r="C1038" s="1812" t="s">
        <v>1649</v>
      </c>
      <c r="D1038" s="41" t="s">
        <v>792</v>
      </c>
      <c r="E1038" s="41" t="s">
        <v>792</v>
      </c>
      <c r="F1038" s="41" t="s">
        <v>49</v>
      </c>
      <c r="G1038" s="872" t="s">
        <v>18</v>
      </c>
      <c r="H1038" s="1308">
        <v>41640</v>
      </c>
      <c r="I1038" s="1277">
        <v>4500</v>
      </c>
      <c r="J1038" s="1277">
        <v>4500</v>
      </c>
      <c r="K1038" s="1277">
        <v>0</v>
      </c>
      <c r="L1038" s="408"/>
      <c r="M1038" s="407"/>
      <c r="N1038" s="407"/>
      <c r="O1038" s="407"/>
      <c r="P1038" s="407"/>
      <c r="Q1038" s="407"/>
      <c r="R1038" s="407"/>
      <c r="S1038" s="407"/>
      <c r="T1038" s="407"/>
      <c r="U1038" s="407"/>
      <c r="V1038" s="407"/>
      <c r="W1038" s="407"/>
      <c r="X1038" s="407"/>
      <c r="Y1038" s="407"/>
      <c r="Z1038" s="407"/>
      <c r="AA1038" s="407"/>
      <c r="AB1038" s="407"/>
      <c r="AC1038" s="407"/>
      <c r="AD1038" s="407"/>
      <c r="AE1038" s="407"/>
      <c r="AF1038" s="407"/>
      <c r="AG1038" s="407"/>
      <c r="AH1038" s="407"/>
      <c r="AI1038" s="407"/>
      <c r="AJ1038" s="407"/>
      <c r="AK1038" s="407"/>
      <c r="AL1038" s="407"/>
      <c r="AM1038" s="407"/>
      <c r="AN1038" s="407"/>
      <c r="AO1038" s="407"/>
      <c r="AP1038" s="407"/>
      <c r="AQ1038" s="407"/>
      <c r="AR1038" s="407"/>
      <c r="AS1038" s="407"/>
      <c r="AT1038" s="407"/>
      <c r="AU1038" s="407"/>
      <c r="AV1038" s="407"/>
      <c r="AW1038" s="407"/>
      <c r="AX1038" s="407"/>
      <c r="AY1038" s="407"/>
      <c r="AZ1038" s="407"/>
      <c r="BA1038" s="407"/>
      <c r="BB1038" s="407"/>
      <c r="BC1038" s="407"/>
      <c r="BD1038" s="407"/>
      <c r="BE1038" s="407"/>
      <c r="BF1038" s="407"/>
      <c r="BG1038" s="407"/>
      <c r="BH1038" s="407"/>
      <c r="BI1038" s="407"/>
      <c r="BJ1038" s="407"/>
      <c r="BK1038" s="407"/>
      <c r="BL1038" s="407"/>
      <c r="BM1038" s="407"/>
      <c r="BN1038" s="407"/>
      <c r="BO1038" s="407"/>
      <c r="BP1038" s="407"/>
      <c r="BQ1038" s="407"/>
      <c r="BR1038" s="407"/>
      <c r="BS1038" s="407"/>
      <c r="BT1038" s="407"/>
      <c r="BU1038" s="407"/>
      <c r="BV1038" s="407"/>
      <c r="BW1038" s="407"/>
      <c r="BX1038" s="407"/>
      <c r="BY1038" s="407"/>
      <c r="BZ1038" s="407"/>
      <c r="CA1038" s="407"/>
      <c r="CB1038" s="407"/>
      <c r="CC1038" s="407"/>
      <c r="CD1038" s="407"/>
      <c r="CE1038" s="407"/>
      <c r="CF1038" s="407"/>
      <c r="CG1038" s="407"/>
      <c r="CH1038" s="407"/>
      <c r="CI1038" s="407"/>
      <c r="CJ1038" s="407"/>
      <c r="CK1038" s="407"/>
      <c r="CL1038" s="407"/>
      <c r="CM1038" s="407"/>
      <c r="CN1038" s="407"/>
      <c r="CO1038" s="407"/>
      <c r="CP1038" s="407"/>
      <c r="CQ1038" s="407"/>
      <c r="CR1038" s="407"/>
      <c r="CS1038" s="407"/>
      <c r="CT1038" s="407"/>
      <c r="CU1038" s="407"/>
      <c r="CV1038" s="407"/>
    </row>
    <row r="1039" spans="1:100" x14ac:dyDescent="0.25">
      <c r="A1039" s="871" t="s">
        <v>1628</v>
      </c>
      <c r="B1039" s="872">
        <v>367232</v>
      </c>
      <c r="C1039" s="1812" t="s">
        <v>1650</v>
      </c>
      <c r="D1039" s="41" t="s">
        <v>792</v>
      </c>
      <c r="E1039" s="41" t="s">
        <v>792</v>
      </c>
      <c r="F1039" s="41" t="s">
        <v>49</v>
      </c>
      <c r="G1039" s="872" t="s">
        <v>18</v>
      </c>
      <c r="H1039" s="1308">
        <v>41640</v>
      </c>
      <c r="I1039" s="1322">
        <v>4054.2</v>
      </c>
      <c r="J1039" s="1277">
        <v>4054.2</v>
      </c>
      <c r="K1039" s="1277">
        <v>0</v>
      </c>
      <c r="L1039" s="409"/>
      <c r="M1039" s="409"/>
      <c r="N1039" s="408"/>
      <c r="O1039" s="408"/>
      <c r="P1039" s="408"/>
      <c r="Q1039" s="408"/>
      <c r="R1039" s="408"/>
      <c r="S1039" s="408"/>
      <c r="T1039" s="408"/>
      <c r="U1039" s="408"/>
      <c r="V1039" s="408"/>
      <c r="W1039" s="408"/>
      <c r="X1039" s="408"/>
      <c r="Y1039" s="408"/>
      <c r="Z1039" s="408"/>
      <c r="AA1039" s="408"/>
      <c r="AB1039" s="408"/>
      <c r="AC1039" s="408"/>
      <c r="AD1039" s="408"/>
      <c r="AE1039" s="408"/>
      <c r="AF1039" s="408"/>
      <c r="AG1039" s="408"/>
      <c r="AH1039" s="408"/>
      <c r="AI1039" s="408"/>
      <c r="AJ1039" s="408"/>
      <c r="AK1039" s="408"/>
      <c r="AL1039" s="408"/>
      <c r="AM1039" s="408"/>
      <c r="AN1039" s="408"/>
      <c r="AO1039" s="408"/>
      <c r="AP1039" s="408"/>
      <c r="AQ1039" s="408"/>
      <c r="AR1039" s="408"/>
      <c r="AS1039" s="408"/>
      <c r="AT1039" s="408"/>
      <c r="AU1039" s="408"/>
      <c r="AV1039" s="408"/>
      <c r="AW1039" s="408"/>
      <c r="AX1039" s="408"/>
      <c r="AY1039" s="408"/>
      <c r="AZ1039" s="408"/>
      <c r="BA1039" s="408"/>
      <c r="BB1039" s="408"/>
      <c r="BC1039" s="408"/>
      <c r="BD1039" s="408"/>
      <c r="BE1039" s="408"/>
      <c r="BF1039" s="408"/>
      <c r="BG1039" s="408"/>
      <c r="BH1039" s="408"/>
      <c r="BI1039" s="408"/>
      <c r="BJ1039" s="408"/>
      <c r="BK1039" s="408"/>
      <c r="BL1039" s="408"/>
      <c r="BM1039" s="408"/>
      <c r="BN1039" s="408"/>
      <c r="BO1039" s="408"/>
      <c r="BP1039" s="408"/>
      <c r="BQ1039" s="408"/>
      <c r="BR1039" s="408"/>
      <c r="BS1039" s="408"/>
      <c r="BT1039" s="408"/>
      <c r="BU1039" s="408"/>
      <c r="BV1039" s="408"/>
      <c r="BW1039" s="408"/>
      <c r="BX1039" s="408"/>
      <c r="BY1039" s="408"/>
      <c r="BZ1039" s="408"/>
      <c r="CA1039" s="408"/>
      <c r="CB1039" s="408"/>
      <c r="CC1039" s="408"/>
      <c r="CD1039" s="408"/>
      <c r="CE1039" s="408"/>
      <c r="CF1039" s="408"/>
      <c r="CG1039" s="408"/>
      <c r="CH1039" s="408"/>
      <c r="CI1039" s="408"/>
      <c r="CJ1039" s="408"/>
      <c r="CK1039" s="408"/>
      <c r="CL1039" s="408"/>
      <c r="CM1039" s="408"/>
      <c r="CN1039" s="408"/>
      <c r="CO1039" s="408"/>
      <c r="CP1039" s="408"/>
      <c r="CQ1039" s="408"/>
      <c r="CR1039" s="408"/>
      <c r="CS1039" s="408"/>
      <c r="CT1039" s="408"/>
      <c r="CU1039" s="408"/>
      <c r="CV1039" s="408"/>
    </row>
    <row r="1040" spans="1:100" x14ac:dyDescent="0.25">
      <c r="A1040" s="871" t="s">
        <v>697</v>
      </c>
      <c r="B1040" s="41">
        <v>750300</v>
      </c>
      <c r="C1040" s="1812" t="s">
        <v>5701</v>
      </c>
      <c r="D1040" s="41" t="s">
        <v>1632</v>
      </c>
      <c r="E1040" s="41" t="s">
        <v>190</v>
      </c>
      <c r="F1040" s="41" t="s">
        <v>1651</v>
      </c>
      <c r="G1040" s="872" t="s">
        <v>1634</v>
      </c>
      <c r="H1040" s="1361">
        <v>43605</v>
      </c>
      <c r="I1040" s="1362">
        <v>2332.9499999999998</v>
      </c>
      <c r="J1040" s="1362">
        <v>1489.85</v>
      </c>
      <c r="K1040" s="1362">
        <v>842.1</v>
      </c>
    </row>
    <row r="1041" spans="1:100" x14ac:dyDescent="0.25">
      <c r="A1041" s="870" t="s">
        <v>1652</v>
      </c>
      <c r="B1041" s="872">
        <v>367238</v>
      </c>
      <c r="C1041" s="1812" t="s">
        <v>1653</v>
      </c>
      <c r="D1041" s="41" t="s">
        <v>792</v>
      </c>
      <c r="E1041" s="41" t="s">
        <v>792</v>
      </c>
      <c r="F1041" s="41" t="s">
        <v>49</v>
      </c>
      <c r="G1041" s="872" t="s">
        <v>18</v>
      </c>
      <c r="H1041" s="1308">
        <v>41640</v>
      </c>
      <c r="I1041" s="1322">
        <v>4054.2</v>
      </c>
      <c r="J1041" s="1277">
        <v>4054.2</v>
      </c>
      <c r="K1041" s="1277">
        <v>0</v>
      </c>
      <c r="L1041" s="410"/>
      <c r="M1041" s="409"/>
      <c r="N1041" s="409"/>
      <c r="O1041" s="409"/>
      <c r="P1041" s="409"/>
      <c r="Q1041" s="409"/>
      <c r="R1041" s="409"/>
      <c r="S1041" s="409"/>
      <c r="T1041" s="409"/>
      <c r="U1041" s="409"/>
      <c r="V1041" s="409"/>
      <c r="W1041" s="409"/>
      <c r="X1041" s="409"/>
      <c r="Y1041" s="409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  <c r="AQ1041" s="409"/>
      <c r="AR1041" s="409"/>
      <c r="AS1041" s="409"/>
      <c r="AT1041" s="409"/>
      <c r="AU1041" s="409"/>
      <c r="AV1041" s="409"/>
      <c r="AW1041" s="409"/>
      <c r="AX1041" s="409"/>
      <c r="AY1041" s="409"/>
      <c r="AZ1041" s="409"/>
      <c r="BA1041" s="409"/>
      <c r="BB1041" s="409"/>
      <c r="BC1041" s="409"/>
      <c r="BD1041" s="409"/>
      <c r="BE1041" s="409"/>
      <c r="BF1041" s="409"/>
      <c r="BG1041" s="409"/>
      <c r="BH1041" s="409"/>
      <c r="BI1041" s="409"/>
      <c r="BJ1041" s="409"/>
      <c r="BK1041" s="409"/>
      <c r="BL1041" s="409"/>
      <c r="BM1041" s="409"/>
      <c r="BN1041" s="409"/>
      <c r="BO1041" s="409"/>
      <c r="BP1041" s="409"/>
      <c r="BQ1041" s="409"/>
      <c r="BR1041" s="409"/>
      <c r="BS1041" s="409"/>
      <c r="BT1041" s="409"/>
      <c r="BU1041" s="409"/>
      <c r="BV1041" s="409"/>
      <c r="BW1041" s="409"/>
      <c r="BX1041" s="409"/>
      <c r="BY1041" s="409"/>
      <c r="BZ1041" s="409"/>
      <c r="CA1041" s="409"/>
      <c r="CB1041" s="409"/>
      <c r="CC1041" s="409"/>
      <c r="CD1041" s="409"/>
      <c r="CE1041" s="409"/>
      <c r="CF1041" s="409"/>
      <c r="CG1041" s="409"/>
      <c r="CH1041" s="409"/>
      <c r="CI1041" s="409"/>
      <c r="CJ1041" s="409"/>
      <c r="CK1041" s="409"/>
      <c r="CL1041" s="409"/>
      <c r="CM1041" s="409"/>
      <c r="CN1041" s="409"/>
      <c r="CO1041" s="409"/>
      <c r="CP1041" s="409"/>
      <c r="CQ1041" s="409"/>
      <c r="CR1041" s="409"/>
      <c r="CS1041" s="409"/>
      <c r="CT1041" s="409"/>
      <c r="CU1041" s="409"/>
      <c r="CV1041" s="409"/>
    </row>
    <row r="1042" spans="1:100" x14ac:dyDescent="0.25">
      <c r="A1042" s="871" t="s">
        <v>1326</v>
      </c>
      <c r="B1042" s="41">
        <v>367182</v>
      </c>
      <c r="C1042" s="1812" t="s">
        <v>2552</v>
      </c>
      <c r="D1042" s="41" t="s">
        <v>792</v>
      </c>
      <c r="E1042" s="41" t="s">
        <v>792</v>
      </c>
      <c r="F1042" s="41" t="s">
        <v>49</v>
      </c>
      <c r="G1042" s="872" t="s">
        <v>18</v>
      </c>
      <c r="H1042" s="1308">
        <v>41640</v>
      </c>
      <c r="I1042" s="1322">
        <v>4054.2</v>
      </c>
      <c r="J1042" s="1531">
        <v>4054.2</v>
      </c>
      <c r="K1042" s="1531">
        <v>0</v>
      </c>
    </row>
    <row r="1043" spans="1:100" x14ac:dyDescent="0.25">
      <c r="A1043" s="871" t="s">
        <v>14</v>
      </c>
      <c r="B1043" s="41">
        <v>548289</v>
      </c>
      <c r="C1043" s="1812" t="s">
        <v>5702</v>
      </c>
      <c r="D1043" s="41" t="s">
        <v>16</v>
      </c>
      <c r="E1043" s="41" t="s">
        <v>1654</v>
      </c>
      <c r="F1043" s="41" t="s">
        <v>1655</v>
      </c>
      <c r="G1043" s="872" t="s">
        <v>18</v>
      </c>
      <c r="H1043" s="1308">
        <v>41640</v>
      </c>
      <c r="I1043" s="1531">
        <v>27747.56</v>
      </c>
      <c r="J1043" s="1531">
        <v>27747.56</v>
      </c>
      <c r="K1043" s="1531">
        <v>0</v>
      </c>
    </row>
    <row r="1044" spans="1:100" x14ac:dyDescent="0.25">
      <c r="A1044" s="870" t="s">
        <v>170</v>
      </c>
      <c r="B1044" s="872">
        <v>365726</v>
      </c>
      <c r="C1044" s="1812" t="s">
        <v>1656</v>
      </c>
      <c r="D1044" s="872" t="s">
        <v>16</v>
      </c>
      <c r="E1044" s="872" t="s">
        <v>1657</v>
      </c>
      <c r="F1044" s="872" t="s">
        <v>1658</v>
      </c>
      <c r="G1044" s="872" t="s">
        <v>18</v>
      </c>
      <c r="H1044" s="1308">
        <v>41640</v>
      </c>
      <c r="I1044" s="1277">
        <v>9249.19</v>
      </c>
      <c r="J1044" s="1277">
        <v>9249.19</v>
      </c>
      <c r="K1044" s="1277">
        <v>0</v>
      </c>
      <c r="L1044" s="411"/>
      <c r="M1044" s="410"/>
      <c r="N1044" s="410"/>
      <c r="O1044" s="410"/>
      <c r="P1044" s="410"/>
      <c r="Q1044" s="410"/>
      <c r="R1044" s="410"/>
      <c r="S1044" s="410"/>
      <c r="T1044" s="410"/>
      <c r="U1044" s="410"/>
      <c r="V1044" s="410"/>
      <c r="W1044" s="410"/>
      <c r="X1044" s="410"/>
      <c r="Y1044" s="410"/>
      <c r="Z1044" s="410"/>
      <c r="AA1044" s="410"/>
      <c r="AB1044" s="410"/>
      <c r="AC1044" s="410"/>
      <c r="AD1044" s="410"/>
      <c r="AE1044" s="410"/>
      <c r="AF1044" s="410"/>
      <c r="AG1044" s="410"/>
      <c r="AH1044" s="410"/>
      <c r="AI1044" s="410"/>
      <c r="AJ1044" s="410"/>
      <c r="AK1044" s="410"/>
      <c r="AL1044" s="410"/>
      <c r="AM1044" s="410"/>
      <c r="AN1044" s="410"/>
      <c r="AO1044" s="410"/>
      <c r="AP1044" s="410"/>
      <c r="AQ1044" s="410"/>
      <c r="AR1044" s="410"/>
      <c r="AS1044" s="410"/>
      <c r="AT1044" s="410"/>
      <c r="AU1044" s="410"/>
      <c r="AV1044" s="410"/>
      <c r="AW1044" s="410"/>
      <c r="AX1044" s="410"/>
      <c r="AY1044" s="410"/>
      <c r="AZ1044" s="410"/>
      <c r="BA1044" s="410"/>
      <c r="BB1044" s="410"/>
      <c r="BC1044" s="410"/>
      <c r="BD1044" s="410"/>
      <c r="BE1044" s="410"/>
      <c r="BF1044" s="410"/>
      <c r="BG1044" s="410"/>
      <c r="BH1044" s="410"/>
      <c r="BI1044" s="410"/>
      <c r="BJ1044" s="410"/>
      <c r="BK1044" s="410"/>
      <c r="BL1044" s="410"/>
      <c r="BM1044" s="410"/>
      <c r="BN1044" s="410"/>
      <c r="BO1044" s="410"/>
      <c r="BP1044" s="410"/>
      <c r="BQ1044" s="410"/>
      <c r="BR1044" s="410"/>
      <c r="BS1044" s="410"/>
      <c r="BT1044" s="410"/>
      <c r="BU1044" s="410"/>
      <c r="BV1044" s="410"/>
      <c r="BW1044" s="410"/>
      <c r="BX1044" s="410"/>
      <c r="BY1044" s="410"/>
      <c r="BZ1044" s="410"/>
      <c r="CA1044" s="410"/>
      <c r="CB1044" s="410"/>
      <c r="CC1044" s="410"/>
      <c r="CD1044" s="410"/>
      <c r="CE1044" s="410"/>
      <c r="CF1044" s="410"/>
      <c r="CG1044" s="410"/>
      <c r="CH1044" s="410"/>
      <c r="CI1044" s="410"/>
      <c r="CJ1044" s="410"/>
      <c r="CK1044" s="410"/>
      <c r="CL1044" s="410"/>
      <c r="CM1044" s="410"/>
      <c r="CN1044" s="410"/>
      <c r="CO1044" s="410"/>
      <c r="CP1044" s="410"/>
      <c r="CQ1044" s="410"/>
      <c r="CR1044" s="410"/>
      <c r="CS1044" s="410"/>
      <c r="CT1044" s="410"/>
      <c r="CU1044" s="410"/>
      <c r="CV1044" s="410"/>
    </row>
    <row r="1045" spans="1:100" x14ac:dyDescent="0.25">
      <c r="A1045" s="870" t="s">
        <v>14</v>
      </c>
      <c r="B1045" s="872">
        <v>365330</v>
      </c>
      <c r="C1045" s="1812" t="s">
        <v>1659</v>
      </c>
      <c r="D1045" s="872" t="s">
        <v>87</v>
      </c>
      <c r="E1045" s="872" t="s">
        <v>88</v>
      </c>
      <c r="F1045" s="872" t="s">
        <v>1660</v>
      </c>
      <c r="G1045" s="872" t="s">
        <v>18</v>
      </c>
      <c r="H1045" s="1308">
        <v>40605</v>
      </c>
      <c r="I1045" s="1277">
        <v>8502.9599999999991</v>
      </c>
      <c r="J1045" s="1277">
        <v>8502.9599999999991</v>
      </c>
      <c r="K1045" s="1277">
        <v>0</v>
      </c>
      <c r="L1045" s="412"/>
      <c r="M1045" s="411"/>
      <c r="N1045" s="411"/>
      <c r="O1045" s="411"/>
      <c r="P1045" s="411"/>
      <c r="Q1045" s="411"/>
      <c r="R1045" s="411"/>
      <c r="S1045" s="411"/>
      <c r="T1045" s="411"/>
      <c r="U1045" s="411"/>
      <c r="V1045" s="411"/>
      <c r="W1045" s="411"/>
      <c r="X1045" s="411"/>
      <c r="Y1045" s="411"/>
      <c r="Z1045" s="411"/>
      <c r="AA1045" s="411"/>
      <c r="AB1045" s="411"/>
      <c r="AC1045" s="411"/>
      <c r="AD1045" s="411"/>
      <c r="AE1045" s="411"/>
      <c r="AF1045" s="411"/>
      <c r="AG1045" s="411"/>
      <c r="AH1045" s="411"/>
      <c r="AI1045" s="411"/>
      <c r="AJ1045" s="411"/>
      <c r="AK1045" s="411"/>
      <c r="AL1045" s="411"/>
      <c r="AM1045" s="411"/>
      <c r="AN1045" s="411"/>
      <c r="AO1045" s="411"/>
      <c r="AP1045" s="411"/>
      <c r="AQ1045" s="411"/>
      <c r="AR1045" s="411"/>
      <c r="AS1045" s="411"/>
      <c r="AT1045" s="411"/>
      <c r="AU1045" s="411"/>
      <c r="AV1045" s="411"/>
      <c r="AW1045" s="411"/>
      <c r="AX1045" s="411"/>
      <c r="AY1045" s="411"/>
      <c r="AZ1045" s="411"/>
      <c r="BA1045" s="411"/>
      <c r="BB1045" s="411"/>
      <c r="BC1045" s="411"/>
      <c r="BD1045" s="411"/>
      <c r="BE1045" s="411"/>
      <c r="BF1045" s="411"/>
      <c r="BG1045" s="411"/>
      <c r="BH1045" s="411"/>
      <c r="BI1045" s="411"/>
      <c r="BJ1045" s="411"/>
      <c r="BK1045" s="411"/>
      <c r="BL1045" s="411"/>
      <c r="BM1045" s="411"/>
      <c r="BN1045" s="411"/>
      <c r="BO1045" s="411"/>
      <c r="BP1045" s="411"/>
      <c r="BQ1045" s="411"/>
      <c r="BR1045" s="411"/>
      <c r="BS1045" s="411"/>
      <c r="BT1045" s="411"/>
      <c r="BU1045" s="411"/>
      <c r="BV1045" s="411"/>
      <c r="BW1045" s="411"/>
      <c r="BX1045" s="411"/>
      <c r="BY1045" s="411"/>
      <c r="BZ1045" s="411"/>
      <c r="CA1045" s="411"/>
      <c r="CB1045" s="411"/>
      <c r="CC1045" s="411"/>
      <c r="CD1045" s="411"/>
      <c r="CE1045" s="411"/>
      <c r="CF1045" s="411"/>
      <c r="CG1045" s="411"/>
      <c r="CH1045" s="411"/>
      <c r="CI1045" s="411"/>
      <c r="CJ1045" s="411"/>
      <c r="CK1045" s="411"/>
      <c r="CL1045" s="411"/>
      <c r="CM1045" s="411"/>
      <c r="CN1045" s="411"/>
      <c r="CO1045" s="411"/>
      <c r="CP1045" s="411"/>
      <c r="CQ1045" s="411"/>
      <c r="CR1045" s="411"/>
      <c r="CS1045" s="411"/>
      <c r="CT1045" s="411"/>
      <c r="CU1045" s="411"/>
      <c r="CV1045" s="411"/>
    </row>
    <row r="1046" spans="1:100" x14ac:dyDescent="0.25">
      <c r="A1046" s="871" t="s">
        <v>697</v>
      </c>
      <c r="B1046" s="41">
        <v>750301</v>
      </c>
      <c r="C1046" s="1812" t="s">
        <v>5703</v>
      </c>
      <c r="D1046" s="41" t="s">
        <v>1632</v>
      </c>
      <c r="E1046" s="41" t="s">
        <v>165</v>
      </c>
      <c r="F1046" s="41" t="s">
        <v>1661</v>
      </c>
      <c r="G1046" s="872" t="s">
        <v>1634</v>
      </c>
      <c r="H1046" s="1361">
        <v>42809</v>
      </c>
      <c r="I1046" s="1362">
        <v>2832.95</v>
      </c>
      <c r="J1046" s="1362">
        <v>2832.95</v>
      </c>
      <c r="K1046" s="1362">
        <v>0</v>
      </c>
    </row>
    <row r="1047" spans="1:100" x14ac:dyDescent="0.25">
      <c r="A1047" s="871" t="s">
        <v>14</v>
      </c>
      <c r="B1047" s="41">
        <v>366602</v>
      </c>
      <c r="C1047" s="1812" t="s">
        <v>5704</v>
      </c>
      <c r="D1047" s="41" t="s">
        <v>87</v>
      </c>
      <c r="E1047" s="41" t="s">
        <v>88</v>
      </c>
      <c r="F1047" s="41" t="s">
        <v>1662</v>
      </c>
      <c r="G1047" s="872" t="s">
        <v>18</v>
      </c>
      <c r="H1047" s="1912">
        <v>40605</v>
      </c>
      <c r="I1047" s="1290">
        <v>8502.9599999999991</v>
      </c>
      <c r="J1047" s="1291">
        <v>8502.9599999999991</v>
      </c>
      <c r="K1047" s="1352">
        <v>0</v>
      </c>
    </row>
    <row r="1048" spans="1:100" x14ac:dyDescent="0.25">
      <c r="A1048" s="871" t="s">
        <v>697</v>
      </c>
      <c r="B1048" s="41">
        <v>750302</v>
      </c>
      <c r="C1048" s="1812" t="s">
        <v>5705</v>
      </c>
      <c r="D1048" s="41" t="s">
        <v>1632</v>
      </c>
      <c r="E1048" s="41" t="s">
        <v>190</v>
      </c>
      <c r="F1048" s="41" t="s">
        <v>1663</v>
      </c>
      <c r="G1048" s="872" t="s">
        <v>1634</v>
      </c>
      <c r="H1048" s="1361">
        <v>43605</v>
      </c>
      <c r="I1048" s="1362">
        <v>2332.9499999999998</v>
      </c>
      <c r="J1048" s="1362">
        <v>1489.85</v>
      </c>
      <c r="K1048" s="1362">
        <v>842.1</v>
      </c>
    </row>
    <row r="1049" spans="1:100" x14ac:dyDescent="0.25">
      <c r="A1049" s="871" t="s">
        <v>1664</v>
      </c>
      <c r="B1049" s="41"/>
      <c r="C1049" s="1812" t="s">
        <v>5706</v>
      </c>
      <c r="D1049" s="41" t="s">
        <v>792</v>
      </c>
      <c r="E1049" s="41" t="s">
        <v>792</v>
      </c>
      <c r="F1049" s="41" t="s">
        <v>49</v>
      </c>
      <c r="G1049" s="1519" t="s">
        <v>18</v>
      </c>
      <c r="H1049" s="1308">
        <v>41640</v>
      </c>
      <c r="I1049" s="1322">
        <v>4054.2</v>
      </c>
      <c r="J1049" s="1531">
        <v>4054.2</v>
      </c>
      <c r="K1049" s="1531">
        <v>0</v>
      </c>
    </row>
    <row r="1050" spans="1:100" x14ac:dyDescent="0.25">
      <c r="A1050" s="871" t="s">
        <v>1628</v>
      </c>
      <c r="B1050" s="872">
        <v>365957</v>
      </c>
      <c r="C1050" s="1812" t="s">
        <v>1665</v>
      </c>
      <c r="D1050" s="41" t="s">
        <v>792</v>
      </c>
      <c r="E1050" s="41" t="s">
        <v>792</v>
      </c>
      <c r="F1050" s="41" t="s">
        <v>49</v>
      </c>
      <c r="G1050" s="1519" t="s">
        <v>18</v>
      </c>
      <c r="H1050" s="1308">
        <v>41640</v>
      </c>
      <c r="I1050" s="1277">
        <v>1200</v>
      </c>
      <c r="J1050" s="1277">
        <v>1200</v>
      </c>
      <c r="K1050" s="1277">
        <v>0</v>
      </c>
      <c r="L1050" s="413"/>
      <c r="M1050" s="412"/>
      <c r="N1050" s="412"/>
      <c r="O1050" s="412"/>
      <c r="P1050" s="412"/>
      <c r="Q1050" s="412"/>
      <c r="R1050" s="412"/>
      <c r="S1050" s="412"/>
      <c r="T1050" s="412"/>
      <c r="U1050" s="412"/>
      <c r="V1050" s="412"/>
      <c r="W1050" s="412"/>
      <c r="X1050" s="412"/>
      <c r="Y1050" s="412"/>
      <c r="Z1050" s="412"/>
      <c r="AA1050" s="412"/>
      <c r="AB1050" s="412"/>
      <c r="AC1050" s="412"/>
      <c r="AD1050" s="412"/>
      <c r="AE1050" s="412"/>
      <c r="AF1050" s="412"/>
      <c r="AG1050" s="412"/>
      <c r="AH1050" s="412"/>
      <c r="AI1050" s="412"/>
      <c r="AJ1050" s="412"/>
      <c r="AK1050" s="412"/>
      <c r="AL1050" s="412"/>
      <c r="AM1050" s="412"/>
      <c r="AN1050" s="412"/>
      <c r="AO1050" s="412"/>
      <c r="AP1050" s="412"/>
      <c r="AQ1050" s="412"/>
      <c r="AR1050" s="412"/>
      <c r="AS1050" s="412"/>
      <c r="AT1050" s="412"/>
      <c r="AU1050" s="412"/>
      <c r="AV1050" s="412"/>
      <c r="AW1050" s="412"/>
      <c r="AX1050" s="412"/>
      <c r="AY1050" s="412"/>
      <c r="AZ1050" s="412"/>
      <c r="BA1050" s="412"/>
      <c r="BB1050" s="412"/>
      <c r="BC1050" s="412"/>
      <c r="BD1050" s="412"/>
      <c r="BE1050" s="412"/>
      <c r="BF1050" s="412"/>
      <c r="BG1050" s="412"/>
      <c r="BH1050" s="412"/>
      <c r="BI1050" s="412"/>
      <c r="BJ1050" s="412"/>
      <c r="BK1050" s="412"/>
      <c r="BL1050" s="412"/>
      <c r="BM1050" s="412"/>
      <c r="BN1050" s="412"/>
      <c r="BO1050" s="412"/>
      <c r="BP1050" s="412"/>
      <c r="BQ1050" s="412"/>
      <c r="BR1050" s="412"/>
      <c r="BS1050" s="412"/>
      <c r="BT1050" s="412"/>
      <c r="BU1050" s="412"/>
      <c r="BV1050" s="412"/>
      <c r="BW1050" s="412"/>
      <c r="BX1050" s="412"/>
      <c r="BY1050" s="412"/>
      <c r="BZ1050" s="412"/>
      <c r="CA1050" s="412"/>
      <c r="CB1050" s="412"/>
      <c r="CC1050" s="412"/>
      <c r="CD1050" s="412"/>
      <c r="CE1050" s="412"/>
      <c r="CF1050" s="412"/>
      <c r="CG1050" s="412"/>
      <c r="CH1050" s="412"/>
      <c r="CI1050" s="412"/>
      <c r="CJ1050" s="412"/>
      <c r="CK1050" s="412"/>
      <c r="CL1050" s="412"/>
      <c r="CM1050" s="412"/>
      <c r="CN1050" s="412"/>
      <c r="CO1050" s="412"/>
      <c r="CP1050" s="412"/>
      <c r="CQ1050" s="412"/>
      <c r="CR1050" s="412"/>
      <c r="CS1050" s="412"/>
      <c r="CT1050" s="412"/>
      <c r="CU1050" s="412"/>
      <c r="CV1050" s="412"/>
    </row>
    <row r="1051" spans="1:100" s="413" customFormat="1" x14ac:dyDescent="0.25">
      <c r="A1051" s="871" t="s">
        <v>14</v>
      </c>
      <c r="B1051" s="41">
        <v>365658</v>
      </c>
      <c r="C1051" s="1812" t="s">
        <v>5707</v>
      </c>
      <c r="D1051" s="41" t="s">
        <v>87</v>
      </c>
      <c r="E1051" s="41" t="s">
        <v>88</v>
      </c>
      <c r="F1051" s="41" t="s">
        <v>1666</v>
      </c>
      <c r="G1051" s="872" t="s">
        <v>18</v>
      </c>
      <c r="H1051" s="1361">
        <v>43605</v>
      </c>
      <c r="I1051" s="1362">
        <v>2332.9499999999998</v>
      </c>
      <c r="J1051" s="1362">
        <v>1489.85</v>
      </c>
      <c r="K1051" s="1362">
        <v>842.1</v>
      </c>
    </row>
    <row r="1052" spans="1:100" s="413" customFormat="1" x14ac:dyDescent="0.25">
      <c r="A1052" s="871" t="s">
        <v>697</v>
      </c>
      <c r="B1052" s="41">
        <v>750303</v>
      </c>
      <c r="C1052" s="1812" t="s">
        <v>5708</v>
      </c>
      <c r="D1052" s="41" t="s">
        <v>1632</v>
      </c>
      <c r="E1052" s="41" t="s">
        <v>190</v>
      </c>
      <c r="F1052" s="41" t="s">
        <v>1667</v>
      </c>
      <c r="G1052" s="872" t="s">
        <v>1634</v>
      </c>
      <c r="H1052" s="1361">
        <v>43605</v>
      </c>
      <c r="I1052" s="1362">
        <v>2332.9499999999998</v>
      </c>
      <c r="J1052" s="1362">
        <v>1489.85</v>
      </c>
      <c r="K1052" s="1362">
        <v>842.1</v>
      </c>
    </row>
    <row r="1053" spans="1:100" x14ac:dyDescent="0.25">
      <c r="A1053" s="870" t="s">
        <v>170</v>
      </c>
      <c r="B1053" s="872">
        <v>365480</v>
      </c>
      <c r="C1053" s="1812" t="s">
        <v>1668</v>
      </c>
      <c r="D1053" s="872" t="s">
        <v>16</v>
      </c>
      <c r="E1053" s="872" t="s">
        <v>377</v>
      </c>
      <c r="F1053" s="872" t="s">
        <v>1669</v>
      </c>
      <c r="G1053" s="872" t="s">
        <v>18</v>
      </c>
      <c r="H1053" s="1308">
        <v>38838</v>
      </c>
      <c r="I1053" s="1277">
        <v>9313.8799999999992</v>
      </c>
      <c r="J1053" s="1277">
        <v>9313.8799999999992</v>
      </c>
      <c r="K1053" s="1277">
        <v>0</v>
      </c>
      <c r="L1053" s="414"/>
      <c r="M1053" s="413"/>
      <c r="N1053" s="413"/>
      <c r="O1053" s="413"/>
      <c r="P1053" s="413"/>
      <c r="Q1053" s="413"/>
      <c r="R1053" s="413"/>
      <c r="S1053" s="413"/>
      <c r="T1053" s="413"/>
      <c r="U1053" s="413"/>
      <c r="V1053" s="413"/>
      <c r="W1053" s="413"/>
      <c r="X1053" s="413"/>
      <c r="Y1053" s="413"/>
      <c r="Z1053" s="413"/>
      <c r="AA1053" s="413"/>
      <c r="AB1053" s="413"/>
      <c r="AC1053" s="413"/>
      <c r="AD1053" s="413"/>
      <c r="AE1053" s="413"/>
      <c r="AF1053" s="413"/>
      <c r="AG1053" s="413"/>
      <c r="AH1053" s="413"/>
      <c r="AI1053" s="413"/>
      <c r="AJ1053" s="413"/>
      <c r="AK1053" s="413"/>
      <c r="AL1053" s="413"/>
      <c r="AM1053" s="413"/>
      <c r="AN1053" s="413"/>
      <c r="AO1053" s="413"/>
      <c r="AP1053" s="413"/>
      <c r="AQ1053" s="413"/>
      <c r="AR1053" s="413"/>
      <c r="AS1053" s="413"/>
      <c r="AT1053" s="413"/>
      <c r="AU1053" s="413"/>
      <c r="AV1053" s="413"/>
      <c r="AW1053" s="413"/>
      <c r="AX1053" s="413"/>
      <c r="AY1053" s="413"/>
      <c r="AZ1053" s="413"/>
      <c r="BA1053" s="413"/>
      <c r="BB1053" s="413"/>
      <c r="BC1053" s="413"/>
      <c r="BD1053" s="413"/>
      <c r="BE1053" s="413"/>
      <c r="BF1053" s="413"/>
      <c r="BG1053" s="413"/>
      <c r="BH1053" s="413"/>
      <c r="BI1053" s="413"/>
      <c r="BJ1053" s="413"/>
      <c r="BK1053" s="413"/>
      <c r="BL1053" s="413"/>
      <c r="BM1053" s="413"/>
      <c r="BN1053" s="413"/>
      <c r="BO1053" s="413"/>
      <c r="BP1053" s="413"/>
      <c r="BQ1053" s="413"/>
      <c r="BR1053" s="413"/>
      <c r="BS1053" s="413"/>
      <c r="BT1053" s="413"/>
      <c r="BU1053" s="413"/>
      <c r="BV1053" s="413"/>
      <c r="BW1053" s="413"/>
      <c r="BX1053" s="413"/>
      <c r="BY1053" s="413"/>
      <c r="BZ1053" s="413"/>
      <c r="CA1053" s="413"/>
      <c r="CB1053" s="413"/>
      <c r="CC1053" s="413"/>
      <c r="CD1053" s="413"/>
      <c r="CE1053" s="413"/>
      <c r="CF1053" s="413"/>
      <c r="CG1053" s="413"/>
      <c r="CH1053" s="413"/>
      <c r="CI1053" s="413"/>
      <c r="CJ1053" s="413"/>
      <c r="CK1053" s="413"/>
      <c r="CL1053" s="413"/>
      <c r="CM1053" s="413"/>
      <c r="CN1053" s="413"/>
      <c r="CO1053" s="413"/>
      <c r="CP1053" s="413"/>
      <c r="CQ1053" s="413"/>
      <c r="CR1053" s="413"/>
      <c r="CS1053" s="413"/>
      <c r="CT1053" s="413"/>
      <c r="CU1053" s="413"/>
      <c r="CV1053" s="413"/>
    </row>
    <row r="1054" spans="1:100" x14ac:dyDescent="0.25">
      <c r="A1054" s="871" t="s">
        <v>1381</v>
      </c>
      <c r="B1054" s="872">
        <v>366000</v>
      </c>
      <c r="C1054" s="1812" t="s">
        <v>1670</v>
      </c>
      <c r="D1054" s="41" t="s">
        <v>49</v>
      </c>
      <c r="E1054" s="41" t="s">
        <v>49</v>
      </c>
      <c r="F1054" s="41" t="s">
        <v>49</v>
      </c>
      <c r="G1054" s="872" t="s">
        <v>114</v>
      </c>
      <c r="H1054" s="1308">
        <v>41640</v>
      </c>
      <c r="I1054" s="1333">
        <v>9155.4599999999991</v>
      </c>
      <c r="J1054" s="1277">
        <v>9155.4599999999991</v>
      </c>
      <c r="K1054" s="1277">
        <v>0</v>
      </c>
      <c r="L1054" s="415"/>
      <c r="M1054" s="414"/>
      <c r="N1054" s="414"/>
      <c r="O1054" s="414"/>
      <c r="P1054" s="414"/>
      <c r="Q1054" s="414"/>
      <c r="R1054" s="414"/>
      <c r="S1054" s="414"/>
      <c r="T1054" s="414"/>
      <c r="U1054" s="414"/>
      <c r="V1054" s="414"/>
      <c r="W1054" s="414"/>
      <c r="X1054" s="414"/>
      <c r="Y1054" s="414"/>
      <c r="Z1054" s="414"/>
      <c r="AA1054" s="414"/>
      <c r="AB1054" s="414"/>
      <c r="AC1054" s="414"/>
      <c r="AD1054" s="414"/>
      <c r="AE1054" s="414"/>
      <c r="AF1054" s="414"/>
      <c r="AG1054" s="414"/>
      <c r="AH1054" s="414"/>
      <c r="AI1054" s="414"/>
      <c r="AJ1054" s="414"/>
      <c r="AK1054" s="414"/>
      <c r="AL1054" s="414"/>
      <c r="AM1054" s="414"/>
      <c r="AN1054" s="414"/>
      <c r="AO1054" s="414"/>
      <c r="AP1054" s="414"/>
      <c r="AQ1054" s="414"/>
      <c r="AR1054" s="414"/>
      <c r="AS1054" s="414"/>
      <c r="AT1054" s="414"/>
      <c r="AU1054" s="414"/>
      <c r="AV1054" s="414"/>
      <c r="AW1054" s="414"/>
      <c r="AX1054" s="414"/>
      <c r="AY1054" s="414"/>
      <c r="AZ1054" s="414"/>
      <c r="BA1054" s="414"/>
      <c r="BB1054" s="414"/>
      <c r="BC1054" s="414"/>
      <c r="BD1054" s="414"/>
      <c r="BE1054" s="414"/>
      <c r="BF1054" s="414"/>
      <c r="BG1054" s="414"/>
      <c r="BH1054" s="414"/>
      <c r="BI1054" s="414"/>
      <c r="BJ1054" s="414"/>
      <c r="BK1054" s="414"/>
      <c r="BL1054" s="414"/>
      <c r="BM1054" s="414"/>
      <c r="BN1054" s="414"/>
      <c r="BO1054" s="414"/>
      <c r="BP1054" s="414"/>
      <c r="BQ1054" s="414"/>
      <c r="BR1054" s="414"/>
      <c r="BS1054" s="414"/>
      <c r="BT1054" s="414"/>
      <c r="BU1054" s="414"/>
      <c r="BV1054" s="414"/>
      <c r="BW1054" s="414"/>
      <c r="BX1054" s="414"/>
      <c r="BY1054" s="414"/>
      <c r="BZ1054" s="414"/>
      <c r="CA1054" s="414"/>
      <c r="CB1054" s="414"/>
      <c r="CC1054" s="414"/>
      <c r="CD1054" s="414"/>
      <c r="CE1054" s="414"/>
      <c r="CF1054" s="414"/>
      <c r="CG1054" s="414"/>
      <c r="CH1054" s="414"/>
      <c r="CI1054" s="414"/>
      <c r="CJ1054" s="414"/>
      <c r="CK1054" s="414"/>
      <c r="CL1054" s="414"/>
      <c r="CM1054" s="414"/>
      <c r="CN1054" s="414"/>
      <c r="CO1054" s="414"/>
      <c r="CP1054" s="414"/>
      <c r="CQ1054" s="414"/>
      <c r="CR1054" s="414"/>
      <c r="CS1054" s="414"/>
      <c r="CT1054" s="414"/>
      <c r="CU1054" s="414"/>
      <c r="CV1054" s="414"/>
    </row>
    <row r="1055" spans="1:100" x14ac:dyDescent="0.25">
      <c r="A1055" s="871" t="s">
        <v>1381</v>
      </c>
      <c r="B1055" s="872">
        <v>365999</v>
      </c>
      <c r="C1055" s="1812" t="s">
        <v>1671</v>
      </c>
      <c r="D1055" s="41" t="s">
        <v>49</v>
      </c>
      <c r="E1055" s="41" t="s">
        <v>49</v>
      </c>
      <c r="F1055" s="41" t="s">
        <v>49</v>
      </c>
      <c r="G1055" s="872" t="s">
        <v>114</v>
      </c>
      <c r="H1055" s="1308">
        <v>41640</v>
      </c>
      <c r="I1055" s="1333">
        <v>9155.4599999999991</v>
      </c>
      <c r="J1055" s="1277">
        <v>9155.4599999999991</v>
      </c>
      <c r="K1055" s="1277">
        <v>0</v>
      </c>
      <c r="L1055" s="415"/>
      <c r="M1055" s="414"/>
      <c r="N1055" s="414"/>
      <c r="O1055" s="414"/>
      <c r="P1055" s="414"/>
      <c r="Q1055" s="414"/>
      <c r="R1055" s="414"/>
      <c r="S1055" s="414"/>
      <c r="T1055" s="414"/>
      <c r="U1055" s="414"/>
      <c r="V1055" s="414"/>
      <c r="W1055" s="414"/>
      <c r="X1055" s="414"/>
      <c r="Y1055" s="414"/>
      <c r="Z1055" s="414"/>
      <c r="AA1055" s="414"/>
      <c r="AB1055" s="414"/>
      <c r="AC1055" s="414"/>
      <c r="AD1055" s="414"/>
      <c r="AE1055" s="414"/>
      <c r="AF1055" s="414"/>
      <c r="AG1055" s="414"/>
      <c r="AH1055" s="414"/>
      <c r="AI1055" s="414"/>
      <c r="AJ1055" s="414"/>
      <c r="AK1055" s="414"/>
      <c r="AL1055" s="414"/>
      <c r="AM1055" s="414"/>
      <c r="AN1055" s="414"/>
      <c r="AO1055" s="414"/>
      <c r="AP1055" s="414"/>
      <c r="AQ1055" s="414"/>
      <c r="AR1055" s="414"/>
      <c r="AS1055" s="414"/>
      <c r="AT1055" s="414"/>
      <c r="AU1055" s="414"/>
      <c r="AV1055" s="414"/>
      <c r="AW1055" s="414"/>
      <c r="AX1055" s="414"/>
      <c r="AY1055" s="414"/>
      <c r="AZ1055" s="414"/>
      <c r="BA1055" s="414"/>
      <c r="BB1055" s="414"/>
      <c r="BC1055" s="414"/>
      <c r="BD1055" s="414"/>
      <c r="BE1055" s="414"/>
      <c r="BF1055" s="414"/>
      <c r="BG1055" s="414"/>
      <c r="BH1055" s="414"/>
      <c r="BI1055" s="414"/>
      <c r="BJ1055" s="414"/>
      <c r="BK1055" s="414"/>
      <c r="BL1055" s="414"/>
      <c r="BM1055" s="414"/>
      <c r="BN1055" s="414"/>
      <c r="BO1055" s="414"/>
      <c r="BP1055" s="414"/>
      <c r="BQ1055" s="414"/>
      <c r="BR1055" s="414"/>
      <c r="BS1055" s="414"/>
      <c r="BT1055" s="414"/>
      <c r="BU1055" s="414"/>
      <c r="BV1055" s="414"/>
      <c r="BW1055" s="414"/>
      <c r="BX1055" s="414"/>
      <c r="BY1055" s="414"/>
      <c r="BZ1055" s="414"/>
      <c r="CA1055" s="414"/>
      <c r="CB1055" s="414"/>
      <c r="CC1055" s="414"/>
      <c r="CD1055" s="414"/>
      <c r="CE1055" s="414"/>
      <c r="CF1055" s="414"/>
      <c r="CG1055" s="414"/>
      <c r="CH1055" s="414"/>
      <c r="CI1055" s="414"/>
      <c r="CJ1055" s="414"/>
      <c r="CK1055" s="414"/>
      <c r="CL1055" s="414"/>
      <c r="CM1055" s="414"/>
      <c r="CN1055" s="414"/>
      <c r="CO1055" s="414"/>
      <c r="CP1055" s="414"/>
      <c r="CQ1055" s="414"/>
      <c r="CR1055" s="414"/>
      <c r="CS1055" s="414"/>
      <c r="CT1055" s="414"/>
      <c r="CU1055" s="414"/>
      <c r="CV1055" s="414"/>
    </row>
    <row r="1056" spans="1:100" x14ac:dyDescent="0.25">
      <c r="A1056" s="871" t="s">
        <v>1381</v>
      </c>
      <c r="B1056" s="872">
        <v>365998</v>
      </c>
      <c r="C1056" s="1812" t="s">
        <v>1672</v>
      </c>
      <c r="D1056" s="41" t="s">
        <v>49</v>
      </c>
      <c r="E1056" s="41" t="s">
        <v>49</v>
      </c>
      <c r="F1056" s="41" t="s">
        <v>49</v>
      </c>
      <c r="G1056" s="872" t="s">
        <v>114</v>
      </c>
      <c r="H1056" s="1308">
        <v>41640</v>
      </c>
      <c r="I1056" s="1333">
        <v>9155.4599999999991</v>
      </c>
      <c r="J1056" s="1277">
        <v>9155.4599999999991</v>
      </c>
      <c r="K1056" s="1277">
        <v>0</v>
      </c>
      <c r="L1056" s="415"/>
      <c r="M1056" s="414"/>
      <c r="N1056" s="414"/>
      <c r="O1056" s="414"/>
      <c r="P1056" s="414"/>
      <c r="Q1056" s="414"/>
      <c r="R1056" s="414"/>
      <c r="S1056" s="414"/>
      <c r="T1056" s="414"/>
      <c r="U1056" s="414"/>
      <c r="V1056" s="414"/>
      <c r="W1056" s="414"/>
      <c r="X1056" s="414"/>
      <c r="Y1056" s="414"/>
      <c r="Z1056" s="414"/>
      <c r="AA1056" s="414"/>
      <c r="AB1056" s="414"/>
      <c r="AC1056" s="414"/>
      <c r="AD1056" s="414"/>
      <c r="AE1056" s="414"/>
      <c r="AF1056" s="414"/>
      <c r="AG1056" s="414"/>
      <c r="AH1056" s="414"/>
      <c r="AI1056" s="414"/>
      <c r="AJ1056" s="414"/>
      <c r="AK1056" s="414"/>
      <c r="AL1056" s="414"/>
      <c r="AM1056" s="414"/>
      <c r="AN1056" s="414"/>
      <c r="AO1056" s="414"/>
      <c r="AP1056" s="414"/>
      <c r="AQ1056" s="414"/>
      <c r="AR1056" s="414"/>
      <c r="AS1056" s="414"/>
      <c r="AT1056" s="414"/>
      <c r="AU1056" s="414"/>
      <c r="AV1056" s="414"/>
      <c r="AW1056" s="414"/>
      <c r="AX1056" s="414"/>
      <c r="AY1056" s="414"/>
      <c r="AZ1056" s="414"/>
      <c r="BA1056" s="414"/>
      <c r="BB1056" s="414"/>
      <c r="BC1056" s="414"/>
      <c r="BD1056" s="414"/>
      <c r="BE1056" s="414"/>
      <c r="BF1056" s="414"/>
      <c r="BG1056" s="414"/>
      <c r="BH1056" s="414"/>
      <c r="BI1056" s="414"/>
      <c r="BJ1056" s="414"/>
      <c r="BK1056" s="414"/>
      <c r="BL1056" s="414"/>
      <c r="BM1056" s="414"/>
      <c r="BN1056" s="414"/>
      <c r="BO1056" s="414"/>
      <c r="BP1056" s="414"/>
      <c r="BQ1056" s="414"/>
      <c r="BR1056" s="414"/>
      <c r="BS1056" s="414"/>
      <c r="BT1056" s="414"/>
      <c r="BU1056" s="414"/>
      <c r="BV1056" s="414"/>
      <c r="BW1056" s="414"/>
      <c r="BX1056" s="414"/>
      <c r="BY1056" s="414"/>
      <c r="BZ1056" s="414"/>
      <c r="CA1056" s="414"/>
      <c r="CB1056" s="414"/>
      <c r="CC1056" s="414"/>
      <c r="CD1056" s="414"/>
      <c r="CE1056" s="414"/>
      <c r="CF1056" s="414"/>
      <c r="CG1056" s="414"/>
      <c r="CH1056" s="414"/>
      <c r="CI1056" s="414"/>
      <c r="CJ1056" s="414"/>
      <c r="CK1056" s="414"/>
      <c r="CL1056" s="414"/>
      <c r="CM1056" s="414"/>
      <c r="CN1056" s="414"/>
      <c r="CO1056" s="414"/>
      <c r="CP1056" s="414"/>
      <c r="CQ1056" s="414"/>
      <c r="CR1056" s="414"/>
      <c r="CS1056" s="414"/>
      <c r="CT1056" s="414"/>
      <c r="CU1056" s="414"/>
      <c r="CV1056" s="414"/>
    </row>
    <row r="1057" spans="1:100" x14ac:dyDescent="0.25">
      <c r="A1057" s="871" t="s">
        <v>1381</v>
      </c>
      <c r="B1057" s="872">
        <v>365996</v>
      </c>
      <c r="C1057" s="1812" t="s">
        <v>1673</v>
      </c>
      <c r="D1057" s="41" t="s">
        <v>49</v>
      </c>
      <c r="E1057" s="41" t="s">
        <v>49</v>
      </c>
      <c r="F1057" s="41" t="s">
        <v>49</v>
      </c>
      <c r="G1057" s="872" t="s">
        <v>114</v>
      </c>
      <c r="H1057" s="1308">
        <v>41640</v>
      </c>
      <c r="I1057" s="1333">
        <v>9155.4599999999991</v>
      </c>
      <c r="J1057" s="1277">
        <v>9155.4599999999991</v>
      </c>
      <c r="K1057" s="1277">
        <v>0</v>
      </c>
      <c r="L1057" s="415"/>
      <c r="M1057" s="414"/>
      <c r="N1057" s="414"/>
      <c r="O1057" s="414"/>
      <c r="P1057" s="414"/>
      <c r="Q1057" s="414"/>
      <c r="R1057" s="414"/>
      <c r="S1057" s="414"/>
      <c r="T1057" s="414"/>
      <c r="U1057" s="414"/>
      <c r="V1057" s="414"/>
      <c r="W1057" s="414"/>
      <c r="X1057" s="414"/>
      <c r="Y1057" s="414"/>
      <c r="Z1057" s="414"/>
      <c r="AA1057" s="414"/>
      <c r="AB1057" s="414"/>
      <c r="AC1057" s="414"/>
      <c r="AD1057" s="414"/>
      <c r="AE1057" s="414"/>
      <c r="AF1057" s="414"/>
      <c r="AG1057" s="414"/>
      <c r="AH1057" s="414"/>
      <c r="AI1057" s="414"/>
      <c r="AJ1057" s="414"/>
      <c r="AK1057" s="414"/>
      <c r="AL1057" s="414"/>
      <c r="AM1057" s="414"/>
      <c r="AN1057" s="414"/>
      <c r="AO1057" s="414"/>
      <c r="AP1057" s="414"/>
      <c r="AQ1057" s="414"/>
      <c r="AR1057" s="414"/>
      <c r="AS1057" s="414"/>
      <c r="AT1057" s="414"/>
      <c r="AU1057" s="414"/>
      <c r="AV1057" s="414"/>
      <c r="AW1057" s="414"/>
      <c r="AX1057" s="414"/>
      <c r="AY1057" s="414"/>
      <c r="AZ1057" s="414"/>
      <c r="BA1057" s="414"/>
      <c r="BB1057" s="414"/>
      <c r="BC1057" s="414"/>
      <c r="BD1057" s="414"/>
      <c r="BE1057" s="414"/>
      <c r="BF1057" s="414"/>
      <c r="BG1057" s="414"/>
      <c r="BH1057" s="414"/>
      <c r="BI1057" s="414"/>
      <c r="BJ1057" s="414"/>
      <c r="BK1057" s="414"/>
      <c r="BL1057" s="414"/>
      <c r="BM1057" s="414"/>
      <c r="BN1057" s="414"/>
      <c r="BO1057" s="414"/>
      <c r="BP1057" s="414"/>
      <c r="BQ1057" s="414"/>
      <c r="BR1057" s="414"/>
      <c r="BS1057" s="414"/>
      <c r="BT1057" s="414"/>
      <c r="BU1057" s="414"/>
      <c r="BV1057" s="414"/>
      <c r="BW1057" s="414"/>
      <c r="BX1057" s="414"/>
      <c r="BY1057" s="414"/>
      <c r="BZ1057" s="414"/>
      <c r="CA1057" s="414"/>
      <c r="CB1057" s="414"/>
      <c r="CC1057" s="414"/>
      <c r="CD1057" s="414"/>
      <c r="CE1057" s="414"/>
      <c r="CF1057" s="414"/>
      <c r="CG1057" s="414"/>
      <c r="CH1057" s="414"/>
      <c r="CI1057" s="414"/>
      <c r="CJ1057" s="414"/>
      <c r="CK1057" s="414"/>
      <c r="CL1057" s="414"/>
      <c r="CM1057" s="414"/>
      <c r="CN1057" s="414"/>
      <c r="CO1057" s="414"/>
      <c r="CP1057" s="414"/>
      <c r="CQ1057" s="414"/>
      <c r="CR1057" s="414"/>
      <c r="CS1057" s="414"/>
      <c r="CT1057" s="414"/>
      <c r="CU1057" s="414"/>
      <c r="CV1057" s="414"/>
    </row>
    <row r="1058" spans="1:100" s="1828" customFormat="1" x14ac:dyDescent="0.25">
      <c r="B1058" s="1858"/>
      <c r="C1058" s="1858"/>
      <c r="D1058" s="1858"/>
      <c r="E1058" s="1858"/>
      <c r="F1058" s="1858"/>
      <c r="H1058" s="1859"/>
      <c r="I1058" s="1880">
        <f>SUM(I1013:I1057)</f>
        <v>437580.94000000024</v>
      </c>
      <c r="J1058" s="1880">
        <f>SUM(J1013:J1057)</f>
        <v>422018.3000000001</v>
      </c>
      <c r="K1058" s="1880">
        <f>SUM(K1013:K1057)</f>
        <v>15557.640000000001</v>
      </c>
      <c r="M1058" s="1854">
        <f>I1058</f>
        <v>437580.94000000024</v>
      </c>
      <c r="N1058" s="1854">
        <f>J1058</f>
        <v>422018.3000000001</v>
      </c>
      <c r="O1058" s="1854">
        <f>K1058</f>
        <v>15557.640000000001</v>
      </c>
    </row>
    <row r="1060" spans="1:100" s="415" customFormat="1" ht="18.75" customHeight="1" x14ac:dyDescent="0.3">
      <c r="A1060" s="846" t="s">
        <v>204</v>
      </c>
      <c r="B1060" s="847"/>
      <c r="C1060" s="1799"/>
      <c r="D1060" s="847"/>
      <c r="E1060" s="847"/>
      <c r="F1060" s="848" t="s">
        <v>1674</v>
      </c>
      <c r="G1060" s="852"/>
      <c r="H1060" s="1995" t="s">
        <v>3</v>
      </c>
      <c r="I1060" s="1993" t="s">
        <v>4</v>
      </c>
      <c r="J1060" s="2002" t="s">
        <v>5</v>
      </c>
      <c r="K1060" s="1997" t="s">
        <v>6</v>
      </c>
    </row>
    <row r="1061" spans="1:100" s="415" customFormat="1" ht="15.75" x14ac:dyDescent="0.25">
      <c r="A1061" s="854" t="s">
        <v>7</v>
      </c>
      <c r="B1061" s="851" t="s">
        <v>8</v>
      </c>
      <c r="C1061" s="1801" t="s">
        <v>9</v>
      </c>
      <c r="D1061" s="854" t="s">
        <v>10</v>
      </c>
      <c r="E1061" s="854" t="s">
        <v>11</v>
      </c>
      <c r="F1061" s="854" t="s">
        <v>12</v>
      </c>
      <c r="G1061" s="854" t="s">
        <v>13</v>
      </c>
      <c r="H1061" s="1996"/>
      <c r="I1061" s="1994"/>
      <c r="J1061" s="2003"/>
      <c r="K1061" s="1998"/>
    </row>
    <row r="1062" spans="1:100" s="415" customFormat="1" x14ac:dyDescent="0.25">
      <c r="A1062" s="871" t="s">
        <v>388</v>
      </c>
      <c r="B1062" s="41" t="s">
        <v>792</v>
      </c>
      <c r="C1062" s="1812" t="s">
        <v>1601</v>
      </c>
      <c r="D1062" s="41" t="s">
        <v>792</v>
      </c>
      <c r="E1062" s="41" t="s">
        <v>792</v>
      </c>
      <c r="F1062" s="41" t="s">
        <v>49</v>
      </c>
      <c r="G1062" s="872" t="s">
        <v>94</v>
      </c>
      <c r="H1062" s="1308">
        <v>41640</v>
      </c>
      <c r="I1062" s="1277">
        <v>4384.8</v>
      </c>
      <c r="J1062" s="1277">
        <v>4384.8</v>
      </c>
      <c r="K1062" s="1277">
        <v>0</v>
      </c>
    </row>
    <row r="1063" spans="1:100" x14ac:dyDescent="0.25">
      <c r="A1063" s="860" t="s">
        <v>458</v>
      </c>
      <c r="B1063" s="41">
        <v>750402</v>
      </c>
      <c r="C1063" s="1812" t="s">
        <v>5709</v>
      </c>
      <c r="D1063" s="41" t="s">
        <v>156</v>
      </c>
      <c r="E1063" s="218" t="s">
        <v>1675</v>
      </c>
      <c r="F1063" s="41" t="s">
        <v>1676</v>
      </c>
      <c r="G1063" s="41" t="s">
        <v>381</v>
      </c>
      <c r="H1063" s="1912">
        <v>41640</v>
      </c>
      <c r="I1063" s="1290">
        <v>33700</v>
      </c>
      <c r="J1063" s="1291">
        <v>33700</v>
      </c>
      <c r="K1063" s="1292">
        <v>0</v>
      </c>
    </row>
    <row r="1064" spans="1:100" x14ac:dyDescent="0.25">
      <c r="A1064" s="860" t="s">
        <v>14</v>
      </c>
      <c r="B1064" s="41" t="s">
        <v>792</v>
      </c>
      <c r="C1064" s="1817" t="s">
        <v>1677</v>
      </c>
      <c r="D1064" s="41" t="s">
        <v>16</v>
      </c>
      <c r="E1064" s="41" t="s">
        <v>200</v>
      </c>
      <c r="F1064" s="41" t="s">
        <v>1678</v>
      </c>
      <c r="G1064" s="41" t="s">
        <v>1157</v>
      </c>
      <c r="H1064" s="1912">
        <v>41640</v>
      </c>
      <c r="I1064" s="1291">
        <v>41729.800000000003</v>
      </c>
      <c r="J1064" s="1291">
        <v>41729.800000000003</v>
      </c>
      <c r="K1064" s="1292">
        <v>0</v>
      </c>
    </row>
    <row r="1065" spans="1:100" x14ac:dyDescent="0.25">
      <c r="A1065" s="860" t="s">
        <v>473</v>
      </c>
      <c r="B1065" s="41">
        <v>366055</v>
      </c>
      <c r="C1065" s="1812" t="s">
        <v>5710</v>
      </c>
      <c r="D1065" s="41" t="s">
        <v>49</v>
      </c>
      <c r="E1065" s="41" t="s">
        <v>49</v>
      </c>
      <c r="F1065" s="41" t="s">
        <v>49</v>
      </c>
      <c r="G1065" s="872" t="s">
        <v>114</v>
      </c>
      <c r="H1065" s="1912">
        <v>41640</v>
      </c>
      <c r="I1065" s="1325">
        <v>20000</v>
      </c>
      <c r="J1065" s="1325">
        <v>20000</v>
      </c>
      <c r="K1065" s="1325">
        <v>0</v>
      </c>
    </row>
    <row r="1066" spans="1:100" x14ac:dyDescent="0.25">
      <c r="A1066" s="861" t="s">
        <v>14</v>
      </c>
      <c r="B1066" s="41">
        <v>750403</v>
      </c>
      <c r="C1066" s="1812" t="s">
        <v>5711</v>
      </c>
      <c r="D1066" s="41" t="s">
        <v>16</v>
      </c>
      <c r="E1066" s="41" t="s">
        <v>127</v>
      </c>
      <c r="F1066" s="41" t="s">
        <v>1679</v>
      </c>
      <c r="G1066" s="41" t="s">
        <v>1157</v>
      </c>
      <c r="H1066" s="1361">
        <v>43532</v>
      </c>
      <c r="I1066" s="1362">
        <v>39136</v>
      </c>
      <c r="J1066" s="1362">
        <v>28264.17</v>
      </c>
      <c r="K1066" s="1362">
        <v>10870.83</v>
      </c>
    </row>
    <row r="1067" spans="1:100" x14ac:dyDescent="0.25">
      <c r="A1067" s="871" t="s">
        <v>21</v>
      </c>
      <c r="B1067" s="872">
        <v>365836</v>
      </c>
      <c r="C1067" s="1812" t="s">
        <v>1680</v>
      </c>
      <c r="D1067" s="872" t="s">
        <v>16</v>
      </c>
      <c r="E1067" s="872" t="s">
        <v>236</v>
      </c>
      <c r="F1067" s="872" t="s">
        <v>1681</v>
      </c>
      <c r="G1067" s="872" t="s">
        <v>18</v>
      </c>
      <c r="H1067" s="1308">
        <v>41640</v>
      </c>
      <c r="I1067" s="1277">
        <v>9313.8799999999992</v>
      </c>
      <c r="J1067" s="1277">
        <v>9313.8799999999992</v>
      </c>
      <c r="K1067" s="1277">
        <v>0</v>
      </c>
      <c r="L1067" s="416"/>
      <c r="M1067" s="415"/>
      <c r="N1067" s="415"/>
      <c r="O1067" s="415"/>
      <c r="P1067" s="415"/>
      <c r="Q1067" s="415"/>
      <c r="R1067" s="415"/>
      <c r="S1067" s="415"/>
      <c r="T1067" s="415"/>
      <c r="U1067" s="415"/>
      <c r="V1067" s="415"/>
      <c r="W1067" s="415"/>
      <c r="X1067" s="415"/>
      <c r="Y1067" s="415"/>
      <c r="Z1067" s="415"/>
      <c r="AA1067" s="415"/>
      <c r="AB1067" s="415"/>
      <c r="AC1067" s="415"/>
      <c r="AD1067" s="415"/>
      <c r="AE1067" s="415"/>
      <c r="AF1067" s="415"/>
      <c r="AG1067" s="415"/>
      <c r="AH1067" s="415"/>
      <c r="AI1067" s="415"/>
      <c r="AJ1067" s="415"/>
      <c r="AK1067" s="415"/>
      <c r="AL1067" s="415"/>
      <c r="AM1067" s="415"/>
      <c r="AN1067" s="415"/>
      <c r="AO1067" s="415"/>
      <c r="AP1067" s="415"/>
      <c r="AQ1067" s="415"/>
      <c r="AR1067" s="415"/>
      <c r="AS1067" s="415"/>
      <c r="AT1067" s="415"/>
      <c r="AU1067" s="415"/>
      <c r="AV1067" s="415"/>
      <c r="AW1067" s="415"/>
      <c r="AX1067" s="415"/>
      <c r="AY1067" s="415"/>
      <c r="AZ1067" s="415"/>
      <c r="BA1067" s="415"/>
      <c r="BB1067" s="415"/>
      <c r="BC1067" s="415"/>
      <c r="BD1067" s="415"/>
      <c r="BE1067" s="415"/>
      <c r="BF1067" s="415"/>
      <c r="BG1067" s="415"/>
      <c r="BH1067" s="415"/>
      <c r="BI1067" s="415"/>
      <c r="BJ1067" s="415"/>
      <c r="BK1067" s="415"/>
      <c r="BL1067" s="415"/>
      <c r="BM1067" s="415"/>
      <c r="BN1067" s="415"/>
      <c r="BO1067" s="415"/>
      <c r="BP1067" s="415"/>
      <c r="BQ1067" s="415"/>
      <c r="BR1067" s="415"/>
      <c r="BS1067" s="415"/>
      <c r="BT1067" s="415"/>
      <c r="BU1067" s="415"/>
      <c r="BV1067" s="415"/>
      <c r="BW1067" s="415"/>
      <c r="BX1067" s="415"/>
      <c r="BY1067" s="415"/>
      <c r="BZ1067" s="415"/>
      <c r="CA1067" s="415"/>
      <c r="CB1067" s="415"/>
      <c r="CC1067" s="415"/>
      <c r="CD1067" s="415"/>
      <c r="CE1067" s="415"/>
      <c r="CF1067" s="415"/>
      <c r="CG1067" s="415"/>
      <c r="CH1067" s="415"/>
      <c r="CI1067" s="415"/>
      <c r="CJ1067" s="415"/>
      <c r="CK1067" s="415"/>
      <c r="CL1067" s="415"/>
      <c r="CM1067" s="415"/>
      <c r="CN1067" s="415"/>
      <c r="CO1067" s="415"/>
      <c r="CP1067" s="415"/>
      <c r="CQ1067" s="415"/>
      <c r="CR1067" s="415"/>
      <c r="CS1067" s="415"/>
      <c r="CT1067" s="415"/>
      <c r="CU1067" s="415"/>
      <c r="CV1067" s="415"/>
    </row>
    <row r="1068" spans="1:100" x14ac:dyDescent="0.25">
      <c r="A1068" s="870" t="s">
        <v>170</v>
      </c>
      <c r="B1068" s="872">
        <v>548739</v>
      </c>
      <c r="C1068" s="1812" t="s">
        <v>1682</v>
      </c>
      <c r="D1068" s="872" t="s">
        <v>16</v>
      </c>
      <c r="E1068" s="872" t="s">
        <v>84</v>
      </c>
      <c r="F1068" s="872" t="s">
        <v>1683</v>
      </c>
      <c r="G1068" s="872" t="s">
        <v>18</v>
      </c>
      <c r="H1068" s="1308">
        <v>40991</v>
      </c>
      <c r="I1068" s="1277">
        <v>6542.53</v>
      </c>
      <c r="J1068" s="1277">
        <v>6542.53</v>
      </c>
      <c r="K1068" s="1277">
        <v>0</v>
      </c>
      <c r="L1068" s="417"/>
      <c r="M1068" s="416"/>
      <c r="N1068" s="416"/>
      <c r="O1068" s="416"/>
      <c r="P1068" s="416"/>
      <c r="Q1068" s="416"/>
      <c r="R1068" s="416"/>
      <c r="S1068" s="416"/>
      <c r="T1068" s="416"/>
      <c r="U1068" s="416"/>
      <c r="V1068" s="416"/>
      <c r="W1068" s="416"/>
      <c r="X1068" s="416"/>
      <c r="Y1068" s="416"/>
      <c r="Z1068" s="416"/>
      <c r="AA1068" s="416"/>
      <c r="AB1068" s="416"/>
      <c r="AC1068" s="416"/>
      <c r="AD1068" s="416"/>
      <c r="AE1068" s="416"/>
      <c r="AF1068" s="416"/>
      <c r="AG1068" s="416"/>
      <c r="AH1068" s="416"/>
      <c r="AI1068" s="416"/>
      <c r="AJ1068" s="416"/>
      <c r="AK1068" s="416"/>
      <c r="AL1068" s="416"/>
      <c r="AM1068" s="416"/>
      <c r="AN1068" s="416"/>
      <c r="AO1068" s="416"/>
      <c r="AP1068" s="416"/>
      <c r="AQ1068" s="416"/>
      <c r="AR1068" s="416"/>
      <c r="AS1068" s="416"/>
      <c r="AT1068" s="416"/>
      <c r="AU1068" s="416"/>
      <c r="AV1068" s="416"/>
      <c r="AW1068" s="416"/>
      <c r="AX1068" s="416"/>
      <c r="AY1068" s="416"/>
      <c r="AZ1068" s="416"/>
      <c r="BA1068" s="416"/>
      <c r="BB1068" s="416"/>
      <c r="BC1068" s="416"/>
      <c r="BD1068" s="416"/>
      <c r="BE1068" s="416"/>
      <c r="BF1068" s="416"/>
      <c r="BG1068" s="416"/>
      <c r="BH1068" s="416"/>
      <c r="BI1068" s="416"/>
      <c r="BJ1068" s="416"/>
      <c r="BK1068" s="416"/>
      <c r="BL1068" s="416"/>
      <c r="BM1068" s="416"/>
      <c r="BN1068" s="416"/>
      <c r="BO1068" s="416"/>
      <c r="BP1068" s="416"/>
      <c r="BQ1068" s="416"/>
      <c r="BR1068" s="416"/>
      <c r="BS1068" s="416"/>
      <c r="BT1068" s="416"/>
      <c r="BU1068" s="416"/>
      <c r="BV1068" s="416"/>
      <c r="BW1068" s="416"/>
      <c r="BX1068" s="416"/>
      <c r="BY1068" s="416"/>
      <c r="BZ1068" s="416"/>
      <c r="CA1068" s="416"/>
      <c r="CB1068" s="416"/>
      <c r="CC1068" s="416"/>
      <c r="CD1068" s="416"/>
      <c r="CE1068" s="416"/>
      <c r="CF1068" s="416"/>
      <c r="CG1068" s="416"/>
      <c r="CH1068" s="416"/>
      <c r="CI1068" s="416"/>
      <c r="CJ1068" s="416"/>
      <c r="CK1068" s="416"/>
      <c r="CL1068" s="416"/>
      <c r="CM1068" s="416"/>
      <c r="CN1068" s="416"/>
      <c r="CO1068" s="416"/>
      <c r="CP1068" s="416"/>
      <c r="CQ1068" s="416"/>
      <c r="CR1068" s="416"/>
      <c r="CS1068" s="416"/>
      <c r="CT1068" s="416"/>
      <c r="CU1068" s="416"/>
      <c r="CV1068" s="416"/>
    </row>
    <row r="1069" spans="1:100" x14ac:dyDescent="0.25">
      <c r="A1069" s="861" t="s">
        <v>14</v>
      </c>
      <c r="B1069" s="41">
        <v>750404</v>
      </c>
      <c r="C1069" s="1812" t="s">
        <v>5712</v>
      </c>
      <c r="D1069" s="41" t="s">
        <v>16</v>
      </c>
      <c r="E1069" s="41" t="s">
        <v>467</v>
      </c>
      <c r="F1069" s="41" t="s">
        <v>1684</v>
      </c>
      <c r="G1069" s="872" t="s">
        <v>18</v>
      </c>
      <c r="H1069" s="1361">
        <v>43532</v>
      </c>
      <c r="I1069" s="1362">
        <v>39136</v>
      </c>
      <c r="J1069" s="1362">
        <v>28264.17</v>
      </c>
      <c r="K1069" s="1362">
        <v>10870.83</v>
      </c>
    </row>
    <row r="1070" spans="1:100" x14ac:dyDescent="0.25">
      <c r="A1070" s="861" t="s">
        <v>170</v>
      </c>
      <c r="B1070" s="41">
        <v>750405</v>
      </c>
      <c r="C1070" s="1812" t="s">
        <v>5713</v>
      </c>
      <c r="D1070" s="41" t="s">
        <v>16</v>
      </c>
      <c r="E1070" s="41" t="s">
        <v>131</v>
      </c>
      <c r="F1070" s="41" t="s">
        <v>1685</v>
      </c>
      <c r="G1070" s="872" t="s">
        <v>18</v>
      </c>
      <c r="H1070" s="1361">
        <v>43535</v>
      </c>
      <c r="I1070" s="1362">
        <v>4850</v>
      </c>
      <c r="J1070" s="1362">
        <v>3502.05</v>
      </c>
      <c r="K1070" s="1362">
        <v>1346.95</v>
      </c>
    </row>
    <row r="1071" spans="1:100" x14ac:dyDescent="0.25">
      <c r="A1071" s="861" t="s">
        <v>115</v>
      </c>
      <c r="B1071" s="41">
        <v>750406</v>
      </c>
      <c r="C1071" s="1812" t="s">
        <v>5714</v>
      </c>
      <c r="D1071" s="41" t="s">
        <v>1632</v>
      </c>
      <c r="E1071" s="41" t="s">
        <v>190</v>
      </c>
      <c r="F1071" s="41" t="s">
        <v>1686</v>
      </c>
      <c r="G1071" s="872" t="s">
        <v>1634</v>
      </c>
      <c r="H1071" s="1361">
        <v>43605</v>
      </c>
      <c r="I1071" s="1362">
        <v>2332.9499999999998</v>
      </c>
      <c r="J1071" s="1362">
        <v>1489.85</v>
      </c>
      <c r="K1071" s="1362">
        <v>842.1</v>
      </c>
    </row>
    <row r="1072" spans="1:100" x14ac:dyDescent="0.25">
      <c r="A1072" s="870" t="s">
        <v>1030</v>
      </c>
      <c r="B1072" s="872">
        <v>365878</v>
      </c>
      <c r="C1072" s="1812" t="s">
        <v>1688</v>
      </c>
      <c r="D1072" s="41" t="s">
        <v>49</v>
      </c>
      <c r="E1072" s="41" t="s">
        <v>49</v>
      </c>
      <c r="F1072" s="41" t="s">
        <v>49</v>
      </c>
      <c r="G1072" s="872" t="s">
        <v>94</v>
      </c>
      <c r="H1072" s="1308">
        <v>41640</v>
      </c>
      <c r="I1072" s="1277">
        <v>7629.32</v>
      </c>
      <c r="J1072" s="1277">
        <v>7629.32</v>
      </c>
      <c r="K1072" s="1277">
        <v>0</v>
      </c>
      <c r="L1072" s="419"/>
      <c r="M1072" s="418"/>
      <c r="N1072" s="418"/>
      <c r="O1072" s="418"/>
      <c r="P1072" s="418"/>
      <c r="Q1072" s="418"/>
      <c r="R1072" s="418"/>
      <c r="S1072" s="418"/>
      <c r="T1072" s="418"/>
      <c r="U1072" s="418"/>
      <c r="V1072" s="418"/>
      <c r="W1072" s="418"/>
      <c r="X1072" s="418"/>
      <c r="Y1072" s="418"/>
      <c r="Z1072" s="418"/>
      <c r="AA1072" s="418"/>
      <c r="AB1072" s="418"/>
      <c r="AC1072" s="418"/>
      <c r="AD1072" s="418"/>
      <c r="AE1072" s="418"/>
      <c r="AF1072" s="418"/>
      <c r="AG1072" s="418"/>
      <c r="AH1072" s="418"/>
      <c r="AI1072" s="418"/>
      <c r="AJ1072" s="418"/>
      <c r="AK1072" s="418"/>
      <c r="AL1072" s="418"/>
      <c r="AM1072" s="418"/>
      <c r="AN1072" s="418"/>
      <c r="AO1072" s="418"/>
      <c r="AP1072" s="418"/>
      <c r="AQ1072" s="418"/>
      <c r="AR1072" s="418"/>
      <c r="AS1072" s="418"/>
      <c r="AT1072" s="418"/>
      <c r="AU1072" s="418"/>
      <c r="AV1072" s="418"/>
      <c r="AW1072" s="418"/>
      <c r="AX1072" s="418"/>
      <c r="AY1072" s="418"/>
      <c r="AZ1072" s="418"/>
      <c r="BA1072" s="418"/>
      <c r="BB1072" s="418"/>
      <c r="BC1072" s="418"/>
      <c r="BD1072" s="418"/>
      <c r="BE1072" s="418"/>
      <c r="BF1072" s="418"/>
      <c r="BG1072" s="418"/>
      <c r="BH1072" s="418"/>
      <c r="BI1072" s="418"/>
      <c r="BJ1072" s="418"/>
      <c r="BK1072" s="418"/>
      <c r="BL1072" s="418"/>
      <c r="BM1072" s="418"/>
      <c r="BN1072" s="418"/>
      <c r="BO1072" s="418"/>
      <c r="BP1072" s="418"/>
      <c r="BQ1072" s="418"/>
      <c r="BR1072" s="418"/>
      <c r="BS1072" s="418"/>
      <c r="BT1072" s="418"/>
      <c r="BU1072" s="418"/>
      <c r="BV1072" s="418"/>
      <c r="BW1072" s="418"/>
      <c r="BX1072" s="418"/>
      <c r="BY1072" s="418"/>
      <c r="BZ1072" s="418"/>
      <c r="CA1072" s="418"/>
      <c r="CB1072" s="418"/>
      <c r="CC1072" s="418"/>
      <c r="CD1072" s="418"/>
      <c r="CE1072" s="418"/>
      <c r="CF1072" s="418"/>
      <c r="CG1072" s="418"/>
      <c r="CH1072" s="418"/>
      <c r="CI1072" s="418"/>
      <c r="CJ1072" s="418"/>
      <c r="CK1072" s="418"/>
      <c r="CL1072" s="418"/>
      <c r="CM1072" s="418"/>
      <c r="CN1072" s="418"/>
      <c r="CO1072" s="418"/>
      <c r="CP1072" s="418"/>
      <c r="CQ1072" s="418"/>
      <c r="CR1072" s="418"/>
      <c r="CS1072" s="418"/>
      <c r="CT1072" s="418"/>
      <c r="CU1072" s="418"/>
      <c r="CV1072" s="418"/>
    </row>
    <row r="1073" spans="1:100" x14ac:dyDescent="0.25">
      <c r="A1073" s="871" t="s">
        <v>1378</v>
      </c>
      <c r="B1073" s="872">
        <v>365829</v>
      </c>
      <c r="C1073" s="1812" t="s">
        <v>1687</v>
      </c>
      <c r="D1073" s="41" t="s">
        <v>49</v>
      </c>
      <c r="E1073" s="41" t="s">
        <v>49</v>
      </c>
      <c r="F1073" s="41" t="s">
        <v>49</v>
      </c>
      <c r="G1073" s="872" t="s">
        <v>114</v>
      </c>
      <c r="H1073" s="1308">
        <v>41640</v>
      </c>
      <c r="I1073" s="1333">
        <v>9155.4599999999991</v>
      </c>
      <c r="J1073" s="1277">
        <v>9155.4599999999991</v>
      </c>
      <c r="K1073" s="1277">
        <v>0</v>
      </c>
      <c r="L1073" s="420"/>
      <c r="M1073" s="419"/>
      <c r="N1073" s="419"/>
      <c r="O1073" s="419"/>
      <c r="P1073" s="419"/>
      <c r="Q1073" s="419"/>
      <c r="R1073" s="419"/>
      <c r="S1073" s="419"/>
      <c r="T1073" s="419"/>
      <c r="U1073" s="419"/>
      <c r="V1073" s="419"/>
      <c r="W1073" s="419"/>
      <c r="X1073" s="419"/>
      <c r="Y1073" s="419"/>
      <c r="Z1073" s="419"/>
      <c r="AA1073" s="419"/>
      <c r="AB1073" s="419"/>
      <c r="AC1073" s="419"/>
      <c r="AD1073" s="419"/>
      <c r="AE1073" s="419"/>
      <c r="AF1073" s="419"/>
      <c r="AG1073" s="419"/>
      <c r="AH1073" s="419"/>
      <c r="AI1073" s="419"/>
      <c r="AJ1073" s="419"/>
      <c r="AK1073" s="419"/>
      <c r="AL1073" s="419"/>
      <c r="AM1073" s="419"/>
      <c r="AN1073" s="419"/>
      <c r="AO1073" s="419"/>
      <c r="AP1073" s="419"/>
      <c r="AQ1073" s="419"/>
      <c r="AR1073" s="419"/>
      <c r="AS1073" s="419"/>
      <c r="AT1073" s="419"/>
      <c r="AU1073" s="419"/>
      <c r="AV1073" s="419"/>
      <c r="AW1073" s="419"/>
      <c r="AX1073" s="419"/>
      <c r="AY1073" s="419"/>
      <c r="AZ1073" s="419"/>
      <c r="BA1073" s="419"/>
      <c r="BB1073" s="419"/>
      <c r="BC1073" s="419"/>
      <c r="BD1073" s="419"/>
      <c r="BE1073" s="419"/>
      <c r="BF1073" s="419"/>
      <c r="BG1073" s="419"/>
      <c r="BH1073" s="419"/>
      <c r="BI1073" s="419"/>
      <c r="BJ1073" s="419"/>
      <c r="BK1073" s="419"/>
      <c r="BL1073" s="419"/>
      <c r="BM1073" s="419"/>
      <c r="BN1073" s="419"/>
      <c r="BO1073" s="419"/>
      <c r="BP1073" s="419"/>
      <c r="BQ1073" s="419"/>
      <c r="BR1073" s="419"/>
      <c r="BS1073" s="419"/>
      <c r="BT1073" s="419"/>
      <c r="BU1073" s="419"/>
      <c r="BV1073" s="419"/>
      <c r="BW1073" s="419"/>
      <c r="BX1073" s="419"/>
      <c r="BY1073" s="419"/>
      <c r="BZ1073" s="419"/>
      <c r="CA1073" s="419"/>
      <c r="CB1073" s="419"/>
      <c r="CC1073" s="419"/>
      <c r="CD1073" s="419"/>
      <c r="CE1073" s="419"/>
      <c r="CF1073" s="419"/>
      <c r="CG1073" s="419"/>
      <c r="CH1073" s="419"/>
      <c r="CI1073" s="419"/>
      <c r="CJ1073" s="419"/>
      <c r="CK1073" s="419"/>
      <c r="CL1073" s="419"/>
      <c r="CM1073" s="419"/>
      <c r="CN1073" s="419"/>
      <c r="CO1073" s="419"/>
      <c r="CP1073" s="419"/>
      <c r="CQ1073" s="419"/>
      <c r="CR1073" s="419"/>
      <c r="CS1073" s="419"/>
      <c r="CT1073" s="419"/>
      <c r="CU1073" s="419"/>
      <c r="CV1073" s="419"/>
    </row>
    <row r="1074" spans="1:100" x14ac:dyDescent="0.25">
      <c r="A1074" s="871" t="s">
        <v>1378</v>
      </c>
      <c r="B1074" s="872">
        <v>365821</v>
      </c>
      <c r="C1074" s="1812" t="s">
        <v>1689</v>
      </c>
      <c r="D1074" s="41" t="s">
        <v>49</v>
      </c>
      <c r="E1074" s="41" t="s">
        <v>49</v>
      </c>
      <c r="F1074" s="41" t="s">
        <v>49</v>
      </c>
      <c r="G1074" s="872" t="s">
        <v>114</v>
      </c>
      <c r="H1074" s="1308">
        <v>41640</v>
      </c>
      <c r="I1074" s="1277">
        <v>9155.4599999999991</v>
      </c>
      <c r="J1074" s="1277">
        <v>9155.4599999999991</v>
      </c>
      <c r="K1074" s="1277">
        <v>0</v>
      </c>
      <c r="L1074" s="421"/>
      <c r="M1074" s="420"/>
      <c r="N1074" s="420"/>
      <c r="O1074" s="420"/>
      <c r="P1074" s="420"/>
      <c r="Q1074" s="420"/>
      <c r="R1074" s="420"/>
      <c r="S1074" s="420"/>
      <c r="T1074" s="420"/>
      <c r="U1074" s="420"/>
      <c r="V1074" s="420"/>
      <c r="W1074" s="420"/>
      <c r="X1074" s="420"/>
      <c r="Y1074" s="420"/>
      <c r="Z1074" s="420"/>
      <c r="AA1074" s="420"/>
      <c r="AB1074" s="420"/>
      <c r="AC1074" s="420"/>
      <c r="AD1074" s="420"/>
      <c r="AE1074" s="420"/>
      <c r="AF1074" s="420"/>
      <c r="AG1074" s="420"/>
      <c r="AH1074" s="420"/>
      <c r="AI1074" s="420"/>
      <c r="AJ1074" s="420"/>
      <c r="AK1074" s="420"/>
      <c r="AL1074" s="420"/>
      <c r="AM1074" s="420"/>
      <c r="AN1074" s="420"/>
      <c r="AO1074" s="420"/>
      <c r="AP1074" s="420"/>
      <c r="AQ1074" s="420"/>
      <c r="AR1074" s="420"/>
      <c r="AS1074" s="420"/>
      <c r="AT1074" s="420"/>
      <c r="AU1074" s="420"/>
      <c r="AV1074" s="420"/>
      <c r="AW1074" s="420"/>
      <c r="AX1074" s="420"/>
      <c r="AY1074" s="420"/>
      <c r="AZ1074" s="420"/>
      <c r="BA1074" s="420"/>
      <c r="BB1074" s="420"/>
      <c r="BC1074" s="420"/>
      <c r="BD1074" s="420"/>
      <c r="BE1074" s="420"/>
      <c r="BF1074" s="420"/>
      <c r="BG1074" s="420"/>
      <c r="BH1074" s="420"/>
      <c r="BI1074" s="420"/>
      <c r="BJ1074" s="420"/>
      <c r="BK1074" s="420"/>
      <c r="BL1074" s="420"/>
      <c r="BM1074" s="420"/>
      <c r="BN1074" s="420"/>
      <c r="BO1074" s="420"/>
      <c r="BP1074" s="420"/>
      <c r="BQ1074" s="420"/>
      <c r="BR1074" s="420"/>
      <c r="BS1074" s="420"/>
      <c r="BT1074" s="420"/>
      <c r="BU1074" s="420"/>
      <c r="BV1074" s="420"/>
      <c r="BW1074" s="420"/>
      <c r="BX1074" s="420"/>
      <c r="BY1074" s="420"/>
      <c r="BZ1074" s="420"/>
      <c r="CA1074" s="420"/>
      <c r="CB1074" s="420"/>
      <c r="CC1074" s="420"/>
      <c r="CD1074" s="420"/>
      <c r="CE1074" s="420"/>
      <c r="CF1074" s="420"/>
      <c r="CG1074" s="420"/>
      <c r="CH1074" s="420"/>
      <c r="CI1074" s="420"/>
      <c r="CJ1074" s="420"/>
      <c r="CK1074" s="420"/>
      <c r="CL1074" s="420"/>
      <c r="CM1074" s="420"/>
      <c r="CN1074" s="420"/>
      <c r="CO1074" s="420"/>
      <c r="CP1074" s="420"/>
      <c r="CQ1074" s="420"/>
      <c r="CR1074" s="420"/>
      <c r="CS1074" s="420"/>
      <c r="CT1074" s="420"/>
      <c r="CU1074" s="420"/>
      <c r="CV1074" s="420"/>
    </row>
    <row r="1075" spans="1:100" s="421" customFormat="1" x14ac:dyDescent="0.25">
      <c r="A1075" s="871" t="s">
        <v>1378</v>
      </c>
      <c r="B1075" s="872">
        <v>366051</v>
      </c>
      <c r="C1075" s="1812" t="s">
        <v>5715</v>
      </c>
      <c r="D1075" s="41" t="s">
        <v>49</v>
      </c>
      <c r="E1075" s="41" t="s">
        <v>49</v>
      </c>
      <c r="F1075" s="41" t="s">
        <v>49</v>
      </c>
      <c r="G1075" s="872" t="s">
        <v>114</v>
      </c>
      <c r="H1075" s="1308">
        <v>41640</v>
      </c>
      <c r="I1075" s="1277">
        <v>9155.4599999999991</v>
      </c>
      <c r="J1075" s="1277">
        <v>9155.4599999999991</v>
      </c>
      <c r="K1075" s="1277">
        <v>0</v>
      </c>
    </row>
    <row r="1076" spans="1:100" s="421" customFormat="1" x14ac:dyDescent="0.25">
      <c r="A1076" s="871" t="s">
        <v>1378</v>
      </c>
      <c r="B1076" s="872">
        <v>366050</v>
      </c>
      <c r="C1076" s="1812" t="s">
        <v>5716</v>
      </c>
      <c r="D1076" s="41" t="s">
        <v>49</v>
      </c>
      <c r="E1076" s="41" t="s">
        <v>49</v>
      </c>
      <c r="F1076" s="41" t="s">
        <v>49</v>
      </c>
      <c r="G1076" s="872" t="s">
        <v>114</v>
      </c>
      <c r="H1076" s="1308">
        <v>41640</v>
      </c>
      <c r="I1076" s="1277">
        <v>9155.4599999999991</v>
      </c>
      <c r="J1076" s="1277">
        <v>9155.4599999999991</v>
      </c>
      <c r="K1076" s="1277">
        <v>0</v>
      </c>
    </row>
    <row r="1077" spans="1:100" x14ac:dyDescent="0.25">
      <c r="A1077" s="871" t="s">
        <v>14</v>
      </c>
      <c r="B1077" s="41">
        <v>750413</v>
      </c>
      <c r="C1077" s="1812" t="s">
        <v>5717</v>
      </c>
      <c r="D1077" s="41" t="s">
        <v>16</v>
      </c>
      <c r="E1077" s="41" t="s">
        <v>127</v>
      </c>
      <c r="F1077" s="41" t="s">
        <v>1690</v>
      </c>
      <c r="G1077" s="872" t="s">
        <v>18</v>
      </c>
      <c r="H1077" s="1361">
        <v>43532</v>
      </c>
      <c r="I1077" s="1362">
        <v>39136</v>
      </c>
      <c r="J1077" s="1362">
        <v>28264.17</v>
      </c>
      <c r="K1077" s="1362">
        <v>10870.83</v>
      </c>
    </row>
    <row r="1078" spans="1:100" x14ac:dyDescent="0.25">
      <c r="A1078" s="870" t="s">
        <v>170</v>
      </c>
      <c r="B1078" s="41">
        <v>750415</v>
      </c>
      <c r="C1078" s="1812" t="s">
        <v>5718</v>
      </c>
      <c r="D1078" s="41" t="s">
        <v>16</v>
      </c>
      <c r="E1078" s="41" t="s">
        <v>131</v>
      </c>
      <c r="F1078" s="41" t="s">
        <v>1691</v>
      </c>
      <c r="G1078" s="872" t="s">
        <v>18</v>
      </c>
      <c r="H1078" s="1361">
        <v>43535</v>
      </c>
      <c r="I1078" s="1362">
        <v>4850</v>
      </c>
      <c r="J1078" s="1362">
        <v>3502.05</v>
      </c>
      <c r="K1078" s="1362">
        <v>1346.95</v>
      </c>
    </row>
    <row r="1079" spans="1:100" x14ac:dyDescent="0.25">
      <c r="A1079" s="871" t="s">
        <v>14</v>
      </c>
      <c r="B1079" s="41">
        <v>750411</v>
      </c>
      <c r="C1079" s="1812" t="s">
        <v>5719</v>
      </c>
      <c r="D1079" s="41" t="s">
        <v>16</v>
      </c>
      <c r="E1079" s="41" t="s">
        <v>1328</v>
      </c>
      <c r="F1079" s="41" t="s">
        <v>1692</v>
      </c>
      <c r="G1079" s="872" t="s">
        <v>18</v>
      </c>
      <c r="H1079" s="1918">
        <v>43388</v>
      </c>
      <c r="I1079" s="1421">
        <v>29900</v>
      </c>
      <c r="J1079" s="1291">
        <v>1557.4</v>
      </c>
      <c r="K1079" s="1292">
        <v>28342.6</v>
      </c>
    </row>
    <row r="1080" spans="1:100" x14ac:dyDescent="0.25">
      <c r="A1080" s="870" t="s">
        <v>170</v>
      </c>
      <c r="B1080" s="41">
        <v>750412</v>
      </c>
      <c r="C1080" s="1812" t="s">
        <v>5720</v>
      </c>
      <c r="D1080" s="41" t="s">
        <v>16</v>
      </c>
      <c r="E1080" s="41" t="s">
        <v>131</v>
      </c>
      <c r="F1080" s="41" t="s">
        <v>1693</v>
      </c>
      <c r="G1080" s="872" t="s">
        <v>18</v>
      </c>
      <c r="H1080" s="1361">
        <v>43535</v>
      </c>
      <c r="I1080" s="1362">
        <v>4850</v>
      </c>
      <c r="J1080" s="1362">
        <v>3502.05</v>
      </c>
      <c r="K1080" s="1362">
        <v>1346.95</v>
      </c>
    </row>
    <row r="1081" spans="1:100" x14ac:dyDescent="0.25">
      <c r="A1081" s="870" t="s">
        <v>14</v>
      </c>
      <c r="B1081" s="872">
        <v>366355</v>
      </c>
      <c r="C1081" s="1812" t="s">
        <v>1694</v>
      </c>
      <c r="D1081" s="872" t="s">
        <v>16</v>
      </c>
      <c r="E1081" s="872" t="s">
        <v>200</v>
      </c>
      <c r="F1081" s="872" t="s">
        <v>1695</v>
      </c>
      <c r="G1081" s="1519" t="s">
        <v>18</v>
      </c>
      <c r="H1081" s="1308">
        <v>41640</v>
      </c>
      <c r="I1081" s="1277">
        <v>27747.56</v>
      </c>
      <c r="J1081" s="1277">
        <v>27747.56</v>
      </c>
      <c r="K1081" s="1277">
        <v>0</v>
      </c>
      <c r="L1081" s="422"/>
      <c r="M1081" s="421"/>
      <c r="N1081" s="421"/>
      <c r="O1081" s="421"/>
      <c r="P1081" s="421"/>
      <c r="Q1081" s="421"/>
      <c r="R1081" s="421"/>
      <c r="S1081" s="421"/>
      <c r="T1081" s="421"/>
      <c r="U1081" s="421"/>
      <c r="V1081" s="421"/>
      <c r="W1081" s="421"/>
      <c r="X1081" s="421"/>
      <c r="Y1081" s="421"/>
      <c r="Z1081" s="421"/>
      <c r="AA1081" s="421"/>
      <c r="AB1081" s="421"/>
      <c r="AC1081" s="421"/>
      <c r="AD1081" s="421"/>
      <c r="AE1081" s="421"/>
      <c r="AF1081" s="421"/>
      <c r="AG1081" s="421"/>
      <c r="AH1081" s="421"/>
      <c r="AI1081" s="421"/>
      <c r="AJ1081" s="421"/>
      <c r="AK1081" s="421"/>
      <c r="AL1081" s="421"/>
      <c r="AM1081" s="421"/>
      <c r="AN1081" s="421"/>
      <c r="AO1081" s="421"/>
      <c r="AP1081" s="421"/>
      <c r="AQ1081" s="421"/>
      <c r="AR1081" s="421"/>
      <c r="AS1081" s="421"/>
      <c r="AT1081" s="421"/>
      <c r="AU1081" s="421"/>
      <c r="AV1081" s="421"/>
      <c r="AW1081" s="421"/>
      <c r="AX1081" s="421"/>
      <c r="AY1081" s="421"/>
      <c r="AZ1081" s="421"/>
      <c r="BA1081" s="421"/>
      <c r="BB1081" s="421"/>
      <c r="BC1081" s="421"/>
      <c r="BD1081" s="421"/>
      <c r="BE1081" s="421"/>
      <c r="BF1081" s="421"/>
      <c r="BG1081" s="421"/>
      <c r="BH1081" s="421"/>
      <c r="BI1081" s="421"/>
      <c r="BJ1081" s="421"/>
      <c r="BK1081" s="421"/>
      <c r="BL1081" s="421"/>
      <c r="BM1081" s="421"/>
      <c r="BN1081" s="421"/>
      <c r="BO1081" s="421"/>
      <c r="BP1081" s="421"/>
      <c r="BQ1081" s="421"/>
      <c r="BR1081" s="421"/>
      <c r="BS1081" s="421"/>
      <c r="BT1081" s="421"/>
      <c r="BU1081" s="421"/>
      <c r="BV1081" s="421"/>
      <c r="BW1081" s="421"/>
      <c r="BX1081" s="421"/>
      <c r="BY1081" s="421"/>
      <c r="BZ1081" s="421"/>
      <c r="CA1081" s="421"/>
      <c r="CB1081" s="421"/>
      <c r="CC1081" s="421"/>
      <c r="CD1081" s="421"/>
      <c r="CE1081" s="421"/>
      <c r="CF1081" s="421"/>
      <c r="CG1081" s="421"/>
      <c r="CH1081" s="421"/>
      <c r="CI1081" s="421"/>
      <c r="CJ1081" s="421"/>
      <c r="CK1081" s="421"/>
      <c r="CL1081" s="421"/>
      <c r="CM1081" s="421"/>
      <c r="CN1081" s="421"/>
      <c r="CO1081" s="421"/>
      <c r="CP1081" s="421"/>
      <c r="CQ1081" s="421"/>
      <c r="CR1081" s="421"/>
      <c r="CS1081" s="421"/>
      <c r="CT1081" s="421"/>
      <c r="CU1081" s="421"/>
      <c r="CV1081" s="421"/>
    </row>
    <row r="1082" spans="1:100" x14ac:dyDescent="0.25">
      <c r="A1082" s="871" t="s">
        <v>170</v>
      </c>
      <c r="B1082" s="872">
        <v>548485</v>
      </c>
      <c r="C1082" s="1812" t="s">
        <v>1696</v>
      </c>
      <c r="D1082" s="872" t="s">
        <v>16</v>
      </c>
      <c r="E1082" s="872" t="s">
        <v>355</v>
      </c>
      <c r="F1082" s="872" t="s">
        <v>1697</v>
      </c>
      <c r="G1082" s="872" t="s">
        <v>18</v>
      </c>
      <c r="H1082" s="1308">
        <v>41640</v>
      </c>
      <c r="I1082" s="1277">
        <v>9249.19</v>
      </c>
      <c r="J1082" s="1277">
        <v>9249.19</v>
      </c>
      <c r="K1082" s="1277">
        <v>0</v>
      </c>
      <c r="L1082" s="423"/>
      <c r="M1082" s="422"/>
      <c r="N1082" s="422"/>
      <c r="O1082" s="422"/>
      <c r="P1082" s="422"/>
      <c r="Q1082" s="422"/>
      <c r="R1082" s="422"/>
      <c r="S1082" s="422"/>
      <c r="T1082" s="422"/>
      <c r="U1082" s="422"/>
      <c r="V1082" s="422"/>
      <c r="W1082" s="422"/>
      <c r="X1082" s="422"/>
      <c r="Y1082" s="422"/>
      <c r="Z1082" s="422"/>
      <c r="AA1082" s="422"/>
      <c r="AB1082" s="422"/>
      <c r="AC1082" s="422"/>
      <c r="AD1082" s="422"/>
      <c r="AE1082" s="422"/>
      <c r="AF1082" s="422"/>
      <c r="AG1082" s="422"/>
      <c r="AH1082" s="422"/>
      <c r="AI1082" s="422"/>
      <c r="AJ1082" s="422"/>
      <c r="AK1082" s="422"/>
      <c r="AL1082" s="422"/>
      <c r="AM1082" s="422"/>
      <c r="AN1082" s="422"/>
      <c r="AO1082" s="422"/>
      <c r="AP1082" s="422"/>
      <c r="AQ1082" s="422"/>
      <c r="AR1082" s="422"/>
      <c r="AS1082" s="422"/>
      <c r="AT1082" s="422"/>
      <c r="AU1082" s="422"/>
      <c r="AV1082" s="422"/>
      <c r="AW1082" s="422"/>
      <c r="AX1082" s="422"/>
      <c r="AY1082" s="422"/>
      <c r="AZ1082" s="422"/>
      <c r="BA1082" s="422"/>
      <c r="BB1082" s="422"/>
      <c r="BC1082" s="422"/>
      <c r="BD1082" s="422"/>
      <c r="BE1082" s="422"/>
      <c r="BF1082" s="422"/>
      <c r="BG1082" s="422"/>
      <c r="BH1082" s="422"/>
      <c r="BI1082" s="422"/>
      <c r="BJ1082" s="422"/>
      <c r="BK1082" s="422"/>
      <c r="BL1082" s="422"/>
      <c r="BM1082" s="422"/>
      <c r="BN1082" s="422"/>
      <c r="BO1082" s="422"/>
      <c r="BP1082" s="422"/>
      <c r="BQ1082" s="422"/>
      <c r="BR1082" s="422"/>
      <c r="BS1082" s="422"/>
      <c r="BT1082" s="422"/>
      <c r="BU1082" s="422"/>
      <c r="BV1082" s="422"/>
      <c r="BW1082" s="422"/>
      <c r="BX1082" s="422"/>
      <c r="BY1082" s="422"/>
      <c r="BZ1082" s="422"/>
      <c r="CA1082" s="422"/>
      <c r="CB1082" s="422"/>
      <c r="CC1082" s="422"/>
      <c r="CD1082" s="422"/>
      <c r="CE1082" s="422"/>
      <c r="CF1082" s="422"/>
      <c r="CG1082" s="422"/>
      <c r="CH1082" s="422"/>
      <c r="CI1082" s="422"/>
      <c r="CJ1082" s="422"/>
      <c r="CK1082" s="422"/>
      <c r="CL1082" s="422"/>
      <c r="CM1082" s="422"/>
      <c r="CN1082" s="422"/>
      <c r="CO1082" s="422"/>
      <c r="CP1082" s="422"/>
      <c r="CQ1082" s="422"/>
      <c r="CR1082" s="422"/>
      <c r="CS1082" s="422"/>
      <c r="CT1082" s="422"/>
      <c r="CU1082" s="422"/>
      <c r="CV1082" s="422"/>
    </row>
    <row r="1083" spans="1:100" x14ac:dyDescent="0.25">
      <c r="A1083" s="870" t="s">
        <v>1266</v>
      </c>
      <c r="B1083" s="872">
        <v>548074</v>
      </c>
      <c r="C1083" s="1812" t="s">
        <v>1698</v>
      </c>
      <c r="D1083" s="41" t="s">
        <v>792</v>
      </c>
      <c r="E1083" s="41" t="s">
        <v>792</v>
      </c>
      <c r="F1083" s="41" t="s">
        <v>49</v>
      </c>
      <c r="G1083" s="872" t="s">
        <v>94</v>
      </c>
      <c r="H1083" s="1308">
        <v>41640</v>
      </c>
      <c r="I1083" s="1277">
        <v>4500</v>
      </c>
      <c r="J1083" s="1277">
        <v>4500</v>
      </c>
      <c r="K1083" s="1277">
        <v>0</v>
      </c>
      <c r="L1083" s="424"/>
      <c r="M1083" s="423"/>
      <c r="N1083" s="423"/>
      <c r="O1083" s="423"/>
      <c r="P1083" s="423"/>
      <c r="Q1083" s="423"/>
      <c r="R1083" s="423"/>
      <c r="S1083" s="423"/>
      <c r="T1083" s="423"/>
      <c r="U1083" s="423"/>
      <c r="V1083" s="423"/>
      <c r="W1083" s="423"/>
      <c r="X1083" s="423"/>
      <c r="Y1083" s="423"/>
      <c r="Z1083" s="423"/>
      <c r="AA1083" s="423"/>
      <c r="AB1083" s="423"/>
      <c r="AC1083" s="423"/>
      <c r="AD1083" s="423"/>
      <c r="AE1083" s="423"/>
      <c r="AF1083" s="423"/>
      <c r="AG1083" s="423"/>
      <c r="AH1083" s="423"/>
      <c r="AI1083" s="423"/>
      <c r="AJ1083" s="423"/>
      <c r="AK1083" s="423"/>
      <c r="AL1083" s="423"/>
      <c r="AM1083" s="423"/>
      <c r="AN1083" s="423"/>
      <c r="AO1083" s="423"/>
      <c r="AP1083" s="423"/>
      <c r="AQ1083" s="423"/>
      <c r="AR1083" s="423"/>
      <c r="AS1083" s="423"/>
      <c r="AT1083" s="423"/>
      <c r="AU1083" s="423"/>
      <c r="AV1083" s="423"/>
      <c r="AW1083" s="423"/>
      <c r="AX1083" s="423"/>
      <c r="AY1083" s="423"/>
      <c r="AZ1083" s="423"/>
      <c r="BA1083" s="423"/>
      <c r="BB1083" s="423"/>
      <c r="BC1083" s="423"/>
      <c r="BD1083" s="423"/>
      <c r="BE1083" s="423"/>
      <c r="BF1083" s="423"/>
      <c r="BG1083" s="423"/>
      <c r="BH1083" s="423"/>
      <c r="BI1083" s="423"/>
      <c r="BJ1083" s="423"/>
      <c r="BK1083" s="423"/>
      <c r="BL1083" s="423"/>
      <c r="BM1083" s="423"/>
      <c r="BN1083" s="423"/>
      <c r="BO1083" s="423"/>
      <c r="BP1083" s="423"/>
      <c r="BQ1083" s="423"/>
      <c r="BR1083" s="423"/>
      <c r="BS1083" s="423"/>
      <c r="BT1083" s="423"/>
      <c r="BU1083" s="423"/>
      <c r="BV1083" s="423"/>
      <c r="BW1083" s="423"/>
      <c r="BX1083" s="423"/>
      <c r="BY1083" s="423"/>
      <c r="BZ1083" s="423"/>
      <c r="CA1083" s="423"/>
      <c r="CB1083" s="423"/>
      <c r="CC1083" s="423"/>
      <c r="CD1083" s="423"/>
      <c r="CE1083" s="423"/>
      <c r="CF1083" s="423"/>
      <c r="CG1083" s="423"/>
      <c r="CH1083" s="423"/>
      <c r="CI1083" s="423"/>
      <c r="CJ1083" s="423"/>
      <c r="CK1083" s="423"/>
      <c r="CL1083" s="423"/>
      <c r="CM1083" s="423"/>
      <c r="CN1083" s="423"/>
      <c r="CO1083" s="423"/>
      <c r="CP1083" s="423"/>
      <c r="CQ1083" s="423"/>
      <c r="CR1083" s="423"/>
      <c r="CS1083" s="423"/>
      <c r="CT1083" s="423"/>
      <c r="CU1083" s="423"/>
      <c r="CV1083" s="423"/>
    </row>
    <row r="1084" spans="1:100" x14ac:dyDescent="0.25">
      <c r="A1084" s="871" t="s">
        <v>388</v>
      </c>
      <c r="B1084" s="872">
        <v>365877</v>
      </c>
      <c r="C1084" s="1812" t="s">
        <v>1699</v>
      </c>
      <c r="D1084" s="41" t="s">
        <v>792</v>
      </c>
      <c r="E1084" s="41" t="s">
        <v>792</v>
      </c>
      <c r="F1084" s="41" t="s">
        <v>49</v>
      </c>
      <c r="G1084" s="872" t="s">
        <v>94</v>
      </c>
      <c r="H1084" s="1308">
        <v>41640</v>
      </c>
      <c r="I1084" s="1277">
        <v>4500</v>
      </c>
      <c r="J1084" s="1277">
        <v>4500</v>
      </c>
      <c r="K1084" s="1277">
        <v>0</v>
      </c>
      <c r="L1084" s="425"/>
      <c r="M1084" s="424"/>
      <c r="N1084" s="424"/>
      <c r="O1084" s="424"/>
      <c r="P1084" s="424"/>
      <c r="Q1084" s="424"/>
      <c r="R1084" s="424"/>
      <c r="S1084" s="424"/>
      <c r="T1084" s="424"/>
      <c r="U1084" s="424"/>
      <c r="V1084" s="424"/>
      <c r="W1084" s="424"/>
      <c r="X1084" s="424"/>
      <c r="Y1084" s="424"/>
      <c r="Z1084" s="424"/>
      <c r="AA1084" s="424"/>
      <c r="AB1084" s="424"/>
      <c r="AC1084" s="424"/>
      <c r="AD1084" s="424"/>
      <c r="AE1084" s="424"/>
      <c r="AF1084" s="424"/>
      <c r="AG1084" s="424"/>
      <c r="AH1084" s="424"/>
      <c r="AI1084" s="424"/>
      <c r="AJ1084" s="424"/>
      <c r="AK1084" s="424"/>
      <c r="AL1084" s="424"/>
      <c r="AM1084" s="424"/>
      <c r="AN1084" s="424"/>
      <c r="AO1084" s="424"/>
      <c r="AP1084" s="424"/>
      <c r="AQ1084" s="424"/>
      <c r="AR1084" s="424"/>
      <c r="AS1084" s="424"/>
      <c r="AT1084" s="424"/>
      <c r="AU1084" s="424"/>
      <c r="AV1084" s="424"/>
      <c r="AW1084" s="424"/>
      <c r="AX1084" s="424"/>
      <c r="AY1084" s="424"/>
      <c r="AZ1084" s="424"/>
      <c r="BA1084" s="424"/>
      <c r="BB1084" s="424"/>
      <c r="BC1084" s="424"/>
      <c r="BD1084" s="424"/>
      <c r="BE1084" s="424"/>
      <c r="BF1084" s="424"/>
      <c r="BG1084" s="424"/>
      <c r="BH1084" s="424"/>
      <c r="BI1084" s="424"/>
      <c r="BJ1084" s="424"/>
      <c r="BK1084" s="424"/>
      <c r="BL1084" s="424"/>
      <c r="BM1084" s="424"/>
      <c r="BN1084" s="424"/>
      <c r="BO1084" s="424"/>
      <c r="BP1084" s="424"/>
      <c r="BQ1084" s="424"/>
      <c r="BR1084" s="424"/>
      <c r="BS1084" s="424"/>
      <c r="BT1084" s="424"/>
      <c r="BU1084" s="424"/>
      <c r="BV1084" s="424"/>
      <c r="BW1084" s="424"/>
      <c r="BX1084" s="424"/>
      <c r="BY1084" s="424"/>
      <c r="BZ1084" s="424"/>
      <c r="CA1084" s="424"/>
      <c r="CB1084" s="424"/>
      <c r="CC1084" s="424"/>
      <c r="CD1084" s="424"/>
      <c r="CE1084" s="424"/>
      <c r="CF1084" s="424"/>
      <c r="CG1084" s="424"/>
      <c r="CH1084" s="424"/>
      <c r="CI1084" s="424"/>
      <c r="CJ1084" s="424"/>
      <c r="CK1084" s="424"/>
      <c r="CL1084" s="424"/>
      <c r="CM1084" s="424"/>
      <c r="CN1084" s="424"/>
      <c r="CO1084" s="424"/>
      <c r="CP1084" s="424"/>
      <c r="CQ1084" s="424"/>
      <c r="CR1084" s="424"/>
      <c r="CS1084" s="424"/>
      <c r="CT1084" s="424"/>
      <c r="CU1084" s="424"/>
      <c r="CV1084" s="424"/>
    </row>
    <row r="1085" spans="1:100" x14ac:dyDescent="0.25">
      <c r="A1085" s="871" t="s">
        <v>1326</v>
      </c>
      <c r="B1085" s="41">
        <v>750407</v>
      </c>
      <c r="C1085" s="1812" t="s">
        <v>5721</v>
      </c>
      <c r="D1085" s="41" t="s">
        <v>48</v>
      </c>
      <c r="E1085" s="41" t="s">
        <v>792</v>
      </c>
      <c r="F1085" s="41" t="s">
        <v>49</v>
      </c>
      <c r="G1085" s="872" t="s">
        <v>18</v>
      </c>
      <c r="H1085" s="1361">
        <v>43343</v>
      </c>
      <c r="I1085" s="1362">
        <v>7670</v>
      </c>
      <c r="J1085" s="1362">
        <v>2045.07</v>
      </c>
      <c r="K1085" s="1362">
        <v>5623.93</v>
      </c>
    </row>
    <row r="1086" spans="1:100" s="425" customFormat="1" x14ac:dyDescent="0.25">
      <c r="A1086" s="871" t="s">
        <v>1326</v>
      </c>
      <c r="B1086" s="41">
        <v>750408</v>
      </c>
      <c r="C1086" s="1812" t="s">
        <v>5722</v>
      </c>
      <c r="D1086" s="41" t="s">
        <v>48</v>
      </c>
      <c r="E1086" s="41" t="s">
        <v>792</v>
      </c>
      <c r="F1086" s="41" t="s">
        <v>49</v>
      </c>
      <c r="G1086" s="872" t="s">
        <v>18</v>
      </c>
      <c r="H1086" s="1361">
        <v>43343</v>
      </c>
      <c r="I1086" s="1362">
        <v>7670</v>
      </c>
      <c r="J1086" s="1362">
        <v>2045.07</v>
      </c>
      <c r="K1086" s="1362">
        <v>5623.93</v>
      </c>
    </row>
    <row r="1087" spans="1:100" s="425" customFormat="1" x14ac:dyDescent="0.25">
      <c r="A1087" s="871" t="s">
        <v>1326</v>
      </c>
      <c r="B1087" s="41">
        <v>750409</v>
      </c>
      <c r="C1087" s="1812" t="s">
        <v>5723</v>
      </c>
      <c r="D1087" s="41" t="s">
        <v>48</v>
      </c>
      <c r="E1087" s="41" t="s">
        <v>792</v>
      </c>
      <c r="F1087" s="41" t="s">
        <v>49</v>
      </c>
      <c r="G1087" s="872" t="s">
        <v>18</v>
      </c>
      <c r="H1087" s="1361">
        <v>43343</v>
      </c>
      <c r="I1087" s="1362">
        <v>7670</v>
      </c>
      <c r="J1087" s="1362">
        <v>2045.07</v>
      </c>
      <c r="K1087" s="1362">
        <v>5623.93</v>
      </c>
    </row>
    <row r="1088" spans="1:100" s="425" customFormat="1" x14ac:dyDescent="0.25">
      <c r="A1088" s="871" t="s">
        <v>1326</v>
      </c>
      <c r="B1088" s="41">
        <v>750410</v>
      </c>
      <c r="C1088" s="1812" t="s">
        <v>5724</v>
      </c>
      <c r="D1088" s="41" t="s">
        <v>48</v>
      </c>
      <c r="E1088" s="41" t="s">
        <v>792</v>
      </c>
      <c r="F1088" s="41" t="s">
        <v>49</v>
      </c>
      <c r="G1088" s="872" t="s">
        <v>18</v>
      </c>
      <c r="H1088" s="1361">
        <v>43343</v>
      </c>
      <c r="I1088" s="1362">
        <v>7670</v>
      </c>
      <c r="J1088" s="1362">
        <v>2045.07</v>
      </c>
      <c r="K1088" s="1362">
        <v>5623.93</v>
      </c>
    </row>
    <row r="1089" spans="1:100" x14ac:dyDescent="0.25">
      <c r="A1089" s="870" t="s">
        <v>1700</v>
      </c>
      <c r="B1089" s="872">
        <v>366826</v>
      </c>
      <c r="C1089" s="1812" t="s">
        <v>1701</v>
      </c>
      <c r="D1089" s="41" t="s">
        <v>792</v>
      </c>
      <c r="E1089" s="41" t="s">
        <v>792</v>
      </c>
      <c r="F1089" s="41" t="s">
        <v>49</v>
      </c>
      <c r="G1089" s="872" t="s">
        <v>159</v>
      </c>
      <c r="H1089" s="1308">
        <v>41640</v>
      </c>
      <c r="I1089" s="1322">
        <v>4054.2</v>
      </c>
      <c r="J1089" s="1277">
        <v>4054.2</v>
      </c>
      <c r="K1089" s="1277">
        <v>0</v>
      </c>
      <c r="L1089" s="426"/>
      <c r="M1089" s="425"/>
      <c r="N1089" s="425"/>
      <c r="O1089" s="425"/>
      <c r="P1089" s="425"/>
      <c r="Q1089" s="425"/>
      <c r="R1089" s="425"/>
      <c r="S1089" s="425"/>
      <c r="T1089" s="425"/>
      <c r="U1089" s="425"/>
      <c r="V1089" s="425"/>
      <c r="W1089" s="425"/>
      <c r="X1089" s="425"/>
      <c r="Y1089" s="425"/>
      <c r="Z1089" s="425"/>
      <c r="AA1089" s="425"/>
      <c r="AB1089" s="425"/>
      <c r="AC1089" s="425"/>
      <c r="AD1089" s="425"/>
      <c r="AE1089" s="425"/>
      <c r="AF1089" s="425"/>
      <c r="AG1089" s="425"/>
      <c r="AH1089" s="425"/>
      <c r="AI1089" s="425"/>
      <c r="AJ1089" s="425"/>
      <c r="AK1089" s="425"/>
      <c r="AL1089" s="425"/>
      <c r="AM1089" s="425"/>
      <c r="AN1089" s="425"/>
      <c r="AO1089" s="425"/>
      <c r="AP1089" s="425"/>
      <c r="AQ1089" s="425"/>
      <c r="AR1089" s="425"/>
      <c r="AS1089" s="425"/>
      <c r="AT1089" s="425"/>
      <c r="AU1089" s="425"/>
      <c r="AV1089" s="425"/>
      <c r="AW1089" s="425"/>
      <c r="AX1089" s="425"/>
      <c r="AY1089" s="425"/>
      <c r="AZ1089" s="425"/>
      <c r="BA1089" s="425"/>
      <c r="BB1089" s="425"/>
      <c r="BC1089" s="425"/>
      <c r="BD1089" s="425"/>
      <c r="BE1089" s="425"/>
      <c r="BF1089" s="425"/>
      <c r="BG1089" s="425"/>
      <c r="BH1089" s="425"/>
      <c r="BI1089" s="425"/>
      <c r="BJ1089" s="425"/>
      <c r="BK1089" s="425"/>
      <c r="BL1089" s="425"/>
      <c r="BM1089" s="425"/>
      <c r="BN1089" s="425"/>
      <c r="BO1089" s="425"/>
      <c r="BP1089" s="425"/>
      <c r="BQ1089" s="425"/>
      <c r="BR1089" s="425"/>
      <c r="BS1089" s="425"/>
      <c r="BT1089" s="425"/>
      <c r="BU1089" s="425"/>
      <c r="BV1089" s="425"/>
      <c r="BW1089" s="425"/>
      <c r="BX1089" s="425"/>
      <c r="BY1089" s="425"/>
      <c r="BZ1089" s="425"/>
      <c r="CA1089" s="425"/>
      <c r="CB1089" s="425"/>
      <c r="CC1089" s="425"/>
      <c r="CD1089" s="425"/>
      <c r="CE1089" s="425"/>
      <c r="CF1089" s="425"/>
      <c r="CG1089" s="425"/>
      <c r="CH1089" s="425"/>
      <c r="CI1089" s="425"/>
      <c r="CJ1089" s="425"/>
      <c r="CK1089" s="425"/>
      <c r="CL1089" s="425"/>
      <c r="CM1089" s="425"/>
      <c r="CN1089" s="425"/>
      <c r="CO1089" s="425"/>
      <c r="CP1089" s="425"/>
      <c r="CQ1089" s="425"/>
      <c r="CR1089" s="425"/>
      <c r="CS1089" s="425"/>
      <c r="CT1089" s="425"/>
      <c r="CU1089" s="425"/>
      <c r="CV1089" s="425"/>
    </row>
    <row r="1090" spans="1:100" x14ac:dyDescent="0.25">
      <c r="A1090" s="870" t="s">
        <v>340</v>
      </c>
      <c r="B1090" s="872">
        <v>548270</v>
      </c>
      <c r="C1090" s="1812" t="s">
        <v>1702</v>
      </c>
      <c r="D1090" s="41" t="s">
        <v>792</v>
      </c>
      <c r="E1090" s="41" t="s">
        <v>792</v>
      </c>
      <c r="F1090" s="41" t="s">
        <v>49</v>
      </c>
      <c r="G1090" s="872" t="s">
        <v>18</v>
      </c>
      <c r="H1090" s="1308">
        <v>39052</v>
      </c>
      <c r="I1090" s="1277">
        <v>4054.2</v>
      </c>
      <c r="J1090" s="1277">
        <v>4054.2</v>
      </c>
      <c r="K1090" s="1277">
        <v>0</v>
      </c>
      <c r="L1090" s="427"/>
      <c r="M1090" s="426"/>
      <c r="N1090" s="426"/>
      <c r="O1090" s="426"/>
      <c r="P1090" s="426"/>
      <c r="Q1090" s="426"/>
      <c r="R1090" s="426"/>
      <c r="S1090" s="426"/>
      <c r="T1090" s="426"/>
      <c r="U1090" s="426"/>
      <c r="V1090" s="426"/>
      <c r="W1090" s="426"/>
      <c r="X1090" s="426"/>
      <c r="Y1090" s="426"/>
      <c r="Z1090" s="426"/>
      <c r="AA1090" s="426"/>
      <c r="AB1090" s="426"/>
      <c r="AC1090" s="426"/>
      <c r="AD1090" s="426"/>
      <c r="AE1090" s="426"/>
      <c r="AF1090" s="426"/>
      <c r="AG1090" s="426"/>
      <c r="AH1090" s="426"/>
      <c r="AI1090" s="426"/>
      <c r="AJ1090" s="426"/>
      <c r="AK1090" s="426"/>
      <c r="AL1090" s="426"/>
      <c r="AM1090" s="426"/>
      <c r="AN1090" s="426"/>
      <c r="AO1090" s="426"/>
      <c r="AP1090" s="426"/>
      <c r="AQ1090" s="426"/>
      <c r="AR1090" s="426"/>
      <c r="AS1090" s="426"/>
      <c r="AT1090" s="426"/>
      <c r="AU1090" s="426"/>
      <c r="AV1090" s="426"/>
      <c r="AW1090" s="426"/>
      <c r="AX1090" s="426"/>
      <c r="AY1090" s="426"/>
      <c r="AZ1090" s="426"/>
      <c r="BA1090" s="426"/>
      <c r="BB1090" s="426"/>
      <c r="BC1090" s="426"/>
      <c r="BD1090" s="426"/>
      <c r="BE1090" s="426"/>
      <c r="BF1090" s="426"/>
      <c r="BG1090" s="426"/>
      <c r="BH1090" s="426"/>
      <c r="BI1090" s="426"/>
      <c r="BJ1090" s="426"/>
      <c r="BK1090" s="426"/>
      <c r="BL1090" s="426"/>
      <c r="BM1090" s="426"/>
      <c r="BN1090" s="426"/>
      <c r="BO1090" s="426"/>
      <c r="BP1090" s="426"/>
      <c r="BQ1090" s="426"/>
      <c r="BR1090" s="426"/>
      <c r="BS1090" s="426"/>
      <c r="BT1090" s="426"/>
      <c r="BU1090" s="426"/>
      <c r="BV1090" s="426"/>
      <c r="BW1090" s="426"/>
      <c r="BX1090" s="426"/>
      <c r="BY1090" s="426"/>
      <c r="BZ1090" s="426"/>
      <c r="CA1090" s="426"/>
      <c r="CB1090" s="426"/>
      <c r="CC1090" s="426"/>
      <c r="CD1090" s="426"/>
      <c r="CE1090" s="426"/>
      <c r="CF1090" s="426"/>
      <c r="CG1090" s="426"/>
      <c r="CH1090" s="426"/>
      <c r="CI1090" s="426"/>
      <c r="CJ1090" s="426"/>
      <c r="CK1090" s="426"/>
      <c r="CL1090" s="426"/>
      <c r="CM1090" s="426"/>
      <c r="CN1090" s="426"/>
      <c r="CO1090" s="426"/>
      <c r="CP1090" s="426"/>
      <c r="CQ1090" s="426"/>
      <c r="CR1090" s="426"/>
      <c r="CS1090" s="426"/>
      <c r="CT1090" s="426"/>
      <c r="CU1090" s="426"/>
      <c r="CV1090" s="426"/>
    </row>
    <row r="1091" spans="1:100" x14ac:dyDescent="0.25">
      <c r="A1091" s="871" t="s">
        <v>473</v>
      </c>
      <c r="B1091" s="41">
        <v>366054</v>
      </c>
      <c r="C1091" s="1812" t="s">
        <v>5725</v>
      </c>
      <c r="D1091" s="41" t="s">
        <v>49</v>
      </c>
      <c r="E1091" s="41" t="s">
        <v>49</v>
      </c>
      <c r="F1091" s="41" t="s">
        <v>49</v>
      </c>
      <c r="G1091" s="872" t="s">
        <v>18</v>
      </c>
      <c r="H1091" s="1912">
        <v>41640</v>
      </c>
      <c r="I1091" s="1325">
        <v>20000</v>
      </c>
      <c r="J1091" s="1325">
        <v>20000</v>
      </c>
      <c r="K1091" s="1325">
        <v>0</v>
      </c>
    </row>
    <row r="1092" spans="1:100" s="1828" customFormat="1" x14ac:dyDescent="0.25">
      <c r="B1092" s="1858"/>
      <c r="C1092" s="1858"/>
      <c r="D1092" s="1858"/>
      <c r="E1092" s="1858"/>
      <c r="F1092" s="1858"/>
      <c r="H1092" s="1859"/>
      <c r="I1092" s="1880">
        <f>SUM(I1062:I1091)</f>
        <v>428898.27</v>
      </c>
      <c r="J1092" s="1880">
        <f>SUM(J1062:J1091)</f>
        <v>340553.51</v>
      </c>
      <c r="K1092" s="1880">
        <f>SUM(K1062:K1091)</f>
        <v>88333.75999999998</v>
      </c>
      <c r="M1092" s="1854">
        <f>I1092</f>
        <v>428898.27</v>
      </c>
      <c r="N1092" s="1854">
        <f>J1092</f>
        <v>340553.51</v>
      </c>
      <c r="O1092" s="1854">
        <f>K1092</f>
        <v>88333.75999999998</v>
      </c>
    </row>
    <row r="1093" spans="1:100" s="743" customFormat="1" ht="14.25" customHeight="1" x14ac:dyDescent="0.25">
      <c r="A1093" s="841"/>
      <c r="B1093" s="44"/>
      <c r="C1093" s="44"/>
      <c r="D1093" s="44"/>
      <c r="E1093" s="44"/>
      <c r="F1093" s="44"/>
      <c r="G1093" s="841"/>
      <c r="H1093" s="1315"/>
      <c r="I1093" s="1331"/>
      <c r="J1093" s="1331"/>
      <c r="K1093" s="1331"/>
    </row>
    <row r="1094" spans="1:100" s="743" customFormat="1" ht="18.75" customHeight="1" x14ac:dyDescent="0.3">
      <c r="A1094" s="846" t="s">
        <v>204</v>
      </c>
      <c r="B1094" s="847"/>
      <c r="C1094" s="1799"/>
      <c r="D1094" s="847"/>
      <c r="E1094" s="847"/>
      <c r="F1094" s="848" t="s">
        <v>6458</v>
      </c>
      <c r="G1094" s="847"/>
      <c r="H1094" s="1995" t="s">
        <v>3</v>
      </c>
      <c r="I1094" s="1993" t="s">
        <v>4</v>
      </c>
      <c r="J1094" s="2002" t="s">
        <v>5</v>
      </c>
      <c r="K1094" s="1997" t="s">
        <v>6</v>
      </c>
    </row>
    <row r="1095" spans="1:100" s="743" customFormat="1" ht="15.75" x14ac:dyDescent="0.25">
      <c r="A1095" s="854" t="s">
        <v>7</v>
      </c>
      <c r="B1095" s="851" t="s">
        <v>8</v>
      </c>
      <c r="C1095" s="1801" t="s">
        <v>9</v>
      </c>
      <c r="D1095" s="854" t="s">
        <v>10</v>
      </c>
      <c r="E1095" s="854" t="s">
        <v>11</v>
      </c>
      <c r="F1095" s="854" t="s">
        <v>12</v>
      </c>
      <c r="G1095" s="854" t="s">
        <v>13</v>
      </c>
      <c r="H1095" s="1996"/>
      <c r="I1095" s="1994"/>
      <c r="J1095" s="2003"/>
      <c r="K1095" s="1998"/>
    </row>
    <row r="1096" spans="1:100" s="743" customFormat="1" x14ac:dyDescent="0.25">
      <c r="A1096" s="871" t="s">
        <v>3197</v>
      </c>
      <c r="B1096" s="872">
        <v>548460</v>
      </c>
      <c r="C1096" s="1812" t="s">
        <v>3198</v>
      </c>
      <c r="D1096" s="872" t="s">
        <v>3595</v>
      </c>
      <c r="E1096" s="872" t="s">
        <v>3199</v>
      </c>
      <c r="F1096" s="41" t="s">
        <v>792</v>
      </c>
      <c r="G1096" s="872" t="s">
        <v>18</v>
      </c>
      <c r="H1096" s="1308">
        <v>41640</v>
      </c>
      <c r="I1096" s="1267">
        <v>139995</v>
      </c>
      <c r="J1096" s="1277">
        <v>139995</v>
      </c>
      <c r="K1096" s="1277">
        <v>0</v>
      </c>
      <c r="L1096" s="745"/>
      <c r="M1096" s="744"/>
      <c r="N1096" s="744"/>
      <c r="O1096" s="744"/>
      <c r="P1096" s="744"/>
      <c r="Q1096" s="744"/>
      <c r="R1096" s="744"/>
      <c r="S1096" s="744"/>
      <c r="T1096" s="744"/>
      <c r="U1096" s="744"/>
      <c r="V1096" s="744"/>
      <c r="W1096" s="744"/>
      <c r="X1096" s="744"/>
      <c r="Y1096" s="744"/>
      <c r="Z1096" s="744"/>
      <c r="AA1096" s="744"/>
      <c r="AB1096" s="744"/>
      <c r="AC1096" s="744"/>
      <c r="AD1096" s="744"/>
      <c r="AE1096" s="744"/>
      <c r="AF1096" s="744"/>
      <c r="AG1096" s="744"/>
      <c r="AH1096" s="744"/>
      <c r="AI1096" s="744"/>
      <c r="AJ1096" s="744"/>
      <c r="AK1096" s="744"/>
      <c r="AL1096" s="744"/>
      <c r="AM1096" s="744"/>
      <c r="AN1096" s="744"/>
      <c r="AO1096" s="744"/>
      <c r="AP1096" s="744"/>
      <c r="AQ1096" s="744"/>
      <c r="AR1096" s="744"/>
      <c r="AS1096" s="744"/>
      <c r="AT1096" s="744"/>
      <c r="AU1096" s="744"/>
      <c r="AV1096" s="744"/>
      <c r="AW1096" s="744"/>
      <c r="AX1096" s="744"/>
      <c r="AY1096" s="744"/>
      <c r="AZ1096" s="744"/>
      <c r="BA1096" s="744"/>
      <c r="BB1096" s="744"/>
      <c r="BC1096" s="744"/>
      <c r="BD1096" s="744"/>
      <c r="BE1096" s="744"/>
      <c r="BF1096" s="744"/>
      <c r="BG1096" s="744"/>
      <c r="BH1096" s="744"/>
      <c r="BI1096" s="744"/>
      <c r="BJ1096" s="744"/>
      <c r="BK1096" s="744"/>
      <c r="BL1096" s="744"/>
      <c r="BM1096" s="744"/>
      <c r="BN1096" s="744"/>
      <c r="BO1096" s="744"/>
      <c r="BP1096" s="744"/>
      <c r="BQ1096" s="744"/>
      <c r="BR1096" s="744"/>
      <c r="BS1096" s="744"/>
      <c r="BT1096" s="744"/>
      <c r="BU1096" s="744"/>
      <c r="BV1096" s="744"/>
      <c r="BW1096" s="744"/>
      <c r="BX1096" s="744"/>
      <c r="BY1096" s="744"/>
      <c r="BZ1096" s="744"/>
      <c r="CA1096" s="744"/>
      <c r="CB1096" s="744"/>
      <c r="CC1096" s="744"/>
      <c r="CD1096" s="744"/>
      <c r="CE1096" s="744"/>
      <c r="CF1096" s="744"/>
      <c r="CG1096" s="744"/>
      <c r="CH1096" s="744"/>
      <c r="CI1096" s="744"/>
      <c r="CJ1096" s="744"/>
      <c r="CK1096" s="744"/>
      <c r="CL1096" s="744"/>
      <c r="CM1096" s="744"/>
      <c r="CN1096" s="744"/>
      <c r="CO1096" s="744"/>
      <c r="CP1096" s="744"/>
      <c r="CQ1096" s="744"/>
      <c r="CR1096" s="744"/>
      <c r="CS1096" s="744"/>
      <c r="CT1096" s="744"/>
      <c r="CU1096" s="744"/>
      <c r="CV1096" s="744"/>
    </row>
    <row r="1097" spans="1:100" s="743" customFormat="1" x14ac:dyDescent="0.25">
      <c r="A1097" s="1105" t="s">
        <v>4194</v>
      </c>
      <c r="B1097" s="1106">
        <v>365749</v>
      </c>
      <c r="C1097" s="1812" t="s">
        <v>4195</v>
      </c>
      <c r="D1097" s="41" t="s">
        <v>792</v>
      </c>
      <c r="E1097" s="41" t="s">
        <v>792</v>
      </c>
      <c r="F1097" s="41" t="s">
        <v>49</v>
      </c>
      <c r="G1097" s="1106" t="s">
        <v>94</v>
      </c>
      <c r="H1097" s="1308">
        <v>41640</v>
      </c>
      <c r="I1097" s="1267">
        <v>4500</v>
      </c>
      <c r="J1097" s="1277">
        <v>4500</v>
      </c>
      <c r="K1097" s="1277">
        <v>0</v>
      </c>
      <c r="L1097" s="1093"/>
      <c r="M1097" s="1092"/>
      <c r="N1097" s="1092"/>
      <c r="O1097" s="1092"/>
      <c r="P1097" s="1092"/>
      <c r="Q1097" s="1092"/>
      <c r="R1097" s="1092"/>
      <c r="S1097" s="1092"/>
      <c r="T1097" s="1092"/>
      <c r="U1097" s="1092"/>
      <c r="V1097" s="1092"/>
      <c r="W1097" s="1092"/>
      <c r="X1097" s="1092"/>
      <c r="Y1097" s="1092"/>
      <c r="Z1097" s="1092"/>
      <c r="AA1097" s="1092"/>
      <c r="AB1097" s="1092"/>
      <c r="AC1097" s="1092"/>
      <c r="AD1097" s="1092"/>
      <c r="AE1097" s="1092"/>
      <c r="AF1097" s="1092"/>
      <c r="AG1097" s="1092"/>
      <c r="AH1097" s="1092"/>
      <c r="AI1097" s="1092"/>
      <c r="AJ1097" s="1092"/>
      <c r="AK1097" s="1092"/>
      <c r="AL1097" s="1092"/>
      <c r="AM1097" s="1092"/>
      <c r="AN1097" s="1092"/>
      <c r="AO1097" s="1092"/>
      <c r="AP1097" s="1092"/>
      <c r="AQ1097" s="1092"/>
      <c r="AR1097" s="1092"/>
      <c r="AS1097" s="1092"/>
      <c r="AT1097" s="1092"/>
      <c r="AU1097" s="1092"/>
      <c r="AV1097" s="1092"/>
      <c r="AW1097" s="1092"/>
      <c r="AX1097" s="1092"/>
      <c r="AY1097" s="1092"/>
      <c r="AZ1097" s="1092"/>
      <c r="BA1097" s="1092"/>
      <c r="BB1097" s="1092"/>
      <c r="BC1097" s="1092"/>
      <c r="BD1097" s="1092"/>
      <c r="BE1097" s="1092"/>
      <c r="BF1097" s="1092"/>
      <c r="BG1097" s="1092"/>
      <c r="BH1097" s="1092"/>
      <c r="BI1097" s="1092"/>
      <c r="BJ1097" s="1092"/>
      <c r="BK1097" s="1092"/>
      <c r="BL1097" s="1092"/>
      <c r="BM1097" s="1092"/>
      <c r="BN1097" s="1092"/>
      <c r="BO1097" s="1092"/>
      <c r="BP1097" s="1092"/>
      <c r="BQ1097" s="1092"/>
      <c r="BR1097" s="1092"/>
      <c r="BS1097" s="1092"/>
      <c r="BT1097" s="1092"/>
      <c r="BU1097" s="1092"/>
      <c r="BV1097" s="1092"/>
      <c r="BW1097" s="1092"/>
      <c r="BX1097" s="1092"/>
      <c r="BY1097" s="1092"/>
      <c r="BZ1097" s="1092"/>
      <c r="CA1097" s="1092"/>
      <c r="CB1097" s="1092"/>
      <c r="CC1097" s="1092"/>
      <c r="CD1097" s="1092"/>
      <c r="CE1097" s="1092"/>
      <c r="CF1097" s="1092"/>
      <c r="CG1097" s="1092"/>
      <c r="CH1097" s="1092"/>
      <c r="CI1097" s="1092"/>
      <c r="CJ1097" s="1092"/>
      <c r="CK1097" s="1092"/>
      <c r="CL1097" s="1092"/>
      <c r="CM1097" s="1092"/>
      <c r="CN1097" s="1092"/>
      <c r="CO1097" s="1092"/>
      <c r="CP1097" s="1092"/>
      <c r="CQ1097" s="1092"/>
      <c r="CR1097" s="1092"/>
      <c r="CS1097" s="1092"/>
      <c r="CT1097" s="1092"/>
      <c r="CU1097" s="1092"/>
      <c r="CV1097" s="1092"/>
    </row>
    <row r="1098" spans="1:100" x14ac:dyDescent="0.25">
      <c r="A1098" s="871" t="s">
        <v>3623</v>
      </c>
      <c r="B1098" s="872">
        <v>365755</v>
      </c>
      <c r="C1098" s="1812" t="s">
        <v>3624</v>
      </c>
      <c r="D1098" s="872" t="s">
        <v>2308</v>
      </c>
      <c r="E1098" s="872" t="s">
        <v>3625</v>
      </c>
      <c r="F1098" s="872" t="s">
        <v>3626</v>
      </c>
      <c r="G1098" s="872" t="s">
        <v>18</v>
      </c>
      <c r="H1098" s="1308">
        <v>41822</v>
      </c>
      <c r="I1098" s="1338">
        <v>25995</v>
      </c>
      <c r="J1098" s="1277">
        <v>25995</v>
      </c>
      <c r="K1098" s="1277">
        <v>0</v>
      </c>
      <c r="L1098" s="818"/>
      <c r="M1098" s="817"/>
      <c r="N1098" s="817"/>
      <c r="O1098" s="817"/>
      <c r="P1098" s="817"/>
      <c r="Q1098" s="817"/>
      <c r="R1098" s="817"/>
      <c r="S1098" s="817"/>
      <c r="T1098" s="817"/>
      <c r="U1098" s="817"/>
      <c r="V1098" s="817"/>
      <c r="W1098" s="817"/>
      <c r="X1098" s="817"/>
      <c r="Y1098" s="817"/>
      <c r="Z1098" s="817"/>
      <c r="AA1098" s="817"/>
      <c r="AB1098" s="817"/>
      <c r="AC1098" s="817"/>
      <c r="AD1098" s="817"/>
      <c r="AE1098" s="817"/>
      <c r="AF1098" s="817"/>
      <c r="AG1098" s="817"/>
      <c r="AH1098" s="817"/>
      <c r="AI1098" s="817"/>
      <c r="AJ1098" s="817"/>
      <c r="AK1098" s="817"/>
      <c r="AL1098" s="817"/>
      <c r="AM1098" s="817"/>
      <c r="AN1098" s="817"/>
      <c r="AO1098" s="817"/>
      <c r="AP1098" s="817"/>
      <c r="AQ1098" s="817"/>
      <c r="AR1098" s="817"/>
      <c r="AS1098" s="817"/>
      <c r="AT1098" s="817"/>
      <c r="AU1098" s="817"/>
      <c r="AV1098" s="817"/>
      <c r="AW1098" s="817"/>
      <c r="AX1098" s="817"/>
      <c r="AY1098" s="817"/>
      <c r="AZ1098" s="817"/>
      <c r="BA1098" s="817"/>
      <c r="BB1098" s="817"/>
      <c r="BC1098" s="817"/>
      <c r="BD1098" s="817"/>
      <c r="BE1098" s="817"/>
      <c r="BF1098" s="817"/>
      <c r="BG1098" s="817"/>
      <c r="BH1098" s="817"/>
      <c r="BI1098" s="817"/>
      <c r="BJ1098" s="817"/>
      <c r="BK1098" s="817"/>
      <c r="BL1098" s="817"/>
      <c r="BM1098" s="817"/>
      <c r="BN1098" s="817"/>
      <c r="BO1098" s="817"/>
      <c r="BP1098" s="817"/>
      <c r="BQ1098" s="817"/>
      <c r="BR1098" s="817"/>
      <c r="BS1098" s="817"/>
      <c r="BT1098" s="817"/>
      <c r="BU1098" s="817"/>
      <c r="BV1098" s="817"/>
      <c r="BW1098" s="817"/>
      <c r="BX1098" s="817"/>
      <c r="BY1098" s="817"/>
      <c r="BZ1098" s="817"/>
      <c r="CA1098" s="817"/>
      <c r="CB1098" s="817"/>
      <c r="CC1098" s="817"/>
      <c r="CD1098" s="817"/>
      <c r="CE1098" s="817"/>
      <c r="CF1098" s="817"/>
      <c r="CG1098" s="817"/>
      <c r="CH1098" s="817"/>
      <c r="CI1098" s="817"/>
      <c r="CJ1098" s="817"/>
      <c r="CK1098" s="817"/>
      <c r="CL1098" s="817"/>
      <c r="CM1098" s="817"/>
      <c r="CN1098" s="817"/>
      <c r="CO1098" s="817"/>
      <c r="CP1098" s="817"/>
      <c r="CQ1098" s="817"/>
      <c r="CR1098" s="817"/>
      <c r="CS1098" s="817"/>
      <c r="CT1098" s="817"/>
      <c r="CU1098" s="817"/>
      <c r="CV1098" s="817"/>
    </row>
    <row r="1099" spans="1:100" s="1797" customFormat="1" x14ac:dyDescent="0.25">
      <c r="A1099" s="1975" t="s">
        <v>6459</v>
      </c>
      <c r="B1099" s="93" t="s">
        <v>792</v>
      </c>
      <c r="C1099" s="93" t="s">
        <v>6460</v>
      </c>
      <c r="D1099" s="1804" t="s">
        <v>6461</v>
      </c>
      <c r="E1099" s="1804" t="s">
        <v>6462</v>
      </c>
      <c r="F1099" s="93" t="s">
        <v>6463</v>
      </c>
      <c r="G1099" s="93" t="s">
        <v>94</v>
      </c>
      <c r="H1099" s="1976">
        <v>45076</v>
      </c>
      <c r="I1099" s="1977">
        <v>8142</v>
      </c>
      <c r="J1099" s="1978">
        <v>0</v>
      </c>
      <c r="K1099" s="1977">
        <v>8142</v>
      </c>
    </row>
    <row r="1100" spans="1:100" s="1797" customFormat="1" ht="14.25" customHeight="1" x14ac:dyDescent="0.25">
      <c r="A1100" s="1975" t="s">
        <v>6459</v>
      </c>
      <c r="B1100" s="93" t="s">
        <v>792</v>
      </c>
      <c r="C1100" s="93" t="s">
        <v>6464</v>
      </c>
      <c r="D1100" s="1804" t="s">
        <v>6461</v>
      </c>
      <c r="E1100" s="1804" t="s">
        <v>6462</v>
      </c>
      <c r="F1100" s="93" t="s">
        <v>6465</v>
      </c>
      <c r="G1100" s="93" t="s">
        <v>94</v>
      </c>
      <c r="H1100" s="1976">
        <v>45076</v>
      </c>
      <c r="I1100" s="1977">
        <v>8142</v>
      </c>
      <c r="J1100" s="1978">
        <v>0</v>
      </c>
      <c r="K1100" s="1977">
        <v>8142</v>
      </c>
    </row>
    <row r="1101" spans="1:100" s="1960" customFormat="1" ht="14.25" customHeight="1" x14ac:dyDescent="0.25">
      <c r="A1101" s="1961"/>
      <c r="B1101" s="1961"/>
      <c r="C1101" s="1961"/>
      <c r="F1101" s="1961"/>
      <c r="G1101" s="1961"/>
      <c r="H1101" s="1962"/>
      <c r="I1101" s="1964"/>
      <c r="J1101" s="1963"/>
      <c r="K1101" s="1964"/>
    </row>
    <row r="1102" spans="1:100" s="1960" customFormat="1" ht="14.25" customHeight="1" x14ac:dyDescent="0.25">
      <c r="A1102" s="1961"/>
      <c r="B1102" s="1961"/>
      <c r="C1102" s="1961"/>
      <c r="F1102" s="1961"/>
      <c r="G1102" s="1961"/>
      <c r="H1102" s="1962"/>
      <c r="I1102" s="1964"/>
      <c r="J1102" s="1963"/>
      <c r="K1102" s="1964"/>
    </row>
    <row r="1103" spans="1:100" ht="18.75" customHeight="1" x14ac:dyDescent="0.3">
      <c r="A1103" s="846" t="s">
        <v>204</v>
      </c>
      <c r="B1103" s="847"/>
      <c r="C1103" s="1799"/>
      <c r="D1103" s="847"/>
      <c r="E1103" s="847"/>
      <c r="F1103" s="848" t="s">
        <v>1703</v>
      </c>
      <c r="G1103" s="847"/>
      <c r="H1103" s="1995" t="s">
        <v>3</v>
      </c>
      <c r="I1103" s="1993" t="s">
        <v>4</v>
      </c>
      <c r="J1103" s="2002" t="s">
        <v>5</v>
      </c>
      <c r="K1103" s="1997" t="s">
        <v>6</v>
      </c>
      <c r="L1103" s="428"/>
      <c r="M1103" s="427"/>
      <c r="N1103" s="427"/>
      <c r="O1103" s="427"/>
      <c r="P1103" s="427"/>
      <c r="Q1103" s="427"/>
      <c r="R1103" s="427"/>
      <c r="S1103" s="427"/>
      <c r="T1103" s="427"/>
      <c r="U1103" s="427"/>
      <c r="V1103" s="427"/>
      <c r="W1103" s="427"/>
      <c r="X1103" s="427"/>
      <c r="Y1103" s="427"/>
      <c r="Z1103" s="427"/>
      <c r="AA1103" s="427"/>
      <c r="AB1103" s="427"/>
      <c r="AC1103" s="427"/>
      <c r="AD1103" s="427"/>
      <c r="AE1103" s="427"/>
      <c r="AF1103" s="427"/>
      <c r="AG1103" s="427"/>
      <c r="AH1103" s="427"/>
      <c r="AI1103" s="427"/>
      <c r="AJ1103" s="427"/>
      <c r="AK1103" s="427"/>
      <c r="AL1103" s="427"/>
      <c r="AM1103" s="427"/>
      <c r="AN1103" s="427"/>
      <c r="AO1103" s="427"/>
      <c r="AP1103" s="427"/>
      <c r="AQ1103" s="427"/>
      <c r="AR1103" s="427"/>
      <c r="AS1103" s="427"/>
      <c r="AT1103" s="427"/>
      <c r="AU1103" s="427"/>
      <c r="AV1103" s="427"/>
      <c r="AW1103" s="427"/>
      <c r="AX1103" s="427"/>
      <c r="AY1103" s="427"/>
      <c r="AZ1103" s="427"/>
      <c r="BA1103" s="427"/>
      <c r="BB1103" s="427"/>
      <c r="BC1103" s="427"/>
      <c r="BD1103" s="427"/>
      <c r="BE1103" s="427"/>
      <c r="BF1103" s="427"/>
      <c r="BG1103" s="427"/>
      <c r="BH1103" s="427"/>
      <c r="BI1103" s="427"/>
      <c r="BJ1103" s="427"/>
      <c r="BK1103" s="427"/>
      <c r="BL1103" s="427"/>
      <c r="BM1103" s="427"/>
      <c r="BN1103" s="427"/>
      <c r="BO1103" s="427"/>
      <c r="BP1103" s="427"/>
      <c r="BQ1103" s="427"/>
      <c r="BR1103" s="427"/>
      <c r="BS1103" s="427"/>
      <c r="BT1103" s="427"/>
      <c r="BU1103" s="427"/>
      <c r="BV1103" s="427"/>
      <c r="BW1103" s="427"/>
      <c r="BX1103" s="427"/>
      <c r="BY1103" s="427"/>
      <c r="BZ1103" s="427"/>
      <c r="CA1103" s="427"/>
      <c r="CB1103" s="427"/>
      <c r="CC1103" s="427"/>
      <c r="CD1103" s="427"/>
      <c r="CE1103" s="427"/>
      <c r="CF1103" s="427"/>
      <c r="CG1103" s="427"/>
      <c r="CH1103" s="427"/>
      <c r="CI1103" s="427"/>
      <c r="CJ1103" s="427"/>
      <c r="CK1103" s="427"/>
      <c r="CL1103" s="427"/>
      <c r="CM1103" s="427"/>
      <c r="CN1103" s="427"/>
      <c r="CO1103" s="427"/>
      <c r="CP1103" s="427"/>
      <c r="CQ1103" s="427"/>
      <c r="CR1103" s="427"/>
      <c r="CS1103" s="427"/>
      <c r="CT1103" s="427"/>
      <c r="CU1103" s="427"/>
      <c r="CV1103" s="427"/>
    </row>
    <row r="1104" spans="1:100" ht="15.75" x14ac:dyDescent="0.25">
      <c r="A1104" s="854" t="s">
        <v>7</v>
      </c>
      <c r="B1104" s="851" t="s">
        <v>8</v>
      </c>
      <c r="C1104" s="1801" t="s">
        <v>9</v>
      </c>
      <c r="D1104" s="854" t="s">
        <v>10</v>
      </c>
      <c r="E1104" s="854" t="s">
        <v>11</v>
      </c>
      <c r="F1104" s="854" t="s">
        <v>12</v>
      </c>
      <c r="G1104" s="854" t="s">
        <v>13</v>
      </c>
      <c r="H1104" s="1996"/>
      <c r="I1104" s="1994"/>
      <c r="J1104" s="2003"/>
      <c r="K1104" s="1998"/>
      <c r="L1104" s="428"/>
      <c r="M1104" s="427"/>
      <c r="N1104" s="427"/>
      <c r="O1104" s="427"/>
      <c r="P1104" s="427"/>
      <c r="Q1104" s="427"/>
      <c r="R1104" s="427"/>
      <c r="S1104" s="427"/>
      <c r="T1104" s="427"/>
      <c r="U1104" s="427"/>
      <c r="V1104" s="427"/>
      <c r="W1104" s="427"/>
      <c r="X1104" s="427"/>
      <c r="Y1104" s="427"/>
      <c r="Z1104" s="427"/>
      <c r="AA1104" s="427"/>
      <c r="AB1104" s="427"/>
      <c r="AC1104" s="427"/>
      <c r="AD1104" s="427"/>
      <c r="AE1104" s="427"/>
      <c r="AF1104" s="427"/>
      <c r="AG1104" s="427"/>
      <c r="AH1104" s="427"/>
      <c r="AI1104" s="427"/>
      <c r="AJ1104" s="427"/>
      <c r="AK1104" s="427"/>
      <c r="AL1104" s="427"/>
      <c r="AM1104" s="427"/>
      <c r="AN1104" s="427"/>
      <c r="AO1104" s="427"/>
      <c r="AP1104" s="427"/>
      <c r="AQ1104" s="427"/>
      <c r="AR1104" s="427"/>
      <c r="AS1104" s="427"/>
      <c r="AT1104" s="427"/>
      <c r="AU1104" s="427"/>
      <c r="AV1104" s="427"/>
      <c r="AW1104" s="427"/>
      <c r="AX1104" s="427"/>
      <c r="AY1104" s="427"/>
      <c r="AZ1104" s="427"/>
      <c r="BA1104" s="427"/>
      <c r="BB1104" s="427"/>
      <c r="BC1104" s="427"/>
      <c r="BD1104" s="427"/>
      <c r="BE1104" s="427"/>
      <c r="BF1104" s="427"/>
      <c r="BG1104" s="427"/>
      <c r="BH1104" s="427"/>
      <c r="BI1104" s="427"/>
      <c r="BJ1104" s="427"/>
      <c r="BK1104" s="427"/>
      <c r="BL1104" s="427"/>
      <c r="BM1104" s="427"/>
      <c r="BN1104" s="427"/>
      <c r="BO1104" s="427"/>
      <c r="BP1104" s="427"/>
      <c r="BQ1104" s="427"/>
      <c r="BR1104" s="427"/>
      <c r="BS1104" s="427"/>
      <c r="BT1104" s="427"/>
      <c r="BU1104" s="427"/>
      <c r="BV1104" s="427"/>
      <c r="BW1104" s="427"/>
      <c r="BX1104" s="427"/>
      <c r="BY1104" s="427"/>
      <c r="BZ1104" s="427"/>
      <c r="CA1104" s="427"/>
      <c r="CB1104" s="427"/>
      <c r="CC1104" s="427"/>
      <c r="CD1104" s="427"/>
      <c r="CE1104" s="427"/>
      <c r="CF1104" s="427"/>
      <c r="CG1104" s="427"/>
      <c r="CH1104" s="427"/>
      <c r="CI1104" s="427"/>
      <c r="CJ1104" s="427"/>
      <c r="CK1104" s="427"/>
      <c r="CL1104" s="427"/>
      <c r="CM1104" s="427"/>
      <c r="CN1104" s="427"/>
      <c r="CO1104" s="427"/>
      <c r="CP1104" s="427"/>
      <c r="CQ1104" s="427"/>
      <c r="CR1104" s="427"/>
      <c r="CS1104" s="427"/>
      <c r="CT1104" s="427"/>
      <c r="CU1104" s="427"/>
      <c r="CV1104" s="427"/>
    </row>
    <row r="1105" spans="1:100" x14ac:dyDescent="0.25">
      <c r="A1105" s="860" t="s">
        <v>1704</v>
      </c>
      <c r="B1105" s="41">
        <v>750560</v>
      </c>
      <c r="C1105" s="1812" t="s">
        <v>3451</v>
      </c>
      <c r="D1105" s="41" t="s">
        <v>1705</v>
      </c>
      <c r="E1105" s="41" t="s">
        <v>1706</v>
      </c>
      <c r="F1105" s="41" t="s">
        <v>792</v>
      </c>
      <c r="G1105" s="41" t="s">
        <v>18</v>
      </c>
      <c r="H1105" s="1312">
        <v>44155</v>
      </c>
      <c r="I1105" s="1325">
        <v>17700</v>
      </c>
      <c r="J1105" s="1325">
        <v>1474.92</v>
      </c>
      <c r="K1105" s="1325">
        <v>16224.08</v>
      </c>
    </row>
    <row r="1106" spans="1:100" x14ac:dyDescent="0.25">
      <c r="A1106" s="861" t="s">
        <v>194</v>
      </c>
      <c r="B1106" s="41">
        <v>548478</v>
      </c>
      <c r="C1106" s="1812" t="s">
        <v>3071</v>
      </c>
      <c r="D1106" s="41" t="s">
        <v>792</v>
      </c>
      <c r="E1106" s="41" t="s">
        <v>792</v>
      </c>
      <c r="F1106" s="41" t="s">
        <v>49</v>
      </c>
      <c r="G1106" s="41" t="s">
        <v>103</v>
      </c>
      <c r="H1106" s="1308">
        <v>39083</v>
      </c>
      <c r="I1106" s="1277">
        <v>800</v>
      </c>
      <c r="J1106" s="1277">
        <v>800</v>
      </c>
      <c r="K1106" s="1277">
        <v>0</v>
      </c>
    </row>
    <row r="1107" spans="1:100" s="1734" customFormat="1" x14ac:dyDescent="0.25">
      <c r="A1107" s="1735" t="s">
        <v>1248</v>
      </c>
      <c r="B1107" s="93">
        <v>750561</v>
      </c>
      <c r="C1107" s="1812" t="s">
        <v>5726</v>
      </c>
      <c r="D1107" s="93" t="s">
        <v>1249</v>
      </c>
      <c r="E1107" s="93" t="s">
        <v>1707</v>
      </c>
      <c r="F1107" s="93" t="s">
        <v>1708</v>
      </c>
      <c r="G1107" s="93" t="s">
        <v>18</v>
      </c>
      <c r="H1107" s="1361">
        <v>44249</v>
      </c>
      <c r="I1107" s="1362">
        <v>18290</v>
      </c>
      <c r="J1107" s="1362">
        <v>350</v>
      </c>
      <c r="K1107" s="1362">
        <v>19940</v>
      </c>
    </row>
    <row r="1108" spans="1:100" x14ac:dyDescent="0.25">
      <c r="A1108" s="861" t="s">
        <v>266</v>
      </c>
      <c r="B1108" s="41">
        <v>750665</v>
      </c>
      <c r="C1108" s="1812" t="s">
        <v>5727</v>
      </c>
      <c r="D1108" s="41" t="s">
        <v>792</v>
      </c>
      <c r="E1108" s="41" t="s">
        <v>792</v>
      </c>
      <c r="F1108" s="41" t="s">
        <v>49</v>
      </c>
      <c r="G1108" s="41" t="s">
        <v>18</v>
      </c>
      <c r="H1108" s="1308">
        <v>43600</v>
      </c>
      <c r="I1108" s="1531">
        <v>9480.36</v>
      </c>
      <c r="J1108" s="1531">
        <v>947.94</v>
      </c>
      <c r="K1108" s="1531">
        <v>8531.42</v>
      </c>
    </row>
    <row r="1109" spans="1:100" x14ac:dyDescent="0.25">
      <c r="A1109" s="871" t="s">
        <v>1709</v>
      </c>
      <c r="B1109" s="872">
        <v>365757</v>
      </c>
      <c r="C1109" s="1812" t="s">
        <v>1710</v>
      </c>
      <c r="D1109" s="872" t="s">
        <v>1711</v>
      </c>
      <c r="E1109" s="41" t="s">
        <v>792</v>
      </c>
      <c r="F1109" s="41" t="s">
        <v>49</v>
      </c>
      <c r="G1109" s="872" t="s">
        <v>103</v>
      </c>
      <c r="H1109" s="1308">
        <v>41640</v>
      </c>
      <c r="I1109" s="1277">
        <v>1200</v>
      </c>
      <c r="J1109" s="1277">
        <v>1200</v>
      </c>
      <c r="K1109" s="1277">
        <v>0</v>
      </c>
      <c r="L1109" s="430"/>
      <c r="M1109" s="429"/>
      <c r="N1109" s="429"/>
      <c r="O1109" s="429"/>
      <c r="P1109" s="429"/>
      <c r="Q1109" s="429"/>
      <c r="R1109" s="429"/>
      <c r="S1109" s="429"/>
      <c r="T1109" s="429"/>
      <c r="U1109" s="429"/>
      <c r="V1109" s="429"/>
      <c r="W1109" s="429"/>
      <c r="X1109" s="429"/>
      <c r="Y1109" s="429"/>
      <c r="Z1109" s="429"/>
      <c r="AA1109" s="429"/>
      <c r="AB1109" s="429"/>
      <c r="AC1109" s="429"/>
      <c r="AD1109" s="429"/>
      <c r="AE1109" s="429"/>
      <c r="AF1109" s="429"/>
      <c r="AG1109" s="429"/>
      <c r="AH1109" s="429"/>
      <c r="AI1109" s="429"/>
      <c r="AJ1109" s="429"/>
      <c r="AK1109" s="429"/>
      <c r="AL1109" s="429"/>
      <c r="AM1109" s="429"/>
      <c r="AN1109" s="429"/>
      <c r="AO1109" s="429"/>
      <c r="AP1109" s="429"/>
      <c r="AQ1109" s="429"/>
      <c r="AR1109" s="429"/>
      <c r="AS1109" s="429"/>
      <c r="AT1109" s="429"/>
      <c r="AU1109" s="429"/>
      <c r="AV1109" s="429"/>
      <c r="AW1109" s="429"/>
      <c r="AX1109" s="429"/>
      <c r="AY1109" s="429"/>
      <c r="AZ1109" s="429"/>
      <c r="BA1109" s="429"/>
      <c r="BB1109" s="429"/>
      <c r="BC1109" s="429"/>
      <c r="BD1109" s="429"/>
      <c r="BE1109" s="429"/>
      <c r="BF1109" s="429"/>
      <c r="BG1109" s="429"/>
      <c r="BH1109" s="429"/>
      <c r="BI1109" s="429"/>
      <c r="BJ1109" s="429"/>
      <c r="BK1109" s="429"/>
      <c r="BL1109" s="429"/>
      <c r="BM1109" s="429"/>
      <c r="BN1109" s="429"/>
      <c r="BO1109" s="429"/>
      <c r="BP1109" s="429"/>
      <c r="BQ1109" s="429"/>
      <c r="BR1109" s="429"/>
      <c r="BS1109" s="429"/>
      <c r="BT1109" s="429"/>
      <c r="BU1109" s="429"/>
      <c r="BV1109" s="429"/>
      <c r="BW1109" s="429"/>
      <c r="BX1109" s="429"/>
      <c r="BY1109" s="429"/>
      <c r="BZ1109" s="429"/>
      <c r="CA1109" s="429"/>
      <c r="CB1109" s="429"/>
      <c r="CC1109" s="429"/>
      <c r="CD1109" s="429"/>
      <c r="CE1109" s="429"/>
      <c r="CF1109" s="429"/>
      <c r="CG1109" s="429"/>
      <c r="CH1109" s="429"/>
      <c r="CI1109" s="429"/>
      <c r="CJ1109" s="429"/>
      <c r="CK1109" s="429"/>
      <c r="CL1109" s="429"/>
      <c r="CM1109" s="429"/>
      <c r="CN1109" s="429"/>
      <c r="CO1109" s="429"/>
      <c r="CP1109" s="429"/>
      <c r="CQ1109" s="429"/>
      <c r="CR1109" s="429"/>
      <c r="CS1109" s="429"/>
      <c r="CT1109" s="429"/>
      <c r="CU1109" s="429"/>
      <c r="CV1109" s="429"/>
    </row>
    <row r="1110" spans="1:100" s="1828" customFormat="1" x14ac:dyDescent="0.25">
      <c r="B1110" s="1858"/>
      <c r="C1110" s="1858"/>
      <c r="D1110" s="1858"/>
      <c r="E1110" s="1858"/>
      <c r="F1110" s="1858"/>
      <c r="G1110" s="1858"/>
      <c r="H1110" s="1859"/>
      <c r="I1110" s="1880">
        <f>SUM(I1105:I1109)</f>
        <v>47470.36</v>
      </c>
      <c r="J1110" s="1880">
        <f>SUM(J1105:J1109)</f>
        <v>4772.8600000000006</v>
      </c>
      <c r="K1110" s="1880">
        <f>SUM(K1105:K1109)</f>
        <v>44695.5</v>
      </c>
      <c r="M1110" s="1854">
        <f>I1110</f>
        <v>47470.36</v>
      </c>
      <c r="N1110" s="1854">
        <f>J1110</f>
        <v>4772.8600000000006</v>
      </c>
      <c r="O1110" s="1854">
        <f>K1110</f>
        <v>44695.5</v>
      </c>
    </row>
    <row r="1111" spans="1:100" x14ac:dyDescent="0.25">
      <c r="G1111" s="44"/>
    </row>
    <row r="1112" spans="1:100" ht="18.75" x14ac:dyDescent="0.3">
      <c r="A1112" s="846" t="s">
        <v>204</v>
      </c>
      <c r="B1112" s="847"/>
      <c r="C1112" s="1799"/>
      <c r="D1112" s="847"/>
      <c r="E1112" s="847"/>
      <c r="F1112" s="848" t="s">
        <v>1712</v>
      </c>
      <c r="G1112" s="847"/>
      <c r="K1112" s="1107"/>
      <c r="L1112" s="432"/>
      <c r="M1112" s="430"/>
      <c r="N1112" s="430"/>
      <c r="O1112" s="430"/>
      <c r="P1112" s="430"/>
      <c r="Q1112" s="430"/>
      <c r="R1112" s="430"/>
      <c r="S1112" s="430"/>
      <c r="T1112" s="430"/>
      <c r="U1112" s="430"/>
      <c r="V1112" s="430"/>
      <c r="W1112" s="430"/>
      <c r="X1112" s="430"/>
      <c r="Y1112" s="430"/>
      <c r="Z1112" s="430"/>
      <c r="AA1112" s="430"/>
      <c r="AB1112" s="430"/>
      <c r="AC1112" s="430"/>
      <c r="AD1112" s="430"/>
      <c r="AE1112" s="430"/>
      <c r="AF1112" s="430"/>
      <c r="AG1112" s="430"/>
      <c r="AH1112" s="430"/>
      <c r="AI1112" s="430"/>
      <c r="AJ1112" s="430"/>
      <c r="AK1112" s="430"/>
      <c r="AL1112" s="430"/>
      <c r="AM1112" s="430"/>
      <c r="AN1112" s="430"/>
      <c r="AO1112" s="430"/>
      <c r="AP1112" s="430"/>
      <c r="AQ1112" s="430"/>
      <c r="AR1112" s="430"/>
      <c r="AS1112" s="430"/>
      <c r="AT1112" s="430"/>
      <c r="AU1112" s="430"/>
      <c r="AV1112" s="430"/>
      <c r="AW1112" s="430"/>
      <c r="AX1112" s="430"/>
      <c r="AY1112" s="430"/>
      <c r="AZ1112" s="430"/>
      <c r="BA1112" s="430"/>
      <c r="BB1112" s="430"/>
      <c r="BC1112" s="430"/>
      <c r="BD1112" s="430"/>
      <c r="BE1112" s="430"/>
      <c r="BF1112" s="430"/>
      <c r="BG1112" s="430"/>
      <c r="BH1112" s="430"/>
      <c r="BI1112" s="430"/>
      <c r="BJ1112" s="430"/>
      <c r="BK1112" s="430"/>
      <c r="BL1112" s="430"/>
      <c r="BM1112" s="430"/>
      <c r="BN1112" s="430"/>
      <c r="BO1112" s="430"/>
      <c r="BP1112" s="430"/>
      <c r="BQ1112" s="430"/>
      <c r="BR1112" s="430"/>
      <c r="BS1112" s="430"/>
      <c r="BT1112" s="430"/>
      <c r="BU1112" s="430"/>
      <c r="BV1112" s="430"/>
      <c r="BW1112" s="430"/>
      <c r="BX1112" s="430"/>
      <c r="BY1112" s="430"/>
      <c r="BZ1112" s="430"/>
      <c r="CA1112" s="430"/>
      <c r="CB1112" s="430"/>
      <c r="CC1112" s="430"/>
      <c r="CD1112" s="430"/>
      <c r="CE1112" s="430"/>
      <c r="CF1112" s="430"/>
      <c r="CG1112" s="430"/>
      <c r="CH1112" s="430"/>
      <c r="CI1112" s="430"/>
      <c r="CJ1112" s="430"/>
      <c r="CK1112" s="430"/>
      <c r="CL1112" s="430"/>
      <c r="CM1112" s="430"/>
      <c r="CN1112" s="430"/>
      <c r="CO1112" s="430"/>
      <c r="CP1112" s="430"/>
      <c r="CQ1112" s="430"/>
      <c r="CR1112" s="430"/>
      <c r="CS1112" s="430"/>
      <c r="CT1112" s="430"/>
      <c r="CU1112" s="430"/>
      <c r="CV1112" s="430"/>
    </row>
    <row r="1113" spans="1:100" ht="15" customHeight="1" x14ac:dyDescent="0.25">
      <c r="A1113" s="853"/>
      <c r="B1113" s="845"/>
      <c r="C1113" s="1798"/>
      <c r="D1113" s="845"/>
      <c r="E1113" s="845"/>
      <c r="F1113" s="855"/>
      <c r="G1113" s="845"/>
      <c r="H1113" s="1995" t="s">
        <v>3</v>
      </c>
      <c r="I1113" s="1993" t="s">
        <v>4</v>
      </c>
      <c r="J1113" s="2002" t="s">
        <v>5</v>
      </c>
      <c r="K1113" s="1997" t="s">
        <v>6</v>
      </c>
      <c r="L1113" s="432"/>
      <c r="M1113" s="430"/>
      <c r="N1113" s="430"/>
      <c r="O1113" s="430"/>
      <c r="P1113" s="430"/>
      <c r="Q1113" s="430"/>
      <c r="R1113" s="430"/>
      <c r="S1113" s="430"/>
      <c r="T1113" s="430"/>
      <c r="U1113" s="430"/>
      <c r="V1113" s="430"/>
      <c r="W1113" s="430"/>
      <c r="X1113" s="430"/>
      <c r="Y1113" s="430"/>
      <c r="Z1113" s="430"/>
      <c r="AA1113" s="430"/>
      <c r="AB1113" s="430"/>
      <c r="AC1113" s="430"/>
      <c r="AD1113" s="430"/>
      <c r="AE1113" s="430"/>
      <c r="AF1113" s="430"/>
      <c r="AG1113" s="430"/>
      <c r="AH1113" s="430"/>
      <c r="AI1113" s="430"/>
      <c r="AJ1113" s="430"/>
      <c r="AK1113" s="430"/>
      <c r="AL1113" s="430"/>
      <c r="AM1113" s="430"/>
      <c r="AN1113" s="430"/>
      <c r="AO1113" s="430"/>
      <c r="AP1113" s="430"/>
      <c r="AQ1113" s="430"/>
      <c r="AR1113" s="430"/>
      <c r="AS1113" s="430"/>
      <c r="AT1113" s="430"/>
      <c r="AU1113" s="430"/>
      <c r="AV1113" s="430"/>
      <c r="AW1113" s="430"/>
      <c r="AX1113" s="430"/>
      <c r="AY1113" s="430"/>
      <c r="AZ1113" s="430"/>
      <c r="BA1113" s="430"/>
      <c r="BB1113" s="430"/>
      <c r="BC1113" s="430"/>
      <c r="BD1113" s="430"/>
      <c r="BE1113" s="430"/>
      <c r="BF1113" s="430"/>
      <c r="BG1113" s="430"/>
      <c r="BH1113" s="430"/>
      <c r="BI1113" s="430"/>
      <c r="BJ1113" s="430"/>
      <c r="BK1113" s="430"/>
      <c r="BL1113" s="430"/>
      <c r="BM1113" s="430"/>
      <c r="BN1113" s="430"/>
      <c r="BO1113" s="430"/>
      <c r="BP1113" s="430"/>
      <c r="BQ1113" s="430"/>
      <c r="BR1113" s="430"/>
      <c r="BS1113" s="430"/>
      <c r="BT1113" s="430"/>
      <c r="BU1113" s="430"/>
      <c r="BV1113" s="430"/>
      <c r="BW1113" s="430"/>
      <c r="BX1113" s="430"/>
      <c r="BY1113" s="430"/>
      <c r="BZ1113" s="430"/>
      <c r="CA1113" s="430"/>
      <c r="CB1113" s="430"/>
      <c r="CC1113" s="430"/>
      <c r="CD1113" s="430"/>
      <c r="CE1113" s="430"/>
      <c r="CF1113" s="430"/>
      <c r="CG1113" s="430"/>
      <c r="CH1113" s="430"/>
      <c r="CI1113" s="430"/>
      <c r="CJ1113" s="430"/>
      <c r="CK1113" s="430"/>
      <c r="CL1113" s="430"/>
      <c r="CM1113" s="430"/>
      <c r="CN1113" s="430"/>
      <c r="CO1113" s="430"/>
      <c r="CP1113" s="430"/>
      <c r="CQ1113" s="430"/>
      <c r="CR1113" s="430"/>
      <c r="CS1113" s="430"/>
      <c r="CT1113" s="430"/>
      <c r="CU1113" s="430"/>
      <c r="CV1113" s="430"/>
    </row>
    <row r="1114" spans="1:100" ht="15.75" x14ac:dyDescent="0.25">
      <c r="A1114" s="854" t="s">
        <v>7</v>
      </c>
      <c r="B1114" s="851" t="s">
        <v>8</v>
      </c>
      <c r="C1114" s="1801" t="s">
        <v>9</v>
      </c>
      <c r="D1114" s="854" t="s">
        <v>10</v>
      </c>
      <c r="E1114" s="854" t="s">
        <v>11</v>
      </c>
      <c r="F1114" s="854" t="s">
        <v>12</v>
      </c>
      <c r="G1114" s="854" t="s">
        <v>13</v>
      </c>
      <c r="H1114" s="1996"/>
      <c r="I1114" s="1994"/>
      <c r="J1114" s="2003"/>
      <c r="K1114" s="1998"/>
      <c r="L1114" s="430"/>
      <c r="M1114" s="430"/>
      <c r="N1114" s="430"/>
      <c r="O1114" s="430"/>
      <c r="P1114" s="430"/>
      <c r="Q1114" s="430"/>
      <c r="R1114" s="430"/>
      <c r="S1114" s="430"/>
      <c r="T1114" s="430"/>
      <c r="U1114" s="430"/>
      <c r="V1114" s="430"/>
      <c r="W1114" s="430"/>
      <c r="X1114" s="430"/>
      <c r="Y1114" s="430"/>
      <c r="Z1114" s="430"/>
      <c r="AA1114" s="430"/>
      <c r="AB1114" s="430"/>
      <c r="AC1114" s="430"/>
      <c r="AD1114" s="430"/>
      <c r="AE1114" s="430"/>
      <c r="AF1114" s="430"/>
      <c r="AG1114" s="430"/>
      <c r="AH1114" s="430"/>
      <c r="AI1114" s="430"/>
      <c r="AJ1114" s="430"/>
      <c r="AK1114" s="430"/>
      <c r="AL1114" s="430"/>
      <c r="AM1114" s="430"/>
      <c r="AN1114" s="430"/>
      <c r="AO1114" s="430"/>
      <c r="AP1114" s="430"/>
      <c r="AQ1114" s="430"/>
      <c r="AR1114" s="430"/>
      <c r="AS1114" s="430"/>
      <c r="AT1114" s="430"/>
      <c r="AU1114" s="430"/>
      <c r="AV1114" s="430"/>
      <c r="AW1114" s="430"/>
      <c r="AX1114" s="430"/>
      <c r="AY1114" s="430"/>
      <c r="AZ1114" s="430"/>
      <c r="BA1114" s="430"/>
      <c r="BB1114" s="430"/>
      <c r="BC1114" s="430"/>
      <c r="BD1114" s="430"/>
      <c r="BE1114" s="430"/>
      <c r="BF1114" s="430"/>
      <c r="BG1114" s="430"/>
      <c r="BH1114" s="430"/>
      <c r="BI1114" s="430"/>
      <c r="BJ1114" s="430"/>
      <c r="BK1114" s="430"/>
      <c r="BL1114" s="430"/>
      <c r="BM1114" s="430"/>
      <c r="BN1114" s="430"/>
      <c r="BO1114" s="430"/>
      <c r="BP1114" s="430"/>
      <c r="BQ1114" s="430"/>
      <c r="BR1114" s="430"/>
      <c r="BS1114" s="430"/>
      <c r="BT1114" s="430"/>
      <c r="BU1114" s="430"/>
      <c r="BV1114" s="430"/>
      <c r="BW1114" s="430"/>
      <c r="BX1114" s="430"/>
      <c r="BY1114" s="430"/>
      <c r="BZ1114" s="430"/>
      <c r="CA1114" s="430"/>
      <c r="CB1114" s="430"/>
      <c r="CC1114" s="430"/>
      <c r="CD1114" s="430"/>
      <c r="CE1114" s="430"/>
      <c r="CF1114" s="430"/>
      <c r="CG1114" s="430"/>
      <c r="CH1114" s="430"/>
      <c r="CI1114" s="430"/>
      <c r="CJ1114" s="430"/>
      <c r="CK1114" s="430"/>
      <c r="CL1114" s="430"/>
      <c r="CM1114" s="430"/>
      <c r="CN1114" s="430"/>
      <c r="CO1114" s="430"/>
      <c r="CP1114" s="430"/>
      <c r="CQ1114" s="430"/>
      <c r="CR1114" s="430"/>
      <c r="CS1114" s="430"/>
      <c r="CT1114" s="430"/>
      <c r="CU1114" s="430"/>
      <c r="CV1114" s="430"/>
    </row>
    <row r="1115" spans="1:100" x14ac:dyDescent="0.25">
      <c r="A1115" s="871" t="s">
        <v>1713</v>
      </c>
      <c r="B1115" s="872">
        <v>548698</v>
      </c>
      <c r="C1115" s="1812" t="s">
        <v>1714</v>
      </c>
      <c r="D1115" s="872" t="s">
        <v>120</v>
      </c>
      <c r="E1115" s="872" t="s">
        <v>1715</v>
      </c>
      <c r="F1115" s="872" t="s">
        <v>1716</v>
      </c>
      <c r="G1115" s="872" t="s">
        <v>18</v>
      </c>
      <c r="H1115" s="1308">
        <v>41640</v>
      </c>
      <c r="I1115" s="1277">
        <v>1950</v>
      </c>
      <c r="J1115" s="1277">
        <v>1950</v>
      </c>
      <c r="K1115" s="1277">
        <v>0</v>
      </c>
      <c r="L1115" s="432"/>
      <c r="M1115" s="432"/>
      <c r="N1115" s="432"/>
      <c r="O1115" s="432"/>
      <c r="P1115" s="432"/>
      <c r="Q1115" s="432"/>
      <c r="R1115" s="432"/>
      <c r="S1115" s="432"/>
      <c r="T1115" s="432"/>
      <c r="U1115" s="432"/>
      <c r="V1115" s="432"/>
      <c r="W1115" s="432"/>
      <c r="X1115" s="432"/>
      <c r="Y1115" s="432"/>
      <c r="Z1115" s="432"/>
      <c r="AA1115" s="432"/>
      <c r="AB1115" s="432"/>
      <c r="AC1115" s="432"/>
      <c r="AD1115" s="432"/>
      <c r="AE1115" s="432"/>
      <c r="AF1115" s="432"/>
      <c r="AG1115" s="432"/>
      <c r="AH1115" s="432"/>
      <c r="AI1115" s="432"/>
      <c r="AJ1115" s="432"/>
      <c r="AK1115" s="432"/>
      <c r="AL1115" s="432"/>
      <c r="AM1115" s="432"/>
      <c r="AN1115" s="432"/>
      <c r="AO1115" s="432"/>
      <c r="AP1115" s="432"/>
      <c r="AQ1115" s="432"/>
      <c r="AR1115" s="432"/>
      <c r="AS1115" s="432"/>
      <c r="AT1115" s="432"/>
      <c r="AU1115" s="432"/>
      <c r="AV1115" s="432"/>
      <c r="AW1115" s="432"/>
      <c r="AX1115" s="432"/>
      <c r="AY1115" s="432"/>
      <c r="AZ1115" s="432"/>
      <c r="BA1115" s="432"/>
      <c r="BB1115" s="432"/>
      <c r="BC1115" s="432"/>
      <c r="BD1115" s="432"/>
      <c r="BE1115" s="432"/>
      <c r="BF1115" s="432"/>
      <c r="BG1115" s="432"/>
      <c r="BH1115" s="432"/>
      <c r="BI1115" s="432"/>
      <c r="BJ1115" s="432"/>
      <c r="BK1115" s="432"/>
      <c r="BL1115" s="432"/>
      <c r="BM1115" s="432"/>
      <c r="BN1115" s="432"/>
      <c r="BO1115" s="432"/>
      <c r="BP1115" s="432"/>
      <c r="BQ1115" s="432"/>
      <c r="BR1115" s="432"/>
      <c r="BS1115" s="432"/>
      <c r="BT1115" s="432"/>
      <c r="BU1115" s="432"/>
      <c r="BV1115" s="432"/>
      <c r="BW1115" s="432"/>
      <c r="BX1115" s="432"/>
      <c r="BY1115" s="432"/>
      <c r="BZ1115" s="432"/>
      <c r="CA1115" s="432"/>
      <c r="CB1115" s="432"/>
      <c r="CC1115" s="432"/>
      <c r="CD1115" s="432"/>
      <c r="CE1115" s="432"/>
      <c r="CF1115" s="432"/>
      <c r="CG1115" s="432"/>
      <c r="CH1115" s="432"/>
      <c r="CI1115" s="432"/>
      <c r="CJ1115" s="432"/>
      <c r="CK1115" s="432"/>
      <c r="CL1115" s="432"/>
      <c r="CM1115" s="432"/>
      <c r="CN1115" s="432"/>
      <c r="CO1115" s="432"/>
      <c r="CP1115" s="432"/>
      <c r="CQ1115" s="432"/>
      <c r="CR1115" s="432"/>
      <c r="CS1115" s="432"/>
      <c r="CT1115" s="432"/>
      <c r="CU1115" s="432"/>
      <c r="CV1115" s="432"/>
    </row>
    <row r="1116" spans="1:100" x14ac:dyDescent="0.25">
      <c r="A1116" s="871" t="s">
        <v>160</v>
      </c>
      <c r="B1116" s="872">
        <v>367276</v>
      </c>
      <c r="C1116" s="1812" t="s">
        <v>1717</v>
      </c>
      <c r="D1116" s="41" t="s">
        <v>792</v>
      </c>
      <c r="E1116" s="41" t="s">
        <v>792</v>
      </c>
      <c r="F1116" s="41" t="s">
        <v>49</v>
      </c>
      <c r="G1116" s="872" t="s">
        <v>929</v>
      </c>
      <c r="H1116" s="1308">
        <v>41640</v>
      </c>
      <c r="I1116" s="1277">
        <v>11930.6</v>
      </c>
      <c r="J1116" s="1277">
        <v>11930.6</v>
      </c>
      <c r="K1116" s="1277">
        <v>0</v>
      </c>
      <c r="L1116" s="432"/>
      <c r="M1116" s="432"/>
      <c r="N1116" s="432"/>
      <c r="O1116" s="432"/>
      <c r="P1116" s="432"/>
      <c r="Q1116" s="432"/>
      <c r="R1116" s="432"/>
      <c r="S1116" s="432"/>
      <c r="T1116" s="432"/>
      <c r="U1116" s="432"/>
      <c r="V1116" s="432"/>
      <c r="W1116" s="432"/>
      <c r="X1116" s="432"/>
      <c r="Y1116" s="432"/>
      <c r="Z1116" s="432"/>
      <c r="AA1116" s="432"/>
      <c r="AB1116" s="432"/>
      <c r="AC1116" s="432"/>
      <c r="AD1116" s="432"/>
      <c r="AE1116" s="432"/>
      <c r="AF1116" s="432"/>
      <c r="AG1116" s="432"/>
      <c r="AH1116" s="432"/>
      <c r="AI1116" s="432"/>
      <c r="AJ1116" s="432"/>
      <c r="AK1116" s="432"/>
      <c r="AL1116" s="432"/>
      <c r="AM1116" s="432"/>
      <c r="AN1116" s="432"/>
      <c r="AO1116" s="432"/>
      <c r="AP1116" s="432"/>
      <c r="AQ1116" s="432"/>
      <c r="AR1116" s="432"/>
      <c r="AS1116" s="432"/>
      <c r="AT1116" s="432"/>
      <c r="AU1116" s="432"/>
      <c r="AV1116" s="432"/>
      <c r="AW1116" s="432"/>
      <c r="AX1116" s="432"/>
      <c r="AY1116" s="432"/>
      <c r="AZ1116" s="432"/>
      <c r="BA1116" s="432"/>
      <c r="BB1116" s="432"/>
      <c r="BC1116" s="432"/>
      <c r="BD1116" s="432"/>
      <c r="BE1116" s="432"/>
      <c r="BF1116" s="432"/>
      <c r="BG1116" s="432"/>
      <c r="BH1116" s="432"/>
      <c r="BI1116" s="432"/>
      <c r="BJ1116" s="432"/>
      <c r="BK1116" s="432"/>
      <c r="BL1116" s="432"/>
      <c r="BM1116" s="432"/>
      <c r="BN1116" s="432"/>
      <c r="BO1116" s="432"/>
      <c r="BP1116" s="432"/>
      <c r="BQ1116" s="432"/>
      <c r="BR1116" s="432"/>
      <c r="BS1116" s="432"/>
      <c r="BT1116" s="432"/>
      <c r="BU1116" s="432"/>
      <c r="BV1116" s="432"/>
      <c r="BW1116" s="432"/>
      <c r="BX1116" s="432"/>
      <c r="BY1116" s="432"/>
      <c r="BZ1116" s="432"/>
      <c r="CA1116" s="432"/>
      <c r="CB1116" s="432"/>
      <c r="CC1116" s="432"/>
      <c r="CD1116" s="432"/>
      <c r="CE1116" s="432"/>
      <c r="CF1116" s="432"/>
      <c r="CG1116" s="432"/>
      <c r="CH1116" s="432"/>
      <c r="CI1116" s="432"/>
      <c r="CJ1116" s="432"/>
      <c r="CK1116" s="432"/>
      <c r="CL1116" s="432"/>
      <c r="CM1116" s="432"/>
      <c r="CN1116" s="432"/>
      <c r="CO1116" s="432"/>
      <c r="CP1116" s="432"/>
      <c r="CQ1116" s="432"/>
      <c r="CR1116" s="432"/>
      <c r="CS1116" s="432"/>
      <c r="CT1116" s="432"/>
      <c r="CU1116" s="432"/>
      <c r="CV1116" s="432"/>
    </row>
    <row r="1117" spans="1:100" x14ac:dyDescent="0.25">
      <c r="A1117" s="871" t="s">
        <v>160</v>
      </c>
      <c r="B1117" s="872">
        <v>367277</v>
      </c>
      <c r="C1117" s="1812" t="s">
        <v>1718</v>
      </c>
      <c r="D1117" s="41" t="s">
        <v>792</v>
      </c>
      <c r="E1117" s="41" t="s">
        <v>792</v>
      </c>
      <c r="F1117" s="41" t="s">
        <v>49</v>
      </c>
      <c r="G1117" s="872" t="s">
        <v>929</v>
      </c>
      <c r="H1117" s="1308">
        <v>38925</v>
      </c>
      <c r="I1117" s="1277">
        <v>11930.6</v>
      </c>
      <c r="J1117" s="1277">
        <v>11930.6</v>
      </c>
      <c r="K1117" s="1277">
        <v>0</v>
      </c>
      <c r="L1117" s="432"/>
      <c r="M1117" s="432"/>
      <c r="N1117" s="432"/>
      <c r="O1117" s="432"/>
      <c r="P1117" s="432"/>
      <c r="Q1117" s="432"/>
      <c r="R1117" s="432"/>
      <c r="S1117" s="432"/>
      <c r="T1117" s="432"/>
      <c r="U1117" s="432"/>
      <c r="V1117" s="432"/>
      <c r="W1117" s="432"/>
      <c r="X1117" s="432"/>
      <c r="Y1117" s="432"/>
      <c r="Z1117" s="432"/>
      <c r="AA1117" s="432"/>
      <c r="AB1117" s="432"/>
      <c r="AC1117" s="432"/>
      <c r="AD1117" s="432"/>
      <c r="AE1117" s="432"/>
      <c r="AF1117" s="432"/>
      <c r="AG1117" s="432"/>
      <c r="AH1117" s="432"/>
      <c r="AI1117" s="432"/>
      <c r="AJ1117" s="432"/>
      <c r="AK1117" s="432"/>
      <c r="AL1117" s="432"/>
      <c r="AM1117" s="432"/>
      <c r="AN1117" s="432"/>
      <c r="AO1117" s="432"/>
      <c r="AP1117" s="432"/>
      <c r="AQ1117" s="432"/>
      <c r="AR1117" s="432"/>
      <c r="AS1117" s="432"/>
      <c r="AT1117" s="432"/>
      <c r="AU1117" s="432"/>
      <c r="AV1117" s="432"/>
      <c r="AW1117" s="432"/>
      <c r="AX1117" s="432"/>
      <c r="AY1117" s="432"/>
      <c r="AZ1117" s="432"/>
      <c r="BA1117" s="432"/>
      <c r="BB1117" s="432"/>
      <c r="BC1117" s="432"/>
      <c r="BD1117" s="432"/>
      <c r="BE1117" s="432"/>
      <c r="BF1117" s="432"/>
      <c r="BG1117" s="432"/>
      <c r="BH1117" s="432"/>
      <c r="BI1117" s="432"/>
      <c r="BJ1117" s="432"/>
      <c r="BK1117" s="432"/>
      <c r="BL1117" s="432"/>
      <c r="BM1117" s="432"/>
      <c r="BN1117" s="432"/>
      <c r="BO1117" s="432"/>
      <c r="BP1117" s="432"/>
      <c r="BQ1117" s="432"/>
      <c r="BR1117" s="432"/>
      <c r="BS1117" s="432"/>
      <c r="BT1117" s="432"/>
      <c r="BU1117" s="432"/>
      <c r="BV1117" s="432"/>
      <c r="BW1117" s="432"/>
      <c r="BX1117" s="432"/>
      <c r="BY1117" s="432"/>
      <c r="BZ1117" s="432"/>
      <c r="CA1117" s="432"/>
      <c r="CB1117" s="432"/>
      <c r="CC1117" s="432"/>
      <c r="CD1117" s="432"/>
      <c r="CE1117" s="432"/>
      <c r="CF1117" s="432"/>
      <c r="CG1117" s="432"/>
      <c r="CH1117" s="432"/>
      <c r="CI1117" s="432"/>
      <c r="CJ1117" s="432"/>
      <c r="CK1117" s="432"/>
      <c r="CL1117" s="432"/>
      <c r="CM1117" s="432"/>
      <c r="CN1117" s="432"/>
      <c r="CO1117" s="432"/>
      <c r="CP1117" s="432"/>
      <c r="CQ1117" s="432"/>
      <c r="CR1117" s="432"/>
      <c r="CS1117" s="432"/>
      <c r="CT1117" s="432"/>
      <c r="CU1117" s="432"/>
      <c r="CV1117" s="432"/>
    </row>
    <row r="1118" spans="1:100" x14ac:dyDescent="0.25">
      <c r="A1118" s="870" t="s">
        <v>1719</v>
      </c>
      <c r="B1118" s="872">
        <v>367272</v>
      </c>
      <c r="C1118" s="1812" t="s">
        <v>1720</v>
      </c>
      <c r="D1118" s="41" t="s">
        <v>792</v>
      </c>
      <c r="E1118" s="41" t="s">
        <v>792</v>
      </c>
      <c r="F1118" s="41" t="s">
        <v>49</v>
      </c>
      <c r="G1118" s="872" t="s">
        <v>114</v>
      </c>
      <c r="H1118" s="1308">
        <v>39052</v>
      </c>
      <c r="I1118" s="1277">
        <v>6264</v>
      </c>
      <c r="J1118" s="1277">
        <v>6264</v>
      </c>
      <c r="K1118" s="1277">
        <v>0</v>
      </c>
      <c r="L1118" s="432"/>
      <c r="M1118" s="432"/>
      <c r="N1118" s="432"/>
      <c r="O1118" s="432"/>
      <c r="P1118" s="432"/>
      <c r="Q1118" s="432"/>
      <c r="R1118" s="432"/>
      <c r="S1118" s="432"/>
      <c r="T1118" s="432"/>
      <c r="U1118" s="432"/>
      <c r="V1118" s="432"/>
      <c r="W1118" s="432"/>
      <c r="X1118" s="432"/>
      <c r="Y1118" s="432"/>
      <c r="Z1118" s="432"/>
      <c r="AA1118" s="432"/>
      <c r="AB1118" s="432"/>
      <c r="AC1118" s="432"/>
      <c r="AD1118" s="432"/>
      <c r="AE1118" s="432"/>
      <c r="AF1118" s="432"/>
      <c r="AG1118" s="432"/>
      <c r="AH1118" s="432"/>
      <c r="AI1118" s="432"/>
      <c r="AJ1118" s="432"/>
      <c r="AK1118" s="432"/>
      <c r="AL1118" s="432"/>
      <c r="AM1118" s="432"/>
      <c r="AN1118" s="432"/>
      <c r="AO1118" s="432"/>
      <c r="AP1118" s="432"/>
      <c r="AQ1118" s="432"/>
      <c r="AR1118" s="432"/>
      <c r="AS1118" s="432"/>
      <c r="AT1118" s="432"/>
      <c r="AU1118" s="432"/>
      <c r="AV1118" s="432"/>
      <c r="AW1118" s="432"/>
      <c r="AX1118" s="432"/>
      <c r="AY1118" s="432"/>
      <c r="AZ1118" s="432"/>
      <c r="BA1118" s="432"/>
      <c r="BB1118" s="432"/>
      <c r="BC1118" s="432"/>
      <c r="BD1118" s="432"/>
      <c r="BE1118" s="432"/>
      <c r="BF1118" s="432"/>
      <c r="BG1118" s="432"/>
      <c r="BH1118" s="432"/>
      <c r="BI1118" s="432"/>
      <c r="BJ1118" s="432"/>
      <c r="BK1118" s="432"/>
      <c r="BL1118" s="432"/>
      <c r="BM1118" s="432"/>
      <c r="BN1118" s="432"/>
      <c r="BO1118" s="432"/>
      <c r="BP1118" s="432"/>
      <c r="BQ1118" s="432"/>
      <c r="BR1118" s="432"/>
      <c r="BS1118" s="432"/>
      <c r="BT1118" s="432"/>
      <c r="BU1118" s="432"/>
      <c r="BV1118" s="432"/>
      <c r="BW1118" s="432"/>
      <c r="BX1118" s="432"/>
      <c r="BY1118" s="432"/>
      <c r="BZ1118" s="432"/>
      <c r="CA1118" s="432"/>
      <c r="CB1118" s="432"/>
      <c r="CC1118" s="432"/>
      <c r="CD1118" s="432"/>
      <c r="CE1118" s="432"/>
      <c r="CF1118" s="432"/>
      <c r="CG1118" s="432"/>
      <c r="CH1118" s="432"/>
      <c r="CI1118" s="432"/>
      <c r="CJ1118" s="432"/>
      <c r="CK1118" s="432"/>
      <c r="CL1118" s="432"/>
      <c r="CM1118" s="432"/>
      <c r="CN1118" s="432"/>
      <c r="CO1118" s="432"/>
      <c r="CP1118" s="432"/>
      <c r="CQ1118" s="432"/>
      <c r="CR1118" s="432"/>
      <c r="CS1118" s="432"/>
      <c r="CT1118" s="432"/>
      <c r="CU1118" s="432"/>
      <c r="CV1118" s="432"/>
    </row>
    <row r="1119" spans="1:100" x14ac:dyDescent="0.25">
      <c r="A1119" s="870" t="s">
        <v>1721</v>
      </c>
      <c r="B1119" s="872">
        <v>548699</v>
      </c>
      <c r="C1119" s="1812" t="s">
        <v>1722</v>
      </c>
      <c r="D1119" s="41" t="s">
        <v>792</v>
      </c>
      <c r="E1119" s="41" t="s">
        <v>792</v>
      </c>
      <c r="F1119" s="41" t="s">
        <v>49</v>
      </c>
      <c r="G1119" s="872" t="s">
        <v>114</v>
      </c>
      <c r="H1119" s="1308">
        <v>39083</v>
      </c>
      <c r="I1119" s="1277">
        <v>3500</v>
      </c>
      <c r="J1119" s="1277">
        <v>3500</v>
      </c>
      <c r="K1119" s="1277">
        <v>0</v>
      </c>
      <c r="L1119" s="432"/>
      <c r="M1119" s="432"/>
      <c r="N1119" s="432"/>
      <c r="O1119" s="432"/>
      <c r="P1119" s="432"/>
      <c r="Q1119" s="432"/>
      <c r="R1119" s="432"/>
      <c r="S1119" s="432"/>
      <c r="T1119" s="432"/>
      <c r="U1119" s="432"/>
      <c r="V1119" s="432"/>
      <c r="W1119" s="432"/>
      <c r="X1119" s="432"/>
      <c r="Y1119" s="432"/>
      <c r="Z1119" s="432"/>
      <c r="AA1119" s="432"/>
      <c r="AB1119" s="432"/>
      <c r="AC1119" s="432"/>
      <c r="AD1119" s="432"/>
      <c r="AE1119" s="432"/>
      <c r="AF1119" s="432"/>
      <c r="AG1119" s="432"/>
      <c r="AH1119" s="432"/>
      <c r="AI1119" s="432"/>
      <c r="AJ1119" s="432"/>
      <c r="AK1119" s="432"/>
      <c r="AL1119" s="432"/>
      <c r="AM1119" s="432"/>
      <c r="AN1119" s="432"/>
      <c r="AO1119" s="432"/>
      <c r="AP1119" s="432"/>
      <c r="AQ1119" s="432"/>
      <c r="AR1119" s="432"/>
      <c r="AS1119" s="432"/>
      <c r="AT1119" s="432"/>
      <c r="AU1119" s="432"/>
      <c r="AV1119" s="432"/>
      <c r="AW1119" s="432"/>
      <c r="AX1119" s="432"/>
      <c r="AY1119" s="432"/>
      <c r="AZ1119" s="432"/>
      <c r="BA1119" s="432"/>
      <c r="BB1119" s="432"/>
      <c r="BC1119" s="432"/>
      <c r="BD1119" s="432"/>
      <c r="BE1119" s="432"/>
      <c r="BF1119" s="432"/>
      <c r="BG1119" s="432"/>
      <c r="BH1119" s="432"/>
      <c r="BI1119" s="432"/>
      <c r="BJ1119" s="432"/>
      <c r="BK1119" s="432"/>
      <c r="BL1119" s="432"/>
      <c r="BM1119" s="432"/>
      <c r="BN1119" s="432"/>
      <c r="BO1119" s="432"/>
      <c r="BP1119" s="432"/>
      <c r="BQ1119" s="432"/>
      <c r="BR1119" s="432"/>
      <c r="BS1119" s="432"/>
      <c r="BT1119" s="432"/>
      <c r="BU1119" s="432"/>
      <c r="BV1119" s="432"/>
      <c r="BW1119" s="432"/>
      <c r="BX1119" s="432"/>
      <c r="BY1119" s="432"/>
      <c r="BZ1119" s="432"/>
      <c r="CA1119" s="432"/>
      <c r="CB1119" s="432"/>
      <c r="CC1119" s="432"/>
      <c r="CD1119" s="432"/>
      <c r="CE1119" s="432"/>
      <c r="CF1119" s="432"/>
      <c r="CG1119" s="432"/>
      <c r="CH1119" s="432"/>
      <c r="CI1119" s="432"/>
      <c r="CJ1119" s="432"/>
      <c r="CK1119" s="432"/>
      <c r="CL1119" s="432"/>
      <c r="CM1119" s="432"/>
      <c r="CN1119" s="432"/>
      <c r="CO1119" s="432"/>
      <c r="CP1119" s="432"/>
      <c r="CQ1119" s="432"/>
      <c r="CR1119" s="432"/>
      <c r="CS1119" s="432"/>
      <c r="CT1119" s="432"/>
      <c r="CU1119" s="432"/>
      <c r="CV1119" s="432"/>
    </row>
    <row r="1120" spans="1:100" x14ac:dyDescent="0.25">
      <c r="A1120" s="871" t="s">
        <v>1723</v>
      </c>
      <c r="B1120" s="872">
        <v>367274</v>
      </c>
      <c r="C1120" s="1812" t="s">
        <v>1724</v>
      </c>
      <c r="D1120" s="41" t="s">
        <v>792</v>
      </c>
      <c r="E1120" s="41" t="s">
        <v>792</v>
      </c>
      <c r="F1120" s="41" t="s">
        <v>49</v>
      </c>
      <c r="G1120" s="872" t="s">
        <v>114</v>
      </c>
      <c r="H1120" s="1308">
        <v>41640</v>
      </c>
      <c r="I1120" s="1277">
        <v>870</v>
      </c>
      <c r="J1120" s="1277">
        <v>870</v>
      </c>
      <c r="K1120" s="1277">
        <v>0</v>
      </c>
      <c r="L1120" s="432"/>
      <c r="M1120" s="432"/>
      <c r="N1120" s="432"/>
      <c r="O1120" s="432"/>
      <c r="P1120" s="432"/>
      <c r="Q1120" s="432"/>
      <c r="R1120" s="432"/>
      <c r="S1120" s="432"/>
      <c r="T1120" s="432"/>
      <c r="U1120" s="432"/>
      <c r="V1120" s="432"/>
      <c r="W1120" s="432"/>
      <c r="X1120" s="432"/>
      <c r="Y1120" s="432"/>
      <c r="Z1120" s="432"/>
      <c r="AA1120" s="432"/>
      <c r="AB1120" s="432"/>
      <c r="AC1120" s="432"/>
      <c r="AD1120" s="432"/>
      <c r="AE1120" s="432"/>
      <c r="AF1120" s="432"/>
      <c r="AG1120" s="432"/>
      <c r="AH1120" s="432"/>
      <c r="AI1120" s="432"/>
      <c r="AJ1120" s="432"/>
      <c r="AK1120" s="432"/>
      <c r="AL1120" s="432"/>
      <c r="AM1120" s="432"/>
      <c r="AN1120" s="432"/>
      <c r="AO1120" s="432"/>
      <c r="AP1120" s="432"/>
      <c r="AQ1120" s="432"/>
      <c r="AR1120" s="432"/>
      <c r="AS1120" s="432"/>
      <c r="AT1120" s="432"/>
      <c r="AU1120" s="432"/>
      <c r="AV1120" s="432"/>
      <c r="AW1120" s="432"/>
      <c r="AX1120" s="432"/>
      <c r="AY1120" s="432"/>
      <c r="AZ1120" s="432"/>
      <c r="BA1120" s="432"/>
      <c r="BB1120" s="432"/>
      <c r="BC1120" s="432"/>
      <c r="BD1120" s="432"/>
      <c r="BE1120" s="432"/>
      <c r="BF1120" s="432"/>
      <c r="BG1120" s="432"/>
      <c r="BH1120" s="432"/>
      <c r="BI1120" s="432"/>
      <c r="BJ1120" s="432"/>
      <c r="BK1120" s="432"/>
      <c r="BL1120" s="432"/>
      <c r="BM1120" s="432"/>
      <c r="BN1120" s="432"/>
      <c r="BO1120" s="432"/>
      <c r="BP1120" s="432"/>
      <c r="BQ1120" s="432"/>
      <c r="BR1120" s="432"/>
      <c r="BS1120" s="432"/>
      <c r="BT1120" s="432"/>
      <c r="BU1120" s="432"/>
      <c r="BV1120" s="432"/>
      <c r="BW1120" s="432"/>
      <c r="BX1120" s="432"/>
      <c r="BY1120" s="432"/>
      <c r="BZ1120" s="432"/>
      <c r="CA1120" s="432"/>
      <c r="CB1120" s="432"/>
      <c r="CC1120" s="432"/>
      <c r="CD1120" s="432"/>
      <c r="CE1120" s="432"/>
      <c r="CF1120" s="432"/>
      <c r="CG1120" s="432"/>
      <c r="CH1120" s="432"/>
      <c r="CI1120" s="432"/>
      <c r="CJ1120" s="432"/>
      <c r="CK1120" s="432"/>
      <c r="CL1120" s="432"/>
      <c r="CM1120" s="432"/>
      <c r="CN1120" s="432"/>
      <c r="CO1120" s="432"/>
      <c r="CP1120" s="432"/>
      <c r="CQ1120" s="432"/>
      <c r="CR1120" s="432"/>
      <c r="CS1120" s="432"/>
      <c r="CT1120" s="432"/>
      <c r="CU1120" s="432"/>
      <c r="CV1120" s="432"/>
    </row>
    <row r="1121" spans="1:100" x14ac:dyDescent="0.25">
      <c r="A1121" s="871" t="s">
        <v>1725</v>
      </c>
      <c r="B1121" s="872">
        <v>367275</v>
      </c>
      <c r="C1121" s="1812" t="s">
        <v>1726</v>
      </c>
      <c r="D1121" s="41" t="s">
        <v>792</v>
      </c>
      <c r="E1121" s="41" t="s">
        <v>792</v>
      </c>
      <c r="F1121" s="41" t="s">
        <v>49</v>
      </c>
      <c r="G1121" s="872" t="s">
        <v>929</v>
      </c>
      <c r="H1121" s="1308">
        <v>39083</v>
      </c>
      <c r="I1121" s="1277">
        <v>96000</v>
      </c>
      <c r="J1121" s="1277">
        <v>96000</v>
      </c>
      <c r="K1121" s="1277">
        <v>0</v>
      </c>
      <c r="L1121" s="432"/>
      <c r="M1121" s="432"/>
      <c r="N1121" s="432"/>
      <c r="O1121" s="432"/>
      <c r="P1121" s="432"/>
      <c r="Q1121" s="432"/>
      <c r="R1121" s="432"/>
      <c r="S1121" s="432"/>
      <c r="T1121" s="432"/>
      <c r="U1121" s="432"/>
      <c r="V1121" s="432"/>
      <c r="W1121" s="432"/>
      <c r="X1121" s="432"/>
      <c r="Y1121" s="432"/>
      <c r="Z1121" s="432"/>
      <c r="AA1121" s="432"/>
      <c r="AB1121" s="432"/>
      <c r="AC1121" s="432"/>
      <c r="AD1121" s="432"/>
      <c r="AE1121" s="432"/>
      <c r="AF1121" s="432"/>
      <c r="AG1121" s="432"/>
      <c r="AH1121" s="432"/>
      <c r="AI1121" s="432"/>
      <c r="AJ1121" s="432"/>
      <c r="AK1121" s="432"/>
      <c r="AL1121" s="432"/>
      <c r="AM1121" s="432"/>
      <c r="AN1121" s="432"/>
      <c r="AO1121" s="432"/>
      <c r="AP1121" s="432"/>
      <c r="AQ1121" s="432"/>
      <c r="AR1121" s="432"/>
      <c r="AS1121" s="432"/>
      <c r="AT1121" s="432"/>
      <c r="AU1121" s="432"/>
      <c r="AV1121" s="432"/>
      <c r="AW1121" s="432"/>
      <c r="AX1121" s="432"/>
      <c r="AY1121" s="432"/>
      <c r="AZ1121" s="432"/>
      <c r="BA1121" s="432"/>
      <c r="BB1121" s="432"/>
      <c r="BC1121" s="432"/>
      <c r="BD1121" s="432"/>
      <c r="BE1121" s="432"/>
      <c r="BF1121" s="432"/>
      <c r="BG1121" s="432"/>
      <c r="BH1121" s="432"/>
      <c r="BI1121" s="432"/>
      <c r="BJ1121" s="432"/>
      <c r="BK1121" s="432"/>
      <c r="BL1121" s="432"/>
      <c r="BM1121" s="432"/>
      <c r="BN1121" s="432"/>
      <c r="BO1121" s="432"/>
      <c r="BP1121" s="432"/>
      <c r="BQ1121" s="432"/>
      <c r="BR1121" s="432"/>
      <c r="BS1121" s="432"/>
      <c r="BT1121" s="432"/>
      <c r="BU1121" s="432"/>
      <c r="BV1121" s="432"/>
      <c r="BW1121" s="432"/>
      <c r="BX1121" s="432"/>
      <c r="BY1121" s="432"/>
      <c r="BZ1121" s="432"/>
      <c r="CA1121" s="432"/>
      <c r="CB1121" s="432"/>
      <c r="CC1121" s="432"/>
      <c r="CD1121" s="432"/>
      <c r="CE1121" s="432"/>
      <c r="CF1121" s="432"/>
      <c r="CG1121" s="432"/>
      <c r="CH1121" s="432"/>
      <c r="CI1121" s="432"/>
      <c r="CJ1121" s="432"/>
      <c r="CK1121" s="432"/>
      <c r="CL1121" s="432"/>
      <c r="CM1121" s="432"/>
      <c r="CN1121" s="432"/>
      <c r="CO1121" s="432"/>
      <c r="CP1121" s="432"/>
      <c r="CQ1121" s="432"/>
      <c r="CR1121" s="432"/>
      <c r="CS1121" s="432"/>
      <c r="CT1121" s="432"/>
      <c r="CU1121" s="432"/>
      <c r="CV1121" s="432"/>
    </row>
    <row r="1122" spans="1:100" x14ac:dyDescent="0.25">
      <c r="A1122" s="871" t="s">
        <v>1727</v>
      </c>
      <c r="B1122" s="872">
        <v>367273</v>
      </c>
      <c r="C1122" s="1812" t="s">
        <v>1728</v>
      </c>
      <c r="D1122" s="41" t="s">
        <v>792</v>
      </c>
      <c r="E1122" s="41" t="s">
        <v>792</v>
      </c>
      <c r="F1122" s="41" t="s">
        <v>49</v>
      </c>
      <c r="G1122" s="872" t="s">
        <v>114</v>
      </c>
      <c r="H1122" s="1308">
        <v>41640</v>
      </c>
      <c r="I1122" s="1277">
        <v>11600</v>
      </c>
      <c r="J1122" s="1277">
        <v>11600</v>
      </c>
      <c r="K1122" s="1277">
        <v>0</v>
      </c>
      <c r="L1122" s="432"/>
      <c r="M1122" s="432"/>
      <c r="N1122" s="432"/>
      <c r="O1122" s="432"/>
      <c r="P1122" s="432"/>
      <c r="Q1122" s="432"/>
      <c r="R1122" s="432"/>
      <c r="S1122" s="432"/>
      <c r="T1122" s="432"/>
      <c r="U1122" s="432"/>
      <c r="V1122" s="432"/>
      <c r="W1122" s="432"/>
      <c r="X1122" s="432"/>
      <c r="Y1122" s="432"/>
      <c r="Z1122" s="432"/>
      <c r="AA1122" s="432"/>
      <c r="AB1122" s="432"/>
      <c r="AC1122" s="432"/>
      <c r="AD1122" s="432"/>
      <c r="AE1122" s="432"/>
      <c r="AF1122" s="432"/>
      <c r="AG1122" s="432"/>
      <c r="AH1122" s="432"/>
      <c r="AI1122" s="432"/>
      <c r="AJ1122" s="432"/>
      <c r="AK1122" s="432"/>
      <c r="AL1122" s="432"/>
      <c r="AM1122" s="432"/>
      <c r="AN1122" s="432"/>
      <c r="AO1122" s="432"/>
      <c r="AP1122" s="432"/>
      <c r="AQ1122" s="432"/>
      <c r="AR1122" s="432"/>
      <c r="AS1122" s="432"/>
      <c r="AT1122" s="432"/>
      <c r="AU1122" s="432"/>
      <c r="AV1122" s="432"/>
      <c r="AW1122" s="432"/>
      <c r="AX1122" s="432"/>
      <c r="AY1122" s="432"/>
      <c r="AZ1122" s="432"/>
      <c r="BA1122" s="432"/>
      <c r="BB1122" s="432"/>
      <c r="BC1122" s="432"/>
      <c r="BD1122" s="432"/>
      <c r="BE1122" s="432"/>
      <c r="BF1122" s="432"/>
      <c r="BG1122" s="432"/>
      <c r="BH1122" s="432"/>
      <c r="BI1122" s="432"/>
      <c r="BJ1122" s="432"/>
      <c r="BK1122" s="432"/>
      <c r="BL1122" s="432"/>
      <c r="BM1122" s="432"/>
      <c r="BN1122" s="432"/>
      <c r="BO1122" s="432"/>
      <c r="BP1122" s="432"/>
      <c r="BQ1122" s="432"/>
      <c r="BR1122" s="432"/>
      <c r="BS1122" s="432"/>
      <c r="BT1122" s="432"/>
      <c r="BU1122" s="432"/>
      <c r="BV1122" s="432"/>
      <c r="BW1122" s="432"/>
      <c r="BX1122" s="432"/>
      <c r="BY1122" s="432"/>
      <c r="BZ1122" s="432"/>
      <c r="CA1122" s="432"/>
      <c r="CB1122" s="432"/>
      <c r="CC1122" s="432"/>
      <c r="CD1122" s="432"/>
      <c r="CE1122" s="432"/>
      <c r="CF1122" s="432"/>
      <c r="CG1122" s="432"/>
      <c r="CH1122" s="432"/>
      <c r="CI1122" s="432"/>
      <c r="CJ1122" s="432"/>
      <c r="CK1122" s="432"/>
      <c r="CL1122" s="432"/>
      <c r="CM1122" s="432"/>
      <c r="CN1122" s="432"/>
      <c r="CO1122" s="432"/>
      <c r="CP1122" s="432"/>
      <c r="CQ1122" s="432"/>
      <c r="CR1122" s="432"/>
      <c r="CS1122" s="432"/>
      <c r="CT1122" s="432"/>
      <c r="CU1122" s="432"/>
      <c r="CV1122" s="432"/>
    </row>
    <row r="1123" spans="1:100" x14ac:dyDescent="0.25">
      <c r="A1123" s="871" t="s">
        <v>1729</v>
      </c>
      <c r="B1123" s="872">
        <v>367278</v>
      </c>
      <c r="C1123" s="1812" t="s">
        <v>1730</v>
      </c>
      <c r="D1123" s="41" t="s">
        <v>792</v>
      </c>
      <c r="E1123" s="41" t="s">
        <v>792</v>
      </c>
      <c r="F1123" s="41" t="s">
        <v>49</v>
      </c>
      <c r="G1123" s="872" t="s">
        <v>114</v>
      </c>
      <c r="H1123" s="1308">
        <v>41640</v>
      </c>
      <c r="I1123" s="1277">
        <v>8000</v>
      </c>
      <c r="J1123" s="1277">
        <v>8000</v>
      </c>
      <c r="K1123" s="1277">
        <v>0</v>
      </c>
      <c r="L1123" s="432"/>
      <c r="M1123" s="432"/>
      <c r="N1123" s="432"/>
      <c r="O1123" s="432"/>
      <c r="P1123" s="432"/>
      <c r="Q1123" s="432"/>
      <c r="R1123" s="432"/>
      <c r="S1123" s="432"/>
      <c r="T1123" s="432"/>
      <c r="U1123" s="432"/>
      <c r="V1123" s="432"/>
      <c r="W1123" s="432"/>
      <c r="X1123" s="432"/>
      <c r="Y1123" s="432"/>
      <c r="Z1123" s="432"/>
      <c r="AA1123" s="432"/>
      <c r="AB1123" s="432"/>
      <c r="AC1123" s="432"/>
      <c r="AD1123" s="432"/>
      <c r="AE1123" s="432"/>
      <c r="AF1123" s="432"/>
      <c r="AG1123" s="432"/>
      <c r="AH1123" s="432"/>
      <c r="AI1123" s="432"/>
      <c r="AJ1123" s="432"/>
      <c r="AK1123" s="432"/>
      <c r="AL1123" s="432"/>
      <c r="AM1123" s="432"/>
      <c r="AN1123" s="432"/>
      <c r="AO1123" s="432"/>
      <c r="AP1123" s="432"/>
      <c r="AQ1123" s="432"/>
      <c r="AR1123" s="432"/>
      <c r="AS1123" s="432"/>
      <c r="AT1123" s="432"/>
      <c r="AU1123" s="432"/>
      <c r="AV1123" s="432"/>
      <c r="AW1123" s="432"/>
      <c r="AX1123" s="432"/>
      <c r="AY1123" s="432"/>
      <c r="AZ1123" s="432"/>
      <c r="BA1123" s="432"/>
      <c r="BB1123" s="432"/>
      <c r="BC1123" s="432"/>
      <c r="BD1123" s="432"/>
      <c r="BE1123" s="432"/>
      <c r="BF1123" s="432"/>
      <c r="BG1123" s="432"/>
      <c r="BH1123" s="432"/>
      <c r="BI1123" s="432"/>
      <c r="BJ1123" s="432"/>
      <c r="BK1123" s="432"/>
      <c r="BL1123" s="432"/>
      <c r="BM1123" s="432"/>
      <c r="BN1123" s="432"/>
      <c r="BO1123" s="432"/>
      <c r="BP1123" s="432"/>
      <c r="BQ1123" s="432"/>
      <c r="BR1123" s="432"/>
      <c r="BS1123" s="432"/>
      <c r="BT1123" s="432"/>
      <c r="BU1123" s="432"/>
      <c r="BV1123" s="432"/>
      <c r="BW1123" s="432"/>
      <c r="BX1123" s="432"/>
      <c r="BY1123" s="432"/>
      <c r="BZ1123" s="432"/>
      <c r="CA1123" s="432"/>
      <c r="CB1123" s="432"/>
      <c r="CC1123" s="432"/>
      <c r="CD1123" s="432"/>
      <c r="CE1123" s="432"/>
      <c r="CF1123" s="432"/>
      <c r="CG1123" s="432"/>
      <c r="CH1123" s="432"/>
      <c r="CI1123" s="432"/>
      <c r="CJ1123" s="432"/>
      <c r="CK1123" s="432"/>
      <c r="CL1123" s="432"/>
      <c r="CM1123" s="432"/>
      <c r="CN1123" s="432"/>
      <c r="CO1123" s="432"/>
      <c r="CP1123" s="432"/>
      <c r="CQ1123" s="432"/>
      <c r="CR1123" s="432"/>
      <c r="CS1123" s="432"/>
      <c r="CT1123" s="432"/>
      <c r="CU1123" s="432"/>
      <c r="CV1123" s="432"/>
    </row>
    <row r="1124" spans="1:100" x14ac:dyDescent="0.25">
      <c r="A1124" s="870" t="s">
        <v>1731</v>
      </c>
      <c r="B1124" s="872">
        <v>548700</v>
      </c>
      <c r="C1124" s="1812" t="s">
        <v>1732</v>
      </c>
      <c r="D1124" s="41" t="s">
        <v>792</v>
      </c>
      <c r="E1124" s="41" t="s">
        <v>792</v>
      </c>
      <c r="F1124" s="41" t="s">
        <v>49</v>
      </c>
      <c r="G1124" s="872" t="s">
        <v>114</v>
      </c>
      <c r="H1124" s="1308">
        <v>39083</v>
      </c>
      <c r="I1124" s="1277">
        <v>61712</v>
      </c>
      <c r="J1124" s="1277">
        <v>61712</v>
      </c>
      <c r="K1124" s="1277">
        <v>0</v>
      </c>
      <c r="L1124" s="432"/>
      <c r="M1124" s="432"/>
      <c r="N1124" s="432"/>
      <c r="O1124" s="432"/>
      <c r="P1124" s="432"/>
      <c r="Q1124" s="432"/>
      <c r="R1124" s="432"/>
      <c r="S1124" s="432"/>
      <c r="T1124" s="432"/>
      <c r="U1124" s="432"/>
      <c r="V1124" s="432"/>
      <c r="W1124" s="432"/>
      <c r="X1124" s="432"/>
      <c r="Y1124" s="432"/>
      <c r="Z1124" s="432"/>
      <c r="AA1124" s="432"/>
      <c r="AB1124" s="432"/>
      <c r="AC1124" s="432"/>
      <c r="AD1124" s="432"/>
      <c r="AE1124" s="432"/>
      <c r="AF1124" s="432"/>
      <c r="AG1124" s="432"/>
      <c r="AH1124" s="432"/>
      <c r="AI1124" s="432"/>
      <c r="AJ1124" s="432"/>
      <c r="AK1124" s="432"/>
      <c r="AL1124" s="432"/>
      <c r="AM1124" s="432"/>
      <c r="AN1124" s="432"/>
      <c r="AO1124" s="432"/>
      <c r="AP1124" s="432"/>
      <c r="AQ1124" s="432"/>
      <c r="AR1124" s="432"/>
      <c r="AS1124" s="432"/>
      <c r="AT1124" s="432"/>
      <c r="AU1124" s="432"/>
      <c r="AV1124" s="432"/>
      <c r="AW1124" s="432"/>
      <c r="AX1124" s="432"/>
      <c r="AY1124" s="432"/>
      <c r="AZ1124" s="432"/>
      <c r="BA1124" s="432"/>
      <c r="BB1124" s="432"/>
      <c r="BC1124" s="432"/>
      <c r="BD1124" s="432"/>
      <c r="BE1124" s="432"/>
      <c r="BF1124" s="432"/>
      <c r="BG1124" s="432"/>
      <c r="BH1124" s="432"/>
      <c r="BI1124" s="432"/>
      <c r="BJ1124" s="432"/>
      <c r="BK1124" s="432"/>
      <c r="BL1124" s="432"/>
      <c r="BM1124" s="432"/>
      <c r="BN1124" s="432"/>
      <c r="BO1124" s="432"/>
      <c r="BP1124" s="432"/>
      <c r="BQ1124" s="432"/>
      <c r="BR1124" s="432"/>
      <c r="BS1124" s="432"/>
      <c r="BT1124" s="432"/>
      <c r="BU1124" s="432"/>
      <c r="BV1124" s="432"/>
      <c r="BW1124" s="432"/>
      <c r="BX1124" s="432"/>
      <c r="BY1124" s="432"/>
      <c r="BZ1124" s="432"/>
      <c r="CA1124" s="432"/>
      <c r="CB1124" s="432"/>
      <c r="CC1124" s="432"/>
      <c r="CD1124" s="432"/>
      <c r="CE1124" s="432"/>
      <c r="CF1124" s="432"/>
      <c r="CG1124" s="432"/>
      <c r="CH1124" s="432"/>
      <c r="CI1124" s="432"/>
      <c r="CJ1124" s="432"/>
      <c r="CK1124" s="432"/>
      <c r="CL1124" s="432"/>
      <c r="CM1124" s="432"/>
      <c r="CN1124" s="432"/>
      <c r="CO1124" s="432"/>
      <c r="CP1124" s="432"/>
      <c r="CQ1124" s="432"/>
      <c r="CR1124" s="432"/>
      <c r="CS1124" s="432"/>
      <c r="CT1124" s="432"/>
      <c r="CU1124" s="432"/>
      <c r="CV1124" s="432"/>
    </row>
    <row r="1125" spans="1:100" x14ac:dyDescent="0.25">
      <c r="A1125" s="870" t="s">
        <v>1733</v>
      </c>
      <c r="B1125" s="872">
        <v>367281</v>
      </c>
      <c r="C1125" s="1812" t="s">
        <v>1734</v>
      </c>
      <c r="D1125" s="41" t="s">
        <v>792</v>
      </c>
      <c r="E1125" s="41" t="s">
        <v>792</v>
      </c>
      <c r="F1125" s="41" t="s">
        <v>49</v>
      </c>
      <c r="G1125" s="872" t="s">
        <v>929</v>
      </c>
      <c r="H1125" s="1308">
        <v>38899</v>
      </c>
      <c r="I1125" s="1277">
        <v>23682</v>
      </c>
      <c r="J1125" s="1277">
        <v>23682</v>
      </c>
      <c r="K1125" s="1277">
        <v>0</v>
      </c>
      <c r="L1125" s="432"/>
      <c r="M1125" s="432"/>
      <c r="N1125" s="432"/>
      <c r="O1125" s="432"/>
      <c r="P1125" s="432"/>
      <c r="Q1125" s="432"/>
      <c r="R1125" s="432"/>
      <c r="S1125" s="432"/>
      <c r="T1125" s="432"/>
      <c r="U1125" s="432"/>
      <c r="V1125" s="432"/>
      <c r="W1125" s="432"/>
      <c r="X1125" s="432"/>
      <c r="Y1125" s="432"/>
      <c r="Z1125" s="432"/>
      <c r="AA1125" s="432"/>
      <c r="AB1125" s="432"/>
      <c r="AC1125" s="432"/>
      <c r="AD1125" s="432"/>
      <c r="AE1125" s="432"/>
      <c r="AF1125" s="432"/>
      <c r="AG1125" s="432"/>
      <c r="AH1125" s="432"/>
      <c r="AI1125" s="432"/>
      <c r="AJ1125" s="432"/>
      <c r="AK1125" s="432"/>
      <c r="AL1125" s="432"/>
      <c r="AM1125" s="432"/>
      <c r="AN1125" s="432"/>
      <c r="AO1125" s="432"/>
      <c r="AP1125" s="432"/>
      <c r="AQ1125" s="432"/>
      <c r="AR1125" s="432"/>
      <c r="AS1125" s="432"/>
      <c r="AT1125" s="432"/>
      <c r="AU1125" s="432"/>
      <c r="AV1125" s="432"/>
      <c r="AW1125" s="432"/>
      <c r="AX1125" s="432"/>
      <c r="AY1125" s="432"/>
      <c r="AZ1125" s="432"/>
      <c r="BA1125" s="432"/>
      <c r="BB1125" s="432"/>
      <c r="BC1125" s="432"/>
      <c r="BD1125" s="432"/>
      <c r="BE1125" s="432"/>
      <c r="BF1125" s="432"/>
      <c r="BG1125" s="432"/>
      <c r="BH1125" s="432"/>
      <c r="BI1125" s="432"/>
      <c r="BJ1125" s="432"/>
      <c r="BK1125" s="432"/>
      <c r="BL1125" s="432"/>
      <c r="BM1125" s="432"/>
      <c r="BN1125" s="432"/>
      <c r="BO1125" s="432"/>
      <c r="BP1125" s="432"/>
      <c r="BQ1125" s="432"/>
      <c r="BR1125" s="432"/>
      <c r="BS1125" s="432"/>
      <c r="BT1125" s="432"/>
      <c r="BU1125" s="432"/>
      <c r="BV1125" s="432"/>
      <c r="BW1125" s="432"/>
      <c r="BX1125" s="432"/>
      <c r="BY1125" s="432"/>
      <c r="BZ1125" s="432"/>
      <c r="CA1125" s="432"/>
      <c r="CB1125" s="432"/>
      <c r="CC1125" s="432"/>
      <c r="CD1125" s="432"/>
      <c r="CE1125" s="432"/>
      <c r="CF1125" s="432"/>
      <c r="CG1125" s="432"/>
      <c r="CH1125" s="432"/>
      <c r="CI1125" s="432"/>
      <c r="CJ1125" s="432"/>
      <c r="CK1125" s="432"/>
      <c r="CL1125" s="432"/>
      <c r="CM1125" s="432"/>
      <c r="CN1125" s="432"/>
      <c r="CO1125" s="432"/>
      <c r="CP1125" s="432"/>
      <c r="CQ1125" s="432"/>
      <c r="CR1125" s="432"/>
      <c r="CS1125" s="432"/>
      <c r="CT1125" s="432"/>
      <c r="CU1125" s="432"/>
      <c r="CV1125" s="432"/>
    </row>
    <row r="1126" spans="1:100" x14ac:dyDescent="0.25">
      <c r="A1126" s="870" t="s">
        <v>1733</v>
      </c>
      <c r="B1126" s="872">
        <v>367280</v>
      </c>
      <c r="C1126" s="1812" t="s">
        <v>1735</v>
      </c>
      <c r="D1126" s="41" t="s">
        <v>792</v>
      </c>
      <c r="E1126" s="41" t="s">
        <v>792</v>
      </c>
      <c r="F1126" s="41" t="s">
        <v>49</v>
      </c>
      <c r="G1126" s="872" t="s">
        <v>929</v>
      </c>
      <c r="H1126" s="1308">
        <v>41640</v>
      </c>
      <c r="I1126" s="1277">
        <v>23682</v>
      </c>
      <c r="J1126" s="1277">
        <v>23682</v>
      </c>
      <c r="K1126" s="1277">
        <v>0</v>
      </c>
      <c r="L1126" s="432"/>
      <c r="M1126" s="432"/>
      <c r="N1126" s="432"/>
      <c r="O1126" s="432"/>
      <c r="P1126" s="432"/>
      <c r="Q1126" s="432"/>
      <c r="R1126" s="432"/>
      <c r="S1126" s="432"/>
      <c r="T1126" s="432"/>
      <c r="U1126" s="432"/>
      <c r="V1126" s="432"/>
      <c r="W1126" s="432"/>
      <c r="X1126" s="432"/>
      <c r="Y1126" s="432"/>
      <c r="Z1126" s="432"/>
      <c r="AA1126" s="432"/>
      <c r="AB1126" s="432"/>
      <c r="AC1126" s="432"/>
      <c r="AD1126" s="432"/>
      <c r="AE1126" s="432"/>
      <c r="AF1126" s="432"/>
      <c r="AG1126" s="432"/>
      <c r="AH1126" s="432"/>
      <c r="AI1126" s="432"/>
      <c r="AJ1126" s="432"/>
      <c r="AK1126" s="432"/>
      <c r="AL1126" s="432"/>
      <c r="AM1126" s="432"/>
      <c r="AN1126" s="432"/>
      <c r="AO1126" s="432"/>
      <c r="AP1126" s="432"/>
      <c r="AQ1126" s="432"/>
      <c r="AR1126" s="432"/>
      <c r="AS1126" s="432"/>
      <c r="AT1126" s="432"/>
      <c r="AU1126" s="432"/>
      <c r="AV1126" s="432"/>
      <c r="AW1126" s="432"/>
      <c r="AX1126" s="432"/>
      <c r="AY1126" s="432"/>
      <c r="AZ1126" s="432"/>
      <c r="BA1126" s="432"/>
      <c r="BB1126" s="432"/>
      <c r="BC1126" s="432"/>
      <c r="BD1126" s="432"/>
      <c r="BE1126" s="432"/>
      <c r="BF1126" s="432"/>
      <c r="BG1126" s="432"/>
      <c r="BH1126" s="432"/>
      <c r="BI1126" s="432"/>
      <c r="BJ1126" s="432"/>
      <c r="BK1126" s="432"/>
      <c r="BL1126" s="432"/>
      <c r="BM1126" s="432"/>
      <c r="BN1126" s="432"/>
      <c r="BO1126" s="432"/>
      <c r="BP1126" s="432"/>
      <c r="BQ1126" s="432"/>
      <c r="BR1126" s="432"/>
      <c r="BS1126" s="432"/>
      <c r="BT1126" s="432"/>
      <c r="BU1126" s="432"/>
      <c r="BV1126" s="432"/>
      <c r="BW1126" s="432"/>
      <c r="BX1126" s="432"/>
      <c r="BY1126" s="432"/>
      <c r="BZ1126" s="432"/>
      <c r="CA1126" s="432"/>
      <c r="CB1126" s="432"/>
      <c r="CC1126" s="432"/>
      <c r="CD1126" s="432"/>
      <c r="CE1126" s="432"/>
      <c r="CF1126" s="432"/>
      <c r="CG1126" s="432"/>
      <c r="CH1126" s="432"/>
      <c r="CI1126" s="432"/>
      <c r="CJ1126" s="432"/>
      <c r="CK1126" s="432"/>
      <c r="CL1126" s="432"/>
      <c r="CM1126" s="432"/>
      <c r="CN1126" s="432"/>
      <c r="CO1126" s="432"/>
      <c r="CP1126" s="432"/>
      <c r="CQ1126" s="432"/>
      <c r="CR1126" s="432"/>
      <c r="CS1126" s="432"/>
      <c r="CT1126" s="432"/>
      <c r="CU1126" s="432"/>
      <c r="CV1126" s="432"/>
    </row>
    <row r="1127" spans="1:100" x14ac:dyDescent="0.25">
      <c r="A1127" s="870" t="s">
        <v>1733</v>
      </c>
      <c r="B1127" s="872">
        <v>367279</v>
      </c>
      <c r="C1127" s="1812" t="s">
        <v>1736</v>
      </c>
      <c r="D1127" s="41" t="s">
        <v>792</v>
      </c>
      <c r="E1127" s="41" t="s">
        <v>792</v>
      </c>
      <c r="F1127" s="41" t="s">
        <v>49</v>
      </c>
      <c r="G1127" s="872" t="s">
        <v>929</v>
      </c>
      <c r="H1127" s="1308">
        <v>41640</v>
      </c>
      <c r="I1127" s="1277">
        <v>25527.87</v>
      </c>
      <c r="J1127" s="1277">
        <v>25527.87</v>
      </c>
      <c r="K1127" s="1277">
        <v>0</v>
      </c>
      <c r="L1127" s="432"/>
      <c r="M1127" s="432"/>
      <c r="N1127" s="432"/>
      <c r="O1127" s="432"/>
      <c r="P1127" s="432"/>
      <c r="Q1127" s="432"/>
      <c r="R1127" s="432"/>
      <c r="S1127" s="432"/>
      <c r="T1127" s="432"/>
      <c r="U1127" s="432"/>
      <c r="V1127" s="432"/>
      <c r="W1127" s="432"/>
      <c r="X1127" s="432"/>
      <c r="Y1127" s="432"/>
      <c r="Z1127" s="432"/>
      <c r="AA1127" s="432"/>
      <c r="AB1127" s="432"/>
      <c r="AC1127" s="432"/>
      <c r="AD1127" s="432"/>
      <c r="AE1127" s="432"/>
      <c r="AF1127" s="432"/>
      <c r="AG1127" s="432"/>
      <c r="AH1127" s="432"/>
      <c r="AI1127" s="432"/>
      <c r="AJ1127" s="432"/>
      <c r="AK1127" s="432"/>
      <c r="AL1127" s="432"/>
      <c r="AM1127" s="432"/>
      <c r="AN1127" s="432"/>
      <c r="AO1127" s="432"/>
      <c r="AP1127" s="432"/>
      <c r="AQ1127" s="432"/>
      <c r="AR1127" s="432"/>
      <c r="AS1127" s="432"/>
      <c r="AT1127" s="432"/>
      <c r="AU1127" s="432"/>
      <c r="AV1127" s="432"/>
      <c r="AW1127" s="432"/>
      <c r="AX1127" s="432"/>
      <c r="AY1127" s="432"/>
      <c r="AZ1127" s="432"/>
      <c r="BA1127" s="432"/>
      <c r="BB1127" s="432"/>
      <c r="BC1127" s="432"/>
      <c r="BD1127" s="432"/>
      <c r="BE1127" s="432"/>
      <c r="BF1127" s="432"/>
      <c r="BG1127" s="432"/>
      <c r="BH1127" s="432"/>
      <c r="BI1127" s="432"/>
      <c r="BJ1127" s="432"/>
      <c r="BK1127" s="432"/>
      <c r="BL1127" s="432"/>
      <c r="BM1127" s="432"/>
      <c r="BN1127" s="432"/>
      <c r="BO1127" s="432"/>
      <c r="BP1127" s="432"/>
      <c r="BQ1127" s="432"/>
      <c r="BR1127" s="432"/>
      <c r="BS1127" s="432"/>
      <c r="BT1127" s="432"/>
      <c r="BU1127" s="432"/>
      <c r="BV1127" s="432"/>
      <c r="BW1127" s="432"/>
      <c r="BX1127" s="432"/>
      <c r="BY1127" s="432"/>
      <c r="BZ1127" s="432"/>
      <c r="CA1127" s="432"/>
      <c r="CB1127" s="432"/>
      <c r="CC1127" s="432"/>
      <c r="CD1127" s="432"/>
      <c r="CE1127" s="432"/>
      <c r="CF1127" s="432"/>
      <c r="CG1127" s="432"/>
      <c r="CH1127" s="432"/>
      <c r="CI1127" s="432"/>
      <c r="CJ1127" s="432"/>
      <c r="CK1127" s="432"/>
      <c r="CL1127" s="432"/>
      <c r="CM1127" s="432"/>
      <c r="CN1127" s="432"/>
      <c r="CO1127" s="432"/>
      <c r="CP1127" s="432"/>
      <c r="CQ1127" s="432"/>
      <c r="CR1127" s="432"/>
      <c r="CS1127" s="432"/>
      <c r="CT1127" s="432"/>
      <c r="CU1127" s="432"/>
      <c r="CV1127" s="432"/>
    </row>
    <row r="1128" spans="1:100" x14ac:dyDescent="0.25">
      <c r="A1128" s="870" t="s">
        <v>1733</v>
      </c>
      <c r="B1128" s="872">
        <v>367282</v>
      </c>
      <c r="C1128" s="1812" t="s">
        <v>1737</v>
      </c>
      <c r="D1128" s="41" t="s">
        <v>792</v>
      </c>
      <c r="E1128" s="41" t="s">
        <v>792</v>
      </c>
      <c r="F1128" s="41" t="s">
        <v>49</v>
      </c>
      <c r="G1128" s="872" t="s">
        <v>929</v>
      </c>
      <c r="H1128" s="1308">
        <v>41640</v>
      </c>
      <c r="I1128" s="1277">
        <v>33200</v>
      </c>
      <c r="J1128" s="1277">
        <v>33200</v>
      </c>
      <c r="K1128" s="1277">
        <v>0</v>
      </c>
      <c r="L1128" s="432"/>
      <c r="M1128" s="432"/>
      <c r="N1128" s="432"/>
      <c r="O1128" s="432"/>
      <c r="P1128" s="432"/>
      <c r="Q1128" s="432"/>
      <c r="R1128" s="432"/>
      <c r="S1128" s="432"/>
      <c r="T1128" s="432"/>
      <c r="U1128" s="432"/>
      <c r="V1128" s="432"/>
      <c r="W1128" s="432"/>
      <c r="X1128" s="432"/>
      <c r="Y1128" s="432"/>
      <c r="Z1128" s="432"/>
      <c r="AA1128" s="432"/>
      <c r="AB1128" s="432"/>
      <c r="AC1128" s="432"/>
      <c r="AD1128" s="432"/>
      <c r="AE1128" s="432"/>
      <c r="AF1128" s="432"/>
      <c r="AG1128" s="432"/>
      <c r="AH1128" s="432"/>
      <c r="AI1128" s="432"/>
      <c r="AJ1128" s="432"/>
      <c r="AK1128" s="432"/>
      <c r="AL1128" s="432"/>
      <c r="AM1128" s="432"/>
      <c r="AN1128" s="432"/>
      <c r="AO1128" s="432"/>
      <c r="AP1128" s="432"/>
      <c r="AQ1128" s="432"/>
      <c r="AR1128" s="432"/>
      <c r="AS1128" s="432"/>
      <c r="AT1128" s="432"/>
      <c r="AU1128" s="432"/>
      <c r="AV1128" s="432"/>
      <c r="AW1128" s="432"/>
      <c r="AX1128" s="432"/>
      <c r="AY1128" s="432"/>
      <c r="AZ1128" s="432"/>
      <c r="BA1128" s="432"/>
      <c r="BB1128" s="432"/>
      <c r="BC1128" s="432"/>
      <c r="BD1128" s="432"/>
      <c r="BE1128" s="432"/>
      <c r="BF1128" s="432"/>
      <c r="BG1128" s="432"/>
      <c r="BH1128" s="432"/>
      <c r="BI1128" s="432"/>
      <c r="BJ1128" s="432"/>
      <c r="BK1128" s="432"/>
      <c r="BL1128" s="432"/>
      <c r="BM1128" s="432"/>
      <c r="BN1128" s="432"/>
      <c r="BO1128" s="432"/>
      <c r="BP1128" s="432"/>
      <c r="BQ1128" s="432"/>
      <c r="BR1128" s="432"/>
      <c r="BS1128" s="432"/>
      <c r="BT1128" s="432"/>
      <c r="BU1128" s="432"/>
      <c r="BV1128" s="432"/>
      <c r="BW1128" s="432"/>
      <c r="BX1128" s="432"/>
      <c r="BY1128" s="432"/>
      <c r="BZ1128" s="432"/>
      <c r="CA1128" s="432"/>
      <c r="CB1128" s="432"/>
      <c r="CC1128" s="432"/>
      <c r="CD1128" s="432"/>
      <c r="CE1128" s="432"/>
      <c r="CF1128" s="432"/>
      <c r="CG1128" s="432"/>
      <c r="CH1128" s="432"/>
      <c r="CI1128" s="432"/>
      <c r="CJ1128" s="432"/>
      <c r="CK1128" s="432"/>
      <c r="CL1128" s="432"/>
      <c r="CM1128" s="432"/>
      <c r="CN1128" s="432"/>
      <c r="CO1128" s="432"/>
      <c r="CP1128" s="432"/>
      <c r="CQ1128" s="432"/>
      <c r="CR1128" s="432"/>
      <c r="CS1128" s="432"/>
      <c r="CT1128" s="432"/>
      <c r="CU1128" s="432"/>
      <c r="CV1128" s="432"/>
    </row>
    <row r="1129" spans="1:100" x14ac:dyDescent="0.25">
      <c r="A1129" s="871" t="s">
        <v>1738</v>
      </c>
      <c r="B1129" s="872">
        <v>367262</v>
      </c>
      <c r="C1129" s="1812" t="s">
        <v>1739</v>
      </c>
      <c r="D1129" s="41" t="s">
        <v>792</v>
      </c>
      <c r="E1129" s="41" t="s">
        <v>792</v>
      </c>
      <c r="F1129" s="41" t="s">
        <v>49</v>
      </c>
      <c r="G1129" s="872" t="s">
        <v>114</v>
      </c>
      <c r="H1129" s="1308">
        <v>38925</v>
      </c>
      <c r="I1129" s="1277">
        <v>126745.08</v>
      </c>
      <c r="J1129" s="1277">
        <v>126745.08</v>
      </c>
      <c r="K1129" s="1277">
        <v>0</v>
      </c>
      <c r="L1129" s="432"/>
      <c r="M1129" s="432"/>
      <c r="N1129" s="432"/>
      <c r="O1129" s="432"/>
      <c r="P1129" s="432"/>
      <c r="Q1129" s="432"/>
      <c r="R1129" s="432"/>
      <c r="S1129" s="432"/>
      <c r="T1129" s="432"/>
      <c r="U1129" s="432"/>
      <c r="V1129" s="432"/>
      <c r="W1129" s="432"/>
      <c r="X1129" s="432"/>
      <c r="Y1129" s="432"/>
      <c r="Z1129" s="432"/>
      <c r="AA1129" s="432"/>
      <c r="AB1129" s="432"/>
      <c r="AC1129" s="432"/>
      <c r="AD1129" s="432"/>
      <c r="AE1129" s="432"/>
      <c r="AF1129" s="432"/>
      <c r="AG1129" s="432"/>
      <c r="AH1129" s="432"/>
      <c r="AI1129" s="432"/>
      <c r="AJ1129" s="432"/>
      <c r="AK1129" s="432"/>
      <c r="AL1129" s="432"/>
      <c r="AM1129" s="432"/>
      <c r="AN1129" s="432"/>
      <c r="AO1129" s="432"/>
      <c r="AP1129" s="432"/>
      <c r="AQ1129" s="432"/>
      <c r="AR1129" s="432"/>
      <c r="AS1129" s="432"/>
      <c r="AT1129" s="432"/>
      <c r="AU1129" s="432"/>
      <c r="AV1129" s="432"/>
      <c r="AW1129" s="432"/>
      <c r="AX1129" s="432"/>
      <c r="AY1129" s="432"/>
      <c r="AZ1129" s="432"/>
      <c r="BA1129" s="432"/>
      <c r="BB1129" s="432"/>
      <c r="BC1129" s="432"/>
      <c r="BD1129" s="432"/>
      <c r="BE1129" s="432"/>
      <c r="BF1129" s="432"/>
      <c r="BG1129" s="432"/>
      <c r="BH1129" s="432"/>
      <c r="BI1129" s="432"/>
      <c r="BJ1129" s="432"/>
      <c r="BK1129" s="432"/>
      <c r="BL1129" s="432"/>
      <c r="BM1129" s="432"/>
      <c r="BN1129" s="432"/>
      <c r="BO1129" s="432"/>
      <c r="BP1129" s="432"/>
      <c r="BQ1129" s="432"/>
      <c r="BR1129" s="432"/>
      <c r="BS1129" s="432"/>
      <c r="BT1129" s="432"/>
      <c r="BU1129" s="432"/>
      <c r="BV1129" s="432"/>
      <c r="BW1129" s="432"/>
      <c r="BX1129" s="432"/>
      <c r="BY1129" s="432"/>
      <c r="BZ1129" s="432"/>
      <c r="CA1129" s="432"/>
      <c r="CB1129" s="432"/>
      <c r="CC1129" s="432"/>
      <c r="CD1129" s="432"/>
      <c r="CE1129" s="432"/>
      <c r="CF1129" s="432"/>
      <c r="CG1129" s="432"/>
      <c r="CH1129" s="432"/>
      <c r="CI1129" s="432"/>
      <c r="CJ1129" s="432"/>
      <c r="CK1129" s="432"/>
      <c r="CL1129" s="432"/>
      <c r="CM1129" s="432"/>
      <c r="CN1129" s="432"/>
      <c r="CO1129" s="432"/>
      <c r="CP1129" s="432"/>
      <c r="CQ1129" s="432"/>
      <c r="CR1129" s="432"/>
      <c r="CS1129" s="432"/>
      <c r="CT1129" s="432"/>
      <c r="CU1129" s="432"/>
      <c r="CV1129" s="432"/>
    </row>
    <row r="1130" spans="1:100" x14ac:dyDescent="0.25">
      <c r="A1130" s="870" t="s">
        <v>1740</v>
      </c>
      <c r="B1130" s="872">
        <v>367265</v>
      </c>
      <c r="C1130" s="1812" t="s">
        <v>1741</v>
      </c>
      <c r="D1130" s="41" t="s">
        <v>49</v>
      </c>
      <c r="E1130" s="41" t="s">
        <v>49</v>
      </c>
      <c r="F1130" s="41" t="s">
        <v>49</v>
      </c>
      <c r="G1130" s="872" t="s">
        <v>114</v>
      </c>
      <c r="H1130" s="1308">
        <v>38925</v>
      </c>
      <c r="I1130" s="1277">
        <v>19670.12</v>
      </c>
      <c r="J1130" s="1277">
        <v>19670.12</v>
      </c>
      <c r="K1130" s="1277">
        <v>0</v>
      </c>
      <c r="L1130" s="433"/>
      <c r="M1130" s="432"/>
      <c r="N1130" s="432"/>
      <c r="O1130" s="432"/>
      <c r="P1130" s="432"/>
      <c r="Q1130" s="432"/>
      <c r="R1130" s="432"/>
      <c r="S1130" s="432"/>
      <c r="T1130" s="432"/>
      <c r="U1130" s="432"/>
      <c r="V1130" s="432"/>
      <c r="W1130" s="432"/>
      <c r="X1130" s="432"/>
      <c r="Y1130" s="432"/>
      <c r="Z1130" s="432"/>
      <c r="AA1130" s="432"/>
      <c r="AB1130" s="432"/>
      <c r="AC1130" s="432"/>
      <c r="AD1130" s="432"/>
      <c r="AE1130" s="432"/>
      <c r="AF1130" s="432"/>
      <c r="AG1130" s="432"/>
      <c r="AH1130" s="432"/>
      <c r="AI1130" s="432"/>
      <c r="AJ1130" s="432"/>
      <c r="AK1130" s="432"/>
      <c r="AL1130" s="432"/>
      <c r="AM1130" s="432"/>
      <c r="AN1130" s="432"/>
      <c r="AO1130" s="432"/>
      <c r="AP1130" s="432"/>
      <c r="AQ1130" s="432"/>
      <c r="AR1130" s="432"/>
      <c r="AS1130" s="432"/>
      <c r="AT1130" s="432"/>
      <c r="AU1130" s="432"/>
      <c r="AV1130" s="432"/>
      <c r="AW1130" s="432"/>
      <c r="AX1130" s="432"/>
      <c r="AY1130" s="432"/>
      <c r="AZ1130" s="432"/>
      <c r="BA1130" s="432"/>
      <c r="BB1130" s="432"/>
      <c r="BC1130" s="432"/>
      <c r="BD1130" s="432"/>
      <c r="BE1130" s="432"/>
      <c r="BF1130" s="432"/>
      <c r="BG1130" s="432"/>
      <c r="BH1130" s="432"/>
      <c r="BI1130" s="432"/>
      <c r="BJ1130" s="432"/>
      <c r="BK1130" s="432"/>
      <c r="BL1130" s="432"/>
      <c r="BM1130" s="432"/>
      <c r="BN1130" s="432"/>
      <c r="BO1130" s="432"/>
      <c r="BP1130" s="432"/>
      <c r="BQ1130" s="432"/>
      <c r="BR1130" s="432"/>
      <c r="BS1130" s="432"/>
      <c r="BT1130" s="432"/>
      <c r="BU1130" s="432"/>
      <c r="BV1130" s="432"/>
      <c r="BW1130" s="432"/>
      <c r="BX1130" s="432"/>
      <c r="BY1130" s="432"/>
      <c r="BZ1130" s="432"/>
      <c r="CA1130" s="432"/>
      <c r="CB1130" s="432"/>
      <c r="CC1130" s="432"/>
      <c r="CD1130" s="432"/>
      <c r="CE1130" s="432"/>
      <c r="CF1130" s="432"/>
      <c r="CG1130" s="432"/>
      <c r="CH1130" s="432"/>
      <c r="CI1130" s="432"/>
      <c r="CJ1130" s="432"/>
      <c r="CK1130" s="432"/>
      <c r="CL1130" s="432"/>
      <c r="CM1130" s="432"/>
      <c r="CN1130" s="432"/>
      <c r="CO1130" s="432"/>
      <c r="CP1130" s="432"/>
      <c r="CQ1130" s="432"/>
      <c r="CR1130" s="432"/>
      <c r="CS1130" s="432"/>
      <c r="CT1130" s="432"/>
      <c r="CU1130" s="432"/>
      <c r="CV1130" s="432"/>
    </row>
    <row r="1131" spans="1:100" x14ac:dyDescent="0.25">
      <c r="A1131" s="870" t="s">
        <v>1742</v>
      </c>
      <c r="B1131" s="872">
        <v>367264</v>
      </c>
      <c r="C1131" s="1812" t="s">
        <v>1743</v>
      </c>
      <c r="D1131" s="41" t="s">
        <v>49</v>
      </c>
      <c r="E1131" s="41" t="s">
        <v>49</v>
      </c>
      <c r="F1131" s="41" t="s">
        <v>49</v>
      </c>
      <c r="G1131" s="872" t="s">
        <v>114</v>
      </c>
      <c r="H1131" s="1308">
        <v>41640</v>
      </c>
      <c r="I1131" s="1277">
        <v>19670.12</v>
      </c>
      <c r="J1131" s="1277">
        <v>19670.12</v>
      </c>
      <c r="K1131" s="1277">
        <v>0</v>
      </c>
      <c r="L1131" s="433"/>
      <c r="M1131" s="432"/>
      <c r="N1131" s="432"/>
      <c r="O1131" s="432"/>
      <c r="P1131" s="432"/>
      <c r="Q1131" s="432"/>
      <c r="R1131" s="432"/>
      <c r="S1131" s="432"/>
      <c r="T1131" s="432"/>
      <c r="U1131" s="432"/>
      <c r="V1131" s="432"/>
      <c r="W1131" s="432"/>
      <c r="X1131" s="432"/>
      <c r="Y1131" s="432"/>
      <c r="Z1131" s="432"/>
      <c r="AA1131" s="432"/>
      <c r="AB1131" s="432"/>
      <c r="AC1131" s="432"/>
      <c r="AD1131" s="432"/>
      <c r="AE1131" s="432"/>
      <c r="AF1131" s="432"/>
      <c r="AG1131" s="432"/>
      <c r="AH1131" s="432"/>
      <c r="AI1131" s="432"/>
      <c r="AJ1131" s="432"/>
      <c r="AK1131" s="432"/>
      <c r="AL1131" s="432"/>
      <c r="AM1131" s="432"/>
      <c r="AN1131" s="432"/>
      <c r="AO1131" s="432"/>
      <c r="AP1131" s="432"/>
      <c r="AQ1131" s="432"/>
      <c r="AR1131" s="432"/>
      <c r="AS1131" s="432"/>
      <c r="AT1131" s="432"/>
      <c r="AU1131" s="432"/>
      <c r="AV1131" s="432"/>
      <c r="AW1131" s="432"/>
      <c r="AX1131" s="432"/>
      <c r="AY1131" s="432"/>
      <c r="AZ1131" s="432"/>
      <c r="BA1131" s="432"/>
      <c r="BB1131" s="432"/>
      <c r="BC1131" s="432"/>
      <c r="BD1131" s="432"/>
      <c r="BE1131" s="432"/>
      <c r="BF1131" s="432"/>
      <c r="BG1131" s="432"/>
      <c r="BH1131" s="432"/>
      <c r="BI1131" s="432"/>
      <c r="BJ1131" s="432"/>
      <c r="BK1131" s="432"/>
      <c r="BL1131" s="432"/>
      <c r="BM1131" s="432"/>
      <c r="BN1131" s="432"/>
      <c r="BO1131" s="432"/>
      <c r="BP1131" s="432"/>
      <c r="BQ1131" s="432"/>
      <c r="BR1131" s="432"/>
      <c r="BS1131" s="432"/>
      <c r="BT1131" s="432"/>
      <c r="BU1131" s="432"/>
      <c r="BV1131" s="432"/>
      <c r="BW1131" s="432"/>
      <c r="BX1131" s="432"/>
      <c r="BY1131" s="432"/>
      <c r="BZ1131" s="432"/>
      <c r="CA1131" s="432"/>
      <c r="CB1131" s="432"/>
      <c r="CC1131" s="432"/>
      <c r="CD1131" s="432"/>
      <c r="CE1131" s="432"/>
      <c r="CF1131" s="432"/>
      <c r="CG1131" s="432"/>
      <c r="CH1131" s="432"/>
      <c r="CI1131" s="432"/>
      <c r="CJ1131" s="432"/>
      <c r="CK1131" s="432"/>
      <c r="CL1131" s="432"/>
      <c r="CM1131" s="432"/>
      <c r="CN1131" s="432"/>
      <c r="CO1131" s="432"/>
      <c r="CP1131" s="432"/>
      <c r="CQ1131" s="432"/>
      <c r="CR1131" s="432"/>
      <c r="CS1131" s="432"/>
      <c r="CT1131" s="432"/>
      <c r="CU1131" s="432"/>
      <c r="CV1131" s="432"/>
    </row>
    <row r="1132" spans="1:100" x14ac:dyDescent="0.25">
      <c r="A1132" s="871" t="s">
        <v>1744</v>
      </c>
      <c r="B1132" s="872">
        <v>367261</v>
      </c>
      <c r="C1132" s="1812" t="s">
        <v>1745</v>
      </c>
      <c r="D1132" s="41" t="s">
        <v>792</v>
      </c>
      <c r="E1132" s="41" t="s">
        <v>792</v>
      </c>
      <c r="F1132" s="41" t="s">
        <v>792</v>
      </c>
      <c r="G1132" s="872" t="s">
        <v>193</v>
      </c>
      <c r="H1132" s="1308">
        <v>41640</v>
      </c>
      <c r="I1132" s="1277">
        <v>3480</v>
      </c>
      <c r="J1132" s="1277">
        <v>3480</v>
      </c>
      <c r="K1132" s="1277">
        <v>0</v>
      </c>
      <c r="L1132" s="433"/>
      <c r="M1132" s="432"/>
      <c r="N1132" s="432"/>
      <c r="O1132" s="432"/>
      <c r="P1132" s="432"/>
      <c r="Q1132" s="432"/>
      <c r="R1132" s="432"/>
      <c r="S1132" s="432"/>
      <c r="T1132" s="432"/>
      <c r="U1132" s="432"/>
      <c r="V1132" s="432"/>
      <c r="W1132" s="432"/>
      <c r="X1132" s="432"/>
      <c r="Y1132" s="432"/>
      <c r="Z1132" s="432"/>
      <c r="AA1132" s="432"/>
      <c r="AB1132" s="432"/>
      <c r="AC1132" s="432"/>
      <c r="AD1132" s="432"/>
      <c r="AE1132" s="432"/>
      <c r="AF1132" s="432"/>
      <c r="AG1132" s="432"/>
      <c r="AH1132" s="432"/>
      <c r="AI1132" s="432"/>
      <c r="AJ1132" s="432"/>
      <c r="AK1132" s="432"/>
      <c r="AL1132" s="432"/>
      <c r="AM1132" s="432"/>
      <c r="AN1132" s="432"/>
      <c r="AO1132" s="432"/>
      <c r="AP1132" s="432"/>
      <c r="AQ1132" s="432"/>
      <c r="AR1132" s="432"/>
      <c r="AS1132" s="432"/>
      <c r="AT1132" s="432"/>
      <c r="AU1132" s="432"/>
      <c r="AV1132" s="432"/>
      <c r="AW1132" s="432"/>
      <c r="AX1132" s="432"/>
      <c r="AY1132" s="432"/>
      <c r="AZ1132" s="432"/>
      <c r="BA1132" s="432"/>
      <c r="BB1132" s="432"/>
      <c r="BC1132" s="432"/>
      <c r="BD1132" s="432"/>
      <c r="BE1132" s="432"/>
      <c r="BF1132" s="432"/>
      <c r="BG1132" s="432"/>
      <c r="BH1132" s="432"/>
      <c r="BI1132" s="432"/>
      <c r="BJ1132" s="432"/>
      <c r="BK1132" s="432"/>
      <c r="BL1132" s="432"/>
      <c r="BM1132" s="432"/>
      <c r="BN1132" s="432"/>
      <c r="BO1132" s="432"/>
      <c r="BP1132" s="432"/>
      <c r="BQ1132" s="432"/>
      <c r="BR1132" s="432"/>
      <c r="BS1132" s="432"/>
      <c r="BT1132" s="432"/>
      <c r="BU1132" s="432"/>
      <c r="BV1132" s="432"/>
      <c r="BW1132" s="432"/>
      <c r="BX1132" s="432"/>
      <c r="BY1132" s="432"/>
      <c r="BZ1132" s="432"/>
      <c r="CA1132" s="432"/>
      <c r="CB1132" s="432"/>
      <c r="CC1132" s="432"/>
      <c r="CD1132" s="432"/>
      <c r="CE1132" s="432"/>
      <c r="CF1132" s="432"/>
      <c r="CG1132" s="432"/>
      <c r="CH1132" s="432"/>
      <c r="CI1132" s="432"/>
      <c r="CJ1132" s="432"/>
      <c r="CK1132" s="432"/>
      <c r="CL1132" s="432"/>
      <c r="CM1132" s="432"/>
      <c r="CN1132" s="432"/>
      <c r="CO1132" s="432"/>
      <c r="CP1132" s="432"/>
      <c r="CQ1132" s="432"/>
      <c r="CR1132" s="432"/>
      <c r="CS1132" s="432"/>
      <c r="CT1132" s="432"/>
      <c r="CU1132" s="432"/>
      <c r="CV1132" s="432"/>
    </row>
    <row r="1133" spans="1:100" x14ac:dyDescent="0.25">
      <c r="A1133" s="871" t="s">
        <v>70</v>
      </c>
      <c r="B1133" s="872">
        <v>367259</v>
      </c>
      <c r="C1133" s="1812" t="s">
        <v>1746</v>
      </c>
      <c r="D1133" s="872" t="s">
        <v>156</v>
      </c>
      <c r="E1133" s="872" t="s">
        <v>1747</v>
      </c>
      <c r="F1133" s="872" t="s">
        <v>1748</v>
      </c>
      <c r="G1133" s="872" t="s">
        <v>75</v>
      </c>
      <c r="H1133" s="1308">
        <v>41640</v>
      </c>
      <c r="I1133" s="1277">
        <v>12435.2</v>
      </c>
      <c r="J1133" s="1277">
        <v>12435.2</v>
      </c>
      <c r="K1133" s="1277">
        <v>0</v>
      </c>
      <c r="L1133" s="433"/>
      <c r="M1133" s="432"/>
      <c r="N1133" s="432"/>
      <c r="O1133" s="432"/>
      <c r="P1133" s="432"/>
      <c r="Q1133" s="432"/>
      <c r="R1133" s="432"/>
      <c r="S1133" s="432"/>
      <c r="T1133" s="432"/>
      <c r="U1133" s="432"/>
      <c r="V1133" s="432"/>
      <c r="W1133" s="432"/>
      <c r="X1133" s="432"/>
      <c r="Y1133" s="432"/>
      <c r="Z1133" s="432"/>
      <c r="AA1133" s="432"/>
      <c r="AB1133" s="432"/>
      <c r="AC1133" s="432"/>
      <c r="AD1133" s="432"/>
      <c r="AE1133" s="432"/>
      <c r="AF1133" s="432"/>
      <c r="AG1133" s="432"/>
      <c r="AH1133" s="432"/>
      <c r="AI1133" s="432"/>
      <c r="AJ1133" s="432"/>
      <c r="AK1133" s="432"/>
      <c r="AL1133" s="432"/>
      <c r="AM1133" s="432"/>
      <c r="AN1133" s="432"/>
      <c r="AO1133" s="432"/>
      <c r="AP1133" s="432"/>
      <c r="AQ1133" s="432"/>
      <c r="AR1133" s="432"/>
      <c r="AS1133" s="432"/>
      <c r="AT1133" s="432"/>
      <c r="AU1133" s="432"/>
      <c r="AV1133" s="432"/>
      <c r="AW1133" s="432"/>
      <c r="AX1133" s="432"/>
      <c r="AY1133" s="432"/>
      <c r="AZ1133" s="432"/>
      <c r="BA1133" s="432"/>
      <c r="BB1133" s="432"/>
      <c r="BC1133" s="432"/>
      <c r="BD1133" s="432"/>
      <c r="BE1133" s="432"/>
      <c r="BF1133" s="432"/>
      <c r="BG1133" s="432"/>
      <c r="BH1133" s="432"/>
      <c r="BI1133" s="432"/>
      <c r="BJ1133" s="432"/>
      <c r="BK1133" s="432"/>
      <c r="BL1133" s="432"/>
      <c r="BM1133" s="432"/>
      <c r="BN1133" s="432"/>
      <c r="BO1133" s="432"/>
      <c r="BP1133" s="432"/>
      <c r="BQ1133" s="432"/>
      <c r="BR1133" s="432"/>
      <c r="BS1133" s="432"/>
      <c r="BT1133" s="432"/>
      <c r="BU1133" s="432"/>
      <c r="BV1133" s="432"/>
      <c r="BW1133" s="432"/>
      <c r="BX1133" s="432"/>
      <c r="BY1133" s="432"/>
      <c r="BZ1133" s="432"/>
      <c r="CA1133" s="432"/>
      <c r="CB1133" s="432"/>
      <c r="CC1133" s="432"/>
      <c r="CD1133" s="432"/>
      <c r="CE1133" s="432"/>
      <c r="CF1133" s="432"/>
      <c r="CG1133" s="432"/>
      <c r="CH1133" s="432"/>
      <c r="CI1133" s="432"/>
      <c r="CJ1133" s="432"/>
      <c r="CK1133" s="432"/>
      <c r="CL1133" s="432"/>
      <c r="CM1133" s="432"/>
      <c r="CN1133" s="432"/>
      <c r="CO1133" s="432"/>
      <c r="CP1133" s="432"/>
      <c r="CQ1133" s="432"/>
      <c r="CR1133" s="432"/>
      <c r="CS1133" s="432"/>
      <c r="CT1133" s="432"/>
      <c r="CU1133" s="432"/>
      <c r="CV1133" s="432"/>
    </row>
    <row r="1134" spans="1:100" x14ac:dyDescent="0.25">
      <c r="A1134" s="870" t="s">
        <v>1749</v>
      </c>
      <c r="B1134" s="872">
        <v>367263</v>
      </c>
      <c r="C1134" s="1812" t="s">
        <v>1750</v>
      </c>
      <c r="D1134" s="41" t="s">
        <v>792</v>
      </c>
      <c r="E1134" s="41" t="s">
        <v>792</v>
      </c>
      <c r="F1134" s="41" t="s">
        <v>49</v>
      </c>
      <c r="G1134" s="872" t="s">
        <v>18</v>
      </c>
      <c r="H1134" s="1308">
        <v>39052</v>
      </c>
      <c r="I1134" s="1277">
        <v>3084.12</v>
      </c>
      <c r="J1134" s="1277">
        <v>3084.12</v>
      </c>
      <c r="K1134" s="1277">
        <v>0</v>
      </c>
      <c r="L1134" s="434"/>
      <c r="M1134" s="433"/>
      <c r="N1134" s="433"/>
      <c r="O1134" s="433"/>
      <c r="P1134" s="433"/>
      <c r="Q1134" s="433"/>
      <c r="R1134" s="433"/>
      <c r="S1134" s="433"/>
      <c r="T1134" s="433"/>
      <c r="U1134" s="433"/>
      <c r="V1134" s="433"/>
      <c r="W1134" s="433"/>
      <c r="X1134" s="433"/>
      <c r="Y1134" s="433"/>
      <c r="Z1134" s="433"/>
      <c r="AA1134" s="433"/>
      <c r="AB1134" s="433"/>
      <c r="AC1134" s="433"/>
      <c r="AD1134" s="433"/>
      <c r="AE1134" s="433"/>
      <c r="AF1134" s="433"/>
      <c r="AG1134" s="433"/>
      <c r="AH1134" s="433"/>
      <c r="AI1134" s="433"/>
      <c r="AJ1134" s="433"/>
      <c r="AK1134" s="433"/>
      <c r="AL1134" s="433"/>
      <c r="AM1134" s="433"/>
      <c r="AN1134" s="433"/>
      <c r="AO1134" s="433"/>
      <c r="AP1134" s="433"/>
      <c r="AQ1134" s="433"/>
      <c r="AR1134" s="433"/>
      <c r="AS1134" s="433"/>
      <c r="AT1134" s="433"/>
      <c r="AU1134" s="433"/>
      <c r="AV1134" s="433"/>
      <c r="AW1134" s="433"/>
      <c r="AX1134" s="433"/>
      <c r="AY1134" s="433"/>
      <c r="AZ1134" s="433"/>
      <c r="BA1134" s="433"/>
      <c r="BB1134" s="433"/>
      <c r="BC1134" s="433"/>
      <c r="BD1134" s="433"/>
      <c r="BE1134" s="433"/>
      <c r="BF1134" s="433"/>
      <c r="BG1134" s="433"/>
      <c r="BH1134" s="433"/>
      <c r="BI1134" s="433"/>
      <c r="BJ1134" s="433"/>
      <c r="BK1134" s="433"/>
      <c r="BL1134" s="433"/>
      <c r="BM1134" s="433"/>
      <c r="BN1134" s="433"/>
      <c r="BO1134" s="433"/>
      <c r="BP1134" s="433"/>
      <c r="BQ1134" s="433"/>
      <c r="BR1134" s="433"/>
      <c r="BS1134" s="433"/>
      <c r="BT1134" s="433"/>
      <c r="BU1134" s="433"/>
      <c r="BV1134" s="433"/>
      <c r="BW1134" s="433"/>
      <c r="BX1134" s="433"/>
      <c r="BY1134" s="433"/>
      <c r="BZ1134" s="433"/>
      <c r="CA1134" s="433"/>
      <c r="CB1134" s="433"/>
      <c r="CC1134" s="433"/>
      <c r="CD1134" s="433"/>
      <c r="CE1134" s="433"/>
      <c r="CF1134" s="433"/>
      <c r="CG1134" s="433"/>
      <c r="CH1134" s="433"/>
      <c r="CI1134" s="433"/>
      <c r="CJ1134" s="433"/>
      <c r="CK1134" s="433"/>
      <c r="CL1134" s="433"/>
      <c r="CM1134" s="433"/>
      <c r="CN1134" s="433"/>
      <c r="CO1134" s="433"/>
      <c r="CP1134" s="433"/>
      <c r="CQ1134" s="433"/>
      <c r="CR1134" s="433"/>
      <c r="CS1134" s="433"/>
      <c r="CT1134" s="433"/>
      <c r="CU1134" s="433"/>
      <c r="CV1134" s="433"/>
    </row>
    <row r="1135" spans="1:100" x14ac:dyDescent="0.25">
      <c r="A1135" s="870" t="s">
        <v>1751</v>
      </c>
      <c r="B1135" s="872">
        <v>367266</v>
      </c>
      <c r="C1135" s="1812" t="s">
        <v>1752</v>
      </c>
      <c r="D1135" s="41" t="s">
        <v>49</v>
      </c>
      <c r="E1135" s="41" t="s">
        <v>49</v>
      </c>
      <c r="F1135" s="41" t="s">
        <v>49</v>
      </c>
      <c r="G1135" s="872" t="s">
        <v>114</v>
      </c>
      <c r="H1135" s="1308">
        <v>41640</v>
      </c>
      <c r="I1135" s="1277">
        <v>1200</v>
      </c>
      <c r="J1135" s="1277">
        <v>1200</v>
      </c>
      <c r="K1135" s="1277">
        <v>0</v>
      </c>
      <c r="L1135" s="434"/>
      <c r="M1135" s="433"/>
      <c r="N1135" s="433"/>
      <c r="O1135" s="433"/>
      <c r="P1135" s="433"/>
      <c r="Q1135" s="433"/>
      <c r="R1135" s="433"/>
      <c r="S1135" s="433"/>
      <c r="T1135" s="433"/>
      <c r="U1135" s="433"/>
      <c r="V1135" s="433"/>
      <c r="W1135" s="433"/>
      <c r="X1135" s="433"/>
      <c r="Y1135" s="433"/>
      <c r="Z1135" s="433"/>
      <c r="AA1135" s="433"/>
      <c r="AB1135" s="433"/>
      <c r="AC1135" s="433"/>
      <c r="AD1135" s="433"/>
      <c r="AE1135" s="433"/>
      <c r="AF1135" s="433"/>
      <c r="AG1135" s="433"/>
      <c r="AH1135" s="433"/>
      <c r="AI1135" s="433"/>
      <c r="AJ1135" s="433"/>
      <c r="AK1135" s="433"/>
      <c r="AL1135" s="433"/>
      <c r="AM1135" s="433"/>
      <c r="AN1135" s="433"/>
      <c r="AO1135" s="433"/>
      <c r="AP1135" s="433"/>
      <c r="AQ1135" s="433"/>
      <c r="AR1135" s="433"/>
      <c r="AS1135" s="433"/>
      <c r="AT1135" s="433"/>
      <c r="AU1135" s="433"/>
      <c r="AV1135" s="433"/>
      <c r="AW1135" s="433"/>
      <c r="AX1135" s="433"/>
      <c r="AY1135" s="433"/>
      <c r="AZ1135" s="433"/>
      <c r="BA1135" s="433"/>
      <c r="BB1135" s="433"/>
      <c r="BC1135" s="433"/>
      <c r="BD1135" s="433"/>
      <c r="BE1135" s="433"/>
      <c r="BF1135" s="433"/>
      <c r="BG1135" s="433"/>
      <c r="BH1135" s="433"/>
      <c r="BI1135" s="433"/>
      <c r="BJ1135" s="433"/>
      <c r="BK1135" s="433"/>
      <c r="BL1135" s="433"/>
      <c r="BM1135" s="433"/>
      <c r="BN1135" s="433"/>
      <c r="BO1135" s="433"/>
      <c r="BP1135" s="433"/>
      <c r="BQ1135" s="433"/>
      <c r="BR1135" s="433"/>
      <c r="BS1135" s="433"/>
      <c r="BT1135" s="433"/>
      <c r="BU1135" s="433"/>
      <c r="BV1135" s="433"/>
      <c r="BW1135" s="433"/>
      <c r="BX1135" s="433"/>
      <c r="BY1135" s="433"/>
      <c r="BZ1135" s="433"/>
      <c r="CA1135" s="433"/>
      <c r="CB1135" s="433"/>
      <c r="CC1135" s="433"/>
      <c r="CD1135" s="433"/>
      <c r="CE1135" s="433"/>
      <c r="CF1135" s="433"/>
      <c r="CG1135" s="433"/>
      <c r="CH1135" s="433"/>
      <c r="CI1135" s="433"/>
      <c r="CJ1135" s="433"/>
      <c r="CK1135" s="433"/>
      <c r="CL1135" s="433"/>
      <c r="CM1135" s="433"/>
      <c r="CN1135" s="433"/>
      <c r="CO1135" s="433"/>
      <c r="CP1135" s="433"/>
      <c r="CQ1135" s="433"/>
      <c r="CR1135" s="433"/>
      <c r="CS1135" s="433"/>
      <c r="CT1135" s="433"/>
      <c r="CU1135" s="433"/>
      <c r="CV1135" s="433"/>
    </row>
    <row r="1136" spans="1:100" x14ac:dyDescent="0.25">
      <c r="A1136" s="871" t="s">
        <v>1753</v>
      </c>
      <c r="B1136" s="872">
        <v>367268</v>
      </c>
      <c r="C1136" s="1812" t="s">
        <v>1754</v>
      </c>
      <c r="D1136" s="41" t="s">
        <v>792</v>
      </c>
      <c r="E1136" s="41" t="s">
        <v>792</v>
      </c>
      <c r="F1136" s="41" t="s">
        <v>49</v>
      </c>
      <c r="G1136" s="872" t="s">
        <v>159</v>
      </c>
      <c r="H1136" s="1308">
        <v>39083</v>
      </c>
      <c r="I1136" s="1277">
        <v>13838</v>
      </c>
      <c r="J1136" s="1277">
        <v>13838</v>
      </c>
      <c r="K1136" s="1277">
        <v>0</v>
      </c>
      <c r="L1136" s="434"/>
      <c r="M1136" s="433"/>
      <c r="N1136" s="433"/>
      <c r="O1136" s="433"/>
      <c r="P1136" s="433"/>
      <c r="Q1136" s="433"/>
      <c r="R1136" s="433"/>
      <c r="S1136" s="433"/>
      <c r="T1136" s="433"/>
      <c r="U1136" s="433"/>
      <c r="V1136" s="433"/>
      <c r="W1136" s="433"/>
      <c r="X1136" s="433"/>
      <c r="Y1136" s="433"/>
      <c r="Z1136" s="433"/>
      <c r="AA1136" s="433"/>
      <c r="AB1136" s="433"/>
      <c r="AC1136" s="433"/>
      <c r="AD1136" s="433"/>
      <c r="AE1136" s="433"/>
      <c r="AF1136" s="433"/>
      <c r="AG1136" s="433"/>
      <c r="AH1136" s="433"/>
      <c r="AI1136" s="433"/>
      <c r="AJ1136" s="433"/>
      <c r="AK1136" s="433"/>
      <c r="AL1136" s="433"/>
      <c r="AM1136" s="433"/>
      <c r="AN1136" s="433"/>
      <c r="AO1136" s="433"/>
      <c r="AP1136" s="433"/>
      <c r="AQ1136" s="433"/>
      <c r="AR1136" s="433"/>
      <c r="AS1136" s="433"/>
      <c r="AT1136" s="433"/>
      <c r="AU1136" s="433"/>
      <c r="AV1136" s="433"/>
      <c r="AW1136" s="433"/>
      <c r="AX1136" s="433"/>
      <c r="AY1136" s="433"/>
      <c r="AZ1136" s="433"/>
      <c r="BA1136" s="433"/>
      <c r="BB1136" s="433"/>
      <c r="BC1136" s="433"/>
      <c r="BD1136" s="433"/>
      <c r="BE1136" s="433"/>
      <c r="BF1136" s="433"/>
      <c r="BG1136" s="433"/>
      <c r="BH1136" s="433"/>
      <c r="BI1136" s="433"/>
      <c r="BJ1136" s="433"/>
      <c r="BK1136" s="433"/>
      <c r="BL1136" s="433"/>
      <c r="BM1136" s="433"/>
      <c r="BN1136" s="433"/>
      <c r="BO1136" s="433"/>
      <c r="BP1136" s="433"/>
      <c r="BQ1136" s="433"/>
      <c r="BR1136" s="433"/>
      <c r="BS1136" s="433"/>
      <c r="BT1136" s="433"/>
      <c r="BU1136" s="433"/>
      <c r="BV1136" s="433"/>
      <c r="BW1136" s="433"/>
      <c r="BX1136" s="433"/>
      <c r="BY1136" s="433"/>
      <c r="BZ1136" s="433"/>
      <c r="CA1136" s="433"/>
      <c r="CB1136" s="433"/>
      <c r="CC1136" s="433"/>
      <c r="CD1136" s="433"/>
      <c r="CE1136" s="433"/>
      <c r="CF1136" s="433"/>
      <c r="CG1136" s="433"/>
      <c r="CH1136" s="433"/>
      <c r="CI1136" s="433"/>
      <c r="CJ1136" s="433"/>
      <c r="CK1136" s="433"/>
      <c r="CL1136" s="433"/>
      <c r="CM1136" s="433"/>
      <c r="CN1136" s="433"/>
      <c r="CO1136" s="433"/>
      <c r="CP1136" s="433"/>
      <c r="CQ1136" s="433"/>
      <c r="CR1136" s="433"/>
      <c r="CS1136" s="433"/>
      <c r="CT1136" s="433"/>
      <c r="CU1136" s="433"/>
      <c r="CV1136" s="433"/>
    </row>
    <row r="1137" spans="1:100" x14ac:dyDescent="0.25">
      <c r="A1137" s="871" t="s">
        <v>1753</v>
      </c>
      <c r="B1137" s="872">
        <v>367269</v>
      </c>
      <c r="C1137" s="1812" t="s">
        <v>1755</v>
      </c>
      <c r="D1137" s="41" t="s">
        <v>792</v>
      </c>
      <c r="E1137" s="41" t="s">
        <v>792</v>
      </c>
      <c r="F1137" s="41" t="s">
        <v>49</v>
      </c>
      <c r="G1137" s="872" t="s">
        <v>159</v>
      </c>
      <c r="H1137" s="1308">
        <v>39083</v>
      </c>
      <c r="I1137" s="1277">
        <v>13838</v>
      </c>
      <c r="J1137" s="1277">
        <v>13838</v>
      </c>
      <c r="K1137" s="1277">
        <v>0</v>
      </c>
      <c r="L1137" s="434"/>
      <c r="M1137" s="433"/>
      <c r="N1137" s="433"/>
      <c r="O1137" s="433"/>
      <c r="P1137" s="433"/>
      <c r="Q1137" s="433"/>
      <c r="R1137" s="433"/>
      <c r="S1137" s="433"/>
      <c r="T1137" s="433"/>
      <c r="U1137" s="433"/>
      <c r="V1137" s="433"/>
      <c r="W1137" s="433"/>
      <c r="X1137" s="433"/>
      <c r="Y1137" s="433"/>
      <c r="Z1137" s="433"/>
      <c r="AA1137" s="433"/>
      <c r="AB1137" s="433"/>
      <c r="AC1137" s="433"/>
      <c r="AD1137" s="433"/>
      <c r="AE1137" s="433"/>
      <c r="AF1137" s="433"/>
      <c r="AG1137" s="433"/>
      <c r="AH1137" s="433"/>
      <c r="AI1137" s="433"/>
      <c r="AJ1137" s="433"/>
      <c r="AK1137" s="433"/>
      <c r="AL1137" s="433"/>
      <c r="AM1137" s="433"/>
      <c r="AN1137" s="433"/>
      <c r="AO1137" s="433"/>
      <c r="AP1137" s="433"/>
      <c r="AQ1137" s="433"/>
      <c r="AR1137" s="433"/>
      <c r="AS1137" s="433"/>
      <c r="AT1137" s="433"/>
      <c r="AU1137" s="433"/>
      <c r="AV1137" s="433"/>
      <c r="AW1137" s="433"/>
      <c r="AX1137" s="433"/>
      <c r="AY1137" s="433"/>
      <c r="AZ1137" s="433"/>
      <c r="BA1137" s="433"/>
      <c r="BB1137" s="433"/>
      <c r="BC1137" s="433"/>
      <c r="BD1137" s="433"/>
      <c r="BE1137" s="433"/>
      <c r="BF1137" s="433"/>
      <c r="BG1137" s="433"/>
      <c r="BH1137" s="433"/>
      <c r="BI1137" s="433"/>
      <c r="BJ1137" s="433"/>
      <c r="BK1137" s="433"/>
      <c r="BL1137" s="433"/>
      <c r="BM1137" s="433"/>
      <c r="BN1137" s="433"/>
      <c r="BO1137" s="433"/>
      <c r="BP1137" s="433"/>
      <c r="BQ1137" s="433"/>
      <c r="BR1137" s="433"/>
      <c r="BS1137" s="433"/>
      <c r="BT1137" s="433"/>
      <c r="BU1137" s="433"/>
      <c r="BV1137" s="433"/>
      <c r="BW1137" s="433"/>
      <c r="BX1137" s="433"/>
      <c r="BY1137" s="433"/>
      <c r="BZ1137" s="433"/>
      <c r="CA1137" s="433"/>
      <c r="CB1137" s="433"/>
      <c r="CC1137" s="433"/>
      <c r="CD1137" s="433"/>
      <c r="CE1137" s="433"/>
      <c r="CF1137" s="433"/>
      <c r="CG1137" s="433"/>
      <c r="CH1137" s="433"/>
      <c r="CI1137" s="433"/>
      <c r="CJ1137" s="433"/>
      <c r="CK1137" s="433"/>
      <c r="CL1137" s="433"/>
      <c r="CM1137" s="433"/>
      <c r="CN1137" s="433"/>
      <c r="CO1137" s="433"/>
      <c r="CP1137" s="433"/>
      <c r="CQ1137" s="433"/>
      <c r="CR1137" s="433"/>
      <c r="CS1137" s="433"/>
      <c r="CT1137" s="433"/>
      <c r="CU1137" s="433"/>
      <c r="CV1137" s="433"/>
    </row>
    <row r="1138" spans="1:100" x14ac:dyDescent="0.25">
      <c r="A1138" s="871" t="s">
        <v>1753</v>
      </c>
      <c r="B1138" s="872">
        <v>367267</v>
      </c>
      <c r="C1138" s="1812" t="s">
        <v>1756</v>
      </c>
      <c r="D1138" s="41" t="s">
        <v>792</v>
      </c>
      <c r="E1138" s="41" t="s">
        <v>792</v>
      </c>
      <c r="F1138" s="41" t="s">
        <v>49</v>
      </c>
      <c r="G1138" s="872" t="s">
        <v>159</v>
      </c>
      <c r="H1138" s="1308">
        <v>39083</v>
      </c>
      <c r="I1138" s="1277">
        <v>13838</v>
      </c>
      <c r="J1138" s="1277">
        <v>13838</v>
      </c>
      <c r="K1138" s="1277">
        <v>0</v>
      </c>
      <c r="L1138" s="434"/>
      <c r="M1138" s="433"/>
      <c r="N1138" s="433"/>
      <c r="O1138" s="433"/>
      <c r="P1138" s="433"/>
      <c r="Q1138" s="433"/>
      <c r="R1138" s="433"/>
      <c r="S1138" s="433"/>
      <c r="T1138" s="433"/>
      <c r="U1138" s="433"/>
      <c r="V1138" s="433"/>
      <c r="W1138" s="433"/>
      <c r="X1138" s="433"/>
      <c r="Y1138" s="433"/>
      <c r="Z1138" s="433"/>
      <c r="AA1138" s="433"/>
      <c r="AB1138" s="433"/>
      <c r="AC1138" s="433"/>
      <c r="AD1138" s="433"/>
      <c r="AE1138" s="433"/>
      <c r="AF1138" s="433"/>
      <c r="AG1138" s="433"/>
      <c r="AH1138" s="433"/>
      <c r="AI1138" s="433"/>
      <c r="AJ1138" s="433"/>
      <c r="AK1138" s="433"/>
      <c r="AL1138" s="433"/>
      <c r="AM1138" s="433"/>
      <c r="AN1138" s="433"/>
      <c r="AO1138" s="433"/>
      <c r="AP1138" s="433"/>
      <c r="AQ1138" s="433"/>
      <c r="AR1138" s="433"/>
      <c r="AS1138" s="433"/>
      <c r="AT1138" s="433"/>
      <c r="AU1138" s="433"/>
      <c r="AV1138" s="433"/>
      <c r="AW1138" s="433"/>
      <c r="AX1138" s="433"/>
      <c r="AY1138" s="433"/>
      <c r="AZ1138" s="433"/>
      <c r="BA1138" s="433"/>
      <c r="BB1138" s="433"/>
      <c r="BC1138" s="433"/>
      <c r="BD1138" s="433"/>
      <c r="BE1138" s="433"/>
      <c r="BF1138" s="433"/>
      <c r="BG1138" s="433"/>
      <c r="BH1138" s="433"/>
      <c r="BI1138" s="433"/>
      <c r="BJ1138" s="433"/>
      <c r="BK1138" s="433"/>
      <c r="BL1138" s="433"/>
      <c r="BM1138" s="433"/>
      <c r="BN1138" s="433"/>
      <c r="BO1138" s="433"/>
      <c r="BP1138" s="433"/>
      <c r="BQ1138" s="433"/>
      <c r="BR1138" s="433"/>
      <c r="BS1138" s="433"/>
      <c r="BT1138" s="433"/>
      <c r="BU1138" s="433"/>
      <c r="BV1138" s="433"/>
      <c r="BW1138" s="433"/>
      <c r="BX1138" s="433"/>
      <c r="BY1138" s="433"/>
      <c r="BZ1138" s="433"/>
      <c r="CA1138" s="433"/>
      <c r="CB1138" s="433"/>
      <c r="CC1138" s="433"/>
      <c r="CD1138" s="433"/>
      <c r="CE1138" s="433"/>
      <c r="CF1138" s="433"/>
      <c r="CG1138" s="433"/>
      <c r="CH1138" s="433"/>
      <c r="CI1138" s="433"/>
      <c r="CJ1138" s="433"/>
      <c r="CK1138" s="433"/>
      <c r="CL1138" s="433"/>
      <c r="CM1138" s="433"/>
      <c r="CN1138" s="433"/>
      <c r="CO1138" s="433"/>
      <c r="CP1138" s="433"/>
      <c r="CQ1138" s="433"/>
      <c r="CR1138" s="433"/>
      <c r="CS1138" s="433"/>
      <c r="CT1138" s="433"/>
      <c r="CU1138" s="433"/>
      <c r="CV1138" s="433"/>
    </row>
    <row r="1139" spans="1:100" x14ac:dyDescent="0.25">
      <c r="A1139" s="871" t="s">
        <v>1753</v>
      </c>
      <c r="B1139" s="872">
        <v>367270</v>
      </c>
      <c r="C1139" s="1812" t="s">
        <v>1757</v>
      </c>
      <c r="D1139" s="41" t="s">
        <v>792</v>
      </c>
      <c r="E1139" s="41" t="s">
        <v>792</v>
      </c>
      <c r="F1139" s="41" t="s">
        <v>49</v>
      </c>
      <c r="G1139" s="872" t="s">
        <v>159</v>
      </c>
      <c r="H1139" s="1308">
        <v>39083</v>
      </c>
      <c r="I1139" s="1277">
        <v>13838</v>
      </c>
      <c r="J1139" s="1277">
        <v>13838</v>
      </c>
      <c r="K1139" s="1277">
        <v>0</v>
      </c>
      <c r="L1139" s="434"/>
      <c r="M1139" s="433"/>
      <c r="N1139" s="433"/>
      <c r="O1139" s="433"/>
      <c r="P1139" s="433"/>
      <c r="Q1139" s="433"/>
      <c r="R1139" s="433"/>
      <c r="S1139" s="433"/>
      <c r="T1139" s="433"/>
      <c r="U1139" s="433"/>
      <c r="V1139" s="433"/>
      <c r="W1139" s="433"/>
      <c r="X1139" s="433"/>
      <c r="Y1139" s="433"/>
      <c r="Z1139" s="433"/>
      <c r="AA1139" s="433"/>
      <c r="AB1139" s="433"/>
      <c r="AC1139" s="433"/>
      <c r="AD1139" s="433"/>
      <c r="AE1139" s="433"/>
      <c r="AF1139" s="433"/>
      <c r="AG1139" s="433"/>
      <c r="AH1139" s="433"/>
      <c r="AI1139" s="433"/>
      <c r="AJ1139" s="433"/>
      <c r="AK1139" s="433"/>
      <c r="AL1139" s="433"/>
      <c r="AM1139" s="433"/>
      <c r="AN1139" s="433"/>
      <c r="AO1139" s="433"/>
      <c r="AP1139" s="433"/>
      <c r="AQ1139" s="433"/>
      <c r="AR1139" s="433"/>
      <c r="AS1139" s="433"/>
      <c r="AT1139" s="433"/>
      <c r="AU1139" s="433"/>
      <c r="AV1139" s="433"/>
      <c r="AW1139" s="433"/>
      <c r="AX1139" s="433"/>
      <c r="AY1139" s="433"/>
      <c r="AZ1139" s="433"/>
      <c r="BA1139" s="433"/>
      <c r="BB1139" s="433"/>
      <c r="BC1139" s="433"/>
      <c r="BD1139" s="433"/>
      <c r="BE1139" s="433"/>
      <c r="BF1139" s="433"/>
      <c r="BG1139" s="433"/>
      <c r="BH1139" s="433"/>
      <c r="BI1139" s="433"/>
      <c r="BJ1139" s="433"/>
      <c r="BK1139" s="433"/>
      <c r="BL1139" s="433"/>
      <c r="BM1139" s="433"/>
      <c r="BN1139" s="433"/>
      <c r="BO1139" s="433"/>
      <c r="BP1139" s="433"/>
      <c r="BQ1139" s="433"/>
      <c r="BR1139" s="433"/>
      <c r="BS1139" s="433"/>
      <c r="BT1139" s="433"/>
      <c r="BU1139" s="433"/>
      <c r="BV1139" s="433"/>
      <c r="BW1139" s="433"/>
      <c r="BX1139" s="433"/>
      <c r="BY1139" s="433"/>
      <c r="BZ1139" s="433"/>
      <c r="CA1139" s="433"/>
      <c r="CB1139" s="433"/>
      <c r="CC1139" s="433"/>
      <c r="CD1139" s="433"/>
      <c r="CE1139" s="433"/>
      <c r="CF1139" s="433"/>
      <c r="CG1139" s="433"/>
      <c r="CH1139" s="433"/>
      <c r="CI1139" s="433"/>
      <c r="CJ1139" s="433"/>
      <c r="CK1139" s="433"/>
      <c r="CL1139" s="433"/>
      <c r="CM1139" s="433"/>
      <c r="CN1139" s="433"/>
      <c r="CO1139" s="433"/>
      <c r="CP1139" s="433"/>
      <c r="CQ1139" s="433"/>
      <c r="CR1139" s="433"/>
      <c r="CS1139" s="433"/>
      <c r="CT1139" s="433"/>
      <c r="CU1139" s="433"/>
      <c r="CV1139" s="433"/>
    </row>
    <row r="1140" spans="1:100" x14ac:dyDescent="0.25">
      <c r="A1140" s="870" t="s">
        <v>1758</v>
      </c>
      <c r="B1140" s="872">
        <v>367271</v>
      </c>
      <c r="C1140" s="1812" t="s">
        <v>1759</v>
      </c>
      <c r="D1140" s="41" t="s">
        <v>792</v>
      </c>
      <c r="E1140" s="41" t="s">
        <v>792</v>
      </c>
      <c r="F1140" s="41" t="s">
        <v>49</v>
      </c>
      <c r="G1140" s="872" t="s">
        <v>159</v>
      </c>
      <c r="H1140" s="1308">
        <v>39052</v>
      </c>
      <c r="I1140" s="1277">
        <v>54288</v>
      </c>
      <c r="J1140" s="1277">
        <v>54288</v>
      </c>
      <c r="K1140" s="1277">
        <v>0</v>
      </c>
      <c r="L1140" s="434"/>
      <c r="M1140" s="433"/>
      <c r="N1140" s="433"/>
      <c r="O1140" s="433"/>
      <c r="P1140" s="433"/>
      <c r="Q1140" s="433"/>
      <c r="R1140" s="433"/>
      <c r="S1140" s="433"/>
      <c r="T1140" s="433"/>
      <c r="U1140" s="433"/>
      <c r="V1140" s="433"/>
      <c r="W1140" s="433"/>
      <c r="X1140" s="433"/>
      <c r="Y1140" s="433"/>
      <c r="Z1140" s="433"/>
      <c r="AA1140" s="433"/>
      <c r="AB1140" s="433"/>
      <c r="AC1140" s="433"/>
      <c r="AD1140" s="433"/>
      <c r="AE1140" s="433"/>
      <c r="AF1140" s="433"/>
      <c r="AG1140" s="433"/>
      <c r="AH1140" s="433"/>
      <c r="AI1140" s="433"/>
      <c r="AJ1140" s="433"/>
      <c r="AK1140" s="433"/>
      <c r="AL1140" s="433"/>
      <c r="AM1140" s="433"/>
      <c r="AN1140" s="433"/>
      <c r="AO1140" s="433"/>
      <c r="AP1140" s="433"/>
      <c r="AQ1140" s="433"/>
      <c r="AR1140" s="433"/>
      <c r="AS1140" s="433"/>
      <c r="AT1140" s="433"/>
      <c r="AU1140" s="433"/>
      <c r="AV1140" s="433"/>
      <c r="AW1140" s="433"/>
      <c r="AX1140" s="433"/>
      <c r="AY1140" s="433"/>
      <c r="AZ1140" s="433"/>
      <c r="BA1140" s="433"/>
      <c r="BB1140" s="433"/>
      <c r="BC1140" s="433"/>
      <c r="BD1140" s="433"/>
      <c r="BE1140" s="433"/>
      <c r="BF1140" s="433"/>
      <c r="BG1140" s="433"/>
      <c r="BH1140" s="433"/>
      <c r="BI1140" s="433"/>
      <c r="BJ1140" s="433"/>
      <c r="BK1140" s="433"/>
      <c r="BL1140" s="433"/>
      <c r="BM1140" s="433"/>
      <c r="BN1140" s="433"/>
      <c r="BO1140" s="433"/>
      <c r="BP1140" s="433"/>
      <c r="BQ1140" s="433"/>
      <c r="BR1140" s="433"/>
      <c r="BS1140" s="433"/>
      <c r="BT1140" s="433"/>
      <c r="BU1140" s="433"/>
      <c r="BV1140" s="433"/>
      <c r="BW1140" s="433"/>
      <c r="BX1140" s="433"/>
      <c r="BY1140" s="433"/>
      <c r="BZ1140" s="433"/>
      <c r="CA1140" s="433"/>
      <c r="CB1140" s="433"/>
      <c r="CC1140" s="433"/>
      <c r="CD1140" s="433"/>
      <c r="CE1140" s="433"/>
      <c r="CF1140" s="433"/>
      <c r="CG1140" s="433"/>
      <c r="CH1140" s="433"/>
      <c r="CI1140" s="433"/>
      <c r="CJ1140" s="433"/>
      <c r="CK1140" s="433"/>
      <c r="CL1140" s="433"/>
      <c r="CM1140" s="433"/>
      <c r="CN1140" s="433"/>
      <c r="CO1140" s="433"/>
      <c r="CP1140" s="433"/>
      <c r="CQ1140" s="433"/>
      <c r="CR1140" s="433"/>
      <c r="CS1140" s="433"/>
      <c r="CT1140" s="433"/>
      <c r="CU1140" s="433"/>
      <c r="CV1140" s="433"/>
    </row>
    <row r="1141" spans="1:100" x14ac:dyDescent="0.25">
      <c r="A1141" s="871" t="s">
        <v>1760</v>
      </c>
      <c r="B1141" s="41">
        <v>750224</v>
      </c>
      <c r="C1141" s="1812" t="s">
        <v>5728</v>
      </c>
      <c r="D1141" s="41" t="s">
        <v>49</v>
      </c>
      <c r="E1141" s="41" t="s">
        <v>49</v>
      </c>
      <c r="F1141" s="41" t="s">
        <v>49</v>
      </c>
      <c r="G1141" s="872" t="s">
        <v>114</v>
      </c>
      <c r="H1141" s="1308">
        <v>41640</v>
      </c>
      <c r="I1141" s="1358">
        <v>5810.0339999999997</v>
      </c>
      <c r="J1141" s="1358">
        <v>5810.0339999999997</v>
      </c>
      <c r="K1141" s="1325">
        <v>0</v>
      </c>
    </row>
    <row r="1142" spans="1:100" x14ac:dyDescent="0.25">
      <c r="A1142" s="871" t="s">
        <v>1760</v>
      </c>
      <c r="B1142" s="41">
        <v>750225</v>
      </c>
      <c r="C1142" s="1812" t="s">
        <v>5729</v>
      </c>
      <c r="D1142" s="41" t="s">
        <v>49</v>
      </c>
      <c r="E1142" s="41" t="s">
        <v>49</v>
      </c>
      <c r="F1142" s="41" t="s">
        <v>49</v>
      </c>
      <c r="G1142" s="872" t="s">
        <v>114</v>
      </c>
      <c r="H1142" s="1308">
        <v>41640</v>
      </c>
      <c r="I1142" s="1358">
        <v>5810.0339999999997</v>
      </c>
      <c r="J1142" s="1358">
        <v>5810.0339999999997</v>
      </c>
      <c r="K1142" s="1325">
        <v>0</v>
      </c>
    </row>
    <row r="1143" spans="1:100" s="1586" customFormat="1" x14ac:dyDescent="0.25">
      <c r="A1143" s="1591" t="s">
        <v>1763</v>
      </c>
      <c r="B1143" s="93">
        <v>750226</v>
      </c>
      <c r="C1143" s="1812" t="s">
        <v>5730</v>
      </c>
      <c r="D1143" s="93" t="s">
        <v>80</v>
      </c>
      <c r="E1143" s="93" t="s">
        <v>1761</v>
      </c>
      <c r="F1143" s="93" t="s">
        <v>1762</v>
      </c>
      <c r="G1143" s="1592" t="s">
        <v>1157</v>
      </c>
      <c r="H1143" s="1361">
        <v>43803</v>
      </c>
      <c r="I1143" s="1362">
        <v>24942.42</v>
      </c>
      <c r="J1143" s="1362">
        <v>11777.89</v>
      </c>
      <c r="K1143" s="1362">
        <v>13163.53</v>
      </c>
    </row>
    <row r="1144" spans="1:100" x14ac:dyDescent="0.25">
      <c r="A1144" s="871" t="s">
        <v>1764</v>
      </c>
      <c r="B1144" s="41">
        <v>750227</v>
      </c>
      <c r="C1144" s="1812" t="s">
        <v>5731</v>
      </c>
      <c r="D1144" s="41" t="s">
        <v>544</v>
      </c>
      <c r="E1144" s="41" t="s">
        <v>1765</v>
      </c>
      <c r="F1144" s="41" t="s">
        <v>1766</v>
      </c>
      <c r="G1144" s="872" t="s">
        <v>1157</v>
      </c>
      <c r="H1144" s="1312">
        <v>40459</v>
      </c>
      <c r="I1144" s="1325">
        <v>7497</v>
      </c>
      <c r="J1144" s="1325">
        <v>7497</v>
      </c>
      <c r="K1144" s="1325">
        <v>0</v>
      </c>
    </row>
    <row r="1145" spans="1:100" s="1617" customFormat="1" x14ac:dyDescent="0.25">
      <c r="A1145" s="1623" t="s">
        <v>170</v>
      </c>
      <c r="B1145" s="93">
        <v>750228</v>
      </c>
      <c r="C1145" s="1812" t="s">
        <v>5732</v>
      </c>
      <c r="D1145" s="93" t="s">
        <v>16</v>
      </c>
      <c r="E1145" s="93" t="s">
        <v>1262</v>
      </c>
      <c r="F1145" s="93" t="s">
        <v>1767</v>
      </c>
      <c r="G1145" s="1624" t="s">
        <v>1157</v>
      </c>
      <c r="H1145" s="1361">
        <v>43535</v>
      </c>
      <c r="I1145" s="1362">
        <v>4850</v>
      </c>
      <c r="J1145" s="1362">
        <v>3502.05</v>
      </c>
      <c r="K1145" s="1362">
        <v>1346.95</v>
      </c>
    </row>
    <row r="1146" spans="1:100" s="1617" customFormat="1" x14ac:dyDescent="0.25">
      <c r="A1146" s="1623" t="s">
        <v>371</v>
      </c>
      <c r="B1146" s="93">
        <v>750229</v>
      </c>
      <c r="C1146" s="1812" t="s">
        <v>5733</v>
      </c>
      <c r="D1146" s="93" t="s">
        <v>16</v>
      </c>
      <c r="E1146" s="93" t="s">
        <v>1260</v>
      </c>
      <c r="F1146" s="93" t="s">
        <v>1768</v>
      </c>
      <c r="G1146" s="1624" t="s">
        <v>1157</v>
      </c>
      <c r="H1146" s="1361">
        <v>43532</v>
      </c>
      <c r="I1146" s="1362">
        <v>39136</v>
      </c>
      <c r="J1146" s="1362">
        <v>28264.17</v>
      </c>
      <c r="K1146" s="1362">
        <v>10870.83</v>
      </c>
    </row>
    <row r="1147" spans="1:100" s="1781" customFormat="1" x14ac:dyDescent="0.25">
      <c r="A1147" s="1784" t="s">
        <v>1760</v>
      </c>
      <c r="B1147" s="93">
        <v>750230</v>
      </c>
      <c r="C1147" s="1812" t="s">
        <v>5734</v>
      </c>
      <c r="D1147" s="93" t="s">
        <v>49</v>
      </c>
      <c r="E1147" s="93" t="s">
        <v>49</v>
      </c>
      <c r="F1147" s="93" t="s">
        <v>49</v>
      </c>
      <c r="G1147" s="1785" t="s">
        <v>114</v>
      </c>
      <c r="H1147" s="1911">
        <v>39083</v>
      </c>
      <c r="I1147" s="1783">
        <v>5810.03</v>
      </c>
      <c r="J1147" s="1782">
        <v>5810.03</v>
      </c>
      <c r="K1147" s="1786">
        <v>0</v>
      </c>
    </row>
    <row r="1148" spans="1:100" s="1787" customFormat="1" x14ac:dyDescent="0.25">
      <c r="A1148" s="1790" t="s">
        <v>1769</v>
      </c>
      <c r="B1148" s="93">
        <v>750231</v>
      </c>
      <c r="C1148" s="1812" t="s">
        <v>5735</v>
      </c>
      <c r="D1148" s="93" t="s">
        <v>792</v>
      </c>
      <c r="E1148" s="93" t="s">
        <v>792</v>
      </c>
      <c r="F1148" s="93" t="s">
        <v>792</v>
      </c>
      <c r="G1148" s="1791" t="s">
        <v>1770</v>
      </c>
      <c r="H1148" s="1911">
        <v>42917</v>
      </c>
      <c r="I1148" s="1788">
        <v>38916.400000000001</v>
      </c>
      <c r="J1148" s="1788">
        <v>14566.33</v>
      </c>
      <c r="K1148" s="1789">
        <v>24350.07</v>
      </c>
    </row>
    <row r="1149" spans="1:100" s="1828" customFormat="1" x14ac:dyDescent="0.25">
      <c r="B1149" s="1858"/>
      <c r="C1149" s="1858"/>
      <c r="D1149" s="1858"/>
      <c r="E1149" s="1858"/>
      <c r="F1149" s="1858"/>
      <c r="H1149" s="1859"/>
      <c r="I1149" s="1880">
        <f>SUM(I1115:I1148)</f>
        <v>748545.62800000003</v>
      </c>
      <c r="J1149" s="1880">
        <f>SUM(J1115:J1148)</f>
        <v>698811.24800000002</v>
      </c>
      <c r="K1149" s="1880">
        <f>SUM(K1115:K1148)</f>
        <v>49731.380000000005</v>
      </c>
      <c r="M1149" s="1854">
        <f>I1149</f>
        <v>748545.62800000003</v>
      </c>
      <c r="N1149" s="1854">
        <f>J1149</f>
        <v>698811.24800000002</v>
      </c>
      <c r="O1149" s="1854">
        <f>K1149</f>
        <v>49731.380000000005</v>
      </c>
    </row>
    <row r="1151" spans="1:100" ht="18.75" customHeight="1" x14ac:dyDescent="0.3">
      <c r="A1151" s="846" t="s">
        <v>204</v>
      </c>
      <c r="B1151" s="847"/>
      <c r="C1151" s="1799"/>
      <c r="D1151" s="847"/>
      <c r="E1151" s="847"/>
      <c r="F1151" s="848" t="s">
        <v>1771</v>
      </c>
      <c r="G1151" s="852"/>
      <c r="H1151" s="1995" t="s">
        <v>3</v>
      </c>
      <c r="I1151" s="1993" t="s">
        <v>4</v>
      </c>
      <c r="J1151" s="2002" t="s">
        <v>5</v>
      </c>
      <c r="K1151" s="1997" t="s">
        <v>6</v>
      </c>
      <c r="L1151" s="434"/>
      <c r="M1151" s="434"/>
      <c r="N1151" s="434"/>
      <c r="O1151" s="434"/>
      <c r="P1151" s="434"/>
      <c r="Q1151" s="434"/>
      <c r="R1151" s="434"/>
      <c r="S1151" s="434"/>
      <c r="T1151" s="434"/>
      <c r="U1151" s="434"/>
      <c r="V1151" s="434"/>
      <c r="W1151" s="434"/>
      <c r="X1151" s="434"/>
      <c r="Y1151" s="434"/>
      <c r="Z1151" s="434"/>
      <c r="AA1151" s="434"/>
      <c r="AB1151" s="434"/>
      <c r="AC1151" s="434"/>
      <c r="AD1151" s="434"/>
      <c r="AE1151" s="434"/>
      <c r="AF1151" s="434"/>
      <c r="AG1151" s="434"/>
      <c r="AH1151" s="434"/>
      <c r="AI1151" s="434"/>
      <c r="AJ1151" s="434"/>
      <c r="AK1151" s="434"/>
      <c r="AL1151" s="434"/>
      <c r="AM1151" s="434"/>
      <c r="AN1151" s="434"/>
      <c r="AO1151" s="434"/>
      <c r="AP1151" s="434"/>
      <c r="AQ1151" s="434"/>
      <c r="AR1151" s="434"/>
      <c r="AS1151" s="434"/>
      <c r="AT1151" s="434"/>
      <c r="AU1151" s="434"/>
      <c r="AV1151" s="434"/>
      <c r="AW1151" s="434"/>
      <c r="AX1151" s="434"/>
      <c r="AY1151" s="434"/>
      <c r="AZ1151" s="434"/>
      <c r="BA1151" s="434"/>
      <c r="BB1151" s="434"/>
      <c r="BC1151" s="434"/>
      <c r="BD1151" s="434"/>
      <c r="BE1151" s="434"/>
      <c r="BF1151" s="434"/>
      <c r="BG1151" s="434"/>
      <c r="BH1151" s="434"/>
      <c r="BI1151" s="434"/>
      <c r="BJ1151" s="434"/>
      <c r="BK1151" s="434"/>
      <c r="BL1151" s="434"/>
      <c r="BM1151" s="434"/>
      <c r="BN1151" s="434"/>
      <c r="BO1151" s="434"/>
      <c r="BP1151" s="434"/>
      <c r="BQ1151" s="434"/>
      <c r="BR1151" s="434"/>
      <c r="BS1151" s="434"/>
      <c r="BT1151" s="434"/>
      <c r="BU1151" s="434"/>
      <c r="BV1151" s="434"/>
      <c r="BW1151" s="434"/>
      <c r="BX1151" s="434"/>
      <c r="BY1151" s="434"/>
      <c r="BZ1151" s="434"/>
      <c r="CA1151" s="434"/>
      <c r="CB1151" s="434"/>
      <c r="CC1151" s="434"/>
      <c r="CD1151" s="434"/>
      <c r="CE1151" s="434"/>
      <c r="CF1151" s="434"/>
      <c r="CG1151" s="434"/>
      <c r="CH1151" s="434"/>
      <c r="CI1151" s="434"/>
      <c r="CJ1151" s="434"/>
      <c r="CK1151" s="434"/>
      <c r="CL1151" s="434"/>
      <c r="CM1151" s="434"/>
      <c r="CN1151" s="434"/>
      <c r="CO1151" s="434"/>
      <c r="CP1151" s="434"/>
      <c r="CQ1151" s="434"/>
      <c r="CR1151" s="434"/>
      <c r="CS1151" s="434"/>
      <c r="CT1151" s="434"/>
      <c r="CU1151" s="434"/>
      <c r="CV1151" s="434"/>
    </row>
    <row r="1152" spans="1:100" ht="15.75" x14ac:dyDescent="0.25">
      <c r="A1152" s="854" t="s">
        <v>7</v>
      </c>
      <c r="B1152" s="851" t="s">
        <v>8</v>
      </c>
      <c r="C1152" s="1801" t="s">
        <v>9</v>
      </c>
      <c r="D1152" s="854" t="s">
        <v>10</v>
      </c>
      <c r="E1152" s="854" t="s">
        <v>11</v>
      </c>
      <c r="F1152" s="854" t="s">
        <v>12</v>
      </c>
      <c r="G1152" s="854" t="s">
        <v>13</v>
      </c>
      <c r="H1152" s="1996"/>
      <c r="I1152" s="1994"/>
      <c r="J1152" s="2003"/>
      <c r="K1152" s="1998"/>
      <c r="L1152" s="434"/>
      <c r="M1152" s="434"/>
      <c r="N1152" s="434"/>
      <c r="O1152" s="434"/>
      <c r="P1152" s="434"/>
      <c r="Q1152" s="434"/>
      <c r="R1152" s="434"/>
      <c r="S1152" s="434"/>
      <c r="T1152" s="434"/>
      <c r="U1152" s="434"/>
      <c r="V1152" s="434"/>
      <c r="W1152" s="434"/>
      <c r="X1152" s="434"/>
      <c r="Y1152" s="434"/>
      <c r="Z1152" s="434"/>
      <c r="AA1152" s="434"/>
      <c r="AB1152" s="434"/>
      <c r="AC1152" s="434"/>
      <c r="AD1152" s="434"/>
      <c r="AE1152" s="434"/>
      <c r="AF1152" s="434"/>
      <c r="AG1152" s="434"/>
      <c r="AH1152" s="434"/>
      <c r="AI1152" s="434"/>
      <c r="AJ1152" s="434"/>
      <c r="AK1152" s="434"/>
      <c r="AL1152" s="434"/>
      <c r="AM1152" s="434"/>
      <c r="AN1152" s="434"/>
      <c r="AO1152" s="434"/>
      <c r="AP1152" s="434"/>
      <c r="AQ1152" s="434"/>
      <c r="AR1152" s="434"/>
      <c r="AS1152" s="434"/>
      <c r="AT1152" s="434"/>
      <c r="AU1152" s="434"/>
      <c r="AV1152" s="434"/>
      <c r="AW1152" s="434"/>
      <c r="AX1152" s="434"/>
      <c r="AY1152" s="434"/>
      <c r="AZ1152" s="434"/>
      <c r="BA1152" s="434"/>
      <c r="BB1152" s="434"/>
      <c r="BC1152" s="434"/>
      <c r="BD1152" s="434"/>
      <c r="BE1152" s="434"/>
      <c r="BF1152" s="434"/>
      <c r="BG1152" s="434"/>
      <c r="BH1152" s="434"/>
      <c r="BI1152" s="434"/>
      <c r="BJ1152" s="434"/>
      <c r="BK1152" s="434"/>
      <c r="BL1152" s="434"/>
      <c r="BM1152" s="434"/>
      <c r="BN1152" s="434"/>
      <c r="BO1152" s="434"/>
      <c r="BP1152" s="434"/>
      <c r="BQ1152" s="434"/>
      <c r="BR1152" s="434"/>
      <c r="BS1152" s="434"/>
      <c r="BT1152" s="434"/>
      <c r="BU1152" s="434"/>
      <c r="BV1152" s="434"/>
      <c r="BW1152" s="434"/>
      <c r="BX1152" s="434"/>
      <c r="BY1152" s="434"/>
      <c r="BZ1152" s="434"/>
      <c r="CA1152" s="434"/>
      <c r="CB1152" s="434"/>
      <c r="CC1152" s="434"/>
      <c r="CD1152" s="434"/>
      <c r="CE1152" s="434"/>
      <c r="CF1152" s="434"/>
      <c r="CG1152" s="434"/>
      <c r="CH1152" s="434"/>
      <c r="CI1152" s="434"/>
      <c r="CJ1152" s="434"/>
      <c r="CK1152" s="434"/>
      <c r="CL1152" s="434"/>
      <c r="CM1152" s="434"/>
      <c r="CN1152" s="434"/>
      <c r="CO1152" s="434"/>
      <c r="CP1152" s="434"/>
      <c r="CQ1152" s="434"/>
      <c r="CR1152" s="434"/>
      <c r="CS1152" s="434"/>
      <c r="CT1152" s="434"/>
      <c r="CU1152" s="434"/>
      <c r="CV1152" s="434"/>
    </row>
    <row r="1153" spans="1:100" x14ac:dyDescent="0.25">
      <c r="A1153" s="871" t="s">
        <v>1041</v>
      </c>
      <c r="B1153" s="872">
        <v>367301</v>
      </c>
      <c r="C1153" s="1812" t="s">
        <v>1772</v>
      </c>
      <c r="D1153" s="872" t="s">
        <v>784</v>
      </c>
      <c r="E1153" s="872" t="s">
        <v>1773</v>
      </c>
      <c r="F1153" s="872" t="s">
        <v>370</v>
      </c>
      <c r="G1153" s="872" t="s">
        <v>75</v>
      </c>
      <c r="H1153" s="1308">
        <v>41640</v>
      </c>
      <c r="I1153" s="1277">
        <v>15000</v>
      </c>
      <c r="J1153" s="1277">
        <v>15000</v>
      </c>
      <c r="K1153" s="431">
        <v>0</v>
      </c>
      <c r="L1153" s="435"/>
      <c r="M1153" s="435"/>
      <c r="N1153" s="435"/>
      <c r="O1153" s="435"/>
      <c r="P1153" s="435"/>
      <c r="Q1153" s="435"/>
      <c r="R1153" s="435"/>
      <c r="S1153" s="435"/>
      <c r="T1153" s="435"/>
      <c r="U1153" s="435"/>
      <c r="V1153" s="435"/>
      <c r="W1153" s="435"/>
      <c r="X1153" s="435"/>
      <c r="Y1153" s="435"/>
      <c r="Z1153" s="435"/>
      <c r="AA1153" s="435"/>
      <c r="AB1153" s="435"/>
      <c r="AC1153" s="435"/>
      <c r="AD1153" s="435"/>
      <c r="AE1153" s="435"/>
      <c r="AF1153" s="435"/>
      <c r="AG1153" s="435"/>
      <c r="AH1153" s="435"/>
      <c r="AI1153" s="435"/>
      <c r="AJ1153" s="435"/>
      <c r="AK1153" s="435"/>
      <c r="AL1153" s="435"/>
      <c r="AM1153" s="435"/>
      <c r="AN1153" s="435"/>
      <c r="AO1153" s="435"/>
      <c r="AP1153" s="435"/>
      <c r="AQ1153" s="435"/>
      <c r="AR1153" s="435"/>
      <c r="AS1153" s="435"/>
      <c r="AT1153" s="435"/>
      <c r="AU1153" s="435"/>
      <c r="AV1153" s="435"/>
      <c r="AW1153" s="435"/>
      <c r="AX1153" s="435"/>
      <c r="AY1153" s="435"/>
      <c r="AZ1153" s="435"/>
      <c r="BA1153" s="435"/>
      <c r="BB1153" s="435"/>
      <c r="BC1153" s="435"/>
      <c r="BD1153" s="435"/>
      <c r="BE1153" s="435"/>
      <c r="BF1153" s="435"/>
      <c r="BG1153" s="435"/>
      <c r="BH1153" s="435"/>
      <c r="BI1153" s="435"/>
      <c r="BJ1153" s="435"/>
      <c r="BK1153" s="435"/>
      <c r="BL1153" s="435"/>
      <c r="BM1153" s="435"/>
      <c r="BN1153" s="435"/>
      <c r="BO1153" s="435"/>
      <c r="BP1153" s="435"/>
      <c r="BQ1153" s="435"/>
      <c r="BR1153" s="435"/>
      <c r="BS1153" s="435"/>
      <c r="BT1153" s="435"/>
      <c r="BU1153" s="435"/>
      <c r="BV1153" s="435"/>
      <c r="BW1153" s="435"/>
      <c r="BX1153" s="435"/>
      <c r="BY1153" s="435"/>
      <c r="BZ1153" s="435"/>
      <c r="CA1153" s="435"/>
      <c r="CB1153" s="435"/>
      <c r="CC1153" s="435"/>
      <c r="CD1153" s="435"/>
      <c r="CE1153" s="435"/>
      <c r="CF1153" s="435"/>
      <c r="CG1153" s="435"/>
      <c r="CH1153" s="435"/>
      <c r="CI1153" s="435"/>
      <c r="CJ1153" s="435"/>
      <c r="CK1153" s="435"/>
      <c r="CL1153" s="435"/>
      <c r="CM1153" s="435"/>
      <c r="CN1153" s="435"/>
      <c r="CO1153" s="435"/>
      <c r="CP1153" s="435"/>
      <c r="CQ1153" s="435"/>
      <c r="CR1153" s="435"/>
      <c r="CS1153" s="435"/>
      <c r="CT1153" s="435"/>
      <c r="CU1153" s="435"/>
      <c r="CV1153" s="435"/>
    </row>
    <row r="1154" spans="1:100" x14ac:dyDescent="0.25">
      <c r="A1154" s="871" t="s">
        <v>1774</v>
      </c>
      <c r="B1154" s="872">
        <v>367298</v>
      </c>
      <c r="C1154" s="1812" t="s">
        <v>1775</v>
      </c>
      <c r="D1154" s="41" t="s">
        <v>792</v>
      </c>
      <c r="E1154" s="41" t="s">
        <v>792</v>
      </c>
      <c r="F1154" s="41" t="s">
        <v>49</v>
      </c>
      <c r="G1154" s="872" t="s">
        <v>1776</v>
      </c>
      <c r="H1154" s="1308">
        <v>41640</v>
      </c>
      <c r="I1154" s="1277">
        <v>48812.480000000003</v>
      </c>
      <c r="J1154" s="1277">
        <v>48812.480000000003</v>
      </c>
      <c r="K1154" s="431">
        <v>0</v>
      </c>
      <c r="L1154" s="435"/>
      <c r="M1154" s="435"/>
      <c r="N1154" s="435"/>
      <c r="O1154" s="435"/>
      <c r="P1154" s="435"/>
      <c r="Q1154" s="435"/>
      <c r="R1154" s="435"/>
      <c r="S1154" s="435"/>
      <c r="T1154" s="435"/>
      <c r="U1154" s="435"/>
      <c r="V1154" s="435"/>
      <c r="W1154" s="435"/>
      <c r="X1154" s="435"/>
      <c r="Y1154" s="435"/>
      <c r="Z1154" s="435"/>
      <c r="AA1154" s="435"/>
      <c r="AB1154" s="435"/>
      <c r="AC1154" s="435"/>
      <c r="AD1154" s="435"/>
      <c r="AE1154" s="435"/>
      <c r="AF1154" s="435"/>
      <c r="AG1154" s="435"/>
      <c r="AH1154" s="435"/>
      <c r="AI1154" s="435"/>
      <c r="AJ1154" s="435"/>
      <c r="AK1154" s="435"/>
      <c r="AL1154" s="435"/>
      <c r="AM1154" s="435"/>
      <c r="AN1154" s="435"/>
      <c r="AO1154" s="435"/>
      <c r="AP1154" s="435"/>
      <c r="AQ1154" s="435"/>
      <c r="AR1154" s="435"/>
      <c r="AS1154" s="435"/>
      <c r="AT1154" s="435"/>
      <c r="AU1154" s="435"/>
      <c r="AV1154" s="435"/>
      <c r="AW1154" s="435"/>
      <c r="AX1154" s="435"/>
      <c r="AY1154" s="435"/>
      <c r="AZ1154" s="435"/>
      <c r="BA1154" s="435"/>
      <c r="BB1154" s="435"/>
      <c r="BC1154" s="435"/>
      <c r="BD1154" s="435"/>
      <c r="BE1154" s="435"/>
      <c r="BF1154" s="435"/>
      <c r="BG1154" s="435"/>
      <c r="BH1154" s="435"/>
      <c r="BI1154" s="435"/>
      <c r="BJ1154" s="435"/>
      <c r="BK1154" s="435"/>
      <c r="BL1154" s="435"/>
      <c r="BM1154" s="435"/>
      <c r="BN1154" s="435"/>
      <c r="BO1154" s="435"/>
      <c r="BP1154" s="435"/>
      <c r="BQ1154" s="435"/>
      <c r="BR1154" s="435"/>
      <c r="BS1154" s="435"/>
      <c r="BT1154" s="435"/>
      <c r="BU1154" s="435"/>
      <c r="BV1154" s="435"/>
      <c r="BW1154" s="435"/>
      <c r="BX1154" s="435"/>
      <c r="BY1154" s="435"/>
      <c r="BZ1154" s="435"/>
      <c r="CA1154" s="435"/>
      <c r="CB1154" s="435"/>
      <c r="CC1154" s="435"/>
      <c r="CD1154" s="435"/>
      <c r="CE1154" s="435"/>
      <c r="CF1154" s="435"/>
      <c r="CG1154" s="435"/>
      <c r="CH1154" s="435"/>
      <c r="CI1154" s="435"/>
      <c r="CJ1154" s="435"/>
      <c r="CK1154" s="435"/>
      <c r="CL1154" s="435"/>
      <c r="CM1154" s="435"/>
      <c r="CN1154" s="435"/>
      <c r="CO1154" s="435"/>
      <c r="CP1154" s="435"/>
      <c r="CQ1154" s="435"/>
      <c r="CR1154" s="435"/>
      <c r="CS1154" s="435"/>
      <c r="CT1154" s="435"/>
      <c r="CU1154" s="435"/>
      <c r="CV1154" s="435"/>
    </row>
    <row r="1155" spans="1:100" x14ac:dyDescent="0.25">
      <c r="A1155" s="871" t="s">
        <v>1777</v>
      </c>
      <c r="B1155" s="872">
        <v>367297</v>
      </c>
      <c r="C1155" s="1812" t="s">
        <v>1778</v>
      </c>
      <c r="D1155" s="41" t="s">
        <v>792</v>
      </c>
      <c r="E1155" s="41" t="s">
        <v>792</v>
      </c>
      <c r="F1155" s="41" t="s">
        <v>49</v>
      </c>
      <c r="G1155" s="872" t="s">
        <v>159</v>
      </c>
      <c r="H1155" s="1308">
        <v>41640</v>
      </c>
      <c r="I1155" s="1277">
        <v>2320</v>
      </c>
      <c r="J1155" s="1277">
        <v>2320</v>
      </c>
      <c r="K1155" s="431">
        <v>0</v>
      </c>
      <c r="L1155" s="435"/>
      <c r="M1155" s="435"/>
      <c r="N1155" s="435"/>
      <c r="O1155" s="435"/>
      <c r="P1155" s="435"/>
      <c r="Q1155" s="435"/>
      <c r="R1155" s="435"/>
      <c r="S1155" s="435"/>
      <c r="T1155" s="435"/>
      <c r="U1155" s="435"/>
      <c r="V1155" s="435"/>
      <c r="W1155" s="435"/>
      <c r="X1155" s="435"/>
      <c r="Y1155" s="435"/>
      <c r="Z1155" s="435"/>
      <c r="AA1155" s="435"/>
      <c r="AB1155" s="435"/>
      <c r="AC1155" s="435"/>
      <c r="AD1155" s="435"/>
      <c r="AE1155" s="435"/>
      <c r="AF1155" s="435"/>
      <c r="AG1155" s="435"/>
      <c r="AH1155" s="435"/>
      <c r="AI1155" s="435"/>
      <c r="AJ1155" s="435"/>
      <c r="AK1155" s="435"/>
      <c r="AL1155" s="435"/>
      <c r="AM1155" s="435"/>
      <c r="AN1155" s="435"/>
      <c r="AO1155" s="435"/>
      <c r="AP1155" s="435"/>
      <c r="AQ1155" s="435"/>
      <c r="AR1155" s="435"/>
      <c r="AS1155" s="435"/>
      <c r="AT1155" s="435"/>
      <c r="AU1155" s="435"/>
      <c r="AV1155" s="435"/>
      <c r="AW1155" s="435"/>
      <c r="AX1155" s="435"/>
      <c r="AY1155" s="435"/>
      <c r="AZ1155" s="435"/>
      <c r="BA1155" s="435"/>
      <c r="BB1155" s="435"/>
      <c r="BC1155" s="435"/>
      <c r="BD1155" s="435"/>
      <c r="BE1155" s="435"/>
      <c r="BF1155" s="435"/>
      <c r="BG1155" s="435"/>
      <c r="BH1155" s="435"/>
      <c r="BI1155" s="435"/>
      <c r="BJ1155" s="435"/>
      <c r="BK1155" s="435"/>
      <c r="BL1155" s="435"/>
      <c r="BM1155" s="435"/>
      <c r="BN1155" s="435"/>
      <c r="BO1155" s="435"/>
      <c r="BP1155" s="435"/>
      <c r="BQ1155" s="435"/>
      <c r="BR1155" s="435"/>
      <c r="BS1155" s="435"/>
      <c r="BT1155" s="435"/>
      <c r="BU1155" s="435"/>
      <c r="BV1155" s="435"/>
      <c r="BW1155" s="435"/>
      <c r="BX1155" s="435"/>
      <c r="BY1155" s="435"/>
      <c r="BZ1155" s="435"/>
      <c r="CA1155" s="435"/>
      <c r="CB1155" s="435"/>
      <c r="CC1155" s="435"/>
      <c r="CD1155" s="435"/>
      <c r="CE1155" s="435"/>
      <c r="CF1155" s="435"/>
      <c r="CG1155" s="435"/>
      <c r="CH1155" s="435"/>
      <c r="CI1155" s="435"/>
      <c r="CJ1155" s="435"/>
      <c r="CK1155" s="435"/>
      <c r="CL1155" s="435"/>
      <c r="CM1155" s="435"/>
      <c r="CN1155" s="435"/>
      <c r="CO1155" s="435"/>
      <c r="CP1155" s="435"/>
      <c r="CQ1155" s="435"/>
      <c r="CR1155" s="435"/>
      <c r="CS1155" s="435"/>
      <c r="CT1155" s="435"/>
      <c r="CU1155" s="435"/>
      <c r="CV1155" s="435"/>
    </row>
    <row r="1156" spans="1:100" x14ac:dyDescent="0.25">
      <c r="A1156" s="871" t="s">
        <v>1779</v>
      </c>
      <c r="B1156" s="872">
        <v>367299</v>
      </c>
      <c r="C1156" s="1812" t="s">
        <v>1780</v>
      </c>
      <c r="D1156" s="41" t="s">
        <v>792</v>
      </c>
      <c r="E1156" s="41" t="s">
        <v>792</v>
      </c>
      <c r="F1156" s="41" t="s">
        <v>49</v>
      </c>
      <c r="G1156" s="872" t="s">
        <v>114</v>
      </c>
      <c r="H1156" s="1308">
        <v>39052</v>
      </c>
      <c r="I1156" s="1277">
        <v>78874.2</v>
      </c>
      <c r="J1156" s="1277">
        <v>78874.2</v>
      </c>
      <c r="K1156" s="431">
        <v>0</v>
      </c>
      <c r="L1156" s="435"/>
      <c r="M1156" s="435"/>
      <c r="N1156" s="435"/>
      <c r="O1156" s="435"/>
      <c r="P1156" s="435"/>
      <c r="Q1156" s="435"/>
      <c r="R1156" s="435"/>
      <c r="S1156" s="435"/>
      <c r="T1156" s="435"/>
      <c r="U1156" s="435"/>
      <c r="V1156" s="435"/>
      <c r="W1156" s="435"/>
      <c r="X1156" s="435"/>
      <c r="Y1156" s="435"/>
      <c r="Z1156" s="435"/>
      <c r="AA1156" s="435"/>
      <c r="AB1156" s="435"/>
      <c r="AC1156" s="435"/>
      <c r="AD1156" s="435"/>
      <c r="AE1156" s="435"/>
      <c r="AF1156" s="435"/>
      <c r="AG1156" s="435"/>
      <c r="AH1156" s="435"/>
      <c r="AI1156" s="435"/>
      <c r="AJ1156" s="435"/>
      <c r="AK1156" s="435"/>
      <c r="AL1156" s="435"/>
      <c r="AM1156" s="435"/>
      <c r="AN1156" s="435"/>
      <c r="AO1156" s="435"/>
      <c r="AP1156" s="435"/>
      <c r="AQ1156" s="435"/>
      <c r="AR1156" s="435"/>
      <c r="AS1156" s="435"/>
      <c r="AT1156" s="435"/>
      <c r="AU1156" s="435"/>
      <c r="AV1156" s="435"/>
      <c r="AW1156" s="435"/>
      <c r="AX1156" s="435"/>
      <c r="AY1156" s="435"/>
      <c r="AZ1156" s="435"/>
      <c r="BA1156" s="435"/>
      <c r="BB1156" s="435"/>
      <c r="BC1156" s="435"/>
      <c r="BD1156" s="435"/>
      <c r="BE1156" s="435"/>
      <c r="BF1156" s="435"/>
      <c r="BG1156" s="435"/>
      <c r="BH1156" s="435"/>
      <c r="BI1156" s="435"/>
      <c r="BJ1156" s="435"/>
      <c r="BK1156" s="435"/>
      <c r="BL1156" s="435"/>
      <c r="BM1156" s="435"/>
      <c r="BN1156" s="435"/>
      <c r="BO1156" s="435"/>
      <c r="BP1156" s="435"/>
      <c r="BQ1156" s="435"/>
      <c r="BR1156" s="435"/>
      <c r="BS1156" s="435"/>
      <c r="BT1156" s="435"/>
      <c r="BU1156" s="435"/>
      <c r="BV1156" s="435"/>
      <c r="BW1156" s="435"/>
      <c r="BX1156" s="435"/>
      <c r="BY1156" s="435"/>
      <c r="BZ1156" s="435"/>
      <c r="CA1156" s="435"/>
      <c r="CB1156" s="435"/>
      <c r="CC1156" s="435"/>
      <c r="CD1156" s="435"/>
      <c r="CE1156" s="435"/>
      <c r="CF1156" s="435"/>
      <c r="CG1156" s="435"/>
      <c r="CH1156" s="435"/>
      <c r="CI1156" s="435"/>
      <c r="CJ1156" s="435"/>
      <c r="CK1156" s="435"/>
      <c r="CL1156" s="435"/>
      <c r="CM1156" s="435"/>
      <c r="CN1156" s="435"/>
      <c r="CO1156" s="435"/>
      <c r="CP1156" s="435"/>
      <c r="CQ1156" s="435"/>
      <c r="CR1156" s="435"/>
      <c r="CS1156" s="435"/>
      <c r="CT1156" s="435"/>
      <c r="CU1156" s="435"/>
      <c r="CV1156" s="435"/>
    </row>
    <row r="1157" spans="1:100" x14ac:dyDescent="0.25">
      <c r="A1157" s="870" t="s">
        <v>1781</v>
      </c>
      <c r="B1157" s="872">
        <v>367302</v>
      </c>
      <c r="C1157" s="1812" t="s">
        <v>1782</v>
      </c>
      <c r="D1157" s="41" t="s">
        <v>792</v>
      </c>
      <c r="E1157" s="41" t="s">
        <v>792</v>
      </c>
      <c r="F1157" s="41" t="s">
        <v>49</v>
      </c>
      <c r="G1157" s="872" t="s">
        <v>65</v>
      </c>
      <c r="H1157" s="1308">
        <v>41640</v>
      </c>
      <c r="I1157" s="1277">
        <v>870</v>
      </c>
      <c r="J1157" s="1277">
        <v>870</v>
      </c>
      <c r="K1157" s="431">
        <v>0</v>
      </c>
      <c r="L1157" s="435"/>
      <c r="M1157" s="435"/>
      <c r="N1157" s="435"/>
      <c r="O1157" s="435"/>
      <c r="P1157" s="435"/>
      <c r="Q1157" s="435"/>
      <c r="R1157" s="435"/>
      <c r="S1157" s="435"/>
      <c r="T1157" s="435"/>
      <c r="U1157" s="435"/>
      <c r="V1157" s="435"/>
      <c r="W1157" s="435"/>
      <c r="X1157" s="435"/>
      <c r="Y1157" s="435"/>
      <c r="Z1157" s="435"/>
      <c r="AA1157" s="435"/>
      <c r="AB1157" s="435"/>
      <c r="AC1157" s="435"/>
      <c r="AD1157" s="435"/>
      <c r="AE1157" s="435"/>
      <c r="AF1157" s="435"/>
      <c r="AG1157" s="435"/>
      <c r="AH1157" s="435"/>
      <c r="AI1157" s="435"/>
      <c r="AJ1157" s="435"/>
      <c r="AK1157" s="435"/>
      <c r="AL1157" s="435"/>
      <c r="AM1157" s="435"/>
      <c r="AN1157" s="435"/>
      <c r="AO1157" s="435"/>
      <c r="AP1157" s="435"/>
      <c r="AQ1157" s="435"/>
      <c r="AR1157" s="435"/>
      <c r="AS1157" s="435"/>
      <c r="AT1157" s="435"/>
      <c r="AU1157" s="435"/>
      <c r="AV1157" s="435"/>
      <c r="AW1157" s="435"/>
      <c r="AX1157" s="435"/>
      <c r="AY1157" s="435"/>
      <c r="AZ1157" s="435"/>
      <c r="BA1157" s="435"/>
      <c r="BB1157" s="435"/>
      <c r="BC1157" s="435"/>
      <c r="BD1157" s="435"/>
      <c r="BE1157" s="435"/>
      <c r="BF1157" s="435"/>
      <c r="BG1157" s="435"/>
      <c r="BH1157" s="435"/>
      <c r="BI1157" s="435"/>
      <c r="BJ1157" s="435"/>
      <c r="BK1157" s="435"/>
      <c r="BL1157" s="435"/>
      <c r="BM1157" s="435"/>
      <c r="BN1157" s="435"/>
      <c r="BO1157" s="435"/>
      <c r="BP1157" s="435"/>
      <c r="BQ1157" s="435"/>
      <c r="BR1157" s="435"/>
      <c r="BS1157" s="435"/>
      <c r="BT1157" s="435"/>
      <c r="BU1157" s="435"/>
      <c r="BV1157" s="435"/>
      <c r="BW1157" s="435"/>
      <c r="BX1157" s="435"/>
      <c r="BY1157" s="435"/>
      <c r="BZ1157" s="435"/>
      <c r="CA1157" s="435"/>
      <c r="CB1157" s="435"/>
      <c r="CC1157" s="435"/>
      <c r="CD1157" s="435"/>
      <c r="CE1157" s="435"/>
      <c r="CF1157" s="435"/>
      <c r="CG1157" s="435"/>
      <c r="CH1157" s="435"/>
      <c r="CI1157" s="435"/>
      <c r="CJ1157" s="435"/>
      <c r="CK1157" s="435"/>
      <c r="CL1157" s="435"/>
      <c r="CM1157" s="435"/>
      <c r="CN1157" s="435"/>
      <c r="CO1157" s="435"/>
      <c r="CP1157" s="435"/>
      <c r="CQ1157" s="435"/>
      <c r="CR1157" s="435"/>
      <c r="CS1157" s="435"/>
      <c r="CT1157" s="435"/>
      <c r="CU1157" s="435"/>
      <c r="CV1157" s="435"/>
    </row>
    <row r="1158" spans="1:100" x14ac:dyDescent="0.25">
      <c r="A1158" s="870" t="s">
        <v>1783</v>
      </c>
      <c r="B1158" s="872">
        <v>548523</v>
      </c>
      <c r="C1158" s="1812" t="s">
        <v>1784</v>
      </c>
      <c r="D1158" s="41" t="s">
        <v>49</v>
      </c>
      <c r="E1158" s="41" t="s">
        <v>49</v>
      </c>
      <c r="F1158" s="41" t="s">
        <v>49</v>
      </c>
      <c r="G1158" s="872" t="s">
        <v>193</v>
      </c>
      <c r="H1158" s="1308">
        <v>41640</v>
      </c>
      <c r="I1158" s="1277">
        <v>4524</v>
      </c>
      <c r="J1158" s="1277">
        <v>4524</v>
      </c>
      <c r="K1158" s="431">
        <v>0</v>
      </c>
      <c r="L1158" s="436"/>
      <c r="M1158" s="436"/>
      <c r="N1158" s="436"/>
      <c r="O1158" s="436"/>
      <c r="P1158" s="436"/>
      <c r="Q1158" s="436"/>
      <c r="R1158" s="436"/>
      <c r="S1158" s="436"/>
      <c r="T1158" s="436"/>
      <c r="U1158" s="436"/>
      <c r="V1158" s="436"/>
      <c r="W1158" s="436"/>
      <c r="X1158" s="436"/>
      <c r="Y1158" s="436"/>
      <c r="Z1158" s="436"/>
      <c r="AA1158" s="436"/>
      <c r="AB1158" s="436"/>
      <c r="AC1158" s="436"/>
      <c r="AD1158" s="436"/>
      <c r="AE1158" s="436"/>
      <c r="AF1158" s="436"/>
      <c r="AG1158" s="436"/>
      <c r="AH1158" s="436"/>
      <c r="AI1158" s="436"/>
      <c r="AJ1158" s="436"/>
      <c r="AK1158" s="436"/>
      <c r="AL1158" s="436"/>
      <c r="AM1158" s="436"/>
      <c r="AN1158" s="436"/>
      <c r="AO1158" s="436"/>
      <c r="AP1158" s="436"/>
      <c r="AQ1158" s="436"/>
      <c r="AR1158" s="436"/>
      <c r="AS1158" s="436"/>
      <c r="AT1158" s="436"/>
      <c r="AU1158" s="436"/>
      <c r="AV1158" s="436"/>
      <c r="AW1158" s="436"/>
      <c r="AX1158" s="436"/>
      <c r="AY1158" s="436"/>
      <c r="AZ1158" s="436"/>
      <c r="BA1158" s="436"/>
      <c r="BB1158" s="436"/>
      <c r="BC1158" s="436"/>
      <c r="BD1158" s="436"/>
      <c r="BE1158" s="436"/>
      <c r="BF1158" s="436"/>
      <c r="BG1158" s="436"/>
      <c r="BH1158" s="436"/>
      <c r="BI1158" s="436"/>
      <c r="BJ1158" s="436"/>
      <c r="BK1158" s="436"/>
      <c r="BL1158" s="436"/>
      <c r="BM1158" s="436"/>
      <c r="BN1158" s="436"/>
      <c r="BO1158" s="436"/>
      <c r="BP1158" s="436"/>
      <c r="BQ1158" s="436"/>
      <c r="BR1158" s="436"/>
      <c r="BS1158" s="436"/>
      <c r="BT1158" s="436"/>
      <c r="BU1158" s="436"/>
      <c r="BV1158" s="436"/>
      <c r="BW1158" s="436"/>
      <c r="BX1158" s="436"/>
      <c r="BY1158" s="436"/>
      <c r="BZ1158" s="436"/>
      <c r="CA1158" s="436"/>
      <c r="CB1158" s="436"/>
      <c r="CC1158" s="436"/>
      <c r="CD1158" s="436"/>
      <c r="CE1158" s="436"/>
      <c r="CF1158" s="436"/>
      <c r="CG1158" s="436"/>
      <c r="CH1158" s="436"/>
      <c r="CI1158" s="436"/>
      <c r="CJ1158" s="436"/>
      <c r="CK1158" s="436"/>
      <c r="CL1158" s="436"/>
      <c r="CM1158" s="436"/>
      <c r="CN1158" s="436"/>
      <c r="CO1158" s="436"/>
      <c r="CP1158" s="436"/>
      <c r="CQ1158" s="436"/>
      <c r="CR1158" s="436"/>
      <c r="CS1158" s="436"/>
      <c r="CT1158" s="436"/>
      <c r="CU1158" s="436"/>
      <c r="CV1158" s="436"/>
    </row>
    <row r="1159" spans="1:100" x14ac:dyDescent="0.25">
      <c r="A1159" s="865" t="s">
        <v>1788</v>
      </c>
      <c r="B1159" s="872">
        <v>750221</v>
      </c>
      <c r="C1159" s="1812" t="s">
        <v>1785</v>
      </c>
      <c r="D1159" s="41" t="s">
        <v>792</v>
      </c>
      <c r="E1159" s="41" t="s">
        <v>792</v>
      </c>
      <c r="F1159" s="41" t="s">
        <v>49</v>
      </c>
      <c r="G1159" s="872" t="s">
        <v>18</v>
      </c>
      <c r="H1159" s="1309">
        <v>43343</v>
      </c>
      <c r="I1159" s="1326">
        <v>17664.599999999999</v>
      </c>
      <c r="J1159" s="1277">
        <v>1472.04</v>
      </c>
      <c r="K1159" s="431">
        <v>16192.559999999998</v>
      </c>
      <c r="L1159" s="438"/>
      <c r="M1159" s="437"/>
      <c r="N1159" s="437"/>
      <c r="O1159" s="437"/>
      <c r="P1159" s="437"/>
      <c r="Q1159" s="437"/>
      <c r="R1159" s="437"/>
      <c r="S1159" s="437"/>
      <c r="T1159" s="437"/>
      <c r="U1159" s="437"/>
      <c r="V1159" s="437"/>
      <c r="W1159" s="437"/>
      <c r="X1159" s="437"/>
      <c r="Y1159" s="437"/>
      <c r="Z1159" s="437"/>
      <c r="AA1159" s="437"/>
      <c r="AB1159" s="437"/>
      <c r="AC1159" s="437"/>
      <c r="AD1159" s="437"/>
      <c r="AE1159" s="437"/>
      <c r="AF1159" s="437"/>
      <c r="AG1159" s="437"/>
      <c r="AH1159" s="437"/>
      <c r="AI1159" s="437"/>
      <c r="AJ1159" s="437"/>
      <c r="AK1159" s="437"/>
      <c r="AL1159" s="437"/>
      <c r="AM1159" s="437"/>
      <c r="AN1159" s="437"/>
      <c r="AO1159" s="437"/>
      <c r="AP1159" s="437"/>
      <c r="AQ1159" s="437"/>
      <c r="AR1159" s="437"/>
      <c r="AS1159" s="437"/>
      <c r="AT1159" s="437"/>
      <c r="AU1159" s="437"/>
      <c r="AV1159" s="437"/>
      <c r="AW1159" s="437"/>
      <c r="AX1159" s="437"/>
      <c r="AY1159" s="437"/>
      <c r="AZ1159" s="437"/>
      <c r="BA1159" s="437"/>
      <c r="BB1159" s="437"/>
      <c r="BC1159" s="437"/>
      <c r="BD1159" s="437"/>
      <c r="BE1159" s="437"/>
      <c r="BF1159" s="437"/>
      <c r="BG1159" s="437"/>
      <c r="BH1159" s="437"/>
      <c r="BI1159" s="437"/>
      <c r="BJ1159" s="437"/>
      <c r="BK1159" s="437"/>
      <c r="BL1159" s="437"/>
      <c r="BM1159" s="437"/>
      <c r="BN1159" s="437"/>
      <c r="BO1159" s="437"/>
      <c r="BP1159" s="437"/>
      <c r="BQ1159" s="437"/>
      <c r="BR1159" s="437"/>
      <c r="BS1159" s="437"/>
      <c r="BT1159" s="437"/>
      <c r="BU1159" s="437"/>
      <c r="BV1159" s="437"/>
      <c r="BW1159" s="437"/>
      <c r="BX1159" s="437"/>
      <c r="BY1159" s="437"/>
      <c r="BZ1159" s="437"/>
      <c r="CA1159" s="437"/>
      <c r="CB1159" s="437"/>
      <c r="CC1159" s="437"/>
      <c r="CD1159" s="437"/>
      <c r="CE1159" s="437"/>
      <c r="CF1159" s="437"/>
      <c r="CG1159" s="437"/>
      <c r="CH1159" s="437"/>
      <c r="CI1159" s="437"/>
      <c r="CJ1159" s="437"/>
      <c r="CK1159" s="437"/>
      <c r="CL1159" s="437"/>
      <c r="CM1159" s="437"/>
      <c r="CN1159" s="437"/>
      <c r="CO1159" s="437"/>
      <c r="CP1159" s="437"/>
      <c r="CQ1159" s="437"/>
      <c r="CR1159" s="437"/>
      <c r="CS1159" s="437"/>
      <c r="CT1159" s="437"/>
      <c r="CU1159" s="437"/>
      <c r="CV1159" s="437"/>
    </row>
    <row r="1160" spans="1:100" x14ac:dyDescent="0.25">
      <c r="A1160" s="865" t="s">
        <v>1787</v>
      </c>
      <c r="B1160" s="872">
        <v>750222</v>
      </c>
      <c r="C1160" s="1812" t="s">
        <v>1786</v>
      </c>
      <c r="D1160" s="41" t="s">
        <v>792</v>
      </c>
      <c r="E1160" s="41" t="s">
        <v>792</v>
      </c>
      <c r="F1160" s="41" t="s">
        <v>49</v>
      </c>
      <c r="G1160" s="872" t="s">
        <v>18</v>
      </c>
      <c r="H1160" s="1309">
        <v>43343</v>
      </c>
      <c r="I1160" s="1326">
        <v>12024.2</v>
      </c>
      <c r="J1160" s="1277">
        <v>1002.01</v>
      </c>
      <c r="K1160" s="431">
        <v>11022.19</v>
      </c>
      <c r="L1160" s="438"/>
      <c r="M1160" s="437"/>
      <c r="N1160" s="437"/>
      <c r="O1160" s="437"/>
      <c r="P1160" s="437"/>
      <c r="Q1160" s="437"/>
      <c r="R1160" s="437"/>
      <c r="S1160" s="437"/>
      <c r="T1160" s="437"/>
      <c r="U1160" s="437"/>
      <c r="V1160" s="437"/>
      <c r="W1160" s="437"/>
      <c r="X1160" s="437"/>
      <c r="Y1160" s="437"/>
      <c r="Z1160" s="437"/>
      <c r="AA1160" s="437"/>
      <c r="AB1160" s="437"/>
      <c r="AC1160" s="437"/>
      <c r="AD1160" s="437"/>
      <c r="AE1160" s="437"/>
      <c r="AF1160" s="437"/>
      <c r="AG1160" s="437"/>
      <c r="AH1160" s="437"/>
      <c r="AI1160" s="437"/>
      <c r="AJ1160" s="437"/>
      <c r="AK1160" s="437"/>
      <c r="AL1160" s="437"/>
      <c r="AM1160" s="437"/>
      <c r="AN1160" s="437"/>
      <c r="AO1160" s="437"/>
      <c r="AP1160" s="437"/>
      <c r="AQ1160" s="437"/>
      <c r="AR1160" s="437"/>
      <c r="AS1160" s="437"/>
      <c r="AT1160" s="437"/>
      <c r="AU1160" s="437"/>
      <c r="AV1160" s="437"/>
      <c r="AW1160" s="437"/>
      <c r="AX1160" s="437"/>
      <c r="AY1160" s="437"/>
      <c r="AZ1160" s="437"/>
      <c r="BA1160" s="437"/>
      <c r="BB1160" s="437"/>
      <c r="BC1160" s="437"/>
      <c r="BD1160" s="437"/>
      <c r="BE1160" s="437"/>
      <c r="BF1160" s="437"/>
      <c r="BG1160" s="437"/>
      <c r="BH1160" s="437"/>
      <c r="BI1160" s="437"/>
      <c r="BJ1160" s="437"/>
      <c r="BK1160" s="437"/>
      <c r="BL1160" s="437"/>
      <c r="BM1160" s="437"/>
      <c r="BN1160" s="437"/>
      <c r="BO1160" s="437"/>
      <c r="BP1160" s="437"/>
      <c r="BQ1160" s="437"/>
      <c r="BR1160" s="437"/>
      <c r="BS1160" s="437"/>
      <c r="BT1160" s="437"/>
      <c r="BU1160" s="437"/>
      <c r="BV1160" s="437"/>
      <c r="BW1160" s="437"/>
      <c r="BX1160" s="437"/>
      <c r="BY1160" s="437"/>
      <c r="BZ1160" s="437"/>
      <c r="CA1160" s="437"/>
      <c r="CB1160" s="437"/>
      <c r="CC1160" s="437"/>
      <c r="CD1160" s="437"/>
      <c r="CE1160" s="437"/>
      <c r="CF1160" s="437"/>
      <c r="CG1160" s="437"/>
      <c r="CH1160" s="437"/>
      <c r="CI1160" s="437"/>
      <c r="CJ1160" s="437"/>
      <c r="CK1160" s="437"/>
      <c r="CL1160" s="437"/>
      <c r="CM1160" s="437"/>
      <c r="CN1160" s="437"/>
      <c r="CO1160" s="437"/>
      <c r="CP1160" s="437"/>
      <c r="CQ1160" s="437"/>
      <c r="CR1160" s="437"/>
      <c r="CS1160" s="437"/>
      <c r="CT1160" s="437"/>
      <c r="CU1160" s="437"/>
      <c r="CV1160" s="437"/>
    </row>
    <row r="1161" spans="1:100" s="438" customFormat="1" x14ac:dyDescent="0.25">
      <c r="A1161" s="865" t="s">
        <v>1787</v>
      </c>
      <c r="B1161" s="872">
        <v>750223</v>
      </c>
      <c r="C1161" s="1812" t="s">
        <v>5736</v>
      </c>
      <c r="D1161" s="41" t="s">
        <v>792</v>
      </c>
      <c r="E1161" s="41" t="s">
        <v>792</v>
      </c>
      <c r="F1161" s="41" t="s">
        <v>49</v>
      </c>
      <c r="G1161" s="872" t="s">
        <v>18</v>
      </c>
      <c r="H1161" s="1309">
        <v>43343</v>
      </c>
      <c r="I1161" s="1326">
        <v>12024.2</v>
      </c>
      <c r="J1161" s="1277">
        <v>1002.01</v>
      </c>
      <c r="K1161" s="431">
        <v>11022.19</v>
      </c>
    </row>
    <row r="1162" spans="1:100" s="1617" customFormat="1" x14ac:dyDescent="0.25">
      <c r="A1162" s="1621" t="s">
        <v>170</v>
      </c>
      <c r="B1162" s="93">
        <v>750190</v>
      </c>
      <c r="C1162" s="1812" t="s">
        <v>5737</v>
      </c>
      <c r="D1162" s="93" t="s">
        <v>16</v>
      </c>
      <c r="E1162" s="93" t="s">
        <v>1789</v>
      </c>
      <c r="F1162" s="93" t="s">
        <v>1790</v>
      </c>
      <c r="G1162" s="1624" t="s">
        <v>18</v>
      </c>
      <c r="H1162" s="1361">
        <v>43535</v>
      </c>
      <c r="I1162" s="1362">
        <v>4850</v>
      </c>
      <c r="J1162" s="1362">
        <v>3502.05</v>
      </c>
      <c r="K1162" s="1362">
        <v>1346.95</v>
      </c>
    </row>
    <row r="1163" spans="1:100" s="1617" customFormat="1" x14ac:dyDescent="0.25">
      <c r="A1163" s="1621" t="s">
        <v>14</v>
      </c>
      <c r="B1163" s="93">
        <v>750220</v>
      </c>
      <c r="C1163" s="1812" t="s">
        <v>5738</v>
      </c>
      <c r="D1163" s="93" t="s">
        <v>16</v>
      </c>
      <c r="E1163" s="93" t="s">
        <v>1260</v>
      </c>
      <c r="F1163" s="93" t="s">
        <v>1791</v>
      </c>
      <c r="G1163" s="1624" t="s">
        <v>18</v>
      </c>
      <c r="H1163" s="1361">
        <v>43532</v>
      </c>
      <c r="I1163" s="1362">
        <v>39136</v>
      </c>
      <c r="J1163" s="1362">
        <v>28264.17</v>
      </c>
      <c r="K1163" s="1362">
        <v>10870.83</v>
      </c>
    </row>
    <row r="1164" spans="1:100" x14ac:dyDescent="0.25">
      <c r="A1164" s="865" t="s">
        <v>115</v>
      </c>
      <c r="B1164" s="41">
        <v>750219</v>
      </c>
      <c r="C1164" s="1812" t="s">
        <v>5739</v>
      </c>
      <c r="D1164" s="41" t="s">
        <v>120</v>
      </c>
      <c r="E1164" s="41" t="s">
        <v>121</v>
      </c>
      <c r="F1164" s="41" t="s">
        <v>1792</v>
      </c>
      <c r="G1164" s="872" t="s">
        <v>1634</v>
      </c>
      <c r="H1164" s="1361">
        <v>43605</v>
      </c>
      <c r="I1164" s="1362">
        <v>2332.9499999999998</v>
      </c>
      <c r="J1164" s="1362">
        <v>1489.85</v>
      </c>
      <c r="K1164" s="1362">
        <v>842.1</v>
      </c>
    </row>
    <row r="1165" spans="1:100" s="1734" customFormat="1" x14ac:dyDescent="0.25">
      <c r="A1165" s="1738" t="s">
        <v>458</v>
      </c>
      <c r="B1165" s="93">
        <v>750189</v>
      </c>
      <c r="C1165" s="1812" t="s">
        <v>5740</v>
      </c>
      <c r="D1165" s="93" t="s">
        <v>156</v>
      </c>
      <c r="E1165" s="1709" t="s">
        <v>1793</v>
      </c>
      <c r="F1165" s="93" t="s">
        <v>1794</v>
      </c>
      <c r="G1165" s="1741" t="s">
        <v>75</v>
      </c>
      <c r="H1165" s="1361">
        <v>43469</v>
      </c>
      <c r="I1165" s="1370">
        <v>15900</v>
      </c>
      <c r="J1165" s="1370">
        <v>3709.76</v>
      </c>
      <c r="K1165" s="1370">
        <v>12189.24</v>
      </c>
    </row>
    <row r="1166" spans="1:100" x14ac:dyDescent="0.25">
      <c r="A1166" s="865" t="s">
        <v>1795</v>
      </c>
      <c r="B1166" s="41">
        <v>548159</v>
      </c>
      <c r="C1166" s="1812" t="s">
        <v>5741</v>
      </c>
      <c r="D1166" s="41" t="s">
        <v>49</v>
      </c>
      <c r="E1166" s="41" t="s">
        <v>49</v>
      </c>
      <c r="F1166" s="41" t="s">
        <v>49</v>
      </c>
      <c r="G1166" s="872" t="s">
        <v>1796</v>
      </c>
      <c r="H1166" s="1911">
        <v>39052</v>
      </c>
      <c r="I1166" s="1628">
        <v>12747.24</v>
      </c>
      <c r="J1166" s="1627">
        <v>12747.24</v>
      </c>
      <c r="K1166" s="1629">
        <v>0</v>
      </c>
    </row>
    <row r="1167" spans="1:100" x14ac:dyDescent="0.25">
      <c r="A1167" s="865" t="s">
        <v>1797</v>
      </c>
      <c r="B1167" s="41">
        <v>366952</v>
      </c>
      <c r="C1167" s="1812" t="s">
        <v>5742</v>
      </c>
      <c r="D1167" s="41" t="s">
        <v>792</v>
      </c>
      <c r="E1167" s="41" t="s">
        <v>792</v>
      </c>
      <c r="F1167" s="41" t="s">
        <v>49</v>
      </c>
      <c r="G1167" s="872" t="s">
        <v>1798</v>
      </c>
      <c r="H1167" s="1308">
        <v>41640</v>
      </c>
      <c r="I1167" s="1325">
        <v>2800</v>
      </c>
      <c r="J1167" s="1325">
        <v>2800</v>
      </c>
      <c r="K1167" s="1325">
        <v>0</v>
      </c>
    </row>
    <row r="1168" spans="1:100" s="1828" customFormat="1" x14ac:dyDescent="0.25">
      <c r="B1168" s="1858"/>
      <c r="C1168" s="1858"/>
      <c r="D1168" s="1858"/>
      <c r="E1168" s="1858"/>
      <c r="F1168" s="1858"/>
      <c r="H1168" s="1859"/>
      <c r="I1168" s="1880">
        <f>SUM(I1153:I1167)</f>
        <v>269879.87000000005</v>
      </c>
      <c r="J1168" s="1880">
        <f>SUM(J1153:J1167)</f>
        <v>206389.81000000003</v>
      </c>
      <c r="K1168" s="1880">
        <f>SUM(K1153:K1167)</f>
        <v>63486.06</v>
      </c>
      <c r="M1168" s="1854">
        <f>I1168</f>
        <v>269879.87000000005</v>
      </c>
      <c r="N1168" s="1854">
        <f>J1168</f>
        <v>206389.81000000003</v>
      </c>
      <c r="O1168" s="1854">
        <f>K1168</f>
        <v>63486.06</v>
      </c>
    </row>
    <row r="1169" spans="1:100" x14ac:dyDescent="0.25">
      <c r="I1169" s="1883"/>
      <c r="J1169" s="1883"/>
      <c r="K1169" s="1883"/>
    </row>
    <row r="1170" spans="1:100" ht="18.75" x14ac:dyDescent="0.3">
      <c r="A1170" s="846" t="s">
        <v>204</v>
      </c>
      <c r="B1170" s="847"/>
      <c r="C1170" s="1799"/>
      <c r="D1170" s="847"/>
      <c r="E1170" s="847"/>
      <c r="F1170" s="848" t="s">
        <v>1799</v>
      </c>
      <c r="G1170" s="847"/>
      <c r="I1170" s="1883"/>
      <c r="J1170" s="1883"/>
      <c r="K1170" s="1884"/>
      <c r="L1170" s="438"/>
      <c r="M1170" s="438"/>
      <c r="N1170" s="438"/>
      <c r="O1170" s="438"/>
      <c r="P1170" s="438"/>
      <c r="Q1170" s="438"/>
      <c r="R1170" s="438"/>
      <c r="S1170" s="438"/>
      <c r="T1170" s="438"/>
      <c r="U1170" s="438"/>
      <c r="V1170" s="438"/>
      <c r="W1170" s="438"/>
      <c r="X1170" s="438"/>
      <c r="Y1170" s="438"/>
      <c r="Z1170" s="438"/>
      <c r="AA1170" s="438"/>
      <c r="AB1170" s="438"/>
      <c r="AC1170" s="438"/>
      <c r="AD1170" s="438"/>
      <c r="AE1170" s="438"/>
      <c r="AF1170" s="438"/>
      <c r="AG1170" s="438"/>
      <c r="AH1170" s="438"/>
      <c r="AI1170" s="438"/>
      <c r="AJ1170" s="438"/>
      <c r="AK1170" s="438"/>
      <c r="AL1170" s="438"/>
      <c r="AM1170" s="438"/>
      <c r="AN1170" s="438"/>
      <c r="AO1170" s="438"/>
      <c r="AP1170" s="438"/>
      <c r="AQ1170" s="438"/>
      <c r="AR1170" s="438"/>
      <c r="AS1170" s="438"/>
      <c r="AT1170" s="438"/>
      <c r="AU1170" s="438"/>
      <c r="AV1170" s="438"/>
      <c r="AW1170" s="438"/>
      <c r="AX1170" s="438"/>
      <c r="AY1170" s="438"/>
      <c r="AZ1170" s="438"/>
      <c r="BA1170" s="438"/>
      <c r="BB1170" s="438"/>
      <c r="BC1170" s="438"/>
      <c r="BD1170" s="438"/>
      <c r="BE1170" s="438"/>
      <c r="BF1170" s="438"/>
      <c r="BG1170" s="438"/>
      <c r="BH1170" s="438"/>
      <c r="BI1170" s="438"/>
      <c r="BJ1170" s="438"/>
      <c r="BK1170" s="438"/>
      <c r="BL1170" s="438"/>
      <c r="BM1170" s="438"/>
      <c r="BN1170" s="438"/>
      <c r="BO1170" s="438"/>
      <c r="BP1170" s="438"/>
      <c r="BQ1170" s="438"/>
      <c r="BR1170" s="438"/>
      <c r="BS1170" s="438"/>
      <c r="BT1170" s="438"/>
      <c r="BU1170" s="438"/>
      <c r="BV1170" s="438"/>
      <c r="BW1170" s="438"/>
      <c r="BX1170" s="438"/>
      <c r="BY1170" s="438"/>
      <c r="BZ1170" s="438"/>
      <c r="CA1170" s="438"/>
      <c r="CB1170" s="438"/>
      <c r="CC1170" s="438"/>
      <c r="CD1170" s="438"/>
      <c r="CE1170" s="438"/>
      <c r="CF1170" s="438"/>
      <c r="CG1170" s="438"/>
      <c r="CH1170" s="438"/>
      <c r="CI1170" s="438"/>
      <c r="CJ1170" s="438"/>
      <c r="CK1170" s="438"/>
      <c r="CL1170" s="438"/>
      <c r="CM1170" s="438"/>
      <c r="CN1170" s="438"/>
      <c r="CO1170" s="438"/>
      <c r="CP1170" s="438"/>
      <c r="CQ1170" s="438"/>
      <c r="CR1170" s="438"/>
      <c r="CS1170" s="438"/>
      <c r="CT1170" s="438"/>
      <c r="CU1170" s="438"/>
      <c r="CV1170" s="438"/>
    </row>
    <row r="1171" spans="1:100" ht="15" customHeight="1" x14ac:dyDescent="0.25">
      <c r="A1171" s="853"/>
      <c r="B1171" s="845"/>
      <c r="C1171" s="1798"/>
      <c r="D1171" s="845"/>
      <c r="E1171" s="845"/>
      <c r="F1171" s="855"/>
      <c r="G1171" s="845"/>
      <c r="H1171" s="1995" t="s">
        <v>3</v>
      </c>
      <c r="I1171" s="1993" t="s">
        <v>4</v>
      </c>
      <c r="J1171" s="2002" t="s">
        <v>5</v>
      </c>
      <c r="K1171" s="1997" t="s">
        <v>6</v>
      </c>
      <c r="L1171" s="438"/>
      <c r="M1171" s="438"/>
      <c r="N1171" s="438"/>
      <c r="O1171" s="438"/>
      <c r="P1171" s="438"/>
      <c r="Q1171" s="438"/>
      <c r="R1171" s="438"/>
      <c r="S1171" s="438"/>
      <c r="T1171" s="438"/>
      <c r="U1171" s="438"/>
      <c r="V1171" s="438"/>
      <c r="W1171" s="438"/>
      <c r="X1171" s="438"/>
      <c r="Y1171" s="438"/>
      <c r="Z1171" s="438"/>
      <c r="AA1171" s="438"/>
      <c r="AB1171" s="438"/>
      <c r="AC1171" s="438"/>
      <c r="AD1171" s="438"/>
      <c r="AE1171" s="438"/>
      <c r="AF1171" s="438"/>
      <c r="AG1171" s="438"/>
      <c r="AH1171" s="438"/>
      <c r="AI1171" s="438"/>
      <c r="AJ1171" s="438"/>
      <c r="AK1171" s="438"/>
      <c r="AL1171" s="438"/>
      <c r="AM1171" s="438"/>
      <c r="AN1171" s="438"/>
      <c r="AO1171" s="438"/>
      <c r="AP1171" s="438"/>
      <c r="AQ1171" s="438"/>
      <c r="AR1171" s="438"/>
      <c r="AS1171" s="438"/>
      <c r="AT1171" s="438"/>
      <c r="AU1171" s="438"/>
      <c r="AV1171" s="438"/>
      <c r="AW1171" s="438"/>
      <c r="AX1171" s="438"/>
      <c r="AY1171" s="438"/>
      <c r="AZ1171" s="438"/>
      <c r="BA1171" s="438"/>
      <c r="BB1171" s="438"/>
      <c r="BC1171" s="438"/>
      <c r="BD1171" s="438"/>
      <c r="BE1171" s="438"/>
      <c r="BF1171" s="438"/>
      <c r="BG1171" s="438"/>
      <c r="BH1171" s="438"/>
      <c r="BI1171" s="438"/>
      <c r="BJ1171" s="438"/>
      <c r="BK1171" s="438"/>
      <c r="BL1171" s="438"/>
      <c r="BM1171" s="438"/>
      <c r="BN1171" s="438"/>
      <c r="BO1171" s="438"/>
      <c r="BP1171" s="438"/>
      <c r="BQ1171" s="438"/>
      <c r="BR1171" s="438"/>
      <c r="BS1171" s="438"/>
      <c r="BT1171" s="438"/>
      <c r="BU1171" s="438"/>
      <c r="BV1171" s="438"/>
      <c r="BW1171" s="438"/>
      <c r="BX1171" s="438"/>
      <c r="BY1171" s="438"/>
      <c r="BZ1171" s="438"/>
      <c r="CA1171" s="438"/>
      <c r="CB1171" s="438"/>
      <c r="CC1171" s="438"/>
      <c r="CD1171" s="438"/>
      <c r="CE1171" s="438"/>
      <c r="CF1171" s="438"/>
      <c r="CG1171" s="438"/>
      <c r="CH1171" s="438"/>
      <c r="CI1171" s="438"/>
      <c r="CJ1171" s="438"/>
      <c r="CK1171" s="438"/>
      <c r="CL1171" s="438"/>
      <c r="CM1171" s="438"/>
      <c r="CN1171" s="438"/>
      <c r="CO1171" s="438"/>
      <c r="CP1171" s="438"/>
      <c r="CQ1171" s="438"/>
      <c r="CR1171" s="438"/>
      <c r="CS1171" s="438"/>
      <c r="CT1171" s="438"/>
      <c r="CU1171" s="438"/>
      <c r="CV1171" s="438"/>
    </row>
    <row r="1172" spans="1:100" ht="15.75" x14ac:dyDescent="0.25">
      <c r="A1172" s="854" t="s">
        <v>7</v>
      </c>
      <c r="B1172" s="851" t="s">
        <v>8</v>
      </c>
      <c r="C1172" s="1801" t="s">
        <v>9</v>
      </c>
      <c r="D1172" s="854" t="s">
        <v>10</v>
      </c>
      <c r="E1172" s="854" t="s">
        <v>11</v>
      </c>
      <c r="F1172" s="854" t="s">
        <v>12</v>
      </c>
      <c r="G1172" s="854" t="s">
        <v>13</v>
      </c>
      <c r="H1172" s="1996"/>
      <c r="I1172" s="1994"/>
      <c r="J1172" s="2003"/>
      <c r="K1172" s="1998"/>
      <c r="L1172" s="438"/>
      <c r="M1172" s="438"/>
      <c r="N1172" s="438"/>
      <c r="O1172" s="438"/>
      <c r="P1172" s="438"/>
      <c r="Q1172" s="438"/>
      <c r="R1172" s="438"/>
      <c r="S1172" s="438"/>
      <c r="T1172" s="438"/>
      <c r="U1172" s="438"/>
      <c r="V1172" s="438"/>
      <c r="W1172" s="438"/>
      <c r="X1172" s="438"/>
      <c r="Y1172" s="438"/>
      <c r="Z1172" s="438"/>
      <c r="AA1172" s="438"/>
      <c r="AB1172" s="438"/>
      <c r="AC1172" s="438"/>
      <c r="AD1172" s="438"/>
      <c r="AE1172" s="438"/>
      <c r="AF1172" s="438"/>
      <c r="AG1172" s="438"/>
      <c r="AH1172" s="438"/>
      <c r="AI1172" s="438"/>
      <c r="AJ1172" s="438"/>
      <c r="AK1172" s="438"/>
      <c r="AL1172" s="438"/>
      <c r="AM1172" s="438"/>
      <c r="AN1172" s="438"/>
      <c r="AO1172" s="438"/>
      <c r="AP1172" s="438"/>
      <c r="AQ1172" s="438"/>
      <c r="AR1172" s="438"/>
      <c r="AS1172" s="438"/>
      <c r="AT1172" s="438"/>
      <c r="AU1172" s="438"/>
      <c r="AV1172" s="438"/>
      <c r="AW1172" s="438"/>
      <c r="AX1172" s="438"/>
      <c r="AY1172" s="438"/>
      <c r="AZ1172" s="438"/>
      <c r="BA1172" s="438"/>
      <c r="BB1172" s="438"/>
      <c r="BC1172" s="438"/>
      <c r="BD1172" s="438"/>
      <c r="BE1172" s="438"/>
      <c r="BF1172" s="438"/>
      <c r="BG1172" s="438"/>
      <c r="BH1172" s="438"/>
      <c r="BI1172" s="438"/>
      <c r="BJ1172" s="438"/>
      <c r="BK1172" s="438"/>
      <c r="BL1172" s="438"/>
      <c r="BM1172" s="438"/>
      <c r="BN1172" s="438"/>
      <c r="BO1172" s="438"/>
      <c r="BP1172" s="438"/>
      <c r="BQ1172" s="438"/>
      <c r="BR1172" s="438"/>
      <c r="BS1172" s="438"/>
      <c r="BT1172" s="438"/>
      <c r="BU1172" s="438"/>
      <c r="BV1172" s="438"/>
      <c r="BW1172" s="438"/>
      <c r="BX1172" s="438"/>
      <c r="BY1172" s="438"/>
      <c r="BZ1172" s="438"/>
      <c r="CA1172" s="438"/>
      <c r="CB1172" s="438"/>
      <c r="CC1172" s="438"/>
      <c r="CD1172" s="438"/>
      <c r="CE1172" s="438"/>
      <c r="CF1172" s="438"/>
      <c r="CG1172" s="438"/>
      <c r="CH1172" s="438"/>
      <c r="CI1172" s="438"/>
      <c r="CJ1172" s="438"/>
      <c r="CK1172" s="438"/>
      <c r="CL1172" s="438"/>
      <c r="CM1172" s="438"/>
      <c r="CN1172" s="438"/>
      <c r="CO1172" s="438"/>
      <c r="CP1172" s="438"/>
      <c r="CQ1172" s="438"/>
      <c r="CR1172" s="438"/>
      <c r="CS1172" s="438"/>
      <c r="CT1172" s="438"/>
      <c r="CU1172" s="438"/>
      <c r="CV1172" s="438"/>
    </row>
    <row r="1173" spans="1:100" x14ac:dyDescent="0.25">
      <c r="A1173" s="871" t="s">
        <v>1041</v>
      </c>
      <c r="B1173" s="872">
        <v>367293</v>
      </c>
      <c r="C1173" s="1812" t="s">
        <v>1800</v>
      </c>
      <c r="D1173" s="872" t="s">
        <v>1801</v>
      </c>
      <c r="E1173" s="872" t="s">
        <v>1802</v>
      </c>
      <c r="F1173" s="41" t="s">
        <v>792</v>
      </c>
      <c r="G1173" s="872" t="s">
        <v>75</v>
      </c>
      <c r="H1173" s="1308">
        <v>41640</v>
      </c>
      <c r="I1173" s="1277">
        <v>10000</v>
      </c>
      <c r="J1173" s="1277">
        <v>10000</v>
      </c>
      <c r="K1173" s="1277">
        <v>0</v>
      </c>
      <c r="L1173" s="438"/>
      <c r="M1173" s="438"/>
      <c r="N1173" s="438"/>
      <c r="O1173" s="438"/>
      <c r="P1173" s="438"/>
      <c r="Q1173" s="438"/>
      <c r="R1173" s="438"/>
      <c r="S1173" s="438"/>
      <c r="T1173" s="438"/>
      <c r="U1173" s="438"/>
      <c r="V1173" s="438"/>
      <c r="W1173" s="438"/>
      <c r="X1173" s="438"/>
      <c r="Y1173" s="438"/>
      <c r="Z1173" s="438"/>
      <c r="AA1173" s="438"/>
      <c r="AB1173" s="438"/>
      <c r="AC1173" s="438"/>
      <c r="AD1173" s="438"/>
      <c r="AE1173" s="438"/>
      <c r="AF1173" s="438"/>
      <c r="AG1173" s="438"/>
      <c r="AH1173" s="438"/>
      <c r="AI1173" s="438"/>
      <c r="AJ1173" s="438"/>
      <c r="AK1173" s="438"/>
      <c r="AL1173" s="438"/>
      <c r="AM1173" s="438"/>
      <c r="AN1173" s="438"/>
      <c r="AO1173" s="438"/>
      <c r="AP1173" s="438"/>
      <c r="AQ1173" s="438"/>
      <c r="AR1173" s="438"/>
      <c r="AS1173" s="438"/>
      <c r="AT1173" s="438"/>
      <c r="AU1173" s="438"/>
      <c r="AV1173" s="438"/>
      <c r="AW1173" s="438"/>
      <c r="AX1173" s="438"/>
      <c r="AY1173" s="438"/>
      <c r="AZ1173" s="438"/>
      <c r="BA1173" s="438"/>
      <c r="BB1173" s="438"/>
      <c r="BC1173" s="438"/>
      <c r="BD1173" s="438"/>
      <c r="BE1173" s="438"/>
      <c r="BF1173" s="438"/>
      <c r="BG1173" s="438"/>
      <c r="BH1173" s="438"/>
      <c r="BI1173" s="438"/>
      <c r="BJ1173" s="438"/>
      <c r="BK1173" s="438"/>
      <c r="BL1173" s="438"/>
      <c r="BM1173" s="438"/>
      <c r="BN1173" s="438"/>
      <c r="BO1173" s="438"/>
      <c r="BP1173" s="438"/>
      <c r="BQ1173" s="438"/>
      <c r="BR1173" s="438"/>
      <c r="BS1173" s="438"/>
      <c r="BT1173" s="438"/>
      <c r="BU1173" s="438"/>
      <c r="BV1173" s="438"/>
      <c r="BW1173" s="438"/>
      <c r="BX1173" s="438"/>
      <c r="BY1173" s="438"/>
      <c r="BZ1173" s="438"/>
      <c r="CA1173" s="438"/>
      <c r="CB1173" s="438"/>
      <c r="CC1173" s="438"/>
      <c r="CD1173" s="438"/>
      <c r="CE1173" s="438"/>
      <c r="CF1173" s="438"/>
      <c r="CG1173" s="438"/>
      <c r="CH1173" s="438"/>
      <c r="CI1173" s="438"/>
      <c r="CJ1173" s="438"/>
      <c r="CK1173" s="438"/>
      <c r="CL1173" s="438"/>
      <c r="CM1173" s="438"/>
      <c r="CN1173" s="438"/>
      <c r="CO1173" s="438"/>
      <c r="CP1173" s="438"/>
      <c r="CQ1173" s="438"/>
      <c r="CR1173" s="438"/>
      <c r="CS1173" s="438"/>
      <c r="CT1173" s="438"/>
      <c r="CU1173" s="438"/>
      <c r="CV1173" s="438"/>
    </row>
    <row r="1174" spans="1:100" x14ac:dyDescent="0.25">
      <c r="A1174" s="871" t="s">
        <v>1803</v>
      </c>
      <c r="B1174" s="872">
        <v>367289</v>
      </c>
      <c r="C1174" s="1812" t="s">
        <v>1804</v>
      </c>
      <c r="D1174" s="41" t="s">
        <v>49</v>
      </c>
      <c r="E1174" s="41" t="s">
        <v>49</v>
      </c>
      <c r="F1174" s="41" t="s">
        <v>49</v>
      </c>
      <c r="G1174" s="872" t="s">
        <v>114</v>
      </c>
      <c r="H1174" s="1308">
        <v>39052</v>
      </c>
      <c r="I1174" s="1277">
        <v>10000</v>
      </c>
      <c r="J1174" s="1277">
        <v>10000</v>
      </c>
      <c r="K1174" s="1277">
        <v>0</v>
      </c>
      <c r="L1174" s="438"/>
      <c r="M1174" s="438"/>
      <c r="N1174" s="438"/>
      <c r="O1174" s="438"/>
      <c r="P1174" s="438"/>
      <c r="Q1174" s="438"/>
      <c r="R1174" s="438"/>
      <c r="S1174" s="438"/>
      <c r="T1174" s="438"/>
      <c r="U1174" s="438"/>
      <c r="V1174" s="438"/>
      <c r="W1174" s="438"/>
      <c r="X1174" s="438"/>
      <c r="Y1174" s="438"/>
      <c r="Z1174" s="438"/>
      <c r="AA1174" s="438"/>
      <c r="AB1174" s="438"/>
      <c r="AC1174" s="438"/>
      <c r="AD1174" s="438"/>
      <c r="AE1174" s="438"/>
      <c r="AF1174" s="438"/>
      <c r="AG1174" s="438"/>
      <c r="AH1174" s="438"/>
      <c r="AI1174" s="438"/>
      <c r="AJ1174" s="438"/>
      <c r="AK1174" s="438"/>
      <c r="AL1174" s="438"/>
      <c r="AM1174" s="438"/>
      <c r="AN1174" s="438"/>
      <c r="AO1174" s="438"/>
      <c r="AP1174" s="438"/>
      <c r="AQ1174" s="438"/>
      <c r="AR1174" s="438"/>
      <c r="AS1174" s="438"/>
      <c r="AT1174" s="438"/>
      <c r="AU1174" s="438"/>
      <c r="AV1174" s="438"/>
      <c r="AW1174" s="438"/>
      <c r="AX1174" s="438"/>
      <c r="AY1174" s="438"/>
      <c r="AZ1174" s="438"/>
      <c r="BA1174" s="438"/>
      <c r="BB1174" s="438"/>
      <c r="BC1174" s="438"/>
      <c r="BD1174" s="438"/>
      <c r="BE1174" s="438"/>
      <c r="BF1174" s="438"/>
      <c r="BG1174" s="438"/>
      <c r="BH1174" s="438"/>
      <c r="BI1174" s="438"/>
      <c r="BJ1174" s="438"/>
      <c r="BK1174" s="438"/>
      <c r="BL1174" s="438"/>
      <c r="BM1174" s="438"/>
      <c r="BN1174" s="438"/>
      <c r="BO1174" s="438"/>
      <c r="BP1174" s="438"/>
      <c r="BQ1174" s="438"/>
      <c r="BR1174" s="438"/>
      <c r="BS1174" s="438"/>
      <c r="BT1174" s="438"/>
      <c r="BU1174" s="438"/>
      <c r="BV1174" s="438"/>
      <c r="BW1174" s="438"/>
      <c r="BX1174" s="438"/>
      <c r="BY1174" s="438"/>
      <c r="BZ1174" s="438"/>
      <c r="CA1174" s="438"/>
      <c r="CB1174" s="438"/>
      <c r="CC1174" s="438"/>
      <c r="CD1174" s="438"/>
      <c r="CE1174" s="438"/>
      <c r="CF1174" s="438"/>
      <c r="CG1174" s="438"/>
      <c r="CH1174" s="438"/>
      <c r="CI1174" s="438"/>
      <c r="CJ1174" s="438"/>
      <c r="CK1174" s="438"/>
      <c r="CL1174" s="438"/>
      <c r="CM1174" s="438"/>
      <c r="CN1174" s="438"/>
      <c r="CO1174" s="438"/>
      <c r="CP1174" s="438"/>
      <c r="CQ1174" s="438"/>
      <c r="CR1174" s="438"/>
      <c r="CS1174" s="438"/>
      <c r="CT1174" s="438"/>
      <c r="CU1174" s="438"/>
      <c r="CV1174" s="438"/>
    </row>
    <row r="1175" spans="1:100" x14ac:dyDescent="0.25">
      <c r="A1175" s="871" t="s">
        <v>1803</v>
      </c>
      <c r="B1175" s="872">
        <v>367288</v>
      </c>
      <c r="C1175" s="1812" t="s">
        <v>1805</v>
      </c>
      <c r="D1175" s="41" t="s">
        <v>49</v>
      </c>
      <c r="E1175" s="41" t="s">
        <v>49</v>
      </c>
      <c r="F1175" s="41" t="s">
        <v>49</v>
      </c>
      <c r="G1175" s="872" t="s">
        <v>114</v>
      </c>
      <c r="H1175" s="1308">
        <v>39052</v>
      </c>
      <c r="I1175" s="1277">
        <v>10000</v>
      </c>
      <c r="J1175" s="1277">
        <v>10000</v>
      </c>
      <c r="K1175" s="1277">
        <v>0</v>
      </c>
      <c r="L1175" s="438"/>
      <c r="M1175" s="438"/>
      <c r="N1175" s="438"/>
      <c r="O1175" s="438"/>
      <c r="P1175" s="438"/>
      <c r="Q1175" s="438"/>
      <c r="R1175" s="438"/>
      <c r="S1175" s="438"/>
      <c r="T1175" s="438"/>
      <c r="U1175" s="438"/>
      <c r="V1175" s="438"/>
      <c r="W1175" s="438"/>
      <c r="X1175" s="438"/>
      <c r="Y1175" s="438"/>
      <c r="Z1175" s="438"/>
      <c r="AA1175" s="438"/>
      <c r="AB1175" s="438"/>
      <c r="AC1175" s="438"/>
      <c r="AD1175" s="438"/>
      <c r="AE1175" s="438"/>
      <c r="AF1175" s="438"/>
      <c r="AG1175" s="438"/>
      <c r="AH1175" s="438"/>
      <c r="AI1175" s="438"/>
      <c r="AJ1175" s="438"/>
      <c r="AK1175" s="438"/>
      <c r="AL1175" s="438"/>
      <c r="AM1175" s="438"/>
      <c r="AN1175" s="438"/>
      <c r="AO1175" s="438"/>
      <c r="AP1175" s="438"/>
      <c r="AQ1175" s="438"/>
      <c r="AR1175" s="438"/>
      <c r="AS1175" s="438"/>
      <c r="AT1175" s="438"/>
      <c r="AU1175" s="438"/>
      <c r="AV1175" s="438"/>
      <c r="AW1175" s="438"/>
      <c r="AX1175" s="438"/>
      <c r="AY1175" s="438"/>
      <c r="AZ1175" s="438"/>
      <c r="BA1175" s="438"/>
      <c r="BB1175" s="438"/>
      <c r="BC1175" s="438"/>
      <c r="BD1175" s="438"/>
      <c r="BE1175" s="438"/>
      <c r="BF1175" s="438"/>
      <c r="BG1175" s="438"/>
      <c r="BH1175" s="438"/>
      <c r="BI1175" s="438"/>
      <c r="BJ1175" s="438"/>
      <c r="BK1175" s="438"/>
      <c r="BL1175" s="438"/>
      <c r="BM1175" s="438"/>
      <c r="BN1175" s="438"/>
      <c r="BO1175" s="438"/>
      <c r="BP1175" s="438"/>
      <c r="BQ1175" s="438"/>
      <c r="BR1175" s="438"/>
      <c r="BS1175" s="438"/>
      <c r="BT1175" s="438"/>
      <c r="BU1175" s="438"/>
      <c r="BV1175" s="438"/>
      <c r="BW1175" s="438"/>
      <c r="BX1175" s="438"/>
      <c r="BY1175" s="438"/>
      <c r="BZ1175" s="438"/>
      <c r="CA1175" s="438"/>
      <c r="CB1175" s="438"/>
      <c r="CC1175" s="438"/>
      <c r="CD1175" s="438"/>
      <c r="CE1175" s="438"/>
      <c r="CF1175" s="438"/>
      <c r="CG1175" s="438"/>
      <c r="CH1175" s="438"/>
      <c r="CI1175" s="438"/>
      <c r="CJ1175" s="438"/>
      <c r="CK1175" s="438"/>
      <c r="CL1175" s="438"/>
      <c r="CM1175" s="438"/>
      <c r="CN1175" s="438"/>
      <c r="CO1175" s="438"/>
      <c r="CP1175" s="438"/>
      <c r="CQ1175" s="438"/>
      <c r="CR1175" s="438"/>
      <c r="CS1175" s="438"/>
      <c r="CT1175" s="438"/>
      <c r="CU1175" s="438"/>
      <c r="CV1175" s="438"/>
    </row>
    <row r="1176" spans="1:100" x14ac:dyDescent="0.25">
      <c r="A1176" s="870" t="s">
        <v>1803</v>
      </c>
      <c r="B1176" s="872">
        <v>367290</v>
      </c>
      <c r="C1176" s="1812" t="s">
        <v>1806</v>
      </c>
      <c r="D1176" s="41" t="s">
        <v>49</v>
      </c>
      <c r="E1176" s="41" t="s">
        <v>49</v>
      </c>
      <c r="F1176" s="41" t="s">
        <v>49</v>
      </c>
      <c r="G1176" s="872" t="s">
        <v>114</v>
      </c>
      <c r="H1176" s="1308">
        <v>39052</v>
      </c>
      <c r="I1176" s="1277">
        <v>10000</v>
      </c>
      <c r="J1176" s="1277">
        <v>10000</v>
      </c>
      <c r="K1176" s="1277">
        <v>0</v>
      </c>
      <c r="L1176" s="438"/>
      <c r="M1176" s="438"/>
      <c r="N1176" s="438"/>
      <c r="O1176" s="438"/>
      <c r="P1176" s="438"/>
      <c r="Q1176" s="438"/>
      <c r="R1176" s="438"/>
      <c r="S1176" s="438"/>
      <c r="T1176" s="438"/>
      <c r="U1176" s="438"/>
      <c r="V1176" s="438"/>
      <c r="W1176" s="438"/>
      <c r="X1176" s="438"/>
      <c r="Y1176" s="438"/>
      <c r="Z1176" s="438"/>
      <c r="AA1176" s="438"/>
      <c r="AB1176" s="438"/>
      <c r="AC1176" s="438"/>
      <c r="AD1176" s="438"/>
      <c r="AE1176" s="438"/>
      <c r="AF1176" s="438"/>
      <c r="AG1176" s="438"/>
      <c r="AH1176" s="438"/>
      <c r="AI1176" s="438"/>
      <c r="AJ1176" s="438"/>
      <c r="AK1176" s="438"/>
      <c r="AL1176" s="438"/>
      <c r="AM1176" s="438"/>
      <c r="AN1176" s="438"/>
      <c r="AO1176" s="438"/>
      <c r="AP1176" s="438"/>
      <c r="AQ1176" s="438"/>
      <c r="AR1176" s="438"/>
      <c r="AS1176" s="438"/>
      <c r="AT1176" s="438"/>
      <c r="AU1176" s="438"/>
      <c r="AV1176" s="438"/>
      <c r="AW1176" s="438"/>
      <c r="AX1176" s="438"/>
      <c r="AY1176" s="438"/>
      <c r="AZ1176" s="438"/>
      <c r="BA1176" s="438"/>
      <c r="BB1176" s="438"/>
      <c r="BC1176" s="438"/>
      <c r="BD1176" s="438"/>
      <c r="BE1176" s="438"/>
      <c r="BF1176" s="438"/>
      <c r="BG1176" s="438"/>
      <c r="BH1176" s="438"/>
      <c r="BI1176" s="438"/>
      <c r="BJ1176" s="438"/>
      <c r="BK1176" s="438"/>
      <c r="BL1176" s="438"/>
      <c r="BM1176" s="438"/>
      <c r="BN1176" s="438"/>
      <c r="BO1176" s="438"/>
      <c r="BP1176" s="438"/>
      <c r="BQ1176" s="438"/>
      <c r="BR1176" s="438"/>
      <c r="BS1176" s="438"/>
      <c r="BT1176" s="438"/>
      <c r="BU1176" s="438"/>
      <c r="BV1176" s="438"/>
      <c r="BW1176" s="438"/>
      <c r="BX1176" s="438"/>
      <c r="BY1176" s="438"/>
      <c r="BZ1176" s="438"/>
      <c r="CA1176" s="438"/>
      <c r="CB1176" s="438"/>
      <c r="CC1176" s="438"/>
      <c r="CD1176" s="438"/>
      <c r="CE1176" s="438"/>
      <c r="CF1176" s="438"/>
      <c r="CG1176" s="438"/>
      <c r="CH1176" s="438"/>
      <c r="CI1176" s="438"/>
      <c r="CJ1176" s="438"/>
      <c r="CK1176" s="438"/>
      <c r="CL1176" s="438"/>
      <c r="CM1176" s="438"/>
      <c r="CN1176" s="438"/>
      <c r="CO1176" s="438"/>
      <c r="CP1176" s="438"/>
      <c r="CQ1176" s="438"/>
      <c r="CR1176" s="438"/>
      <c r="CS1176" s="438"/>
      <c r="CT1176" s="438"/>
      <c r="CU1176" s="438"/>
      <c r="CV1176" s="438"/>
    </row>
    <row r="1177" spans="1:100" x14ac:dyDescent="0.25">
      <c r="A1177" s="870" t="s">
        <v>1803</v>
      </c>
      <c r="B1177" s="872">
        <v>367291</v>
      </c>
      <c r="C1177" s="1812" t="s">
        <v>1807</v>
      </c>
      <c r="D1177" s="41" t="s">
        <v>49</v>
      </c>
      <c r="E1177" s="41" t="s">
        <v>49</v>
      </c>
      <c r="F1177" s="41" t="s">
        <v>49</v>
      </c>
      <c r="G1177" s="872" t="s">
        <v>114</v>
      </c>
      <c r="H1177" s="1308">
        <v>39052</v>
      </c>
      <c r="I1177" s="1277">
        <v>10000</v>
      </c>
      <c r="J1177" s="1277">
        <v>10000</v>
      </c>
      <c r="K1177" s="1277">
        <v>0</v>
      </c>
      <c r="L1177" s="438"/>
      <c r="M1177" s="438"/>
      <c r="N1177" s="438"/>
      <c r="O1177" s="438"/>
      <c r="P1177" s="438"/>
      <c r="Q1177" s="438"/>
      <c r="R1177" s="438"/>
      <c r="S1177" s="438"/>
      <c r="T1177" s="438"/>
      <c r="U1177" s="438"/>
      <c r="V1177" s="438"/>
      <c r="W1177" s="438"/>
      <c r="X1177" s="438"/>
      <c r="Y1177" s="438"/>
      <c r="Z1177" s="438"/>
      <c r="AA1177" s="438"/>
      <c r="AB1177" s="438"/>
      <c r="AC1177" s="438"/>
      <c r="AD1177" s="438"/>
      <c r="AE1177" s="438"/>
      <c r="AF1177" s="438"/>
      <c r="AG1177" s="438"/>
      <c r="AH1177" s="438"/>
      <c r="AI1177" s="438"/>
      <c r="AJ1177" s="438"/>
      <c r="AK1177" s="438"/>
      <c r="AL1177" s="438"/>
      <c r="AM1177" s="438"/>
      <c r="AN1177" s="438"/>
      <c r="AO1177" s="438"/>
      <c r="AP1177" s="438"/>
      <c r="AQ1177" s="438"/>
      <c r="AR1177" s="438"/>
      <c r="AS1177" s="438"/>
      <c r="AT1177" s="438"/>
      <c r="AU1177" s="438"/>
      <c r="AV1177" s="438"/>
      <c r="AW1177" s="438"/>
      <c r="AX1177" s="438"/>
      <c r="AY1177" s="438"/>
      <c r="AZ1177" s="438"/>
      <c r="BA1177" s="438"/>
      <c r="BB1177" s="438"/>
      <c r="BC1177" s="438"/>
      <c r="BD1177" s="438"/>
      <c r="BE1177" s="438"/>
      <c r="BF1177" s="438"/>
      <c r="BG1177" s="438"/>
      <c r="BH1177" s="438"/>
      <c r="BI1177" s="438"/>
      <c r="BJ1177" s="438"/>
      <c r="BK1177" s="438"/>
      <c r="BL1177" s="438"/>
      <c r="BM1177" s="438"/>
      <c r="BN1177" s="438"/>
      <c r="BO1177" s="438"/>
      <c r="BP1177" s="438"/>
      <c r="BQ1177" s="438"/>
      <c r="BR1177" s="438"/>
      <c r="BS1177" s="438"/>
      <c r="BT1177" s="438"/>
      <c r="BU1177" s="438"/>
      <c r="BV1177" s="438"/>
      <c r="BW1177" s="438"/>
      <c r="BX1177" s="438"/>
      <c r="BY1177" s="438"/>
      <c r="BZ1177" s="438"/>
      <c r="CA1177" s="438"/>
      <c r="CB1177" s="438"/>
      <c r="CC1177" s="438"/>
      <c r="CD1177" s="438"/>
      <c r="CE1177" s="438"/>
      <c r="CF1177" s="438"/>
      <c r="CG1177" s="438"/>
      <c r="CH1177" s="438"/>
      <c r="CI1177" s="438"/>
      <c r="CJ1177" s="438"/>
      <c r="CK1177" s="438"/>
      <c r="CL1177" s="438"/>
      <c r="CM1177" s="438"/>
      <c r="CN1177" s="438"/>
      <c r="CO1177" s="438"/>
      <c r="CP1177" s="438"/>
      <c r="CQ1177" s="438"/>
      <c r="CR1177" s="438"/>
      <c r="CS1177" s="438"/>
      <c r="CT1177" s="438"/>
      <c r="CU1177" s="438"/>
      <c r="CV1177" s="438"/>
    </row>
    <row r="1178" spans="1:100" x14ac:dyDescent="0.25">
      <c r="A1178" s="871" t="s">
        <v>1808</v>
      </c>
      <c r="B1178" s="872">
        <v>367284</v>
      </c>
      <c r="C1178" s="1812" t="s">
        <v>1809</v>
      </c>
      <c r="D1178" s="41" t="s">
        <v>49</v>
      </c>
      <c r="E1178" s="41" t="s">
        <v>49</v>
      </c>
      <c r="F1178" s="41" t="s">
        <v>49</v>
      </c>
      <c r="G1178" s="872" t="s">
        <v>147</v>
      </c>
      <c r="H1178" s="1308">
        <v>41640</v>
      </c>
      <c r="I1178" s="1277">
        <v>11315</v>
      </c>
      <c r="J1178" s="1277">
        <v>11315</v>
      </c>
      <c r="K1178" s="1277">
        <v>0</v>
      </c>
      <c r="L1178" s="438"/>
      <c r="M1178" s="438"/>
      <c r="N1178" s="438"/>
      <c r="O1178" s="438"/>
      <c r="P1178" s="438"/>
      <c r="Q1178" s="438"/>
      <c r="R1178" s="438"/>
      <c r="S1178" s="438"/>
      <c r="T1178" s="438"/>
      <c r="U1178" s="438"/>
      <c r="V1178" s="438"/>
      <c r="W1178" s="438"/>
      <c r="X1178" s="438"/>
      <c r="Y1178" s="438"/>
      <c r="Z1178" s="438"/>
      <c r="AA1178" s="438"/>
      <c r="AB1178" s="438"/>
      <c r="AC1178" s="438"/>
      <c r="AD1178" s="438"/>
      <c r="AE1178" s="438"/>
      <c r="AF1178" s="438"/>
      <c r="AG1178" s="438"/>
      <c r="AH1178" s="438"/>
      <c r="AI1178" s="438"/>
      <c r="AJ1178" s="438"/>
      <c r="AK1178" s="438"/>
      <c r="AL1178" s="438"/>
      <c r="AM1178" s="438"/>
      <c r="AN1178" s="438"/>
      <c r="AO1178" s="438"/>
      <c r="AP1178" s="438"/>
      <c r="AQ1178" s="438"/>
      <c r="AR1178" s="438"/>
      <c r="AS1178" s="438"/>
      <c r="AT1178" s="438"/>
      <c r="AU1178" s="438"/>
      <c r="AV1178" s="438"/>
      <c r="AW1178" s="438"/>
      <c r="AX1178" s="438"/>
      <c r="AY1178" s="438"/>
      <c r="AZ1178" s="438"/>
      <c r="BA1178" s="438"/>
      <c r="BB1178" s="438"/>
      <c r="BC1178" s="438"/>
      <c r="BD1178" s="438"/>
      <c r="BE1178" s="438"/>
      <c r="BF1178" s="438"/>
      <c r="BG1178" s="438"/>
      <c r="BH1178" s="438"/>
      <c r="BI1178" s="438"/>
      <c r="BJ1178" s="438"/>
      <c r="BK1178" s="438"/>
      <c r="BL1178" s="438"/>
      <c r="BM1178" s="438"/>
      <c r="BN1178" s="438"/>
      <c r="BO1178" s="438"/>
      <c r="BP1178" s="438"/>
      <c r="BQ1178" s="438"/>
      <c r="BR1178" s="438"/>
      <c r="BS1178" s="438"/>
      <c r="BT1178" s="438"/>
      <c r="BU1178" s="438"/>
      <c r="BV1178" s="438"/>
      <c r="BW1178" s="438"/>
      <c r="BX1178" s="438"/>
      <c r="BY1178" s="438"/>
      <c r="BZ1178" s="438"/>
      <c r="CA1178" s="438"/>
      <c r="CB1178" s="438"/>
      <c r="CC1178" s="438"/>
      <c r="CD1178" s="438"/>
      <c r="CE1178" s="438"/>
      <c r="CF1178" s="438"/>
      <c r="CG1178" s="438"/>
      <c r="CH1178" s="438"/>
      <c r="CI1178" s="438"/>
      <c r="CJ1178" s="438"/>
      <c r="CK1178" s="438"/>
      <c r="CL1178" s="438"/>
      <c r="CM1178" s="438"/>
      <c r="CN1178" s="438"/>
      <c r="CO1178" s="438"/>
      <c r="CP1178" s="438"/>
      <c r="CQ1178" s="438"/>
      <c r="CR1178" s="438"/>
      <c r="CS1178" s="438"/>
      <c r="CT1178" s="438"/>
      <c r="CU1178" s="438"/>
      <c r="CV1178" s="438"/>
    </row>
    <row r="1179" spans="1:100" x14ac:dyDescent="0.25">
      <c r="A1179" s="871" t="s">
        <v>1815</v>
      </c>
      <c r="B1179" s="872">
        <v>548701</v>
      </c>
      <c r="C1179" s="1812" t="s">
        <v>1816</v>
      </c>
      <c r="D1179" s="41" t="s">
        <v>49</v>
      </c>
      <c r="E1179" s="41" t="s">
        <v>49</v>
      </c>
      <c r="F1179" s="41" t="s">
        <v>49</v>
      </c>
      <c r="G1179" s="872" t="s">
        <v>114</v>
      </c>
      <c r="H1179" s="1308">
        <v>41640</v>
      </c>
      <c r="I1179" s="1277">
        <v>870</v>
      </c>
      <c r="J1179" s="1277">
        <v>870</v>
      </c>
      <c r="K1179" s="1277">
        <v>0</v>
      </c>
      <c r="L1179" s="438"/>
      <c r="M1179" s="438"/>
      <c r="N1179" s="438"/>
      <c r="O1179" s="438"/>
      <c r="P1179" s="438"/>
      <c r="Q1179" s="438"/>
      <c r="R1179" s="438"/>
      <c r="S1179" s="438"/>
      <c r="T1179" s="438"/>
      <c r="U1179" s="438"/>
      <c r="V1179" s="438"/>
      <c r="W1179" s="438"/>
      <c r="X1179" s="438"/>
      <c r="Y1179" s="438"/>
      <c r="Z1179" s="438"/>
      <c r="AA1179" s="438"/>
      <c r="AB1179" s="438"/>
      <c r="AC1179" s="438"/>
      <c r="AD1179" s="438"/>
      <c r="AE1179" s="438"/>
      <c r="AF1179" s="438"/>
      <c r="AG1179" s="438"/>
      <c r="AH1179" s="438"/>
      <c r="AI1179" s="438"/>
      <c r="AJ1179" s="438"/>
      <c r="AK1179" s="438"/>
      <c r="AL1179" s="438"/>
      <c r="AM1179" s="438"/>
      <c r="AN1179" s="438"/>
      <c r="AO1179" s="438"/>
      <c r="AP1179" s="438"/>
      <c r="AQ1179" s="438"/>
      <c r="AR1179" s="438"/>
      <c r="AS1179" s="438"/>
      <c r="AT1179" s="438"/>
      <c r="AU1179" s="438"/>
      <c r="AV1179" s="438"/>
      <c r="AW1179" s="438"/>
      <c r="AX1179" s="438"/>
      <c r="AY1179" s="438"/>
      <c r="AZ1179" s="438"/>
      <c r="BA1179" s="438"/>
      <c r="BB1179" s="438"/>
      <c r="BC1179" s="438"/>
      <c r="BD1179" s="438"/>
      <c r="BE1179" s="438"/>
      <c r="BF1179" s="438"/>
      <c r="BG1179" s="438"/>
      <c r="BH1179" s="438"/>
      <c r="BI1179" s="438"/>
      <c r="BJ1179" s="438"/>
      <c r="BK1179" s="438"/>
      <c r="BL1179" s="438"/>
      <c r="BM1179" s="438"/>
      <c r="BN1179" s="438"/>
      <c r="BO1179" s="438"/>
      <c r="BP1179" s="438"/>
      <c r="BQ1179" s="438"/>
      <c r="BR1179" s="438"/>
      <c r="BS1179" s="438"/>
      <c r="BT1179" s="438"/>
      <c r="BU1179" s="438"/>
      <c r="BV1179" s="438"/>
      <c r="BW1179" s="438"/>
      <c r="BX1179" s="438"/>
      <c r="BY1179" s="438"/>
      <c r="BZ1179" s="438"/>
      <c r="CA1179" s="438"/>
      <c r="CB1179" s="438"/>
      <c r="CC1179" s="438"/>
      <c r="CD1179" s="438"/>
      <c r="CE1179" s="438"/>
      <c r="CF1179" s="438"/>
      <c r="CG1179" s="438"/>
      <c r="CH1179" s="438"/>
      <c r="CI1179" s="438"/>
      <c r="CJ1179" s="438"/>
      <c r="CK1179" s="438"/>
      <c r="CL1179" s="438"/>
      <c r="CM1179" s="438"/>
      <c r="CN1179" s="438"/>
      <c r="CO1179" s="438"/>
      <c r="CP1179" s="438"/>
      <c r="CQ1179" s="438"/>
      <c r="CR1179" s="438"/>
      <c r="CS1179" s="438"/>
      <c r="CT1179" s="438"/>
      <c r="CU1179" s="438"/>
      <c r="CV1179" s="438"/>
    </row>
    <row r="1180" spans="1:100" x14ac:dyDescent="0.25">
      <c r="A1180" s="871" t="s">
        <v>1817</v>
      </c>
      <c r="B1180" s="872">
        <v>367287</v>
      </c>
      <c r="C1180" s="1812" t="s">
        <v>1818</v>
      </c>
      <c r="D1180" s="872" t="s">
        <v>1819</v>
      </c>
      <c r="E1180" s="872" t="s">
        <v>1820</v>
      </c>
      <c r="F1180" s="41" t="s">
        <v>792</v>
      </c>
      <c r="G1180" s="872" t="s">
        <v>1814</v>
      </c>
      <c r="H1180" s="1308">
        <v>40996</v>
      </c>
      <c r="I1180" s="1277">
        <v>21999.98</v>
      </c>
      <c r="J1180" s="1277">
        <v>21999.98</v>
      </c>
      <c r="K1180" s="1277">
        <v>0</v>
      </c>
      <c r="L1180" s="438"/>
      <c r="M1180" s="438"/>
      <c r="N1180" s="438"/>
      <c r="O1180" s="438"/>
      <c r="P1180" s="438"/>
      <c r="Q1180" s="438"/>
      <c r="R1180" s="438"/>
      <c r="S1180" s="438"/>
      <c r="T1180" s="438"/>
      <c r="U1180" s="438"/>
      <c r="V1180" s="438"/>
      <c r="W1180" s="438"/>
      <c r="X1180" s="438"/>
      <c r="Y1180" s="438"/>
      <c r="Z1180" s="438"/>
      <c r="AA1180" s="438"/>
      <c r="AB1180" s="438"/>
      <c r="AC1180" s="438"/>
      <c r="AD1180" s="438"/>
      <c r="AE1180" s="438"/>
      <c r="AF1180" s="438"/>
      <c r="AG1180" s="438"/>
      <c r="AH1180" s="438"/>
      <c r="AI1180" s="438"/>
      <c r="AJ1180" s="438"/>
      <c r="AK1180" s="438"/>
      <c r="AL1180" s="438"/>
      <c r="AM1180" s="438"/>
      <c r="AN1180" s="438"/>
      <c r="AO1180" s="438"/>
      <c r="AP1180" s="438"/>
      <c r="AQ1180" s="438"/>
      <c r="AR1180" s="438"/>
      <c r="AS1180" s="438"/>
      <c r="AT1180" s="438"/>
      <c r="AU1180" s="438"/>
      <c r="AV1180" s="438"/>
      <c r="AW1180" s="438"/>
      <c r="AX1180" s="438"/>
      <c r="AY1180" s="438"/>
      <c r="AZ1180" s="438"/>
      <c r="BA1180" s="438"/>
      <c r="BB1180" s="438"/>
      <c r="BC1180" s="438"/>
      <c r="BD1180" s="438"/>
      <c r="BE1180" s="438"/>
      <c r="BF1180" s="438"/>
      <c r="BG1180" s="438"/>
      <c r="BH1180" s="438"/>
      <c r="BI1180" s="438"/>
      <c r="BJ1180" s="438"/>
      <c r="BK1180" s="438"/>
      <c r="BL1180" s="438"/>
      <c r="BM1180" s="438"/>
      <c r="BN1180" s="438"/>
      <c r="BO1180" s="438"/>
      <c r="BP1180" s="438"/>
      <c r="BQ1180" s="438"/>
      <c r="BR1180" s="438"/>
      <c r="BS1180" s="438"/>
      <c r="BT1180" s="438"/>
      <c r="BU1180" s="438"/>
      <c r="BV1180" s="438"/>
      <c r="BW1180" s="438"/>
      <c r="BX1180" s="438"/>
      <c r="BY1180" s="438"/>
      <c r="BZ1180" s="438"/>
      <c r="CA1180" s="438"/>
      <c r="CB1180" s="438"/>
      <c r="CC1180" s="438"/>
      <c r="CD1180" s="438"/>
      <c r="CE1180" s="438"/>
      <c r="CF1180" s="438"/>
      <c r="CG1180" s="438"/>
      <c r="CH1180" s="438"/>
      <c r="CI1180" s="438"/>
      <c r="CJ1180" s="438"/>
      <c r="CK1180" s="438"/>
      <c r="CL1180" s="438"/>
      <c r="CM1180" s="438"/>
      <c r="CN1180" s="438"/>
      <c r="CO1180" s="438"/>
      <c r="CP1180" s="438"/>
      <c r="CQ1180" s="438"/>
      <c r="CR1180" s="438"/>
      <c r="CS1180" s="438"/>
      <c r="CT1180" s="438"/>
      <c r="CU1180" s="438"/>
      <c r="CV1180" s="438"/>
    </row>
    <row r="1181" spans="1:100" x14ac:dyDescent="0.25">
      <c r="A1181" s="870" t="s">
        <v>1821</v>
      </c>
      <c r="B1181" s="872">
        <v>367285</v>
      </c>
      <c r="C1181" s="1812" t="s">
        <v>1822</v>
      </c>
      <c r="D1181" s="41" t="s">
        <v>49</v>
      </c>
      <c r="E1181" s="41" t="s">
        <v>49</v>
      </c>
      <c r="F1181" s="41" t="s">
        <v>49</v>
      </c>
      <c r="G1181" s="872" t="s">
        <v>75</v>
      </c>
      <c r="H1181" s="1308">
        <v>41640</v>
      </c>
      <c r="I1181" s="1277">
        <v>11315</v>
      </c>
      <c r="J1181" s="1277">
        <v>11315</v>
      </c>
      <c r="K1181" s="1277">
        <v>0</v>
      </c>
      <c r="L1181" s="438"/>
      <c r="M1181" s="438"/>
      <c r="N1181" s="438"/>
      <c r="O1181" s="438"/>
      <c r="P1181" s="438"/>
      <c r="Q1181" s="438"/>
      <c r="R1181" s="438"/>
      <c r="S1181" s="438"/>
      <c r="T1181" s="438"/>
      <c r="U1181" s="438"/>
      <c r="V1181" s="438"/>
      <c r="W1181" s="438"/>
      <c r="X1181" s="438"/>
      <c r="Y1181" s="438"/>
      <c r="Z1181" s="438"/>
      <c r="AA1181" s="438"/>
      <c r="AB1181" s="438"/>
      <c r="AC1181" s="438"/>
      <c r="AD1181" s="438"/>
      <c r="AE1181" s="438"/>
      <c r="AF1181" s="438"/>
      <c r="AG1181" s="438"/>
      <c r="AH1181" s="438"/>
      <c r="AI1181" s="438"/>
      <c r="AJ1181" s="438"/>
      <c r="AK1181" s="438"/>
      <c r="AL1181" s="438"/>
      <c r="AM1181" s="438"/>
      <c r="AN1181" s="438"/>
      <c r="AO1181" s="438"/>
      <c r="AP1181" s="438"/>
      <c r="AQ1181" s="438"/>
      <c r="AR1181" s="438"/>
      <c r="AS1181" s="438"/>
      <c r="AT1181" s="438"/>
      <c r="AU1181" s="438"/>
      <c r="AV1181" s="438"/>
      <c r="AW1181" s="438"/>
      <c r="AX1181" s="438"/>
      <c r="AY1181" s="438"/>
      <c r="AZ1181" s="438"/>
      <c r="BA1181" s="438"/>
      <c r="BB1181" s="438"/>
      <c r="BC1181" s="438"/>
      <c r="BD1181" s="438"/>
      <c r="BE1181" s="438"/>
      <c r="BF1181" s="438"/>
      <c r="BG1181" s="438"/>
      <c r="BH1181" s="438"/>
      <c r="BI1181" s="438"/>
      <c r="BJ1181" s="438"/>
      <c r="BK1181" s="438"/>
      <c r="BL1181" s="438"/>
      <c r="BM1181" s="438"/>
      <c r="BN1181" s="438"/>
      <c r="BO1181" s="438"/>
      <c r="BP1181" s="438"/>
      <c r="BQ1181" s="438"/>
      <c r="BR1181" s="438"/>
      <c r="BS1181" s="438"/>
      <c r="BT1181" s="438"/>
      <c r="BU1181" s="438"/>
      <c r="BV1181" s="438"/>
      <c r="BW1181" s="438"/>
      <c r="BX1181" s="438"/>
      <c r="BY1181" s="438"/>
      <c r="BZ1181" s="438"/>
      <c r="CA1181" s="438"/>
      <c r="CB1181" s="438"/>
      <c r="CC1181" s="438"/>
      <c r="CD1181" s="438"/>
      <c r="CE1181" s="438"/>
      <c r="CF1181" s="438"/>
      <c r="CG1181" s="438"/>
      <c r="CH1181" s="438"/>
      <c r="CI1181" s="438"/>
      <c r="CJ1181" s="438"/>
      <c r="CK1181" s="438"/>
      <c r="CL1181" s="438"/>
      <c r="CM1181" s="438"/>
      <c r="CN1181" s="438"/>
      <c r="CO1181" s="438"/>
      <c r="CP1181" s="438"/>
      <c r="CQ1181" s="438"/>
      <c r="CR1181" s="438"/>
      <c r="CS1181" s="438"/>
      <c r="CT1181" s="438"/>
      <c r="CU1181" s="438"/>
      <c r="CV1181" s="438"/>
    </row>
    <row r="1182" spans="1:100" x14ac:dyDescent="0.25">
      <c r="A1182" s="870" t="s">
        <v>1733</v>
      </c>
      <c r="B1182" s="872">
        <v>367283</v>
      </c>
      <c r="C1182" s="1812" t="s">
        <v>1823</v>
      </c>
      <c r="D1182" s="41" t="s">
        <v>49</v>
      </c>
      <c r="E1182" s="41" t="s">
        <v>49</v>
      </c>
      <c r="F1182" s="41" t="s">
        <v>49</v>
      </c>
      <c r="G1182" s="872" t="s">
        <v>1824</v>
      </c>
      <c r="H1182" s="1308">
        <v>41640</v>
      </c>
      <c r="I1182" s="1277">
        <v>25572.87</v>
      </c>
      <c r="J1182" s="1277">
        <v>25572.87</v>
      </c>
      <c r="K1182" s="1277">
        <v>0</v>
      </c>
      <c r="L1182" s="438"/>
      <c r="M1182" s="438"/>
      <c r="N1182" s="438"/>
      <c r="O1182" s="438"/>
      <c r="P1182" s="438"/>
      <c r="Q1182" s="438"/>
      <c r="R1182" s="438"/>
      <c r="S1182" s="438"/>
      <c r="T1182" s="438"/>
      <c r="U1182" s="438"/>
      <c r="V1182" s="438"/>
      <c r="W1182" s="438"/>
      <c r="X1182" s="438"/>
      <c r="Y1182" s="438"/>
      <c r="Z1182" s="438"/>
      <c r="AA1182" s="438"/>
      <c r="AB1182" s="438"/>
      <c r="AC1182" s="438"/>
      <c r="AD1182" s="438"/>
      <c r="AE1182" s="438"/>
      <c r="AF1182" s="438"/>
      <c r="AG1182" s="438"/>
      <c r="AH1182" s="438"/>
      <c r="AI1182" s="438"/>
      <c r="AJ1182" s="438"/>
      <c r="AK1182" s="438"/>
      <c r="AL1182" s="438"/>
      <c r="AM1182" s="438"/>
      <c r="AN1182" s="438"/>
      <c r="AO1182" s="438"/>
      <c r="AP1182" s="438"/>
      <c r="AQ1182" s="438"/>
      <c r="AR1182" s="438"/>
      <c r="AS1182" s="438"/>
      <c r="AT1182" s="438"/>
      <c r="AU1182" s="438"/>
      <c r="AV1182" s="438"/>
      <c r="AW1182" s="438"/>
      <c r="AX1182" s="438"/>
      <c r="AY1182" s="438"/>
      <c r="AZ1182" s="438"/>
      <c r="BA1182" s="438"/>
      <c r="BB1182" s="438"/>
      <c r="BC1182" s="438"/>
      <c r="BD1182" s="438"/>
      <c r="BE1182" s="438"/>
      <c r="BF1182" s="438"/>
      <c r="BG1182" s="438"/>
      <c r="BH1182" s="438"/>
      <c r="BI1182" s="438"/>
      <c r="BJ1182" s="438"/>
      <c r="BK1182" s="438"/>
      <c r="BL1182" s="438"/>
      <c r="BM1182" s="438"/>
      <c r="BN1182" s="438"/>
      <c r="BO1182" s="438"/>
      <c r="BP1182" s="438"/>
      <c r="BQ1182" s="438"/>
      <c r="BR1182" s="438"/>
      <c r="BS1182" s="438"/>
      <c r="BT1182" s="438"/>
      <c r="BU1182" s="438"/>
      <c r="BV1182" s="438"/>
      <c r="BW1182" s="438"/>
      <c r="BX1182" s="438"/>
      <c r="BY1182" s="438"/>
      <c r="BZ1182" s="438"/>
      <c r="CA1182" s="438"/>
      <c r="CB1182" s="438"/>
      <c r="CC1182" s="438"/>
      <c r="CD1182" s="438"/>
      <c r="CE1182" s="438"/>
      <c r="CF1182" s="438"/>
      <c r="CG1182" s="438"/>
      <c r="CH1182" s="438"/>
      <c r="CI1182" s="438"/>
      <c r="CJ1182" s="438"/>
      <c r="CK1182" s="438"/>
      <c r="CL1182" s="438"/>
      <c r="CM1182" s="438"/>
      <c r="CN1182" s="438"/>
      <c r="CO1182" s="438"/>
      <c r="CP1182" s="438"/>
      <c r="CQ1182" s="438"/>
      <c r="CR1182" s="438"/>
      <c r="CS1182" s="438"/>
      <c r="CT1182" s="438"/>
      <c r="CU1182" s="438"/>
      <c r="CV1182" s="438"/>
    </row>
    <row r="1183" spans="1:100" x14ac:dyDescent="0.25">
      <c r="A1183" s="871" t="s">
        <v>1825</v>
      </c>
      <c r="B1183" s="872">
        <v>548702</v>
      </c>
      <c r="C1183" s="1812" t="s">
        <v>1826</v>
      </c>
      <c r="D1183" s="41" t="s">
        <v>49</v>
      </c>
      <c r="E1183" s="41" t="s">
        <v>49</v>
      </c>
      <c r="F1183" s="41" t="s">
        <v>49</v>
      </c>
      <c r="G1183" s="872"/>
      <c r="H1183" s="1308">
        <v>38925</v>
      </c>
      <c r="I1183" s="1277">
        <v>9535.2000000000007</v>
      </c>
      <c r="J1183" s="1277">
        <v>9535.2000000000007</v>
      </c>
      <c r="K1183" s="1277">
        <v>0</v>
      </c>
      <c r="L1183" s="438"/>
      <c r="M1183" s="438"/>
      <c r="N1183" s="438"/>
      <c r="O1183" s="438"/>
      <c r="P1183" s="438"/>
      <c r="Q1183" s="438"/>
      <c r="R1183" s="438"/>
      <c r="S1183" s="438"/>
      <c r="T1183" s="438"/>
      <c r="U1183" s="438"/>
      <c r="V1183" s="438"/>
      <c r="W1183" s="438"/>
      <c r="X1183" s="438"/>
      <c r="Y1183" s="438"/>
      <c r="Z1183" s="438"/>
      <c r="AA1183" s="438"/>
      <c r="AB1183" s="438"/>
      <c r="AC1183" s="438"/>
      <c r="AD1183" s="438"/>
      <c r="AE1183" s="438"/>
      <c r="AF1183" s="438"/>
      <c r="AG1183" s="438"/>
      <c r="AH1183" s="438"/>
      <c r="AI1183" s="438"/>
      <c r="AJ1183" s="438"/>
      <c r="AK1183" s="438"/>
      <c r="AL1183" s="438"/>
      <c r="AM1183" s="438"/>
      <c r="AN1183" s="438"/>
      <c r="AO1183" s="438"/>
      <c r="AP1183" s="438"/>
      <c r="AQ1183" s="438"/>
      <c r="AR1183" s="438"/>
      <c r="AS1183" s="438"/>
      <c r="AT1183" s="438"/>
      <c r="AU1183" s="438"/>
      <c r="AV1183" s="438"/>
      <c r="AW1183" s="438"/>
      <c r="AX1183" s="438"/>
      <c r="AY1183" s="438"/>
      <c r="AZ1183" s="438"/>
      <c r="BA1183" s="438"/>
      <c r="BB1183" s="438"/>
      <c r="BC1183" s="438"/>
      <c r="BD1183" s="438"/>
      <c r="BE1183" s="438"/>
      <c r="BF1183" s="438"/>
      <c r="BG1183" s="438"/>
      <c r="BH1183" s="438"/>
      <c r="BI1183" s="438"/>
      <c r="BJ1183" s="438"/>
      <c r="BK1183" s="438"/>
      <c r="BL1183" s="438"/>
      <c r="BM1183" s="438"/>
      <c r="BN1183" s="438"/>
      <c r="BO1183" s="438"/>
      <c r="BP1183" s="438"/>
      <c r="BQ1183" s="438"/>
      <c r="BR1183" s="438"/>
      <c r="BS1183" s="438"/>
      <c r="BT1183" s="438"/>
      <c r="BU1183" s="438"/>
      <c r="BV1183" s="438"/>
      <c r="BW1183" s="438"/>
      <c r="BX1183" s="438"/>
      <c r="BY1183" s="438"/>
      <c r="BZ1183" s="438"/>
      <c r="CA1183" s="438"/>
      <c r="CB1183" s="438"/>
      <c r="CC1183" s="438"/>
      <c r="CD1183" s="438"/>
      <c r="CE1183" s="438"/>
      <c r="CF1183" s="438"/>
      <c r="CG1183" s="438"/>
      <c r="CH1183" s="438"/>
      <c r="CI1183" s="438"/>
      <c r="CJ1183" s="438"/>
      <c r="CK1183" s="438"/>
      <c r="CL1183" s="438"/>
      <c r="CM1183" s="438"/>
      <c r="CN1183" s="438"/>
      <c r="CO1183" s="438"/>
      <c r="CP1183" s="438"/>
      <c r="CQ1183" s="438"/>
      <c r="CR1183" s="438"/>
      <c r="CS1183" s="438"/>
      <c r="CT1183" s="438"/>
      <c r="CU1183" s="438"/>
      <c r="CV1183" s="438"/>
    </row>
    <row r="1184" spans="1:100" x14ac:dyDescent="0.25">
      <c r="A1184" s="871" t="s">
        <v>1827</v>
      </c>
      <c r="B1184" s="872">
        <v>367292</v>
      </c>
      <c r="C1184" s="1812" t="s">
        <v>1828</v>
      </c>
      <c r="D1184" s="41" t="s">
        <v>49</v>
      </c>
      <c r="E1184" s="41" t="s">
        <v>49</v>
      </c>
      <c r="F1184" s="41" t="s">
        <v>49</v>
      </c>
      <c r="G1184" s="872" t="s">
        <v>114</v>
      </c>
      <c r="H1184" s="1308">
        <v>39052</v>
      </c>
      <c r="I1184" s="1277">
        <v>48720</v>
      </c>
      <c r="J1184" s="1277">
        <v>48720</v>
      </c>
      <c r="K1184" s="1277">
        <v>0</v>
      </c>
      <c r="L1184" s="439"/>
      <c r="M1184" s="438"/>
      <c r="N1184" s="438"/>
      <c r="O1184" s="438"/>
      <c r="P1184" s="438"/>
      <c r="Q1184" s="438"/>
      <c r="R1184" s="438"/>
      <c r="S1184" s="438"/>
      <c r="T1184" s="438"/>
      <c r="U1184" s="438"/>
      <c r="V1184" s="438"/>
      <c r="W1184" s="438"/>
      <c r="X1184" s="438"/>
      <c r="Y1184" s="438"/>
      <c r="Z1184" s="438"/>
      <c r="AA1184" s="438"/>
      <c r="AB1184" s="438"/>
      <c r="AC1184" s="438"/>
      <c r="AD1184" s="438"/>
      <c r="AE1184" s="438"/>
      <c r="AF1184" s="438"/>
      <c r="AG1184" s="438"/>
      <c r="AH1184" s="438"/>
      <c r="AI1184" s="438"/>
      <c r="AJ1184" s="438"/>
      <c r="AK1184" s="438"/>
      <c r="AL1184" s="438"/>
      <c r="AM1184" s="438"/>
      <c r="AN1184" s="438"/>
      <c r="AO1184" s="438"/>
      <c r="AP1184" s="438"/>
      <c r="AQ1184" s="438"/>
      <c r="AR1184" s="438"/>
      <c r="AS1184" s="438"/>
      <c r="AT1184" s="438"/>
      <c r="AU1184" s="438"/>
      <c r="AV1184" s="438"/>
      <c r="AW1184" s="438"/>
      <c r="AX1184" s="438"/>
      <c r="AY1184" s="438"/>
      <c r="AZ1184" s="438"/>
      <c r="BA1184" s="438"/>
      <c r="BB1184" s="438"/>
      <c r="BC1184" s="438"/>
      <c r="BD1184" s="438"/>
      <c r="BE1184" s="438"/>
      <c r="BF1184" s="438"/>
      <c r="BG1184" s="438"/>
      <c r="BH1184" s="438"/>
      <c r="BI1184" s="438"/>
      <c r="BJ1184" s="438"/>
      <c r="BK1184" s="438"/>
      <c r="BL1184" s="438"/>
      <c r="BM1184" s="438"/>
      <c r="BN1184" s="438"/>
      <c r="BO1184" s="438"/>
      <c r="BP1184" s="438"/>
      <c r="BQ1184" s="438"/>
      <c r="BR1184" s="438"/>
      <c r="BS1184" s="438"/>
      <c r="BT1184" s="438"/>
      <c r="BU1184" s="438"/>
      <c r="BV1184" s="438"/>
      <c r="BW1184" s="438"/>
      <c r="BX1184" s="438"/>
      <c r="BY1184" s="438"/>
      <c r="BZ1184" s="438"/>
      <c r="CA1184" s="438"/>
      <c r="CB1184" s="438"/>
      <c r="CC1184" s="438"/>
      <c r="CD1184" s="438"/>
      <c r="CE1184" s="438"/>
      <c r="CF1184" s="438"/>
      <c r="CG1184" s="438"/>
      <c r="CH1184" s="438"/>
      <c r="CI1184" s="438"/>
      <c r="CJ1184" s="438"/>
      <c r="CK1184" s="438"/>
      <c r="CL1184" s="438"/>
      <c r="CM1184" s="438"/>
      <c r="CN1184" s="438"/>
      <c r="CO1184" s="438"/>
      <c r="CP1184" s="438"/>
      <c r="CQ1184" s="438"/>
      <c r="CR1184" s="438"/>
      <c r="CS1184" s="438"/>
      <c r="CT1184" s="438"/>
      <c r="CU1184" s="438"/>
      <c r="CV1184" s="438"/>
    </row>
    <row r="1185" spans="1:100" s="1980" customFormat="1" x14ac:dyDescent="0.25">
      <c r="A1185" s="1975" t="s">
        <v>1041</v>
      </c>
      <c r="B1185" s="93" t="s">
        <v>792</v>
      </c>
      <c r="C1185" s="93" t="s">
        <v>6500</v>
      </c>
      <c r="D1185" s="1979" t="s">
        <v>6497</v>
      </c>
      <c r="E1185" s="1804" t="s">
        <v>6498</v>
      </c>
      <c r="F1185" s="93" t="s">
        <v>6501</v>
      </c>
      <c r="G1185" s="93" t="s">
        <v>3112</v>
      </c>
      <c r="H1185" s="1976">
        <v>45068</v>
      </c>
      <c r="I1185" s="1977">
        <v>29000</v>
      </c>
      <c r="J1185" s="1978">
        <v>0</v>
      </c>
      <c r="K1185" s="1978">
        <v>29000</v>
      </c>
      <c r="M1185" s="1981">
        <f>I1185</f>
        <v>29000</v>
      </c>
      <c r="N1185" s="1981">
        <f>J1185</f>
        <v>0</v>
      </c>
      <c r="O1185" s="1981">
        <f>K1185</f>
        <v>29000</v>
      </c>
    </row>
    <row r="1186" spans="1:100" s="1828" customFormat="1" x14ac:dyDescent="0.25">
      <c r="B1186" s="1858"/>
      <c r="C1186" s="1858"/>
      <c r="D1186" s="1858"/>
      <c r="E1186" s="1858"/>
      <c r="F1186" s="1858"/>
      <c r="H1186" s="1859"/>
      <c r="I1186" s="1880"/>
      <c r="J1186" s="1880"/>
      <c r="K1186" s="1880"/>
      <c r="M1186" s="1854"/>
      <c r="N1186" s="1854"/>
      <c r="O1186" s="1854"/>
    </row>
    <row r="1187" spans="1:100" s="1828" customFormat="1" x14ac:dyDescent="0.25">
      <c r="B1187" s="1858"/>
      <c r="C1187" s="1858"/>
      <c r="D1187" s="1858"/>
      <c r="E1187" s="1858"/>
      <c r="F1187" s="1858"/>
      <c r="H1187" s="1859"/>
      <c r="I1187" s="1880"/>
      <c r="J1187" s="1880"/>
      <c r="K1187" s="1880"/>
      <c r="M1187" s="1854"/>
      <c r="N1187" s="1854"/>
      <c r="O1187" s="1854"/>
    </row>
    <row r="1188" spans="1:100" s="1828" customFormat="1" x14ac:dyDescent="0.25">
      <c r="B1188" s="1858"/>
      <c r="C1188" s="1858"/>
      <c r="D1188" s="1858"/>
      <c r="E1188" s="1858"/>
      <c r="F1188" s="1858"/>
      <c r="H1188" s="1859"/>
      <c r="I1188" s="1880"/>
      <c r="J1188" s="1880"/>
      <c r="K1188" s="1880"/>
      <c r="M1188" s="1854"/>
      <c r="N1188" s="1854"/>
      <c r="O1188" s="1854"/>
    </row>
    <row r="1189" spans="1:100" x14ac:dyDescent="0.25">
      <c r="I1189" s="1883"/>
      <c r="J1189" s="1883"/>
      <c r="K1189" s="1883"/>
    </row>
    <row r="1190" spans="1:100" s="439" customFormat="1" ht="18.75" customHeight="1" x14ac:dyDescent="0.3">
      <c r="A1190" s="846" t="s">
        <v>204</v>
      </c>
      <c r="B1190" s="847"/>
      <c r="C1190" s="1799"/>
      <c r="D1190" s="847"/>
      <c r="E1190" s="847"/>
      <c r="F1190" s="848" t="s">
        <v>1829</v>
      </c>
      <c r="G1190" s="852"/>
      <c r="H1190" s="1995" t="s">
        <v>3</v>
      </c>
      <c r="I1190" s="1993" t="s">
        <v>4</v>
      </c>
      <c r="J1190" s="2002" t="s">
        <v>5</v>
      </c>
      <c r="K1190" s="1997" t="s">
        <v>6</v>
      </c>
    </row>
    <row r="1191" spans="1:100" s="439" customFormat="1" ht="15.75" x14ac:dyDescent="0.25">
      <c r="A1191" s="854" t="s">
        <v>7</v>
      </c>
      <c r="B1191" s="851" t="s">
        <v>8</v>
      </c>
      <c r="C1191" s="1801" t="s">
        <v>9</v>
      </c>
      <c r="D1191" s="854" t="s">
        <v>10</v>
      </c>
      <c r="E1191" s="854" t="s">
        <v>11</v>
      </c>
      <c r="F1191" s="854" t="s">
        <v>12</v>
      </c>
      <c r="G1191" s="854" t="s">
        <v>13</v>
      </c>
      <c r="H1191" s="1996"/>
      <c r="I1191" s="1994"/>
      <c r="J1191" s="2003"/>
      <c r="K1191" s="1998"/>
    </row>
    <row r="1192" spans="1:100" x14ac:dyDescent="0.25">
      <c r="A1192" s="871" t="s">
        <v>1830</v>
      </c>
      <c r="B1192" s="872">
        <v>366601</v>
      </c>
      <c r="C1192" s="1812" t="s">
        <v>1831</v>
      </c>
      <c r="D1192" s="41" t="s">
        <v>792</v>
      </c>
      <c r="E1192" s="41" t="s">
        <v>792</v>
      </c>
      <c r="F1192" s="41" t="s">
        <v>49</v>
      </c>
      <c r="G1192" s="872" t="s">
        <v>94</v>
      </c>
      <c r="H1192" s="1308">
        <v>41640</v>
      </c>
      <c r="I1192" s="1322">
        <v>6264</v>
      </c>
      <c r="J1192" s="1277">
        <v>6264</v>
      </c>
      <c r="K1192" s="1277">
        <v>0</v>
      </c>
      <c r="L1192" s="439"/>
      <c r="M1192" s="439"/>
      <c r="N1192" s="439"/>
      <c r="O1192" s="439"/>
      <c r="P1192" s="439"/>
      <c r="Q1192" s="439"/>
      <c r="R1192" s="439"/>
      <c r="S1192" s="439"/>
      <c r="T1192" s="439"/>
      <c r="U1192" s="439"/>
      <c r="V1192" s="439"/>
      <c r="W1192" s="439"/>
      <c r="X1192" s="439"/>
      <c r="Y1192" s="439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  <c r="AJ1192" s="439"/>
      <c r="AK1192" s="439"/>
      <c r="AL1192" s="439"/>
      <c r="AM1192" s="439"/>
      <c r="AN1192" s="439"/>
      <c r="AO1192" s="439"/>
      <c r="AP1192" s="439"/>
      <c r="AQ1192" s="439"/>
      <c r="AR1192" s="439"/>
      <c r="AS1192" s="439"/>
      <c r="AT1192" s="439"/>
      <c r="AU1192" s="439"/>
      <c r="AV1192" s="439"/>
      <c r="AW1192" s="439"/>
      <c r="AX1192" s="439"/>
      <c r="AY1192" s="439"/>
      <c r="AZ1192" s="439"/>
      <c r="BA1192" s="439"/>
      <c r="BB1192" s="439"/>
      <c r="BC1192" s="439"/>
      <c r="BD1192" s="439"/>
      <c r="BE1192" s="439"/>
      <c r="BF1192" s="439"/>
      <c r="BG1192" s="439"/>
      <c r="BH1192" s="439"/>
      <c r="BI1192" s="439"/>
      <c r="BJ1192" s="439"/>
      <c r="BK1192" s="439"/>
      <c r="BL1192" s="439"/>
      <c r="BM1192" s="439"/>
      <c r="BN1192" s="439"/>
      <c r="BO1192" s="439"/>
      <c r="BP1192" s="439"/>
      <c r="BQ1192" s="439"/>
      <c r="BR1192" s="439"/>
      <c r="BS1192" s="439"/>
      <c r="BT1192" s="439"/>
      <c r="BU1192" s="439"/>
      <c r="BV1192" s="439"/>
      <c r="BW1192" s="439"/>
      <c r="BX1192" s="439"/>
      <c r="BY1192" s="439"/>
      <c r="BZ1192" s="439"/>
      <c r="CA1192" s="439"/>
      <c r="CB1192" s="439"/>
      <c r="CC1192" s="439"/>
      <c r="CD1192" s="439"/>
      <c r="CE1192" s="439"/>
      <c r="CF1192" s="439"/>
      <c r="CG1192" s="439"/>
      <c r="CH1192" s="439"/>
      <c r="CI1192" s="439"/>
      <c r="CJ1192" s="439"/>
      <c r="CK1192" s="439"/>
      <c r="CL1192" s="439"/>
      <c r="CM1192" s="439"/>
      <c r="CN1192" s="439"/>
      <c r="CO1192" s="439"/>
      <c r="CP1192" s="439"/>
      <c r="CQ1192" s="439"/>
      <c r="CR1192" s="439"/>
      <c r="CS1192" s="439"/>
      <c r="CT1192" s="439"/>
      <c r="CU1192" s="439"/>
      <c r="CV1192" s="439"/>
    </row>
    <row r="1193" spans="1:100" x14ac:dyDescent="0.25">
      <c r="A1193" s="871" t="s">
        <v>952</v>
      </c>
      <c r="B1193" s="872">
        <v>366700</v>
      </c>
      <c r="C1193" s="1812" t="s">
        <v>1832</v>
      </c>
      <c r="D1193" s="41" t="s">
        <v>792</v>
      </c>
      <c r="E1193" s="41" t="s">
        <v>792</v>
      </c>
      <c r="F1193" s="41" t="s">
        <v>49</v>
      </c>
      <c r="G1193" s="872" t="s">
        <v>561</v>
      </c>
      <c r="H1193" s="1308">
        <v>41640</v>
      </c>
      <c r="I1193" s="1277">
        <v>4054.2</v>
      </c>
      <c r="J1193" s="1277">
        <v>4054.2</v>
      </c>
      <c r="K1193" s="1277">
        <v>0</v>
      </c>
      <c r="L1193" s="439"/>
      <c r="M1193" s="439"/>
      <c r="N1193" s="439"/>
      <c r="O1193" s="439"/>
      <c r="P1193" s="439"/>
      <c r="Q1193" s="439"/>
      <c r="R1193" s="439"/>
      <c r="S1193" s="439"/>
      <c r="T1193" s="439"/>
      <c r="U1193" s="439"/>
      <c r="V1193" s="439"/>
      <c r="W1193" s="439"/>
      <c r="X1193" s="439"/>
      <c r="Y1193" s="439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  <c r="AJ1193" s="439"/>
      <c r="AK1193" s="439"/>
      <c r="AL1193" s="439"/>
      <c r="AM1193" s="439"/>
      <c r="AN1193" s="439"/>
      <c r="AO1193" s="439"/>
      <c r="AP1193" s="439"/>
      <c r="AQ1193" s="439"/>
      <c r="AR1193" s="439"/>
      <c r="AS1193" s="439"/>
      <c r="AT1193" s="439"/>
      <c r="AU1193" s="439"/>
      <c r="AV1193" s="439"/>
      <c r="AW1193" s="439"/>
      <c r="AX1193" s="439"/>
      <c r="AY1193" s="439"/>
      <c r="AZ1193" s="439"/>
      <c r="BA1193" s="439"/>
      <c r="BB1193" s="439"/>
      <c r="BC1193" s="439"/>
      <c r="BD1193" s="439"/>
      <c r="BE1193" s="439"/>
      <c r="BF1193" s="439"/>
      <c r="BG1193" s="439"/>
      <c r="BH1193" s="439"/>
      <c r="BI1193" s="439"/>
      <c r="BJ1193" s="439"/>
      <c r="BK1193" s="439"/>
      <c r="BL1193" s="439"/>
      <c r="BM1193" s="439"/>
      <c r="BN1193" s="439"/>
      <c r="BO1193" s="439"/>
      <c r="BP1193" s="439"/>
      <c r="BQ1193" s="439"/>
      <c r="BR1193" s="439"/>
      <c r="BS1193" s="439"/>
      <c r="BT1193" s="439"/>
      <c r="BU1193" s="439"/>
      <c r="BV1193" s="439"/>
      <c r="BW1193" s="439"/>
      <c r="BX1193" s="439"/>
      <c r="BY1193" s="439"/>
      <c r="BZ1193" s="439"/>
      <c r="CA1193" s="439"/>
      <c r="CB1193" s="439"/>
      <c r="CC1193" s="439"/>
      <c r="CD1193" s="439"/>
      <c r="CE1193" s="439"/>
      <c r="CF1193" s="439"/>
      <c r="CG1193" s="439"/>
      <c r="CH1193" s="439"/>
      <c r="CI1193" s="439"/>
      <c r="CJ1193" s="439"/>
      <c r="CK1193" s="439"/>
      <c r="CL1193" s="439"/>
      <c r="CM1193" s="439"/>
      <c r="CN1193" s="439"/>
      <c r="CO1193" s="439"/>
      <c r="CP1193" s="439"/>
      <c r="CQ1193" s="439"/>
      <c r="CR1193" s="439"/>
      <c r="CS1193" s="439"/>
      <c r="CT1193" s="439"/>
      <c r="CU1193" s="439"/>
      <c r="CV1193" s="439"/>
    </row>
    <row r="1194" spans="1:100" x14ac:dyDescent="0.25">
      <c r="A1194" s="870" t="s">
        <v>952</v>
      </c>
      <c r="B1194" s="872">
        <v>366599</v>
      </c>
      <c r="C1194" s="1812" t="s">
        <v>1832</v>
      </c>
      <c r="D1194" s="41" t="s">
        <v>792</v>
      </c>
      <c r="E1194" s="41" t="s">
        <v>792</v>
      </c>
      <c r="F1194" s="41" t="s">
        <v>49</v>
      </c>
      <c r="G1194" s="872" t="s">
        <v>561</v>
      </c>
      <c r="H1194" s="1308">
        <v>41640</v>
      </c>
      <c r="I1194" s="1277">
        <v>4054.2</v>
      </c>
      <c r="J1194" s="1277">
        <v>4054.2</v>
      </c>
      <c r="K1194" s="1277">
        <v>0</v>
      </c>
      <c r="L1194" s="441"/>
      <c r="M1194" s="440"/>
      <c r="N1194" s="440"/>
      <c r="O1194" s="440"/>
      <c r="P1194" s="440"/>
      <c r="Q1194" s="440"/>
      <c r="R1194" s="440"/>
      <c r="S1194" s="440"/>
      <c r="T1194" s="440"/>
      <c r="U1194" s="440"/>
      <c r="V1194" s="440"/>
      <c r="W1194" s="440"/>
      <c r="X1194" s="440"/>
      <c r="Y1194" s="440"/>
      <c r="Z1194" s="440"/>
      <c r="AA1194" s="440"/>
      <c r="AB1194" s="440"/>
      <c r="AC1194" s="440"/>
      <c r="AD1194" s="440"/>
      <c r="AE1194" s="440"/>
      <c r="AF1194" s="440"/>
      <c r="AG1194" s="440"/>
      <c r="AH1194" s="440"/>
      <c r="AI1194" s="440"/>
      <c r="AJ1194" s="440"/>
      <c r="AK1194" s="440"/>
      <c r="AL1194" s="440"/>
      <c r="AM1194" s="440"/>
      <c r="AN1194" s="440"/>
      <c r="AO1194" s="440"/>
      <c r="AP1194" s="440"/>
      <c r="AQ1194" s="440"/>
      <c r="AR1194" s="440"/>
      <c r="AS1194" s="440"/>
      <c r="AT1194" s="440"/>
      <c r="AU1194" s="440"/>
      <c r="AV1194" s="440"/>
      <c r="AW1194" s="440"/>
      <c r="AX1194" s="440"/>
      <c r="AY1194" s="440"/>
      <c r="AZ1194" s="440"/>
      <c r="BA1194" s="440"/>
      <c r="BB1194" s="440"/>
      <c r="BC1194" s="440"/>
      <c r="BD1194" s="440"/>
      <c r="BE1194" s="440"/>
      <c r="BF1194" s="440"/>
      <c r="BG1194" s="440"/>
      <c r="BH1194" s="440"/>
      <c r="BI1194" s="440"/>
      <c r="BJ1194" s="440"/>
      <c r="BK1194" s="440"/>
      <c r="BL1194" s="440"/>
      <c r="BM1194" s="440"/>
      <c r="BN1194" s="440"/>
      <c r="BO1194" s="440"/>
      <c r="BP1194" s="440"/>
      <c r="BQ1194" s="440"/>
      <c r="BR1194" s="440"/>
      <c r="BS1194" s="440"/>
      <c r="BT1194" s="440"/>
      <c r="BU1194" s="440"/>
      <c r="BV1194" s="440"/>
      <c r="BW1194" s="440"/>
      <c r="BX1194" s="440"/>
      <c r="BY1194" s="440"/>
      <c r="BZ1194" s="440"/>
      <c r="CA1194" s="440"/>
      <c r="CB1194" s="440"/>
      <c r="CC1194" s="440"/>
      <c r="CD1194" s="440"/>
      <c r="CE1194" s="440"/>
      <c r="CF1194" s="440"/>
      <c r="CG1194" s="440"/>
      <c r="CH1194" s="440"/>
      <c r="CI1194" s="440"/>
      <c r="CJ1194" s="440"/>
      <c r="CK1194" s="440"/>
      <c r="CL1194" s="440"/>
      <c r="CM1194" s="440"/>
      <c r="CN1194" s="440"/>
      <c r="CO1194" s="440"/>
      <c r="CP1194" s="440"/>
      <c r="CQ1194" s="440"/>
      <c r="CR1194" s="440"/>
      <c r="CS1194" s="440"/>
      <c r="CT1194" s="440"/>
      <c r="CU1194" s="440"/>
      <c r="CV1194" s="440"/>
    </row>
    <row r="1195" spans="1:100" x14ac:dyDescent="0.25">
      <c r="A1195" s="870" t="s">
        <v>952</v>
      </c>
      <c r="B1195" s="872">
        <v>365657</v>
      </c>
      <c r="C1195" s="1812" t="s">
        <v>1833</v>
      </c>
      <c r="D1195" s="41" t="s">
        <v>792</v>
      </c>
      <c r="E1195" s="41" t="s">
        <v>792</v>
      </c>
      <c r="F1195" s="41" t="s">
        <v>49</v>
      </c>
      <c r="G1195" s="872" t="s">
        <v>561</v>
      </c>
      <c r="H1195" s="1308">
        <v>41640</v>
      </c>
      <c r="I1195" s="1277">
        <v>2684.8</v>
      </c>
      <c r="J1195" s="1277">
        <v>2684.8</v>
      </c>
      <c r="K1195" s="1277">
        <v>0</v>
      </c>
      <c r="L1195" s="441"/>
      <c r="M1195" s="440"/>
      <c r="N1195" s="440"/>
      <c r="O1195" s="440"/>
      <c r="P1195" s="440"/>
      <c r="Q1195" s="440"/>
      <c r="R1195" s="440"/>
      <c r="S1195" s="440"/>
      <c r="T1195" s="440"/>
      <c r="U1195" s="440"/>
      <c r="V1195" s="440"/>
      <c r="W1195" s="440"/>
      <c r="X1195" s="440"/>
      <c r="Y1195" s="440"/>
      <c r="Z1195" s="440"/>
      <c r="AA1195" s="440"/>
      <c r="AB1195" s="440"/>
      <c r="AC1195" s="440"/>
      <c r="AD1195" s="440"/>
      <c r="AE1195" s="440"/>
      <c r="AF1195" s="440"/>
      <c r="AG1195" s="440"/>
      <c r="AH1195" s="440"/>
      <c r="AI1195" s="440"/>
      <c r="AJ1195" s="440"/>
      <c r="AK1195" s="440"/>
      <c r="AL1195" s="440"/>
      <c r="AM1195" s="440"/>
      <c r="AN1195" s="440"/>
      <c r="AO1195" s="440"/>
      <c r="AP1195" s="440"/>
      <c r="AQ1195" s="440"/>
      <c r="AR1195" s="440"/>
      <c r="AS1195" s="440"/>
      <c r="AT1195" s="440"/>
      <c r="AU1195" s="440"/>
      <c r="AV1195" s="440"/>
      <c r="AW1195" s="440"/>
      <c r="AX1195" s="440"/>
      <c r="AY1195" s="440"/>
      <c r="AZ1195" s="440"/>
      <c r="BA1195" s="440"/>
      <c r="BB1195" s="440"/>
      <c r="BC1195" s="440"/>
      <c r="BD1195" s="440"/>
      <c r="BE1195" s="440"/>
      <c r="BF1195" s="440"/>
      <c r="BG1195" s="440"/>
      <c r="BH1195" s="440"/>
      <c r="BI1195" s="440"/>
      <c r="BJ1195" s="440"/>
      <c r="BK1195" s="440"/>
      <c r="BL1195" s="440"/>
      <c r="BM1195" s="440"/>
      <c r="BN1195" s="440"/>
      <c r="BO1195" s="440"/>
      <c r="BP1195" s="440"/>
      <c r="BQ1195" s="440"/>
      <c r="BR1195" s="440"/>
      <c r="BS1195" s="440"/>
      <c r="BT1195" s="440"/>
      <c r="BU1195" s="440"/>
      <c r="BV1195" s="440"/>
      <c r="BW1195" s="440"/>
      <c r="BX1195" s="440"/>
      <c r="BY1195" s="440"/>
      <c r="BZ1195" s="440"/>
      <c r="CA1195" s="440"/>
      <c r="CB1195" s="440"/>
      <c r="CC1195" s="440"/>
      <c r="CD1195" s="440"/>
      <c r="CE1195" s="440"/>
      <c r="CF1195" s="440"/>
      <c r="CG1195" s="440"/>
      <c r="CH1195" s="440"/>
      <c r="CI1195" s="440"/>
      <c r="CJ1195" s="440"/>
      <c r="CK1195" s="440"/>
      <c r="CL1195" s="440"/>
      <c r="CM1195" s="440"/>
      <c r="CN1195" s="440"/>
      <c r="CO1195" s="440"/>
      <c r="CP1195" s="440"/>
      <c r="CQ1195" s="440"/>
      <c r="CR1195" s="440"/>
      <c r="CS1195" s="440"/>
      <c r="CT1195" s="440"/>
      <c r="CU1195" s="440"/>
      <c r="CV1195" s="440"/>
    </row>
    <row r="1196" spans="1:100" x14ac:dyDescent="0.25">
      <c r="A1196" s="871" t="s">
        <v>952</v>
      </c>
      <c r="B1196" s="872">
        <v>366598</v>
      </c>
      <c r="C1196" s="1812" t="s">
        <v>1834</v>
      </c>
      <c r="D1196" s="41" t="s">
        <v>792</v>
      </c>
      <c r="E1196" s="41" t="s">
        <v>792</v>
      </c>
      <c r="F1196" s="41" t="s">
        <v>49</v>
      </c>
      <c r="G1196" s="872" t="s">
        <v>561</v>
      </c>
      <c r="H1196" s="1308">
        <v>41640</v>
      </c>
      <c r="I1196" s="1277">
        <v>2684.8</v>
      </c>
      <c r="J1196" s="1277">
        <v>2684.8</v>
      </c>
      <c r="K1196" s="1277">
        <v>0</v>
      </c>
      <c r="L1196" s="441"/>
      <c r="M1196" s="440"/>
      <c r="N1196" s="440"/>
      <c r="O1196" s="440"/>
      <c r="P1196" s="440"/>
      <c r="Q1196" s="440"/>
      <c r="R1196" s="440"/>
      <c r="S1196" s="440"/>
      <c r="T1196" s="440"/>
      <c r="U1196" s="440"/>
      <c r="V1196" s="440"/>
      <c r="W1196" s="440"/>
      <c r="X1196" s="440"/>
      <c r="Y1196" s="440"/>
      <c r="Z1196" s="440"/>
      <c r="AA1196" s="440"/>
      <c r="AB1196" s="440"/>
      <c r="AC1196" s="440"/>
      <c r="AD1196" s="440"/>
      <c r="AE1196" s="440"/>
      <c r="AF1196" s="440"/>
      <c r="AG1196" s="440"/>
      <c r="AH1196" s="440"/>
      <c r="AI1196" s="440"/>
      <c r="AJ1196" s="440"/>
      <c r="AK1196" s="440"/>
      <c r="AL1196" s="440"/>
      <c r="AM1196" s="440"/>
      <c r="AN1196" s="440"/>
      <c r="AO1196" s="440"/>
      <c r="AP1196" s="440"/>
      <c r="AQ1196" s="440"/>
      <c r="AR1196" s="440"/>
      <c r="AS1196" s="440"/>
      <c r="AT1196" s="440"/>
      <c r="AU1196" s="440"/>
      <c r="AV1196" s="440"/>
      <c r="AW1196" s="440"/>
      <c r="AX1196" s="440"/>
      <c r="AY1196" s="440"/>
      <c r="AZ1196" s="440"/>
      <c r="BA1196" s="440"/>
      <c r="BB1196" s="440"/>
      <c r="BC1196" s="440"/>
      <c r="BD1196" s="440"/>
      <c r="BE1196" s="440"/>
      <c r="BF1196" s="440"/>
      <c r="BG1196" s="440"/>
      <c r="BH1196" s="440"/>
      <c r="BI1196" s="440"/>
      <c r="BJ1196" s="440"/>
      <c r="BK1196" s="440"/>
      <c r="BL1196" s="440"/>
      <c r="BM1196" s="440"/>
      <c r="BN1196" s="440"/>
      <c r="BO1196" s="440"/>
      <c r="BP1196" s="440"/>
      <c r="BQ1196" s="440"/>
      <c r="BR1196" s="440"/>
      <c r="BS1196" s="440"/>
      <c r="BT1196" s="440"/>
      <c r="BU1196" s="440"/>
      <c r="BV1196" s="440"/>
      <c r="BW1196" s="440"/>
      <c r="BX1196" s="440"/>
      <c r="BY1196" s="440"/>
      <c r="BZ1196" s="440"/>
      <c r="CA1196" s="440"/>
      <c r="CB1196" s="440"/>
      <c r="CC1196" s="440"/>
      <c r="CD1196" s="440"/>
      <c r="CE1196" s="440"/>
      <c r="CF1196" s="440"/>
      <c r="CG1196" s="440"/>
      <c r="CH1196" s="440"/>
      <c r="CI1196" s="440"/>
      <c r="CJ1196" s="440"/>
      <c r="CK1196" s="440"/>
      <c r="CL1196" s="440"/>
      <c r="CM1196" s="440"/>
      <c r="CN1196" s="440"/>
      <c r="CO1196" s="440"/>
      <c r="CP1196" s="440"/>
      <c r="CQ1196" s="440"/>
      <c r="CR1196" s="440"/>
      <c r="CS1196" s="440"/>
      <c r="CT1196" s="440"/>
      <c r="CU1196" s="440"/>
      <c r="CV1196" s="440"/>
    </row>
    <row r="1197" spans="1:100" x14ac:dyDescent="0.25">
      <c r="A1197" s="871" t="s">
        <v>1835</v>
      </c>
      <c r="B1197" s="872">
        <v>366600</v>
      </c>
      <c r="C1197" s="1812" t="s">
        <v>1836</v>
      </c>
      <c r="D1197" s="41" t="s">
        <v>792</v>
      </c>
      <c r="E1197" s="41" t="s">
        <v>792</v>
      </c>
      <c r="F1197" s="41" t="s">
        <v>49</v>
      </c>
      <c r="G1197" s="872" t="s">
        <v>114</v>
      </c>
      <c r="H1197" s="1308">
        <v>41640</v>
      </c>
      <c r="I1197" s="1277">
        <v>12999.95</v>
      </c>
      <c r="J1197" s="1277">
        <v>12999.95</v>
      </c>
      <c r="K1197" s="1277">
        <v>0</v>
      </c>
      <c r="L1197" s="440"/>
      <c r="M1197" s="440"/>
      <c r="N1197" s="440"/>
      <c r="O1197" s="440"/>
      <c r="P1197" s="440"/>
      <c r="Q1197" s="440"/>
      <c r="R1197" s="440"/>
      <c r="S1197" s="440"/>
      <c r="T1197" s="440"/>
      <c r="U1197" s="440"/>
      <c r="V1197" s="440"/>
      <c r="W1197" s="440"/>
      <c r="X1197" s="440"/>
      <c r="Y1197" s="440"/>
      <c r="Z1197" s="440"/>
      <c r="AA1197" s="440"/>
      <c r="AB1197" s="440"/>
      <c r="AC1197" s="440"/>
      <c r="AD1197" s="440"/>
      <c r="AE1197" s="440"/>
      <c r="AF1197" s="440"/>
      <c r="AG1197" s="440"/>
      <c r="AH1197" s="440"/>
      <c r="AI1197" s="440"/>
      <c r="AJ1197" s="440"/>
      <c r="AK1197" s="440"/>
      <c r="AL1197" s="440"/>
      <c r="AM1197" s="440"/>
      <c r="AN1197" s="440"/>
      <c r="AO1197" s="440"/>
      <c r="AP1197" s="440"/>
      <c r="AQ1197" s="440"/>
      <c r="AR1197" s="440"/>
      <c r="AS1197" s="440"/>
      <c r="AT1197" s="440"/>
      <c r="AU1197" s="440"/>
      <c r="AV1197" s="440"/>
      <c r="AW1197" s="440"/>
      <c r="AX1197" s="440"/>
      <c r="AY1197" s="440"/>
      <c r="AZ1197" s="440"/>
      <c r="BA1197" s="440"/>
      <c r="BB1197" s="440"/>
      <c r="BC1197" s="440"/>
      <c r="BD1197" s="440"/>
      <c r="BE1197" s="440"/>
      <c r="BF1197" s="440"/>
      <c r="BG1197" s="440"/>
      <c r="BH1197" s="440"/>
      <c r="BI1197" s="440"/>
      <c r="BJ1197" s="440"/>
      <c r="BK1197" s="440"/>
      <c r="BL1197" s="440"/>
      <c r="BM1197" s="440"/>
      <c r="BN1197" s="440"/>
      <c r="BO1197" s="440"/>
      <c r="BP1197" s="440"/>
      <c r="BQ1197" s="440"/>
      <c r="BR1197" s="440"/>
      <c r="BS1197" s="440"/>
      <c r="BT1197" s="440"/>
      <c r="BU1197" s="440"/>
      <c r="BV1197" s="440"/>
      <c r="BW1197" s="440"/>
      <c r="BX1197" s="440"/>
      <c r="BY1197" s="440"/>
      <c r="BZ1197" s="440"/>
      <c r="CA1197" s="440"/>
      <c r="CB1197" s="440"/>
      <c r="CC1197" s="440"/>
      <c r="CD1197" s="440"/>
      <c r="CE1197" s="440"/>
      <c r="CF1197" s="440"/>
      <c r="CG1197" s="440"/>
      <c r="CH1197" s="440"/>
      <c r="CI1197" s="440"/>
      <c r="CJ1197" s="440"/>
      <c r="CK1197" s="440"/>
      <c r="CL1197" s="440"/>
      <c r="CM1197" s="440"/>
      <c r="CN1197" s="440"/>
      <c r="CO1197" s="440"/>
      <c r="CP1197" s="440"/>
      <c r="CQ1197" s="440"/>
      <c r="CR1197" s="440"/>
      <c r="CS1197" s="440"/>
      <c r="CT1197" s="440"/>
      <c r="CU1197" s="440"/>
      <c r="CV1197" s="440"/>
    </row>
    <row r="1198" spans="1:100" x14ac:dyDescent="0.25">
      <c r="A1198" s="871" t="s">
        <v>1837</v>
      </c>
      <c r="B1198" s="872">
        <v>366592</v>
      </c>
      <c r="C1198" s="1812" t="s">
        <v>1838</v>
      </c>
      <c r="D1198" s="41" t="s">
        <v>792</v>
      </c>
      <c r="E1198" s="41" t="s">
        <v>792</v>
      </c>
      <c r="F1198" s="41" t="s">
        <v>49</v>
      </c>
      <c r="G1198" s="872" t="s">
        <v>94</v>
      </c>
      <c r="H1198" s="1308">
        <v>41640</v>
      </c>
      <c r="I1198" s="1277">
        <v>52896</v>
      </c>
      <c r="J1198" s="1277">
        <v>52896</v>
      </c>
      <c r="K1198" s="1277">
        <v>0</v>
      </c>
      <c r="L1198" s="440"/>
      <c r="M1198" s="440"/>
      <c r="N1198" s="440"/>
      <c r="O1198" s="440"/>
      <c r="P1198" s="440"/>
      <c r="Q1198" s="440"/>
      <c r="R1198" s="440"/>
      <c r="S1198" s="440"/>
      <c r="T1198" s="440"/>
      <c r="U1198" s="440"/>
      <c r="V1198" s="440"/>
      <c r="W1198" s="440"/>
      <c r="X1198" s="440"/>
      <c r="Y1198" s="440"/>
      <c r="Z1198" s="440"/>
      <c r="AA1198" s="440"/>
      <c r="AB1198" s="440"/>
      <c r="AC1198" s="440"/>
      <c r="AD1198" s="440"/>
      <c r="AE1198" s="440"/>
      <c r="AF1198" s="440"/>
      <c r="AG1198" s="440"/>
      <c r="AH1198" s="440"/>
      <c r="AI1198" s="440"/>
      <c r="AJ1198" s="440"/>
      <c r="AK1198" s="440"/>
      <c r="AL1198" s="440"/>
      <c r="AM1198" s="440"/>
      <c r="AN1198" s="440"/>
      <c r="AO1198" s="440"/>
      <c r="AP1198" s="440"/>
      <c r="AQ1198" s="440"/>
      <c r="AR1198" s="440"/>
      <c r="AS1198" s="440"/>
      <c r="AT1198" s="440"/>
      <c r="AU1198" s="440"/>
      <c r="AV1198" s="440"/>
      <c r="AW1198" s="440"/>
      <c r="AX1198" s="440"/>
      <c r="AY1198" s="440"/>
      <c r="AZ1198" s="440"/>
      <c r="BA1198" s="440"/>
      <c r="BB1198" s="440"/>
      <c r="BC1198" s="440"/>
      <c r="BD1198" s="440"/>
      <c r="BE1198" s="440"/>
      <c r="BF1198" s="440"/>
      <c r="BG1198" s="440"/>
      <c r="BH1198" s="440"/>
      <c r="BI1198" s="440"/>
      <c r="BJ1198" s="440"/>
      <c r="BK1198" s="440"/>
      <c r="BL1198" s="440"/>
      <c r="BM1198" s="440"/>
      <c r="BN1198" s="440"/>
      <c r="BO1198" s="440"/>
      <c r="BP1198" s="440"/>
      <c r="BQ1198" s="440"/>
      <c r="BR1198" s="440"/>
      <c r="BS1198" s="440"/>
      <c r="BT1198" s="440"/>
      <c r="BU1198" s="440"/>
      <c r="BV1198" s="440"/>
      <c r="BW1198" s="440"/>
      <c r="BX1198" s="440"/>
      <c r="BY1198" s="440"/>
      <c r="BZ1198" s="440"/>
      <c r="CA1198" s="440"/>
      <c r="CB1198" s="440"/>
      <c r="CC1198" s="440"/>
      <c r="CD1198" s="440"/>
      <c r="CE1198" s="440"/>
      <c r="CF1198" s="440"/>
      <c r="CG1198" s="440"/>
      <c r="CH1198" s="440"/>
      <c r="CI1198" s="440"/>
      <c r="CJ1198" s="440"/>
      <c r="CK1198" s="440"/>
      <c r="CL1198" s="440"/>
      <c r="CM1198" s="440"/>
      <c r="CN1198" s="440"/>
      <c r="CO1198" s="440"/>
      <c r="CP1198" s="440"/>
      <c r="CQ1198" s="440"/>
      <c r="CR1198" s="440"/>
      <c r="CS1198" s="440"/>
      <c r="CT1198" s="440"/>
      <c r="CU1198" s="440"/>
      <c r="CV1198" s="440"/>
    </row>
    <row r="1199" spans="1:100" x14ac:dyDescent="0.25">
      <c r="A1199" s="871" t="s">
        <v>1839</v>
      </c>
      <c r="B1199" s="872">
        <v>548157</v>
      </c>
      <c r="C1199" s="1812" t="s">
        <v>1840</v>
      </c>
      <c r="D1199" s="41" t="s">
        <v>792</v>
      </c>
      <c r="E1199" s="41" t="s">
        <v>792</v>
      </c>
      <c r="F1199" s="41" t="s">
        <v>49</v>
      </c>
      <c r="G1199" s="872" t="s">
        <v>114</v>
      </c>
      <c r="H1199" s="1308">
        <v>41374</v>
      </c>
      <c r="I1199" s="1277">
        <v>6832.4</v>
      </c>
      <c r="J1199" s="1277">
        <v>6832.4</v>
      </c>
      <c r="K1199" s="1277">
        <v>0</v>
      </c>
      <c r="L1199" s="440"/>
      <c r="M1199" s="440"/>
      <c r="N1199" s="440"/>
      <c r="O1199" s="440"/>
      <c r="P1199" s="440"/>
      <c r="Q1199" s="440"/>
      <c r="R1199" s="440"/>
      <c r="S1199" s="440"/>
      <c r="T1199" s="440"/>
      <c r="U1199" s="440"/>
      <c r="V1199" s="440"/>
      <c r="W1199" s="440"/>
      <c r="X1199" s="440"/>
      <c r="Y1199" s="440"/>
      <c r="Z1199" s="440"/>
      <c r="AA1199" s="440"/>
      <c r="AB1199" s="440"/>
      <c r="AC1199" s="440"/>
      <c r="AD1199" s="440"/>
      <c r="AE1199" s="440"/>
      <c r="AF1199" s="440"/>
      <c r="AG1199" s="440"/>
      <c r="AH1199" s="440"/>
      <c r="AI1199" s="440"/>
      <c r="AJ1199" s="440"/>
      <c r="AK1199" s="440"/>
      <c r="AL1199" s="440"/>
      <c r="AM1199" s="440"/>
      <c r="AN1199" s="440"/>
      <c r="AO1199" s="440"/>
      <c r="AP1199" s="440"/>
      <c r="AQ1199" s="440"/>
      <c r="AR1199" s="440"/>
      <c r="AS1199" s="440"/>
      <c r="AT1199" s="440"/>
      <c r="AU1199" s="440"/>
      <c r="AV1199" s="440"/>
      <c r="AW1199" s="440"/>
      <c r="AX1199" s="440"/>
      <c r="AY1199" s="440"/>
      <c r="AZ1199" s="440"/>
      <c r="BA1199" s="440"/>
      <c r="BB1199" s="440"/>
      <c r="BC1199" s="440"/>
      <c r="BD1199" s="440"/>
      <c r="BE1199" s="440"/>
      <c r="BF1199" s="440"/>
      <c r="BG1199" s="440"/>
      <c r="BH1199" s="440"/>
      <c r="BI1199" s="440"/>
      <c r="BJ1199" s="440"/>
      <c r="BK1199" s="440"/>
      <c r="BL1199" s="440"/>
      <c r="BM1199" s="440"/>
      <c r="BN1199" s="440"/>
      <c r="BO1199" s="440"/>
      <c r="BP1199" s="440"/>
      <c r="BQ1199" s="440"/>
      <c r="BR1199" s="440"/>
      <c r="BS1199" s="440"/>
      <c r="BT1199" s="440"/>
      <c r="BU1199" s="440"/>
      <c r="BV1199" s="440"/>
      <c r="BW1199" s="440"/>
      <c r="BX1199" s="440"/>
      <c r="BY1199" s="440"/>
      <c r="BZ1199" s="440"/>
      <c r="CA1199" s="440"/>
      <c r="CB1199" s="440"/>
      <c r="CC1199" s="440"/>
      <c r="CD1199" s="440"/>
      <c r="CE1199" s="440"/>
      <c r="CF1199" s="440"/>
      <c r="CG1199" s="440"/>
      <c r="CH1199" s="440"/>
      <c r="CI1199" s="440"/>
      <c r="CJ1199" s="440"/>
      <c r="CK1199" s="440"/>
      <c r="CL1199" s="440"/>
      <c r="CM1199" s="440"/>
      <c r="CN1199" s="440"/>
      <c r="CO1199" s="440"/>
      <c r="CP1199" s="440"/>
      <c r="CQ1199" s="440"/>
      <c r="CR1199" s="440"/>
      <c r="CS1199" s="440"/>
      <c r="CT1199" s="440"/>
      <c r="CU1199" s="440"/>
      <c r="CV1199" s="440"/>
    </row>
    <row r="1200" spans="1:100" x14ac:dyDescent="0.25">
      <c r="A1200" s="870" t="s">
        <v>1841</v>
      </c>
      <c r="B1200" s="872">
        <v>366593</v>
      </c>
      <c r="C1200" s="1812" t="s">
        <v>1842</v>
      </c>
      <c r="D1200" s="41" t="s">
        <v>792</v>
      </c>
      <c r="E1200" s="41" t="s">
        <v>792</v>
      </c>
      <c r="F1200" s="41" t="s">
        <v>49</v>
      </c>
      <c r="G1200" s="872" t="s">
        <v>18</v>
      </c>
      <c r="H1200" s="1308">
        <v>41640</v>
      </c>
      <c r="I1200" s="1277">
        <v>13839.5</v>
      </c>
      <c r="J1200" s="1277">
        <v>13839.5</v>
      </c>
      <c r="K1200" s="1277">
        <v>0</v>
      </c>
      <c r="L1200" s="442"/>
      <c r="M1200" s="441"/>
      <c r="N1200" s="441"/>
      <c r="O1200" s="441"/>
      <c r="P1200" s="441"/>
      <c r="Q1200" s="441"/>
      <c r="R1200" s="441"/>
      <c r="S1200" s="441"/>
      <c r="T1200" s="441"/>
      <c r="U1200" s="441"/>
      <c r="V1200" s="441"/>
      <c r="W1200" s="441"/>
      <c r="X1200" s="441"/>
      <c r="Y1200" s="441"/>
      <c r="Z1200" s="441"/>
      <c r="AA1200" s="441"/>
      <c r="AB1200" s="441"/>
      <c r="AC1200" s="441"/>
      <c r="AD1200" s="441"/>
      <c r="AE1200" s="441"/>
      <c r="AF1200" s="441"/>
      <c r="AG1200" s="441"/>
      <c r="AH1200" s="441"/>
      <c r="AI1200" s="441"/>
      <c r="AJ1200" s="441"/>
      <c r="AK1200" s="441"/>
      <c r="AL1200" s="441"/>
      <c r="AM1200" s="441"/>
      <c r="AN1200" s="441"/>
      <c r="AO1200" s="441"/>
      <c r="AP1200" s="441"/>
      <c r="AQ1200" s="441"/>
      <c r="AR1200" s="441"/>
      <c r="AS1200" s="441"/>
      <c r="AT1200" s="441"/>
      <c r="AU1200" s="441"/>
      <c r="AV1200" s="441"/>
      <c r="AW1200" s="441"/>
      <c r="AX1200" s="441"/>
      <c r="AY1200" s="441"/>
      <c r="AZ1200" s="441"/>
      <c r="BA1200" s="441"/>
      <c r="BB1200" s="441"/>
      <c r="BC1200" s="441"/>
      <c r="BD1200" s="441"/>
      <c r="BE1200" s="441"/>
      <c r="BF1200" s="441"/>
      <c r="BG1200" s="441"/>
      <c r="BH1200" s="441"/>
      <c r="BI1200" s="441"/>
      <c r="BJ1200" s="441"/>
      <c r="BK1200" s="441"/>
      <c r="BL1200" s="441"/>
      <c r="BM1200" s="441"/>
      <c r="BN1200" s="441"/>
      <c r="BO1200" s="441"/>
      <c r="BP1200" s="441"/>
      <c r="BQ1200" s="441"/>
      <c r="BR1200" s="441"/>
      <c r="BS1200" s="441"/>
      <c r="BT1200" s="441"/>
      <c r="BU1200" s="441"/>
      <c r="BV1200" s="441"/>
      <c r="BW1200" s="441"/>
      <c r="BX1200" s="441"/>
      <c r="BY1200" s="441"/>
      <c r="BZ1200" s="441"/>
      <c r="CA1200" s="441"/>
      <c r="CB1200" s="441"/>
      <c r="CC1200" s="441"/>
      <c r="CD1200" s="441"/>
      <c r="CE1200" s="441"/>
      <c r="CF1200" s="441"/>
      <c r="CG1200" s="441"/>
      <c r="CH1200" s="441"/>
      <c r="CI1200" s="441"/>
      <c r="CJ1200" s="441"/>
      <c r="CK1200" s="441"/>
      <c r="CL1200" s="441"/>
      <c r="CM1200" s="441"/>
      <c r="CN1200" s="441"/>
      <c r="CO1200" s="441"/>
      <c r="CP1200" s="441"/>
      <c r="CQ1200" s="441"/>
      <c r="CR1200" s="441"/>
      <c r="CS1200" s="441"/>
      <c r="CT1200" s="441"/>
      <c r="CU1200" s="441"/>
      <c r="CV1200" s="441"/>
    </row>
    <row r="1201" spans="1:100" x14ac:dyDescent="0.25">
      <c r="A1201" s="871" t="s">
        <v>550</v>
      </c>
      <c r="B1201" s="872">
        <v>548158</v>
      </c>
      <c r="C1201" s="1812" t="s">
        <v>1843</v>
      </c>
      <c r="D1201" s="872" t="s">
        <v>120</v>
      </c>
      <c r="E1201" s="872" t="s">
        <v>917</v>
      </c>
      <c r="F1201" s="872" t="s">
        <v>1844</v>
      </c>
      <c r="G1201" s="872" t="s">
        <v>18</v>
      </c>
      <c r="H1201" s="1308">
        <v>41640</v>
      </c>
      <c r="I1201" s="1277">
        <v>3005</v>
      </c>
      <c r="J1201" s="1277">
        <v>3005</v>
      </c>
      <c r="K1201" s="1277">
        <v>0</v>
      </c>
      <c r="L1201" s="442"/>
      <c r="M1201" s="441"/>
      <c r="N1201" s="441"/>
      <c r="O1201" s="441"/>
      <c r="P1201" s="441"/>
      <c r="Q1201" s="441"/>
      <c r="R1201" s="441"/>
      <c r="S1201" s="441"/>
      <c r="T1201" s="441"/>
      <c r="U1201" s="441"/>
      <c r="V1201" s="441"/>
      <c r="W1201" s="441"/>
      <c r="X1201" s="441"/>
      <c r="Y1201" s="441"/>
      <c r="Z1201" s="441"/>
      <c r="AA1201" s="441"/>
      <c r="AB1201" s="441"/>
      <c r="AC1201" s="441"/>
      <c r="AD1201" s="441"/>
      <c r="AE1201" s="441"/>
      <c r="AF1201" s="441"/>
      <c r="AG1201" s="441"/>
      <c r="AH1201" s="441"/>
      <c r="AI1201" s="441"/>
      <c r="AJ1201" s="441"/>
      <c r="AK1201" s="441"/>
      <c r="AL1201" s="441"/>
      <c r="AM1201" s="441"/>
      <c r="AN1201" s="441"/>
      <c r="AO1201" s="441"/>
      <c r="AP1201" s="441"/>
      <c r="AQ1201" s="441"/>
      <c r="AR1201" s="441"/>
      <c r="AS1201" s="441"/>
      <c r="AT1201" s="441"/>
      <c r="AU1201" s="441"/>
      <c r="AV1201" s="441"/>
      <c r="AW1201" s="441"/>
      <c r="AX1201" s="441"/>
      <c r="AY1201" s="441"/>
      <c r="AZ1201" s="441"/>
      <c r="BA1201" s="441"/>
      <c r="BB1201" s="441"/>
      <c r="BC1201" s="441"/>
      <c r="BD1201" s="441"/>
      <c r="BE1201" s="441"/>
      <c r="BF1201" s="441"/>
      <c r="BG1201" s="441"/>
      <c r="BH1201" s="441"/>
      <c r="BI1201" s="441"/>
      <c r="BJ1201" s="441"/>
      <c r="BK1201" s="441"/>
      <c r="BL1201" s="441"/>
      <c r="BM1201" s="441"/>
      <c r="BN1201" s="441"/>
      <c r="BO1201" s="441"/>
      <c r="BP1201" s="441"/>
      <c r="BQ1201" s="441"/>
      <c r="BR1201" s="441"/>
      <c r="BS1201" s="441"/>
      <c r="BT1201" s="441"/>
      <c r="BU1201" s="441"/>
      <c r="BV1201" s="441"/>
      <c r="BW1201" s="441"/>
      <c r="BX1201" s="441"/>
      <c r="BY1201" s="441"/>
      <c r="BZ1201" s="441"/>
      <c r="CA1201" s="441"/>
      <c r="CB1201" s="441"/>
      <c r="CC1201" s="441"/>
      <c r="CD1201" s="441"/>
      <c r="CE1201" s="441"/>
      <c r="CF1201" s="441"/>
      <c r="CG1201" s="441"/>
      <c r="CH1201" s="441"/>
      <c r="CI1201" s="441"/>
      <c r="CJ1201" s="441"/>
      <c r="CK1201" s="441"/>
      <c r="CL1201" s="441"/>
      <c r="CM1201" s="441"/>
      <c r="CN1201" s="441"/>
      <c r="CO1201" s="441"/>
      <c r="CP1201" s="441"/>
      <c r="CQ1201" s="441"/>
      <c r="CR1201" s="441"/>
      <c r="CS1201" s="441"/>
      <c r="CT1201" s="441"/>
      <c r="CU1201" s="441"/>
      <c r="CV1201" s="441"/>
    </row>
    <row r="1202" spans="1:100" x14ac:dyDescent="0.25">
      <c r="A1202" s="870" t="s">
        <v>1845</v>
      </c>
      <c r="B1202" s="872">
        <v>366618</v>
      </c>
      <c r="C1202" s="1812" t="s">
        <v>1846</v>
      </c>
      <c r="D1202" s="41" t="s">
        <v>792</v>
      </c>
      <c r="E1202" s="41" t="s">
        <v>792</v>
      </c>
      <c r="F1202" s="41" t="s">
        <v>49</v>
      </c>
      <c r="G1202" s="872" t="s">
        <v>561</v>
      </c>
      <c r="H1202" s="1308">
        <v>41640</v>
      </c>
      <c r="I1202" s="1277">
        <v>22616.84</v>
      </c>
      <c r="J1202" s="1277">
        <v>22616.84</v>
      </c>
      <c r="K1202" s="1277">
        <v>0</v>
      </c>
      <c r="L1202" s="443"/>
      <c r="M1202" s="442"/>
      <c r="N1202" s="442"/>
      <c r="O1202" s="442"/>
      <c r="P1202" s="442"/>
      <c r="Q1202" s="442"/>
      <c r="R1202" s="442"/>
      <c r="S1202" s="442"/>
      <c r="T1202" s="442"/>
      <c r="U1202" s="442"/>
      <c r="V1202" s="442"/>
      <c r="W1202" s="442"/>
      <c r="X1202" s="442"/>
      <c r="Y1202" s="442"/>
      <c r="Z1202" s="442"/>
      <c r="AA1202" s="442"/>
      <c r="AB1202" s="442"/>
      <c r="AC1202" s="442"/>
      <c r="AD1202" s="442"/>
      <c r="AE1202" s="442"/>
      <c r="AF1202" s="442"/>
      <c r="AG1202" s="442"/>
      <c r="AH1202" s="442"/>
      <c r="AI1202" s="442"/>
      <c r="AJ1202" s="442"/>
      <c r="AK1202" s="442"/>
      <c r="AL1202" s="442"/>
      <c r="AM1202" s="442"/>
      <c r="AN1202" s="442"/>
      <c r="AO1202" s="442"/>
      <c r="AP1202" s="442"/>
      <c r="AQ1202" s="442"/>
      <c r="AR1202" s="442"/>
      <c r="AS1202" s="442"/>
      <c r="AT1202" s="442"/>
      <c r="AU1202" s="442"/>
      <c r="AV1202" s="442"/>
      <c r="AW1202" s="442"/>
      <c r="AX1202" s="442"/>
      <c r="AY1202" s="442"/>
      <c r="AZ1202" s="442"/>
      <c r="BA1202" s="442"/>
      <c r="BB1202" s="442"/>
      <c r="BC1202" s="442"/>
      <c r="BD1202" s="442"/>
      <c r="BE1202" s="442"/>
      <c r="BF1202" s="442"/>
      <c r="BG1202" s="442"/>
      <c r="BH1202" s="442"/>
      <c r="BI1202" s="442"/>
      <c r="BJ1202" s="442"/>
      <c r="BK1202" s="442"/>
      <c r="BL1202" s="442"/>
      <c r="BM1202" s="442"/>
      <c r="BN1202" s="442"/>
      <c r="BO1202" s="442"/>
      <c r="BP1202" s="442"/>
      <c r="BQ1202" s="442"/>
      <c r="BR1202" s="442"/>
      <c r="BS1202" s="442"/>
      <c r="BT1202" s="442"/>
      <c r="BU1202" s="442"/>
      <c r="BV1202" s="442"/>
      <c r="BW1202" s="442"/>
      <c r="BX1202" s="442"/>
      <c r="BY1202" s="442"/>
      <c r="BZ1202" s="442"/>
      <c r="CA1202" s="442"/>
      <c r="CB1202" s="442"/>
      <c r="CC1202" s="442"/>
      <c r="CD1202" s="442"/>
      <c r="CE1202" s="442"/>
      <c r="CF1202" s="442"/>
      <c r="CG1202" s="442"/>
      <c r="CH1202" s="442"/>
      <c r="CI1202" s="442"/>
      <c r="CJ1202" s="442"/>
      <c r="CK1202" s="442"/>
      <c r="CL1202" s="442"/>
      <c r="CM1202" s="442"/>
      <c r="CN1202" s="442"/>
      <c r="CO1202" s="442"/>
      <c r="CP1202" s="442"/>
      <c r="CQ1202" s="442"/>
      <c r="CR1202" s="442"/>
      <c r="CS1202" s="442"/>
      <c r="CT1202" s="442"/>
      <c r="CU1202" s="442"/>
      <c r="CV1202" s="442"/>
    </row>
    <row r="1203" spans="1:100" x14ac:dyDescent="0.25">
      <c r="A1203" s="871" t="s">
        <v>1847</v>
      </c>
      <c r="B1203" s="872">
        <v>366605</v>
      </c>
      <c r="C1203" s="1812" t="s">
        <v>1848</v>
      </c>
      <c r="D1203" s="41" t="s">
        <v>792</v>
      </c>
      <c r="E1203" s="41" t="s">
        <v>792</v>
      </c>
      <c r="F1203" s="41" t="s">
        <v>49</v>
      </c>
      <c r="G1203" s="872" t="s">
        <v>94</v>
      </c>
      <c r="H1203" s="1308">
        <v>41640</v>
      </c>
      <c r="I1203" s="1326">
        <v>13514</v>
      </c>
      <c r="J1203" s="1277">
        <v>13514</v>
      </c>
      <c r="K1203" s="1277">
        <v>0</v>
      </c>
      <c r="L1203" s="443"/>
      <c r="M1203" s="442"/>
      <c r="N1203" s="442"/>
      <c r="O1203" s="442"/>
      <c r="P1203" s="442"/>
      <c r="Q1203" s="442"/>
      <c r="R1203" s="442"/>
      <c r="S1203" s="442"/>
      <c r="T1203" s="442"/>
      <c r="U1203" s="442"/>
      <c r="V1203" s="442"/>
      <c r="W1203" s="442"/>
      <c r="X1203" s="442"/>
      <c r="Y1203" s="442"/>
      <c r="Z1203" s="442"/>
      <c r="AA1203" s="442"/>
      <c r="AB1203" s="442"/>
      <c r="AC1203" s="442"/>
      <c r="AD1203" s="442"/>
      <c r="AE1203" s="442"/>
      <c r="AF1203" s="442"/>
      <c r="AG1203" s="442"/>
      <c r="AH1203" s="442"/>
      <c r="AI1203" s="442"/>
      <c r="AJ1203" s="442"/>
      <c r="AK1203" s="442"/>
      <c r="AL1203" s="442"/>
      <c r="AM1203" s="442"/>
      <c r="AN1203" s="442"/>
      <c r="AO1203" s="442"/>
      <c r="AP1203" s="442"/>
      <c r="AQ1203" s="442"/>
      <c r="AR1203" s="442"/>
      <c r="AS1203" s="442"/>
      <c r="AT1203" s="442"/>
      <c r="AU1203" s="442"/>
      <c r="AV1203" s="442"/>
      <c r="AW1203" s="442"/>
      <c r="AX1203" s="442"/>
      <c r="AY1203" s="442"/>
      <c r="AZ1203" s="442"/>
      <c r="BA1203" s="442"/>
      <c r="BB1203" s="442"/>
      <c r="BC1203" s="442"/>
      <c r="BD1203" s="442"/>
      <c r="BE1203" s="442"/>
      <c r="BF1203" s="442"/>
      <c r="BG1203" s="442"/>
      <c r="BH1203" s="442"/>
      <c r="BI1203" s="442"/>
      <c r="BJ1203" s="442"/>
      <c r="BK1203" s="442"/>
      <c r="BL1203" s="442"/>
      <c r="BM1203" s="442"/>
      <c r="BN1203" s="442"/>
      <c r="BO1203" s="442"/>
      <c r="BP1203" s="442"/>
      <c r="BQ1203" s="442"/>
      <c r="BR1203" s="442"/>
      <c r="BS1203" s="442"/>
      <c r="BT1203" s="442"/>
      <c r="BU1203" s="442"/>
      <c r="BV1203" s="442"/>
      <c r="BW1203" s="442"/>
      <c r="BX1203" s="442"/>
      <c r="BY1203" s="442"/>
      <c r="BZ1203" s="442"/>
      <c r="CA1203" s="442"/>
      <c r="CB1203" s="442"/>
      <c r="CC1203" s="442"/>
      <c r="CD1203" s="442"/>
      <c r="CE1203" s="442"/>
      <c r="CF1203" s="442"/>
      <c r="CG1203" s="442"/>
      <c r="CH1203" s="442"/>
      <c r="CI1203" s="442"/>
      <c r="CJ1203" s="442"/>
      <c r="CK1203" s="442"/>
      <c r="CL1203" s="442"/>
      <c r="CM1203" s="442"/>
      <c r="CN1203" s="442"/>
      <c r="CO1203" s="442"/>
      <c r="CP1203" s="442"/>
      <c r="CQ1203" s="442"/>
      <c r="CR1203" s="442"/>
      <c r="CS1203" s="442"/>
      <c r="CT1203" s="442"/>
      <c r="CU1203" s="442"/>
      <c r="CV1203" s="442"/>
    </row>
    <row r="1204" spans="1:100" x14ac:dyDescent="0.25">
      <c r="A1204" s="870" t="s">
        <v>170</v>
      </c>
      <c r="B1204" s="872">
        <v>366603</v>
      </c>
      <c r="C1204" s="1812" t="s">
        <v>1849</v>
      </c>
      <c r="D1204" s="872" t="s">
        <v>16</v>
      </c>
      <c r="E1204" s="872"/>
      <c r="F1204" s="872" t="s">
        <v>1850</v>
      </c>
      <c r="G1204" s="872" t="s">
        <v>18</v>
      </c>
      <c r="H1204" s="1308">
        <v>41640</v>
      </c>
      <c r="I1204" s="1277">
        <v>9296.48</v>
      </c>
      <c r="J1204" s="1277">
        <v>9296.48</v>
      </c>
      <c r="K1204" s="1277">
        <v>0</v>
      </c>
      <c r="L1204" s="444"/>
      <c r="M1204" s="443"/>
      <c r="N1204" s="443"/>
      <c r="O1204" s="443"/>
      <c r="P1204" s="443"/>
      <c r="Q1204" s="443"/>
      <c r="R1204" s="443"/>
      <c r="S1204" s="443"/>
      <c r="T1204" s="443"/>
      <c r="U1204" s="443"/>
      <c r="V1204" s="443"/>
      <c r="W1204" s="443"/>
      <c r="X1204" s="443"/>
      <c r="Y1204" s="443"/>
      <c r="Z1204" s="443"/>
      <c r="AA1204" s="443"/>
      <c r="AB1204" s="443"/>
      <c r="AC1204" s="443"/>
      <c r="AD1204" s="443"/>
      <c r="AE1204" s="443"/>
      <c r="AF1204" s="443"/>
      <c r="AG1204" s="443"/>
      <c r="AH1204" s="443"/>
      <c r="AI1204" s="443"/>
      <c r="AJ1204" s="443"/>
      <c r="AK1204" s="443"/>
      <c r="AL1204" s="443"/>
      <c r="AM1204" s="443"/>
      <c r="AN1204" s="443"/>
      <c r="AO1204" s="443"/>
      <c r="AP1204" s="443"/>
      <c r="AQ1204" s="443"/>
      <c r="AR1204" s="443"/>
      <c r="AS1204" s="443"/>
      <c r="AT1204" s="443"/>
      <c r="AU1204" s="443"/>
      <c r="AV1204" s="443"/>
      <c r="AW1204" s="443"/>
      <c r="AX1204" s="443"/>
      <c r="AY1204" s="443"/>
      <c r="AZ1204" s="443"/>
      <c r="BA1204" s="443"/>
      <c r="BB1204" s="443"/>
      <c r="BC1204" s="443"/>
      <c r="BD1204" s="443"/>
      <c r="BE1204" s="443"/>
      <c r="BF1204" s="443"/>
      <c r="BG1204" s="443"/>
      <c r="BH1204" s="443"/>
      <c r="BI1204" s="443"/>
      <c r="BJ1204" s="443"/>
      <c r="BK1204" s="443"/>
      <c r="BL1204" s="443"/>
      <c r="BM1204" s="443"/>
      <c r="BN1204" s="443"/>
      <c r="BO1204" s="443"/>
      <c r="BP1204" s="443"/>
      <c r="BQ1204" s="443"/>
      <c r="BR1204" s="443"/>
      <c r="BS1204" s="443"/>
      <c r="BT1204" s="443"/>
      <c r="BU1204" s="443"/>
      <c r="BV1204" s="443"/>
      <c r="BW1204" s="443"/>
      <c r="BX1204" s="443"/>
      <c r="BY1204" s="443"/>
      <c r="BZ1204" s="443"/>
      <c r="CA1204" s="443"/>
      <c r="CB1204" s="443"/>
      <c r="CC1204" s="443"/>
      <c r="CD1204" s="443"/>
      <c r="CE1204" s="443"/>
      <c r="CF1204" s="443"/>
      <c r="CG1204" s="443"/>
      <c r="CH1204" s="443"/>
      <c r="CI1204" s="443"/>
      <c r="CJ1204" s="443"/>
      <c r="CK1204" s="443"/>
      <c r="CL1204" s="443"/>
      <c r="CM1204" s="443"/>
      <c r="CN1204" s="443"/>
      <c r="CO1204" s="443"/>
      <c r="CP1204" s="443"/>
      <c r="CQ1204" s="443"/>
      <c r="CR1204" s="443"/>
      <c r="CS1204" s="443"/>
      <c r="CT1204" s="443"/>
      <c r="CU1204" s="443"/>
      <c r="CV1204" s="443"/>
    </row>
    <row r="1205" spans="1:100" x14ac:dyDescent="0.25">
      <c r="A1205" s="871" t="s">
        <v>1851</v>
      </c>
      <c r="B1205" s="872">
        <v>367306</v>
      </c>
      <c r="C1205" s="1812" t="s">
        <v>1849</v>
      </c>
      <c r="D1205" s="41" t="s">
        <v>792</v>
      </c>
      <c r="E1205" s="41" t="s">
        <v>792</v>
      </c>
      <c r="F1205" s="41" t="s">
        <v>49</v>
      </c>
      <c r="G1205" s="872" t="s">
        <v>18</v>
      </c>
      <c r="H1205" s="1308">
        <v>41640</v>
      </c>
      <c r="I1205" s="1277">
        <v>4054.2</v>
      </c>
      <c r="J1205" s="1277">
        <v>4054.2</v>
      </c>
      <c r="K1205" s="1277">
        <v>0</v>
      </c>
      <c r="L1205" s="444"/>
      <c r="M1205" s="444"/>
      <c r="N1205" s="444"/>
      <c r="O1205" s="444"/>
      <c r="P1205" s="444"/>
      <c r="Q1205" s="444"/>
      <c r="R1205" s="444"/>
      <c r="S1205" s="444"/>
      <c r="T1205" s="444"/>
      <c r="U1205" s="444"/>
      <c r="V1205" s="444"/>
      <c r="W1205" s="444"/>
      <c r="X1205" s="444"/>
      <c r="Y1205" s="444"/>
      <c r="Z1205" s="444"/>
      <c r="AA1205" s="444"/>
      <c r="AB1205" s="444"/>
      <c r="AC1205" s="444"/>
      <c r="AD1205" s="444"/>
      <c r="AE1205" s="444"/>
      <c r="AF1205" s="444"/>
      <c r="AG1205" s="444"/>
      <c r="AH1205" s="444"/>
      <c r="AI1205" s="444"/>
      <c r="AJ1205" s="444"/>
      <c r="AK1205" s="444"/>
      <c r="AL1205" s="444"/>
      <c r="AM1205" s="444"/>
      <c r="AN1205" s="444"/>
      <c r="AO1205" s="444"/>
      <c r="AP1205" s="444"/>
      <c r="AQ1205" s="444"/>
      <c r="AR1205" s="444"/>
      <c r="AS1205" s="444"/>
      <c r="AT1205" s="444"/>
      <c r="AU1205" s="444"/>
      <c r="AV1205" s="444"/>
      <c r="AW1205" s="444"/>
      <c r="AX1205" s="444"/>
      <c r="AY1205" s="444"/>
      <c r="AZ1205" s="444"/>
      <c r="BA1205" s="444"/>
      <c r="BB1205" s="444"/>
      <c r="BC1205" s="444"/>
      <c r="BD1205" s="444"/>
      <c r="BE1205" s="444"/>
      <c r="BF1205" s="444"/>
      <c r="BG1205" s="444"/>
      <c r="BH1205" s="444"/>
      <c r="BI1205" s="444"/>
      <c r="BJ1205" s="444"/>
      <c r="BK1205" s="444"/>
      <c r="BL1205" s="444"/>
      <c r="BM1205" s="444"/>
      <c r="BN1205" s="444"/>
      <c r="BO1205" s="444"/>
      <c r="BP1205" s="444"/>
      <c r="BQ1205" s="444"/>
      <c r="BR1205" s="444"/>
      <c r="BS1205" s="444"/>
      <c r="BT1205" s="444"/>
      <c r="BU1205" s="444"/>
      <c r="BV1205" s="444"/>
      <c r="BW1205" s="444"/>
      <c r="BX1205" s="444"/>
      <c r="BY1205" s="444"/>
      <c r="BZ1205" s="444"/>
      <c r="CA1205" s="444"/>
      <c r="CB1205" s="444"/>
      <c r="CC1205" s="444"/>
      <c r="CD1205" s="444"/>
      <c r="CE1205" s="444"/>
      <c r="CF1205" s="444"/>
      <c r="CG1205" s="444"/>
      <c r="CH1205" s="444"/>
      <c r="CI1205" s="444"/>
      <c r="CJ1205" s="444"/>
      <c r="CK1205" s="444"/>
      <c r="CL1205" s="444"/>
      <c r="CM1205" s="444"/>
      <c r="CN1205" s="444"/>
      <c r="CO1205" s="444"/>
      <c r="CP1205" s="444"/>
      <c r="CQ1205" s="444"/>
      <c r="CR1205" s="444"/>
      <c r="CS1205" s="444"/>
      <c r="CT1205" s="444"/>
      <c r="CU1205" s="444"/>
      <c r="CV1205" s="444"/>
    </row>
    <row r="1206" spans="1:100" x14ac:dyDescent="0.25">
      <c r="A1206" s="871" t="s">
        <v>1852</v>
      </c>
      <c r="B1206" s="872">
        <v>366616</v>
      </c>
      <c r="C1206" s="1812" t="s">
        <v>1853</v>
      </c>
      <c r="D1206" s="41" t="s">
        <v>792</v>
      </c>
      <c r="E1206" s="41" t="s">
        <v>792</v>
      </c>
      <c r="F1206" s="41" t="s">
        <v>49</v>
      </c>
      <c r="G1206" s="872" t="s">
        <v>94</v>
      </c>
      <c r="H1206" s="1308">
        <v>41640</v>
      </c>
      <c r="I1206" s="1277">
        <v>4400</v>
      </c>
      <c r="J1206" s="1277">
        <v>4400</v>
      </c>
      <c r="K1206" s="1277">
        <v>0</v>
      </c>
      <c r="L1206" s="446"/>
      <c r="M1206" s="445"/>
      <c r="N1206" s="445"/>
      <c r="O1206" s="445"/>
      <c r="P1206" s="445"/>
      <c r="Q1206" s="445"/>
      <c r="R1206" s="445"/>
      <c r="S1206" s="445"/>
      <c r="T1206" s="445"/>
      <c r="U1206" s="445"/>
      <c r="V1206" s="445"/>
      <c r="W1206" s="445"/>
      <c r="X1206" s="445"/>
      <c r="Y1206" s="445"/>
      <c r="Z1206" s="445"/>
      <c r="AA1206" s="445"/>
      <c r="AB1206" s="445"/>
      <c r="AC1206" s="445"/>
      <c r="AD1206" s="445"/>
      <c r="AE1206" s="445"/>
      <c r="AF1206" s="445"/>
      <c r="AG1206" s="445"/>
      <c r="AH1206" s="445"/>
      <c r="AI1206" s="445"/>
      <c r="AJ1206" s="445"/>
      <c r="AK1206" s="445"/>
      <c r="AL1206" s="445"/>
      <c r="AM1206" s="445"/>
      <c r="AN1206" s="445"/>
      <c r="AO1206" s="445"/>
      <c r="AP1206" s="445"/>
      <c r="AQ1206" s="445"/>
      <c r="AR1206" s="445"/>
      <c r="AS1206" s="445"/>
      <c r="AT1206" s="445"/>
      <c r="AU1206" s="445"/>
      <c r="AV1206" s="445"/>
      <c r="AW1206" s="445"/>
      <c r="AX1206" s="445"/>
      <c r="AY1206" s="445"/>
      <c r="AZ1206" s="445"/>
      <c r="BA1206" s="445"/>
      <c r="BB1206" s="445"/>
      <c r="BC1206" s="445"/>
      <c r="BD1206" s="445"/>
      <c r="BE1206" s="445"/>
      <c r="BF1206" s="445"/>
      <c r="BG1206" s="445"/>
      <c r="BH1206" s="445"/>
      <c r="BI1206" s="445"/>
      <c r="BJ1206" s="445"/>
      <c r="BK1206" s="445"/>
      <c r="BL1206" s="445"/>
      <c r="BM1206" s="445"/>
      <c r="BN1206" s="445"/>
      <c r="BO1206" s="445"/>
      <c r="BP1206" s="445"/>
      <c r="BQ1206" s="445"/>
      <c r="BR1206" s="445"/>
      <c r="BS1206" s="445"/>
      <c r="BT1206" s="445"/>
      <c r="BU1206" s="445"/>
      <c r="BV1206" s="445"/>
      <c r="BW1206" s="445"/>
      <c r="BX1206" s="445"/>
      <c r="BY1206" s="445"/>
      <c r="BZ1206" s="445"/>
      <c r="CA1206" s="445"/>
      <c r="CB1206" s="445"/>
      <c r="CC1206" s="445"/>
      <c r="CD1206" s="445"/>
      <c r="CE1206" s="445"/>
      <c r="CF1206" s="445"/>
      <c r="CG1206" s="445"/>
      <c r="CH1206" s="445"/>
      <c r="CI1206" s="445"/>
      <c r="CJ1206" s="445"/>
      <c r="CK1206" s="445"/>
      <c r="CL1206" s="445"/>
      <c r="CM1206" s="445"/>
      <c r="CN1206" s="445"/>
      <c r="CO1206" s="445"/>
      <c r="CP1206" s="445"/>
      <c r="CQ1206" s="445"/>
      <c r="CR1206" s="445"/>
      <c r="CS1206" s="445"/>
      <c r="CT1206" s="445"/>
      <c r="CU1206" s="445"/>
      <c r="CV1206" s="445"/>
    </row>
    <row r="1207" spans="1:100" x14ac:dyDescent="0.25">
      <c r="A1207" s="871" t="s">
        <v>1851</v>
      </c>
      <c r="B1207" s="872">
        <v>367255</v>
      </c>
      <c r="C1207" s="1812" t="s">
        <v>1854</v>
      </c>
      <c r="D1207" s="41" t="s">
        <v>792</v>
      </c>
      <c r="E1207" s="41" t="s">
        <v>792</v>
      </c>
      <c r="F1207" s="41" t="s">
        <v>49</v>
      </c>
      <c r="G1207" s="872" t="s">
        <v>18</v>
      </c>
      <c r="H1207" s="1308">
        <v>41640</v>
      </c>
      <c r="I1207" s="1277">
        <v>4054.2</v>
      </c>
      <c r="J1207" s="1277">
        <v>4054.2</v>
      </c>
      <c r="K1207" s="1277">
        <v>0</v>
      </c>
      <c r="L1207" s="447"/>
      <c r="M1207" s="446"/>
      <c r="N1207" s="446"/>
      <c r="O1207" s="446"/>
      <c r="P1207" s="446"/>
      <c r="Q1207" s="446"/>
      <c r="R1207" s="446"/>
      <c r="S1207" s="446"/>
      <c r="T1207" s="446"/>
      <c r="U1207" s="446"/>
      <c r="V1207" s="446"/>
      <c r="W1207" s="446"/>
      <c r="X1207" s="446"/>
      <c r="Y1207" s="446"/>
      <c r="Z1207" s="446"/>
      <c r="AA1207" s="446"/>
      <c r="AB1207" s="446"/>
      <c r="AC1207" s="446"/>
      <c r="AD1207" s="446"/>
      <c r="AE1207" s="446"/>
      <c r="AF1207" s="446"/>
      <c r="AG1207" s="446"/>
      <c r="AH1207" s="446"/>
      <c r="AI1207" s="446"/>
      <c r="AJ1207" s="446"/>
      <c r="AK1207" s="446"/>
      <c r="AL1207" s="446"/>
      <c r="AM1207" s="446"/>
      <c r="AN1207" s="446"/>
      <c r="AO1207" s="446"/>
      <c r="AP1207" s="446"/>
      <c r="AQ1207" s="446"/>
      <c r="AR1207" s="446"/>
      <c r="AS1207" s="446"/>
      <c r="AT1207" s="446"/>
      <c r="AU1207" s="446"/>
      <c r="AV1207" s="446"/>
      <c r="AW1207" s="446"/>
      <c r="AX1207" s="446"/>
      <c r="AY1207" s="446"/>
      <c r="AZ1207" s="446"/>
      <c r="BA1207" s="446"/>
      <c r="BB1207" s="446"/>
      <c r="BC1207" s="446"/>
      <c r="BD1207" s="446"/>
      <c r="BE1207" s="446"/>
      <c r="BF1207" s="446"/>
      <c r="BG1207" s="446"/>
      <c r="BH1207" s="446"/>
      <c r="BI1207" s="446"/>
      <c r="BJ1207" s="446"/>
      <c r="BK1207" s="446"/>
      <c r="BL1207" s="446"/>
      <c r="BM1207" s="446"/>
      <c r="BN1207" s="446"/>
      <c r="BO1207" s="446"/>
      <c r="BP1207" s="446"/>
      <c r="BQ1207" s="446"/>
      <c r="BR1207" s="446"/>
      <c r="BS1207" s="446"/>
      <c r="BT1207" s="446"/>
      <c r="BU1207" s="446"/>
      <c r="BV1207" s="446"/>
      <c r="BW1207" s="446"/>
      <c r="BX1207" s="446"/>
      <c r="BY1207" s="446"/>
      <c r="BZ1207" s="446"/>
      <c r="CA1207" s="446"/>
      <c r="CB1207" s="446"/>
      <c r="CC1207" s="446"/>
      <c r="CD1207" s="446"/>
      <c r="CE1207" s="446"/>
      <c r="CF1207" s="446"/>
      <c r="CG1207" s="446"/>
      <c r="CH1207" s="446"/>
      <c r="CI1207" s="446"/>
      <c r="CJ1207" s="446"/>
      <c r="CK1207" s="446"/>
      <c r="CL1207" s="446"/>
      <c r="CM1207" s="446"/>
      <c r="CN1207" s="446"/>
      <c r="CO1207" s="446"/>
      <c r="CP1207" s="446"/>
      <c r="CQ1207" s="446"/>
      <c r="CR1207" s="446"/>
      <c r="CS1207" s="446"/>
      <c r="CT1207" s="446"/>
      <c r="CU1207" s="446"/>
      <c r="CV1207" s="446"/>
    </row>
    <row r="1208" spans="1:100" x14ac:dyDescent="0.25">
      <c r="A1208" s="871" t="s">
        <v>170</v>
      </c>
      <c r="B1208" s="872">
        <v>548051</v>
      </c>
      <c r="C1208" s="1812" t="s">
        <v>1855</v>
      </c>
      <c r="D1208" s="872" t="s">
        <v>16</v>
      </c>
      <c r="E1208" s="872" t="s">
        <v>23</v>
      </c>
      <c r="F1208" s="872" t="s">
        <v>1856</v>
      </c>
      <c r="G1208" s="872" t="s">
        <v>18</v>
      </c>
      <c r="H1208" s="1308">
        <v>41640</v>
      </c>
      <c r="I1208" s="1277">
        <v>9313.8799999999992</v>
      </c>
      <c r="J1208" s="1277">
        <v>9313.8799999999992</v>
      </c>
      <c r="K1208" s="1277">
        <v>0</v>
      </c>
      <c r="L1208" s="447"/>
      <c r="M1208" s="447"/>
      <c r="N1208" s="447"/>
      <c r="O1208" s="447"/>
      <c r="P1208" s="447"/>
      <c r="Q1208" s="447"/>
      <c r="R1208" s="447"/>
      <c r="S1208" s="447"/>
      <c r="T1208" s="447"/>
      <c r="U1208" s="447"/>
      <c r="V1208" s="447"/>
      <c r="W1208" s="447"/>
      <c r="X1208" s="447"/>
      <c r="Y1208" s="447"/>
      <c r="Z1208" s="447"/>
      <c r="AA1208" s="447"/>
      <c r="AB1208" s="447"/>
      <c r="AC1208" s="447"/>
      <c r="AD1208" s="447"/>
      <c r="AE1208" s="447"/>
      <c r="AF1208" s="447"/>
      <c r="AG1208" s="447"/>
      <c r="AH1208" s="447"/>
      <c r="AI1208" s="447"/>
      <c r="AJ1208" s="447"/>
      <c r="AK1208" s="447"/>
      <c r="AL1208" s="447"/>
      <c r="AM1208" s="447"/>
      <c r="AN1208" s="447"/>
      <c r="AO1208" s="447"/>
      <c r="AP1208" s="447"/>
      <c r="AQ1208" s="447"/>
      <c r="AR1208" s="447"/>
      <c r="AS1208" s="447"/>
      <c r="AT1208" s="447"/>
      <c r="AU1208" s="447"/>
      <c r="AV1208" s="447"/>
      <c r="AW1208" s="447"/>
      <c r="AX1208" s="447"/>
      <c r="AY1208" s="447"/>
      <c r="AZ1208" s="447"/>
      <c r="BA1208" s="447"/>
      <c r="BB1208" s="447"/>
      <c r="BC1208" s="447"/>
      <c r="BD1208" s="447"/>
      <c r="BE1208" s="447"/>
      <c r="BF1208" s="447"/>
      <c r="BG1208" s="447"/>
      <c r="BH1208" s="447"/>
      <c r="BI1208" s="447"/>
      <c r="BJ1208" s="447"/>
      <c r="BK1208" s="447"/>
      <c r="BL1208" s="447"/>
      <c r="BM1208" s="447"/>
      <c r="BN1208" s="447"/>
      <c r="BO1208" s="447"/>
      <c r="BP1208" s="447"/>
      <c r="BQ1208" s="447"/>
      <c r="BR1208" s="447"/>
      <c r="BS1208" s="447"/>
      <c r="BT1208" s="447"/>
      <c r="BU1208" s="447"/>
      <c r="BV1208" s="447"/>
      <c r="BW1208" s="447"/>
      <c r="BX1208" s="447"/>
      <c r="BY1208" s="447"/>
      <c r="BZ1208" s="447"/>
      <c r="CA1208" s="447"/>
      <c r="CB1208" s="447"/>
      <c r="CC1208" s="447"/>
      <c r="CD1208" s="447"/>
      <c r="CE1208" s="447"/>
      <c r="CF1208" s="447"/>
      <c r="CG1208" s="447"/>
      <c r="CH1208" s="447"/>
      <c r="CI1208" s="447"/>
      <c r="CJ1208" s="447"/>
      <c r="CK1208" s="447"/>
      <c r="CL1208" s="447"/>
      <c r="CM1208" s="447"/>
      <c r="CN1208" s="447"/>
      <c r="CO1208" s="447"/>
      <c r="CP1208" s="447"/>
      <c r="CQ1208" s="447"/>
      <c r="CR1208" s="447"/>
      <c r="CS1208" s="447"/>
      <c r="CT1208" s="447"/>
      <c r="CU1208" s="447"/>
      <c r="CV1208" s="447"/>
    </row>
    <row r="1209" spans="1:100" x14ac:dyDescent="0.25">
      <c r="A1209" s="871" t="s">
        <v>14</v>
      </c>
      <c r="B1209" s="872">
        <v>365707</v>
      </c>
      <c r="C1209" s="1812" t="s">
        <v>1857</v>
      </c>
      <c r="D1209" s="872" t="s">
        <v>16</v>
      </c>
      <c r="E1209" s="872" t="s">
        <v>17</v>
      </c>
      <c r="F1209" s="872" t="s">
        <v>1858</v>
      </c>
      <c r="G1209" s="872" t="s">
        <v>18</v>
      </c>
      <c r="H1209" s="1308">
        <v>41640</v>
      </c>
      <c r="I1209" s="1277">
        <v>41729.800000000003</v>
      </c>
      <c r="J1209" s="1277">
        <v>41729.800000000003</v>
      </c>
      <c r="K1209" s="1277">
        <v>0</v>
      </c>
      <c r="L1209" s="449"/>
      <c r="M1209" s="448"/>
      <c r="N1209" s="448"/>
      <c r="O1209" s="448"/>
      <c r="P1209" s="448"/>
      <c r="Q1209" s="448"/>
      <c r="R1209" s="448"/>
      <c r="S1209" s="448"/>
      <c r="T1209" s="448"/>
      <c r="U1209" s="448"/>
      <c r="V1209" s="448"/>
      <c r="W1209" s="448"/>
      <c r="X1209" s="448"/>
      <c r="Y1209" s="448"/>
      <c r="Z1209" s="448"/>
      <c r="AA1209" s="448"/>
      <c r="AB1209" s="448"/>
      <c r="AC1209" s="448"/>
      <c r="AD1209" s="448"/>
      <c r="AE1209" s="448"/>
      <c r="AF1209" s="448"/>
      <c r="AG1209" s="448"/>
      <c r="AH1209" s="448"/>
      <c r="AI1209" s="448"/>
      <c r="AJ1209" s="448"/>
      <c r="AK1209" s="448"/>
      <c r="AL1209" s="448"/>
      <c r="AM1209" s="448"/>
      <c r="AN1209" s="448"/>
      <c r="AO1209" s="448"/>
      <c r="AP1209" s="448"/>
      <c r="AQ1209" s="448"/>
      <c r="AR1209" s="448"/>
      <c r="AS1209" s="448"/>
      <c r="AT1209" s="448"/>
      <c r="AU1209" s="448"/>
      <c r="AV1209" s="448"/>
      <c r="AW1209" s="448"/>
      <c r="AX1209" s="448"/>
      <c r="AY1209" s="448"/>
      <c r="AZ1209" s="448"/>
      <c r="BA1209" s="448"/>
      <c r="BB1209" s="448"/>
      <c r="BC1209" s="448"/>
      <c r="BD1209" s="448"/>
      <c r="BE1209" s="448"/>
      <c r="BF1209" s="448"/>
      <c r="BG1209" s="448"/>
      <c r="BH1209" s="448"/>
      <c r="BI1209" s="448"/>
      <c r="BJ1209" s="448"/>
      <c r="BK1209" s="448"/>
      <c r="BL1209" s="448"/>
      <c r="BM1209" s="448"/>
      <c r="BN1209" s="448"/>
      <c r="BO1209" s="448"/>
      <c r="BP1209" s="448"/>
      <c r="BQ1209" s="448"/>
      <c r="BR1209" s="448"/>
      <c r="BS1209" s="448"/>
      <c r="BT1209" s="448"/>
      <c r="BU1209" s="448"/>
      <c r="BV1209" s="448"/>
      <c r="BW1209" s="448"/>
      <c r="BX1209" s="448"/>
      <c r="BY1209" s="448"/>
      <c r="BZ1209" s="448"/>
      <c r="CA1209" s="448"/>
      <c r="CB1209" s="448"/>
      <c r="CC1209" s="448"/>
      <c r="CD1209" s="448"/>
      <c r="CE1209" s="448"/>
      <c r="CF1209" s="448"/>
      <c r="CG1209" s="448"/>
      <c r="CH1209" s="448"/>
      <c r="CI1209" s="448"/>
      <c r="CJ1209" s="448"/>
      <c r="CK1209" s="448"/>
      <c r="CL1209" s="448"/>
      <c r="CM1209" s="448"/>
      <c r="CN1209" s="448"/>
      <c r="CO1209" s="448"/>
      <c r="CP1209" s="448"/>
      <c r="CQ1209" s="448"/>
      <c r="CR1209" s="448"/>
      <c r="CS1209" s="448"/>
      <c r="CT1209" s="448"/>
      <c r="CU1209" s="448"/>
      <c r="CV1209" s="448"/>
    </row>
    <row r="1210" spans="1:100" x14ac:dyDescent="0.25">
      <c r="A1210" s="871" t="s">
        <v>697</v>
      </c>
      <c r="B1210" s="41">
        <v>750271</v>
      </c>
      <c r="C1210" s="1817"/>
      <c r="D1210" s="41" t="s">
        <v>120</v>
      </c>
      <c r="E1210" s="41" t="s">
        <v>190</v>
      </c>
      <c r="F1210" s="41" t="s">
        <v>1859</v>
      </c>
      <c r="G1210" s="872" t="s">
        <v>1634</v>
      </c>
      <c r="H1210" s="1361">
        <v>43605</v>
      </c>
      <c r="I1210" s="1362">
        <v>2332.9499999999998</v>
      </c>
      <c r="J1210" s="1362">
        <v>1489.85</v>
      </c>
      <c r="K1210" s="1362">
        <v>842.1</v>
      </c>
    </row>
    <row r="1211" spans="1:100" x14ac:dyDescent="0.25">
      <c r="A1211" s="870" t="s">
        <v>1492</v>
      </c>
      <c r="B1211" s="872">
        <v>366113</v>
      </c>
      <c r="C1211" s="1812" t="s">
        <v>1860</v>
      </c>
      <c r="D1211" s="41" t="s">
        <v>792</v>
      </c>
      <c r="E1211" s="41" t="s">
        <v>792</v>
      </c>
      <c r="F1211" s="41" t="s">
        <v>49</v>
      </c>
      <c r="G1211" s="872" t="s">
        <v>147</v>
      </c>
      <c r="H1211" s="1308">
        <v>41640</v>
      </c>
      <c r="I1211" s="1342">
        <v>7163</v>
      </c>
      <c r="J1211" s="1277">
        <v>7163</v>
      </c>
      <c r="K1211" s="1277">
        <v>0</v>
      </c>
      <c r="L1211" s="449"/>
      <c r="M1211" s="449"/>
      <c r="N1211" s="449"/>
      <c r="O1211" s="449"/>
      <c r="P1211" s="449"/>
      <c r="Q1211" s="449"/>
      <c r="R1211" s="449"/>
      <c r="S1211" s="449"/>
      <c r="T1211" s="449"/>
      <c r="U1211" s="449"/>
      <c r="V1211" s="449"/>
      <c r="W1211" s="449"/>
      <c r="X1211" s="449"/>
      <c r="Y1211" s="449"/>
      <c r="Z1211" s="449"/>
      <c r="AA1211" s="449"/>
      <c r="AB1211" s="449"/>
      <c r="AC1211" s="449"/>
      <c r="AD1211" s="449"/>
      <c r="AE1211" s="449"/>
      <c r="AF1211" s="449"/>
      <c r="AG1211" s="449"/>
      <c r="AH1211" s="449"/>
      <c r="AI1211" s="449"/>
      <c r="AJ1211" s="449"/>
      <c r="AK1211" s="449"/>
      <c r="AL1211" s="449"/>
      <c r="AM1211" s="449"/>
      <c r="AN1211" s="449"/>
      <c r="AO1211" s="449"/>
      <c r="AP1211" s="449"/>
      <c r="AQ1211" s="449"/>
      <c r="AR1211" s="449"/>
      <c r="AS1211" s="449"/>
      <c r="AT1211" s="449"/>
      <c r="AU1211" s="449"/>
      <c r="AV1211" s="449"/>
      <c r="AW1211" s="449"/>
      <c r="AX1211" s="449"/>
      <c r="AY1211" s="449"/>
      <c r="AZ1211" s="449"/>
      <c r="BA1211" s="449"/>
      <c r="BB1211" s="449"/>
      <c r="BC1211" s="449"/>
      <c r="BD1211" s="449"/>
      <c r="BE1211" s="449"/>
      <c r="BF1211" s="449"/>
      <c r="BG1211" s="449"/>
      <c r="BH1211" s="449"/>
      <c r="BI1211" s="449"/>
      <c r="BJ1211" s="449"/>
      <c r="BK1211" s="449"/>
      <c r="BL1211" s="449"/>
      <c r="BM1211" s="449"/>
      <c r="BN1211" s="449"/>
      <c r="BO1211" s="449"/>
      <c r="BP1211" s="449"/>
      <c r="BQ1211" s="449"/>
      <c r="BR1211" s="449"/>
      <c r="BS1211" s="449"/>
      <c r="BT1211" s="449"/>
      <c r="BU1211" s="449"/>
      <c r="BV1211" s="449"/>
      <c r="BW1211" s="449"/>
      <c r="BX1211" s="449"/>
      <c r="BY1211" s="449"/>
      <c r="BZ1211" s="449"/>
      <c r="CA1211" s="449"/>
      <c r="CB1211" s="449"/>
      <c r="CC1211" s="449"/>
      <c r="CD1211" s="449"/>
      <c r="CE1211" s="449"/>
      <c r="CF1211" s="449"/>
      <c r="CG1211" s="449"/>
      <c r="CH1211" s="449"/>
      <c r="CI1211" s="449"/>
      <c r="CJ1211" s="449"/>
      <c r="CK1211" s="449"/>
      <c r="CL1211" s="449"/>
      <c r="CM1211" s="449"/>
      <c r="CN1211" s="449"/>
      <c r="CO1211" s="449"/>
      <c r="CP1211" s="449"/>
      <c r="CQ1211" s="449"/>
      <c r="CR1211" s="449"/>
      <c r="CS1211" s="449"/>
      <c r="CT1211" s="449"/>
      <c r="CU1211" s="449"/>
      <c r="CV1211" s="449"/>
    </row>
    <row r="1212" spans="1:100" s="1734" customFormat="1" x14ac:dyDescent="0.25">
      <c r="A1212" s="1740" t="s">
        <v>458</v>
      </c>
      <c r="B1212" s="93">
        <v>750270</v>
      </c>
      <c r="C1212" s="1812" t="s">
        <v>5743</v>
      </c>
      <c r="D1212" s="93" t="s">
        <v>156</v>
      </c>
      <c r="E1212" s="1709" t="s">
        <v>1861</v>
      </c>
      <c r="F1212" s="93" t="s">
        <v>1862</v>
      </c>
      <c r="G1212" s="1741" t="s">
        <v>381</v>
      </c>
      <c r="H1212" s="1361">
        <v>43469</v>
      </c>
      <c r="I1212" s="1370">
        <v>15900</v>
      </c>
      <c r="J1212" s="1370">
        <v>3709.76</v>
      </c>
      <c r="K1212" s="1370">
        <v>12189.24</v>
      </c>
    </row>
    <row r="1213" spans="1:100" x14ac:dyDescent="0.25">
      <c r="A1213" s="871" t="s">
        <v>1266</v>
      </c>
      <c r="B1213" s="872">
        <v>366004</v>
      </c>
      <c r="C1213" s="1812" t="s">
        <v>1863</v>
      </c>
      <c r="D1213" s="41" t="s">
        <v>792</v>
      </c>
      <c r="E1213" s="41" t="s">
        <v>792</v>
      </c>
      <c r="F1213" s="41" t="s">
        <v>49</v>
      </c>
      <c r="G1213" s="872" t="s">
        <v>94</v>
      </c>
      <c r="H1213" s="1308">
        <v>41640</v>
      </c>
      <c r="I1213" s="1277">
        <v>4500</v>
      </c>
      <c r="J1213" s="1277">
        <v>4500</v>
      </c>
      <c r="K1213" s="1277">
        <v>0</v>
      </c>
      <c r="L1213" s="450"/>
      <c r="M1213" s="450"/>
      <c r="N1213" s="450"/>
      <c r="O1213" s="450"/>
      <c r="P1213" s="450"/>
      <c r="Q1213" s="450"/>
      <c r="R1213" s="450"/>
      <c r="S1213" s="450"/>
      <c r="T1213" s="450"/>
      <c r="U1213" s="450"/>
      <c r="V1213" s="450"/>
      <c r="W1213" s="450"/>
      <c r="X1213" s="450"/>
      <c r="Y1213" s="450"/>
      <c r="Z1213" s="450"/>
      <c r="AA1213" s="450"/>
      <c r="AB1213" s="450"/>
      <c r="AC1213" s="450"/>
      <c r="AD1213" s="450"/>
      <c r="AE1213" s="450"/>
      <c r="AF1213" s="450"/>
      <c r="AG1213" s="450"/>
      <c r="AH1213" s="450"/>
      <c r="AI1213" s="450"/>
      <c r="AJ1213" s="450"/>
      <c r="AK1213" s="450"/>
      <c r="AL1213" s="450"/>
      <c r="AM1213" s="450"/>
      <c r="AN1213" s="450"/>
      <c r="AO1213" s="450"/>
      <c r="AP1213" s="450"/>
      <c r="AQ1213" s="450"/>
      <c r="AR1213" s="450"/>
      <c r="AS1213" s="450"/>
      <c r="AT1213" s="450"/>
      <c r="AU1213" s="450"/>
      <c r="AV1213" s="450"/>
      <c r="AW1213" s="450"/>
      <c r="AX1213" s="450"/>
      <c r="AY1213" s="450"/>
      <c r="AZ1213" s="450"/>
      <c r="BA1213" s="450"/>
      <c r="BB1213" s="450"/>
      <c r="BC1213" s="450"/>
      <c r="BD1213" s="450"/>
      <c r="BE1213" s="450"/>
      <c r="BF1213" s="450"/>
      <c r="BG1213" s="450"/>
      <c r="BH1213" s="450"/>
      <c r="BI1213" s="450"/>
      <c r="BJ1213" s="450"/>
      <c r="BK1213" s="450"/>
      <c r="BL1213" s="450"/>
      <c r="BM1213" s="450"/>
      <c r="BN1213" s="450"/>
      <c r="BO1213" s="450"/>
      <c r="BP1213" s="450"/>
      <c r="BQ1213" s="450"/>
      <c r="BR1213" s="450"/>
      <c r="BS1213" s="450"/>
      <c r="BT1213" s="450"/>
      <c r="BU1213" s="450"/>
      <c r="BV1213" s="450"/>
      <c r="BW1213" s="450"/>
      <c r="BX1213" s="450"/>
      <c r="BY1213" s="450"/>
      <c r="BZ1213" s="450"/>
      <c r="CA1213" s="450"/>
      <c r="CB1213" s="450"/>
      <c r="CC1213" s="450"/>
      <c r="CD1213" s="450"/>
      <c r="CE1213" s="450"/>
      <c r="CF1213" s="450"/>
      <c r="CG1213" s="450"/>
      <c r="CH1213" s="450"/>
      <c r="CI1213" s="450"/>
      <c r="CJ1213" s="450"/>
      <c r="CK1213" s="450"/>
      <c r="CL1213" s="450"/>
      <c r="CM1213" s="450"/>
      <c r="CN1213" s="450"/>
      <c r="CO1213" s="450"/>
      <c r="CP1213" s="450"/>
      <c r="CQ1213" s="450"/>
      <c r="CR1213" s="450"/>
      <c r="CS1213" s="450"/>
      <c r="CT1213" s="450"/>
      <c r="CU1213" s="450"/>
      <c r="CV1213" s="450"/>
    </row>
    <row r="1214" spans="1:100" x14ac:dyDescent="0.25">
      <c r="A1214" s="870" t="s">
        <v>1527</v>
      </c>
      <c r="B1214" s="872">
        <v>548132</v>
      </c>
      <c r="C1214" s="1812" t="s">
        <v>1864</v>
      </c>
      <c r="D1214" s="872" t="s">
        <v>120</v>
      </c>
      <c r="E1214" s="872" t="s">
        <v>917</v>
      </c>
      <c r="F1214" s="872" t="s">
        <v>1865</v>
      </c>
      <c r="G1214" s="872" t="s">
        <v>18</v>
      </c>
      <c r="H1214" s="1308">
        <v>41640</v>
      </c>
      <c r="I1214" s="1277">
        <v>3005</v>
      </c>
      <c r="J1214" s="1277">
        <v>3005</v>
      </c>
      <c r="K1214" s="1277">
        <v>0</v>
      </c>
      <c r="L1214" s="452"/>
      <c r="M1214" s="451"/>
      <c r="N1214" s="451"/>
      <c r="O1214" s="451"/>
      <c r="P1214" s="451"/>
      <c r="Q1214" s="451"/>
      <c r="R1214" s="451"/>
      <c r="S1214" s="451"/>
      <c r="T1214" s="451"/>
      <c r="U1214" s="451"/>
      <c r="V1214" s="451"/>
      <c r="W1214" s="451"/>
      <c r="X1214" s="451"/>
      <c r="Y1214" s="451"/>
      <c r="Z1214" s="451"/>
      <c r="AA1214" s="451"/>
      <c r="AB1214" s="451"/>
      <c r="AC1214" s="451"/>
      <c r="AD1214" s="451"/>
      <c r="AE1214" s="451"/>
      <c r="AF1214" s="451"/>
      <c r="AG1214" s="451"/>
      <c r="AH1214" s="451"/>
      <c r="AI1214" s="451"/>
      <c r="AJ1214" s="451"/>
      <c r="AK1214" s="451"/>
      <c r="AL1214" s="451"/>
      <c r="AM1214" s="451"/>
      <c r="AN1214" s="451"/>
      <c r="AO1214" s="451"/>
      <c r="AP1214" s="451"/>
      <c r="AQ1214" s="451"/>
      <c r="AR1214" s="451"/>
      <c r="AS1214" s="451"/>
      <c r="AT1214" s="451"/>
      <c r="AU1214" s="451"/>
      <c r="AV1214" s="451"/>
      <c r="AW1214" s="451"/>
      <c r="AX1214" s="451"/>
      <c r="AY1214" s="451"/>
      <c r="AZ1214" s="451"/>
      <c r="BA1214" s="451"/>
      <c r="BB1214" s="451"/>
      <c r="BC1214" s="451"/>
      <c r="BD1214" s="451"/>
      <c r="BE1214" s="451"/>
      <c r="BF1214" s="451"/>
      <c r="BG1214" s="451"/>
      <c r="BH1214" s="451"/>
      <c r="BI1214" s="451"/>
      <c r="BJ1214" s="451"/>
      <c r="BK1214" s="451"/>
      <c r="BL1214" s="451"/>
      <c r="BM1214" s="451"/>
      <c r="BN1214" s="451"/>
      <c r="BO1214" s="451"/>
      <c r="BP1214" s="451"/>
      <c r="BQ1214" s="451"/>
      <c r="BR1214" s="451"/>
      <c r="BS1214" s="451"/>
      <c r="BT1214" s="451"/>
      <c r="BU1214" s="451"/>
      <c r="BV1214" s="451"/>
      <c r="BW1214" s="451"/>
      <c r="BX1214" s="451"/>
      <c r="BY1214" s="451"/>
      <c r="BZ1214" s="451"/>
      <c r="CA1214" s="451"/>
      <c r="CB1214" s="451"/>
      <c r="CC1214" s="451"/>
      <c r="CD1214" s="451"/>
      <c r="CE1214" s="451"/>
      <c r="CF1214" s="451"/>
      <c r="CG1214" s="451"/>
      <c r="CH1214" s="451"/>
      <c r="CI1214" s="451"/>
      <c r="CJ1214" s="451"/>
      <c r="CK1214" s="451"/>
      <c r="CL1214" s="451"/>
      <c r="CM1214" s="451"/>
      <c r="CN1214" s="451"/>
      <c r="CO1214" s="451"/>
      <c r="CP1214" s="451"/>
      <c r="CQ1214" s="451"/>
      <c r="CR1214" s="451"/>
      <c r="CS1214" s="451"/>
      <c r="CT1214" s="451"/>
      <c r="CU1214" s="451"/>
      <c r="CV1214" s="451"/>
    </row>
    <row r="1215" spans="1:100" x14ac:dyDescent="0.25">
      <c r="A1215" s="871" t="s">
        <v>14</v>
      </c>
      <c r="B1215" s="872">
        <v>365677</v>
      </c>
      <c r="C1215" s="1812" t="s">
        <v>1866</v>
      </c>
      <c r="D1215" s="872" t="s">
        <v>16</v>
      </c>
      <c r="E1215" s="872" t="s">
        <v>947</v>
      </c>
      <c r="F1215" s="872" t="s">
        <v>1867</v>
      </c>
      <c r="G1215" s="872" t="s">
        <v>18</v>
      </c>
      <c r="H1215" s="1308">
        <v>41640</v>
      </c>
      <c r="I1215" s="1277">
        <v>27747.56</v>
      </c>
      <c r="J1215" s="1277">
        <v>27747.56</v>
      </c>
      <c r="K1215" s="1277">
        <v>0</v>
      </c>
      <c r="L1215" s="452"/>
      <c r="M1215" s="452"/>
      <c r="N1215" s="452"/>
      <c r="O1215" s="452"/>
      <c r="P1215" s="452"/>
      <c r="Q1215" s="452"/>
      <c r="R1215" s="452"/>
      <c r="S1215" s="452"/>
      <c r="T1215" s="452"/>
      <c r="U1215" s="452"/>
      <c r="V1215" s="452"/>
      <c r="W1215" s="452"/>
      <c r="X1215" s="452"/>
      <c r="Y1215" s="452"/>
      <c r="Z1215" s="452"/>
      <c r="AA1215" s="452"/>
      <c r="AB1215" s="452"/>
      <c r="AC1215" s="452"/>
      <c r="AD1215" s="452"/>
      <c r="AE1215" s="452"/>
      <c r="AF1215" s="452"/>
      <c r="AG1215" s="452"/>
      <c r="AH1215" s="452"/>
      <c r="AI1215" s="452"/>
      <c r="AJ1215" s="452"/>
      <c r="AK1215" s="452"/>
      <c r="AL1215" s="452"/>
      <c r="AM1215" s="452"/>
      <c r="AN1215" s="452"/>
      <c r="AO1215" s="452"/>
      <c r="AP1215" s="452"/>
      <c r="AQ1215" s="452"/>
      <c r="AR1215" s="452"/>
      <c r="AS1215" s="452"/>
      <c r="AT1215" s="452"/>
      <c r="AU1215" s="452"/>
      <c r="AV1215" s="452"/>
      <c r="AW1215" s="452"/>
      <c r="AX1215" s="452"/>
      <c r="AY1215" s="452"/>
      <c r="AZ1215" s="452"/>
      <c r="BA1215" s="452"/>
      <c r="BB1215" s="452"/>
      <c r="BC1215" s="452"/>
      <c r="BD1215" s="452"/>
      <c r="BE1215" s="452"/>
      <c r="BF1215" s="452"/>
      <c r="BG1215" s="452"/>
      <c r="BH1215" s="452"/>
      <c r="BI1215" s="452"/>
      <c r="BJ1215" s="452"/>
      <c r="BK1215" s="452"/>
      <c r="BL1215" s="452"/>
      <c r="BM1215" s="452"/>
      <c r="BN1215" s="452"/>
      <c r="BO1215" s="452"/>
      <c r="BP1215" s="452"/>
      <c r="BQ1215" s="452"/>
      <c r="BR1215" s="452"/>
      <c r="BS1215" s="452"/>
      <c r="BT1215" s="452"/>
      <c r="BU1215" s="452"/>
      <c r="BV1215" s="452"/>
      <c r="BW1215" s="452"/>
      <c r="BX1215" s="452"/>
      <c r="BY1215" s="452"/>
      <c r="BZ1215" s="452"/>
      <c r="CA1215" s="452"/>
      <c r="CB1215" s="452"/>
      <c r="CC1215" s="452"/>
      <c r="CD1215" s="452"/>
      <c r="CE1215" s="452"/>
      <c r="CF1215" s="452"/>
      <c r="CG1215" s="452"/>
      <c r="CH1215" s="452"/>
      <c r="CI1215" s="452"/>
      <c r="CJ1215" s="452"/>
      <c r="CK1215" s="452"/>
      <c r="CL1215" s="452"/>
      <c r="CM1215" s="452"/>
      <c r="CN1215" s="452"/>
      <c r="CO1215" s="452"/>
      <c r="CP1215" s="452"/>
      <c r="CQ1215" s="452"/>
      <c r="CR1215" s="452"/>
      <c r="CS1215" s="452"/>
      <c r="CT1215" s="452"/>
      <c r="CU1215" s="452"/>
      <c r="CV1215" s="452"/>
    </row>
    <row r="1216" spans="1:100" x14ac:dyDescent="0.25">
      <c r="A1216" s="871" t="s">
        <v>1868</v>
      </c>
      <c r="B1216" s="41">
        <v>750272</v>
      </c>
      <c r="C1216" s="1812" t="s">
        <v>5744</v>
      </c>
      <c r="D1216" s="41" t="s">
        <v>792</v>
      </c>
      <c r="E1216" s="41" t="s">
        <v>792</v>
      </c>
      <c r="F1216" s="41" t="s">
        <v>49</v>
      </c>
      <c r="G1216" s="872" t="s">
        <v>18</v>
      </c>
      <c r="H1216" s="1361">
        <v>43343</v>
      </c>
      <c r="I1216" s="1362">
        <v>7670</v>
      </c>
      <c r="J1216" s="1362">
        <v>2045.07</v>
      </c>
      <c r="K1216" s="1362">
        <v>5623.93</v>
      </c>
    </row>
    <row r="1217" spans="1:100" x14ac:dyDescent="0.25">
      <c r="A1217" s="871" t="s">
        <v>1869</v>
      </c>
      <c r="B1217" s="872">
        <v>366568</v>
      </c>
      <c r="C1217" s="1812" t="s">
        <v>1870</v>
      </c>
      <c r="D1217" s="41" t="s">
        <v>792</v>
      </c>
      <c r="E1217" s="41" t="s">
        <v>792</v>
      </c>
      <c r="F1217" s="41" t="s">
        <v>49</v>
      </c>
      <c r="G1217" s="872" t="s">
        <v>929</v>
      </c>
      <c r="H1217" s="1308">
        <v>39052</v>
      </c>
      <c r="I1217" s="1277">
        <v>65428.639999999999</v>
      </c>
      <c r="J1217" s="1277">
        <v>65428.639999999999</v>
      </c>
      <c r="K1217" s="1277">
        <v>0</v>
      </c>
      <c r="L1217" s="454"/>
      <c r="M1217" s="453"/>
      <c r="N1217" s="453"/>
      <c r="O1217" s="453"/>
      <c r="P1217" s="453"/>
      <c r="Q1217" s="453"/>
      <c r="R1217" s="453"/>
      <c r="S1217" s="453"/>
      <c r="T1217" s="453"/>
      <c r="U1217" s="453"/>
      <c r="V1217" s="453"/>
      <c r="W1217" s="453"/>
      <c r="X1217" s="453"/>
      <c r="Y1217" s="453"/>
      <c r="Z1217" s="453"/>
      <c r="AA1217" s="453"/>
      <c r="AB1217" s="453"/>
      <c r="AC1217" s="453"/>
      <c r="AD1217" s="453"/>
      <c r="AE1217" s="453"/>
      <c r="AF1217" s="453"/>
      <c r="AG1217" s="453"/>
      <c r="AH1217" s="453"/>
      <c r="AI1217" s="453"/>
      <c r="AJ1217" s="453"/>
      <c r="AK1217" s="453"/>
      <c r="AL1217" s="453"/>
      <c r="AM1217" s="453"/>
      <c r="AN1217" s="453"/>
      <c r="AO1217" s="453"/>
      <c r="AP1217" s="453"/>
      <c r="AQ1217" s="453"/>
      <c r="AR1217" s="453"/>
      <c r="AS1217" s="453"/>
      <c r="AT1217" s="453"/>
      <c r="AU1217" s="453"/>
      <c r="AV1217" s="453"/>
      <c r="AW1217" s="453"/>
      <c r="AX1217" s="453"/>
      <c r="AY1217" s="453"/>
      <c r="AZ1217" s="453"/>
      <c r="BA1217" s="453"/>
      <c r="BB1217" s="453"/>
      <c r="BC1217" s="453"/>
      <c r="BD1217" s="453"/>
      <c r="BE1217" s="453"/>
      <c r="BF1217" s="453"/>
      <c r="BG1217" s="453"/>
      <c r="BH1217" s="453"/>
      <c r="BI1217" s="453"/>
      <c r="BJ1217" s="453"/>
      <c r="BK1217" s="453"/>
      <c r="BL1217" s="453"/>
      <c r="BM1217" s="453"/>
      <c r="BN1217" s="453"/>
      <c r="BO1217" s="453"/>
      <c r="BP1217" s="453"/>
      <c r="BQ1217" s="453"/>
      <c r="BR1217" s="453"/>
      <c r="BS1217" s="453"/>
      <c r="BT1217" s="453"/>
      <c r="BU1217" s="453"/>
      <c r="BV1217" s="453"/>
      <c r="BW1217" s="453"/>
      <c r="BX1217" s="453"/>
      <c r="BY1217" s="453"/>
      <c r="BZ1217" s="453"/>
      <c r="CA1217" s="453"/>
      <c r="CB1217" s="453"/>
      <c r="CC1217" s="453"/>
      <c r="CD1217" s="453"/>
      <c r="CE1217" s="453"/>
      <c r="CF1217" s="453"/>
      <c r="CG1217" s="453"/>
      <c r="CH1217" s="453"/>
      <c r="CI1217" s="453"/>
      <c r="CJ1217" s="453"/>
      <c r="CK1217" s="453"/>
      <c r="CL1217" s="453"/>
      <c r="CM1217" s="453"/>
      <c r="CN1217" s="453"/>
      <c r="CO1217" s="453"/>
      <c r="CP1217" s="453"/>
      <c r="CQ1217" s="453"/>
      <c r="CR1217" s="453"/>
      <c r="CS1217" s="453"/>
      <c r="CT1217" s="453"/>
      <c r="CU1217" s="453"/>
      <c r="CV1217" s="453"/>
    </row>
    <row r="1218" spans="1:100" s="1626" customFormat="1" x14ac:dyDescent="0.25">
      <c r="A1218" s="1630" t="s">
        <v>170</v>
      </c>
      <c r="B1218" s="93">
        <v>750273</v>
      </c>
      <c r="C1218" s="1812" t="s">
        <v>5745</v>
      </c>
      <c r="D1218" s="93" t="s">
        <v>16</v>
      </c>
      <c r="E1218" s="93" t="s">
        <v>1262</v>
      </c>
      <c r="F1218" s="93" t="s">
        <v>1871</v>
      </c>
      <c r="G1218" s="1631" t="s">
        <v>18</v>
      </c>
      <c r="H1218" s="1361">
        <v>43535</v>
      </c>
      <c r="I1218" s="1362">
        <v>4850</v>
      </c>
      <c r="J1218" s="1362">
        <v>3502.05</v>
      </c>
      <c r="K1218" s="1362">
        <v>1346.95</v>
      </c>
    </row>
    <row r="1219" spans="1:100" s="1626" customFormat="1" x14ac:dyDescent="0.25">
      <c r="A1219" s="1630" t="s">
        <v>14</v>
      </c>
      <c r="B1219" s="93">
        <v>750274</v>
      </c>
      <c r="C1219" s="1812" t="s">
        <v>5746</v>
      </c>
      <c r="D1219" s="93" t="s">
        <v>16</v>
      </c>
      <c r="E1219" s="93" t="s">
        <v>1260</v>
      </c>
      <c r="F1219" s="93" t="s">
        <v>1872</v>
      </c>
      <c r="G1219" s="1631" t="s">
        <v>18</v>
      </c>
      <c r="H1219" s="1361">
        <v>43532</v>
      </c>
      <c r="I1219" s="1362">
        <v>39136</v>
      </c>
      <c r="J1219" s="1362">
        <v>28264.17</v>
      </c>
      <c r="K1219" s="1362">
        <v>10870.83</v>
      </c>
    </row>
    <row r="1220" spans="1:100" s="1828" customFormat="1" x14ac:dyDescent="0.25">
      <c r="B1220" s="1858"/>
      <c r="C1220" s="1858"/>
      <c r="D1220" s="1858"/>
      <c r="E1220" s="1858"/>
      <c r="F1220" s="1858"/>
      <c r="H1220" s="1859"/>
      <c r="I1220" s="1880">
        <f>SUM(I1192:I1219)</f>
        <v>396027.40000000008</v>
      </c>
      <c r="J1220" s="1880">
        <f>SUM(J1192:J1219)</f>
        <v>365149.35000000009</v>
      </c>
      <c r="K1220" s="1880">
        <f>SUM(K1192:K1219)</f>
        <v>30873.050000000003</v>
      </c>
      <c r="M1220" s="1854">
        <f>I1220</f>
        <v>396027.40000000008</v>
      </c>
      <c r="N1220" s="1854">
        <f>J1220</f>
        <v>365149.35000000009</v>
      </c>
      <c r="O1220" s="1854">
        <f>K1220</f>
        <v>30873.050000000003</v>
      </c>
    </row>
    <row r="1221" spans="1:100" s="1822" customFormat="1" x14ac:dyDescent="0.25">
      <c r="B1221" s="44"/>
      <c r="C1221" s="44"/>
      <c r="D1221" s="44"/>
      <c r="E1221" s="44"/>
      <c r="F1221" s="44"/>
      <c r="H1221" s="1315"/>
      <c r="I1221" s="1883"/>
      <c r="J1221" s="1883"/>
      <c r="K1221" s="1883"/>
    </row>
    <row r="1222" spans="1:100" ht="18.75" customHeight="1" x14ac:dyDescent="0.3">
      <c r="A1222" s="846" t="s">
        <v>204</v>
      </c>
      <c r="B1222" s="847"/>
      <c r="C1222" s="1799"/>
      <c r="D1222" s="847"/>
      <c r="E1222" s="847"/>
      <c r="F1222" s="848" t="s">
        <v>1873</v>
      </c>
      <c r="G1222" s="847"/>
      <c r="H1222" s="1995" t="s">
        <v>3</v>
      </c>
      <c r="I1222" s="1993" t="s">
        <v>4</v>
      </c>
      <c r="J1222" s="2002" t="s">
        <v>5</v>
      </c>
      <c r="K1222" s="1997" t="s">
        <v>6</v>
      </c>
      <c r="L1222" s="455"/>
      <c r="M1222" s="454"/>
      <c r="N1222" s="454"/>
      <c r="O1222" s="454"/>
      <c r="P1222" s="454"/>
      <c r="Q1222" s="454"/>
      <c r="R1222" s="454"/>
      <c r="S1222" s="454"/>
      <c r="T1222" s="454"/>
      <c r="U1222" s="454"/>
      <c r="V1222" s="454"/>
      <c r="W1222" s="454"/>
      <c r="X1222" s="454"/>
      <c r="Y1222" s="454"/>
      <c r="Z1222" s="454"/>
      <c r="AA1222" s="454"/>
      <c r="AB1222" s="454"/>
      <c r="AC1222" s="454"/>
      <c r="AD1222" s="454"/>
      <c r="AE1222" s="454"/>
      <c r="AF1222" s="454"/>
      <c r="AG1222" s="454"/>
      <c r="AH1222" s="454"/>
      <c r="AI1222" s="454"/>
      <c r="AJ1222" s="454"/>
      <c r="AK1222" s="454"/>
      <c r="AL1222" s="454"/>
      <c r="AM1222" s="454"/>
      <c r="AN1222" s="454"/>
      <c r="AO1222" s="454"/>
      <c r="AP1222" s="454"/>
      <c r="AQ1222" s="454"/>
      <c r="AR1222" s="454"/>
      <c r="AS1222" s="454"/>
      <c r="AT1222" s="454"/>
      <c r="AU1222" s="454"/>
      <c r="AV1222" s="454"/>
      <c r="AW1222" s="454"/>
      <c r="AX1222" s="454"/>
      <c r="AY1222" s="454"/>
      <c r="AZ1222" s="454"/>
      <c r="BA1222" s="454"/>
      <c r="BB1222" s="454"/>
      <c r="BC1222" s="454"/>
      <c r="BD1222" s="454"/>
      <c r="BE1222" s="454"/>
      <c r="BF1222" s="454"/>
      <c r="BG1222" s="454"/>
      <c r="BH1222" s="454"/>
      <c r="BI1222" s="454"/>
      <c r="BJ1222" s="454"/>
      <c r="BK1222" s="454"/>
      <c r="BL1222" s="454"/>
      <c r="BM1222" s="454"/>
      <c r="BN1222" s="454"/>
      <c r="BO1222" s="454"/>
      <c r="BP1222" s="454"/>
      <c r="BQ1222" s="454"/>
      <c r="BR1222" s="454"/>
      <c r="BS1222" s="454"/>
      <c r="BT1222" s="454"/>
      <c r="BU1222" s="454"/>
      <c r="BV1222" s="454"/>
      <c r="BW1222" s="454"/>
      <c r="BX1222" s="454"/>
      <c r="BY1222" s="454"/>
      <c r="BZ1222" s="454"/>
      <c r="CA1222" s="454"/>
      <c r="CB1222" s="454"/>
      <c r="CC1222" s="454"/>
      <c r="CD1222" s="454"/>
      <c r="CE1222" s="454"/>
      <c r="CF1222" s="454"/>
      <c r="CG1222" s="454"/>
      <c r="CH1222" s="454"/>
      <c r="CI1222" s="454"/>
      <c r="CJ1222" s="454"/>
      <c r="CK1222" s="454"/>
      <c r="CL1222" s="454"/>
      <c r="CM1222" s="454"/>
      <c r="CN1222" s="454"/>
      <c r="CO1222" s="454"/>
      <c r="CP1222" s="454"/>
      <c r="CQ1222" s="454"/>
      <c r="CR1222" s="454"/>
      <c r="CS1222" s="454"/>
      <c r="CT1222" s="454"/>
      <c r="CU1222" s="454"/>
      <c r="CV1222" s="454"/>
    </row>
    <row r="1223" spans="1:100" ht="15.75" x14ac:dyDescent="0.25">
      <c r="A1223" s="854" t="s">
        <v>7</v>
      </c>
      <c r="B1223" s="851" t="s">
        <v>8</v>
      </c>
      <c r="C1223" s="1801" t="s">
        <v>9</v>
      </c>
      <c r="D1223" s="854" t="s">
        <v>10</v>
      </c>
      <c r="E1223" s="854" t="s">
        <v>11</v>
      </c>
      <c r="F1223" s="854" t="s">
        <v>12</v>
      </c>
      <c r="G1223" s="854" t="s">
        <v>13</v>
      </c>
      <c r="H1223" s="1996"/>
      <c r="I1223" s="1994"/>
      <c r="J1223" s="2003"/>
      <c r="K1223" s="1998"/>
      <c r="L1223" s="455"/>
      <c r="M1223" s="454"/>
      <c r="N1223" s="454"/>
      <c r="O1223" s="454"/>
      <c r="P1223" s="454"/>
      <c r="Q1223" s="454"/>
      <c r="R1223" s="454"/>
      <c r="S1223" s="454"/>
      <c r="T1223" s="454"/>
      <c r="U1223" s="454"/>
      <c r="V1223" s="454"/>
      <c r="W1223" s="454"/>
      <c r="X1223" s="454"/>
      <c r="Y1223" s="454"/>
      <c r="Z1223" s="454"/>
      <c r="AA1223" s="454"/>
      <c r="AB1223" s="454"/>
      <c r="AC1223" s="454"/>
      <c r="AD1223" s="454"/>
      <c r="AE1223" s="454"/>
      <c r="AF1223" s="454"/>
      <c r="AG1223" s="454"/>
      <c r="AH1223" s="454"/>
      <c r="AI1223" s="454"/>
      <c r="AJ1223" s="454"/>
      <c r="AK1223" s="454"/>
      <c r="AL1223" s="454"/>
      <c r="AM1223" s="454"/>
      <c r="AN1223" s="454"/>
      <c r="AO1223" s="454"/>
      <c r="AP1223" s="454"/>
      <c r="AQ1223" s="454"/>
      <c r="AR1223" s="454"/>
      <c r="AS1223" s="454"/>
      <c r="AT1223" s="454"/>
      <c r="AU1223" s="454"/>
      <c r="AV1223" s="454"/>
      <c r="AW1223" s="454"/>
      <c r="AX1223" s="454"/>
      <c r="AY1223" s="454"/>
      <c r="AZ1223" s="454"/>
      <c r="BA1223" s="454"/>
      <c r="BB1223" s="454"/>
      <c r="BC1223" s="454"/>
      <c r="BD1223" s="454"/>
      <c r="BE1223" s="454"/>
      <c r="BF1223" s="454"/>
      <c r="BG1223" s="454"/>
      <c r="BH1223" s="454"/>
      <c r="BI1223" s="454"/>
      <c r="BJ1223" s="454"/>
      <c r="BK1223" s="454"/>
      <c r="BL1223" s="454"/>
      <c r="BM1223" s="454"/>
      <c r="BN1223" s="454"/>
      <c r="BO1223" s="454"/>
      <c r="BP1223" s="454"/>
      <c r="BQ1223" s="454"/>
      <c r="BR1223" s="454"/>
      <c r="BS1223" s="454"/>
      <c r="BT1223" s="454"/>
      <c r="BU1223" s="454"/>
      <c r="BV1223" s="454"/>
      <c r="BW1223" s="454"/>
      <c r="BX1223" s="454"/>
      <c r="BY1223" s="454"/>
      <c r="BZ1223" s="454"/>
      <c r="CA1223" s="454"/>
      <c r="CB1223" s="454"/>
      <c r="CC1223" s="454"/>
      <c r="CD1223" s="454"/>
      <c r="CE1223" s="454"/>
      <c r="CF1223" s="454"/>
      <c r="CG1223" s="454"/>
      <c r="CH1223" s="454"/>
      <c r="CI1223" s="454"/>
      <c r="CJ1223" s="454"/>
      <c r="CK1223" s="454"/>
      <c r="CL1223" s="454"/>
      <c r="CM1223" s="454"/>
      <c r="CN1223" s="454"/>
      <c r="CO1223" s="454"/>
      <c r="CP1223" s="454"/>
      <c r="CQ1223" s="454"/>
      <c r="CR1223" s="454"/>
      <c r="CS1223" s="454"/>
      <c r="CT1223" s="454"/>
      <c r="CU1223" s="454"/>
      <c r="CV1223" s="454"/>
    </row>
    <row r="1224" spans="1:100" x14ac:dyDescent="0.25">
      <c r="A1224" s="1810" t="s">
        <v>1874</v>
      </c>
      <c r="B1224" s="1812">
        <v>548178</v>
      </c>
      <c r="C1224" s="1812" t="s">
        <v>1875</v>
      </c>
      <c r="D1224" s="1817" t="s">
        <v>792</v>
      </c>
      <c r="E1224" s="1817" t="s">
        <v>792</v>
      </c>
      <c r="F1224" s="1817" t="s">
        <v>49</v>
      </c>
      <c r="G1224" s="1812" t="s">
        <v>18</v>
      </c>
      <c r="H1224" s="1308">
        <v>41640</v>
      </c>
      <c r="I1224" s="1322">
        <v>4054.2</v>
      </c>
      <c r="J1224" s="1809">
        <v>4054.2</v>
      </c>
      <c r="K1224" s="1809">
        <v>0</v>
      </c>
      <c r="L1224" s="456"/>
      <c r="M1224" s="455"/>
      <c r="N1224" s="455"/>
      <c r="O1224" s="455"/>
      <c r="P1224" s="455"/>
      <c r="Q1224" s="455"/>
      <c r="R1224" s="455"/>
      <c r="S1224" s="455"/>
      <c r="T1224" s="455"/>
      <c r="U1224" s="455"/>
      <c r="V1224" s="455"/>
      <c r="W1224" s="455"/>
      <c r="X1224" s="455"/>
      <c r="Y1224" s="455"/>
      <c r="Z1224" s="455"/>
      <c r="AA1224" s="455"/>
      <c r="AB1224" s="455"/>
      <c r="AC1224" s="455"/>
      <c r="AD1224" s="455"/>
      <c r="AE1224" s="455"/>
      <c r="AF1224" s="455"/>
      <c r="AG1224" s="455"/>
      <c r="AH1224" s="455"/>
      <c r="AI1224" s="455"/>
      <c r="AJ1224" s="455"/>
      <c r="AK1224" s="455"/>
      <c r="AL1224" s="455"/>
      <c r="AM1224" s="455"/>
      <c r="AN1224" s="455"/>
      <c r="AO1224" s="455"/>
      <c r="AP1224" s="455"/>
      <c r="AQ1224" s="455"/>
      <c r="AR1224" s="455"/>
      <c r="AS1224" s="455"/>
      <c r="AT1224" s="455"/>
      <c r="AU1224" s="455"/>
      <c r="AV1224" s="455"/>
      <c r="AW1224" s="455"/>
      <c r="AX1224" s="455"/>
      <c r="AY1224" s="455"/>
      <c r="AZ1224" s="455"/>
      <c r="BA1224" s="455"/>
      <c r="BB1224" s="455"/>
      <c r="BC1224" s="455"/>
      <c r="BD1224" s="455"/>
      <c r="BE1224" s="455"/>
      <c r="BF1224" s="455"/>
      <c r="BG1224" s="455"/>
      <c r="BH1224" s="455"/>
      <c r="BI1224" s="455"/>
      <c r="BJ1224" s="455"/>
      <c r="BK1224" s="455"/>
      <c r="BL1224" s="455"/>
      <c r="BM1224" s="455"/>
      <c r="BN1224" s="455"/>
      <c r="BO1224" s="455"/>
      <c r="BP1224" s="455"/>
      <c r="BQ1224" s="455"/>
      <c r="BR1224" s="455"/>
      <c r="BS1224" s="455"/>
      <c r="BT1224" s="455"/>
      <c r="BU1224" s="455"/>
      <c r="BV1224" s="455"/>
      <c r="BW1224" s="455"/>
      <c r="BX1224" s="455"/>
      <c r="BY1224" s="455"/>
      <c r="BZ1224" s="455"/>
      <c r="CA1224" s="455"/>
      <c r="CB1224" s="455"/>
      <c r="CC1224" s="455"/>
      <c r="CD1224" s="455"/>
      <c r="CE1224" s="455"/>
      <c r="CF1224" s="455"/>
      <c r="CG1224" s="455"/>
      <c r="CH1224" s="455"/>
      <c r="CI1224" s="455"/>
      <c r="CJ1224" s="455"/>
      <c r="CK1224" s="455"/>
      <c r="CL1224" s="455"/>
      <c r="CM1224" s="455"/>
      <c r="CN1224" s="455"/>
      <c r="CO1224" s="455"/>
      <c r="CP1224" s="455"/>
      <c r="CQ1224" s="455"/>
      <c r="CR1224" s="455"/>
      <c r="CS1224" s="455"/>
      <c r="CT1224" s="455"/>
      <c r="CU1224" s="455"/>
      <c r="CV1224" s="455"/>
    </row>
    <row r="1225" spans="1:100" x14ac:dyDescent="0.25">
      <c r="A1225" s="1811" t="s">
        <v>1266</v>
      </c>
      <c r="B1225" s="1812">
        <v>366945</v>
      </c>
      <c r="C1225" s="1812" t="s">
        <v>1876</v>
      </c>
      <c r="D1225" s="1812" t="s">
        <v>505</v>
      </c>
      <c r="E1225" s="1817" t="s">
        <v>792</v>
      </c>
      <c r="F1225" s="1817" t="s">
        <v>49</v>
      </c>
      <c r="G1225" s="1812" t="s">
        <v>94</v>
      </c>
      <c r="H1225" s="1308">
        <v>41640</v>
      </c>
      <c r="I1225" s="1809">
        <v>4500</v>
      </c>
      <c r="J1225" s="1809">
        <v>4500</v>
      </c>
      <c r="K1225" s="1809">
        <v>0</v>
      </c>
      <c r="L1225" s="457"/>
      <c r="M1225" s="456"/>
      <c r="N1225" s="456"/>
      <c r="O1225" s="456"/>
      <c r="P1225" s="456"/>
      <c r="Q1225" s="456"/>
      <c r="R1225" s="456"/>
      <c r="S1225" s="456"/>
      <c r="T1225" s="456"/>
      <c r="U1225" s="456"/>
      <c r="V1225" s="456"/>
      <c r="W1225" s="456"/>
      <c r="X1225" s="456"/>
      <c r="Y1225" s="456"/>
      <c r="Z1225" s="456"/>
      <c r="AA1225" s="456"/>
      <c r="AB1225" s="456"/>
      <c r="AC1225" s="456"/>
      <c r="AD1225" s="456"/>
      <c r="AE1225" s="456"/>
      <c r="AF1225" s="456"/>
      <c r="AG1225" s="456"/>
      <c r="AH1225" s="456"/>
      <c r="AI1225" s="456"/>
      <c r="AJ1225" s="456"/>
      <c r="AK1225" s="456"/>
      <c r="AL1225" s="456"/>
      <c r="AM1225" s="456"/>
      <c r="AN1225" s="456"/>
      <c r="AO1225" s="456"/>
      <c r="AP1225" s="456"/>
      <c r="AQ1225" s="456"/>
      <c r="AR1225" s="456"/>
      <c r="AS1225" s="456"/>
      <c r="AT1225" s="456"/>
      <c r="AU1225" s="456"/>
      <c r="AV1225" s="456"/>
      <c r="AW1225" s="456"/>
      <c r="AX1225" s="456"/>
      <c r="AY1225" s="456"/>
      <c r="AZ1225" s="456"/>
      <c r="BA1225" s="456"/>
      <c r="BB1225" s="456"/>
      <c r="BC1225" s="456"/>
      <c r="BD1225" s="456"/>
      <c r="BE1225" s="456"/>
      <c r="BF1225" s="456"/>
      <c r="BG1225" s="456"/>
      <c r="BH1225" s="456"/>
      <c r="BI1225" s="456"/>
      <c r="BJ1225" s="456"/>
      <c r="BK1225" s="456"/>
      <c r="BL1225" s="456"/>
      <c r="BM1225" s="456"/>
      <c r="BN1225" s="456"/>
      <c r="BO1225" s="456"/>
      <c r="BP1225" s="456"/>
      <c r="BQ1225" s="456"/>
      <c r="BR1225" s="456"/>
      <c r="BS1225" s="456"/>
      <c r="BT1225" s="456"/>
      <c r="BU1225" s="456"/>
      <c r="BV1225" s="456"/>
      <c r="BW1225" s="456"/>
      <c r="BX1225" s="456"/>
      <c r="BY1225" s="456"/>
      <c r="BZ1225" s="456"/>
      <c r="CA1225" s="456"/>
      <c r="CB1225" s="456"/>
      <c r="CC1225" s="456"/>
      <c r="CD1225" s="456"/>
      <c r="CE1225" s="456"/>
      <c r="CF1225" s="456"/>
      <c r="CG1225" s="456"/>
      <c r="CH1225" s="456"/>
      <c r="CI1225" s="456"/>
      <c r="CJ1225" s="456"/>
      <c r="CK1225" s="456"/>
      <c r="CL1225" s="456"/>
      <c r="CM1225" s="456"/>
      <c r="CN1225" s="456"/>
      <c r="CO1225" s="456"/>
      <c r="CP1225" s="456"/>
      <c r="CQ1225" s="456"/>
      <c r="CR1225" s="456"/>
      <c r="CS1225" s="456"/>
      <c r="CT1225" s="456"/>
      <c r="CU1225" s="456"/>
      <c r="CV1225" s="456"/>
    </row>
    <row r="1226" spans="1:100" x14ac:dyDescent="0.25">
      <c r="A1226" s="1811" t="s">
        <v>70</v>
      </c>
      <c r="B1226" s="1812">
        <v>366944</v>
      </c>
      <c r="C1226" s="1812" t="s">
        <v>1877</v>
      </c>
      <c r="D1226" s="1812" t="s">
        <v>156</v>
      </c>
      <c r="E1226" s="1812" t="s">
        <v>1878</v>
      </c>
      <c r="F1226" s="1812" t="s">
        <v>1879</v>
      </c>
      <c r="G1226" s="1812" t="s">
        <v>94</v>
      </c>
      <c r="H1226" s="1308">
        <v>41640</v>
      </c>
      <c r="I1226" s="1333">
        <v>81846.12</v>
      </c>
      <c r="J1226" s="1809">
        <v>81846.12</v>
      </c>
      <c r="K1226" s="1809">
        <v>0</v>
      </c>
      <c r="L1226" s="457"/>
      <c r="M1226" s="456"/>
      <c r="N1226" s="456"/>
      <c r="O1226" s="456"/>
      <c r="P1226" s="456"/>
      <c r="Q1226" s="456"/>
      <c r="R1226" s="456"/>
      <c r="S1226" s="456"/>
      <c r="T1226" s="456"/>
      <c r="U1226" s="456"/>
      <c r="V1226" s="456"/>
      <c r="W1226" s="456"/>
      <c r="X1226" s="456"/>
      <c r="Y1226" s="456"/>
      <c r="Z1226" s="456"/>
      <c r="AA1226" s="456"/>
      <c r="AB1226" s="456"/>
      <c r="AC1226" s="456"/>
      <c r="AD1226" s="456"/>
      <c r="AE1226" s="456"/>
      <c r="AF1226" s="456"/>
      <c r="AG1226" s="456"/>
      <c r="AH1226" s="456"/>
      <c r="AI1226" s="456"/>
      <c r="AJ1226" s="456"/>
      <c r="AK1226" s="456"/>
      <c r="AL1226" s="456"/>
      <c r="AM1226" s="456"/>
      <c r="AN1226" s="456"/>
      <c r="AO1226" s="456"/>
      <c r="AP1226" s="456"/>
      <c r="AQ1226" s="456"/>
      <c r="AR1226" s="456"/>
      <c r="AS1226" s="456"/>
      <c r="AT1226" s="456"/>
      <c r="AU1226" s="456"/>
      <c r="AV1226" s="456"/>
      <c r="AW1226" s="456"/>
      <c r="AX1226" s="456"/>
      <c r="AY1226" s="456"/>
      <c r="AZ1226" s="456"/>
      <c r="BA1226" s="456"/>
      <c r="BB1226" s="456"/>
      <c r="BC1226" s="456"/>
      <c r="BD1226" s="456"/>
      <c r="BE1226" s="456"/>
      <c r="BF1226" s="456"/>
      <c r="BG1226" s="456"/>
      <c r="BH1226" s="456"/>
      <c r="BI1226" s="456"/>
      <c r="BJ1226" s="456"/>
      <c r="BK1226" s="456"/>
      <c r="BL1226" s="456"/>
      <c r="BM1226" s="456"/>
      <c r="BN1226" s="456"/>
      <c r="BO1226" s="456"/>
      <c r="BP1226" s="456"/>
      <c r="BQ1226" s="456"/>
      <c r="BR1226" s="456"/>
      <c r="BS1226" s="456"/>
      <c r="BT1226" s="456"/>
      <c r="BU1226" s="456"/>
      <c r="BV1226" s="456"/>
      <c r="BW1226" s="456"/>
      <c r="BX1226" s="456"/>
      <c r="BY1226" s="456"/>
      <c r="BZ1226" s="456"/>
      <c r="CA1226" s="456"/>
      <c r="CB1226" s="456"/>
      <c r="CC1226" s="456"/>
      <c r="CD1226" s="456"/>
      <c r="CE1226" s="456"/>
      <c r="CF1226" s="456"/>
      <c r="CG1226" s="456"/>
      <c r="CH1226" s="456"/>
      <c r="CI1226" s="456"/>
      <c r="CJ1226" s="456"/>
      <c r="CK1226" s="456"/>
      <c r="CL1226" s="456"/>
      <c r="CM1226" s="456"/>
      <c r="CN1226" s="456"/>
      <c r="CO1226" s="456"/>
      <c r="CP1226" s="456"/>
      <c r="CQ1226" s="456"/>
      <c r="CR1226" s="456"/>
      <c r="CS1226" s="456"/>
      <c r="CT1226" s="456"/>
      <c r="CU1226" s="456"/>
      <c r="CV1226" s="456"/>
    </row>
    <row r="1227" spans="1:100" x14ac:dyDescent="0.25">
      <c r="A1227" s="1810" t="s">
        <v>170</v>
      </c>
      <c r="B1227" s="1812">
        <v>366942</v>
      </c>
      <c r="C1227" s="1812" t="s">
        <v>1880</v>
      </c>
      <c r="D1227" s="1812" t="s">
        <v>16</v>
      </c>
      <c r="E1227" s="1812" t="s">
        <v>172</v>
      </c>
      <c r="F1227" s="1812" t="s">
        <v>1881</v>
      </c>
      <c r="G1227" s="1812" t="s">
        <v>18</v>
      </c>
      <c r="H1227" s="1308">
        <v>41640</v>
      </c>
      <c r="I1227" s="1809">
        <v>13316.19</v>
      </c>
      <c r="J1227" s="1809">
        <v>13316.19</v>
      </c>
      <c r="K1227" s="1809">
        <v>0</v>
      </c>
      <c r="L1227" s="458"/>
      <c r="M1227" s="457"/>
      <c r="N1227" s="457"/>
      <c r="O1227" s="457"/>
      <c r="P1227" s="457"/>
      <c r="Q1227" s="457"/>
      <c r="R1227" s="457"/>
      <c r="S1227" s="457"/>
      <c r="T1227" s="457"/>
      <c r="U1227" s="457"/>
      <c r="V1227" s="457"/>
      <c r="W1227" s="457"/>
      <c r="X1227" s="457"/>
      <c r="Y1227" s="457"/>
      <c r="Z1227" s="457"/>
      <c r="AA1227" s="457"/>
      <c r="AB1227" s="457"/>
      <c r="AC1227" s="457"/>
      <c r="AD1227" s="457"/>
      <c r="AE1227" s="457"/>
      <c r="AF1227" s="457"/>
      <c r="AG1227" s="457"/>
      <c r="AH1227" s="457"/>
      <c r="AI1227" s="457"/>
      <c r="AJ1227" s="457"/>
      <c r="AK1227" s="457"/>
      <c r="AL1227" s="457"/>
      <c r="AM1227" s="457"/>
      <c r="AN1227" s="457"/>
      <c r="AO1227" s="457"/>
      <c r="AP1227" s="457"/>
      <c r="AQ1227" s="457"/>
      <c r="AR1227" s="457"/>
      <c r="AS1227" s="457"/>
      <c r="AT1227" s="457"/>
      <c r="AU1227" s="457"/>
      <c r="AV1227" s="457"/>
      <c r="AW1227" s="457"/>
      <c r="AX1227" s="457"/>
      <c r="AY1227" s="457"/>
      <c r="AZ1227" s="457"/>
      <c r="BA1227" s="457"/>
      <c r="BB1227" s="457"/>
      <c r="BC1227" s="457"/>
      <c r="BD1227" s="457"/>
      <c r="BE1227" s="457"/>
      <c r="BF1227" s="457"/>
      <c r="BG1227" s="457"/>
      <c r="BH1227" s="457"/>
      <c r="BI1227" s="457"/>
      <c r="BJ1227" s="457"/>
      <c r="BK1227" s="457"/>
      <c r="BL1227" s="457"/>
      <c r="BM1227" s="457"/>
      <c r="BN1227" s="457"/>
      <c r="BO1227" s="457"/>
      <c r="BP1227" s="457"/>
      <c r="BQ1227" s="457"/>
      <c r="BR1227" s="457"/>
      <c r="BS1227" s="457"/>
      <c r="BT1227" s="457"/>
      <c r="BU1227" s="457"/>
      <c r="BV1227" s="457"/>
      <c r="BW1227" s="457"/>
      <c r="BX1227" s="457"/>
      <c r="BY1227" s="457"/>
      <c r="BZ1227" s="457"/>
      <c r="CA1227" s="457"/>
      <c r="CB1227" s="457"/>
      <c r="CC1227" s="457"/>
      <c r="CD1227" s="457"/>
      <c r="CE1227" s="457"/>
      <c r="CF1227" s="457"/>
      <c r="CG1227" s="457"/>
      <c r="CH1227" s="457"/>
      <c r="CI1227" s="457"/>
      <c r="CJ1227" s="457"/>
      <c r="CK1227" s="457"/>
      <c r="CL1227" s="457"/>
      <c r="CM1227" s="457"/>
      <c r="CN1227" s="457"/>
      <c r="CO1227" s="457"/>
      <c r="CP1227" s="457"/>
      <c r="CQ1227" s="457"/>
      <c r="CR1227" s="457"/>
      <c r="CS1227" s="457"/>
      <c r="CT1227" s="457"/>
      <c r="CU1227" s="457"/>
      <c r="CV1227" s="457"/>
    </row>
    <row r="1228" spans="1:100" x14ac:dyDescent="0.25">
      <c r="A1228" s="1810" t="s">
        <v>14</v>
      </c>
      <c r="B1228" s="1812">
        <v>366941</v>
      </c>
      <c r="C1228" s="1812" t="s">
        <v>1882</v>
      </c>
      <c r="D1228" s="1812" t="s">
        <v>16</v>
      </c>
      <c r="E1228" s="1812" t="s">
        <v>1883</v>
      </c>
      <c r="F1228" s="1812" t="s">
        <v>1890</v>
      </c>
      <c r="G1228" s="1812" t="s">
        <v>18</v>
      </c>
      <c r="H1228" s="1308">
        <v>41640</v>
      </c>
      <c r="I1228" s="1809">
        <v>27747.56</v>
      </c>
      <c r="J1228" s="1809">
        <v>27747.56</v>
      </c>
      <c r="K1228" s="1809">
        <v>0</v>
      </c>
      <c r="L1228" s="458"/>
      <c r="M1228" s="457"/>
      <c r="N1228" s="457"/>
      <c r="O1228" s="457"/>
      <c r="P1228" s="457"/>
      <c r="Q1228" s="457"/>
      <c r="R1228" s="457"/>
      <c r="S1228" s="457"/>
      <c r="T1228" s="457"/>
      <c r="U1228" s="457"/>
      <c r="V1228" s="457"/>
      <c r="W1228" s="457"/>
      <c r="X1228" s="457"/>
      <c r="Y1228" s="457"/>
      <c r="Z1228" s="457"/>
      <c r="AA1228" s="457"/>
      <c r="AB1228" s="457"/>
      <c r="AC1228" s="457"/>
      <c r="AD1228" s="457"/>
      <c r="AE1228" s="457"/>
      <c r="AF1228" s="457"/>
      <c r="AG1228" s="457"/>
      <c r="AH1228" s="457"/>
      <c r="AI1228" s="457"/>
      <c r="AJ1228" s="457"/>
      <c r="AK1228" s="457"/>
      <c r="AL1228" s="457"/>
      <c r="AM1228" s="457"/>
      <c r="AN1228" s="457"/>
      <c r="AO1228" s="457"/>
      <c r="AP1228" s="457"/>
      <c r="AQ1228" s="457"/>
      <c r="AR1228" s="457"/>
      <c r="AS1228" s="457"/>
      <c r="AT1228" s="457"/>
      <c r="AU1228" s="457"/>
      <c r="AV1228" s="457"/>
      <c r="AW1228" s="457"/>
      <c r="AX1228" s="457"/>
      <c r="AY1228" s="457"/>
      <c r="AZ1228" s="457"/>
      <c r="BA1228" s="457"/>
      <c r="BB1228" s="457"/>
      <c r="BC1228" s="457"/>
      <c r="BD1228" s="457"/>
      <c r="BE1228" s="457"/>
      <c r="BF1228" s="457"/>
      <c r="BG1228" s="457"/>
      <c r="BH1228" s="457"/>
      <c r="BI1228" s="457"/>
      <c r="BJ1228" s="457"/>
      <c r="BK1228" s="457"/>
      <c r="BL1228" s="457"/>
      <c r="BM1228" s="457"/>
      <c r="BN1228" s="457"/>
      <c r="BO1228" s="457"/>
      <c r="BP1228" s="457"/>
      <c r="BQ1228" s="457"/>
      <c r="BR1228" s="457"/>
      <c r="BS1228" s="457"/>
      <c r="BT1228" s="457"/>
      <c r="BU1228" s="457"/>
      <c r="BV1228" s="457"/>
      <c r="BW1228" s="457"/>
      <c r="BX1228" s="457"/>
      <c r="BY1228" s="457"/>
      <c r="BZ1228" s="457"/>
      <c r="CA1228" s="457"/>
      <c r="CB1228" s="457"/>
      <c r="CC1228" s="457"/>
      <c r="CD1228" s="457"/>
      <c r="CE1228" s="457"/>
      <c r="CF1228" s="457"/>
      <c r="CG1228" s="457"/>
      <c r="CH1228" s="457"/>
      <c r="CI1228" s="457"/>
      <c r="CJ1228" s="457"/>
      <c r="CK1228" s="457"/>
      <c r="CL1228" s="457"/>
      <c r="CM1228" s="457"/>
      <c r="CN1228" s="457"/>
      <c r="CO1228" s="457"/>
      <c r="CP1228" s="457"/>
      <c r="CQ1228" s="457"/>
      <c r="CR1228" s="457"/>
      <c r="CS1228" s="457"/>
      <c r="CT1228" s="457"/>
      <c r="CU1228" s="457"/>
      <c r="CV1228" s="457"/>
    </row>
    <row r="1229" spans="1:100" x14ac:dyDescent="0.25">
      <c r="A1229" s="1811" t="s">
        <v>1884</v>
      </c>
      <c r="B1229" s="1812">
        <v>366937</v>
      </c>
      <c r="C1229" s="1812" t="s">
        <v>1885</v>
      </c>
      <c r="D1229" s="1817" t="s">
        <v>792</v>
      </c>
      <c r="E1229" s="1817" t="s">
        <v>792</v>
      </c>
      <c r="F1229" s="1817" t="s">
        <v>49</v>
      </c>
      <c r="G1229" s="1812" t="s">
        <v>18</v>
      </c>
      <c r="H1229" s="1308">
        <v>41640</v>
      </c>
      <c r="I1229" s="1809">
        <v>2320</v>
      </c>
      <c r="J1229" s="1809">
        <v>2320</v>
      </c>
      <c r="K1229" s="1809">
        <v>0</v>
      </c>
      <c r="L1229" s="458"/>
      <c r="M1229" s="457"/>
      <c r="N1229" s="457"/>
      <c r="O1229" s="457"/>
      <c r="P1229" s="457"/>
      <c r="Q1229" s="457"/>
      <c r="R1229" s="457"/>
      <c r="S1229" s="457"/>
      <c r="T1229" s="457"/>
      <c r="U1229" s="457"/>
      <c r="V1229" s="457"/>
      <c r="W1229" s="457"/>
      <c r="X1229" s="457"/>
      <c r="Y1229" s="457"/>
      <c r="Z1229" s="457"/>
      <c r="AA1229" s="457"/>
      <c r="AB1229" s="457"/>
      <c r="AC1229" s="457"/>
      <c r="AD1229" s="457"/>
      <c r="AE1229" s="457"/>
      <c r="AF1229" s="457"/>
      <c r="AG1229" s="457"/>
      <c r="AH1229" s="457"/>
      <c r="AI1229" s="457"/>
      <c r="AJ1229" s="457"/>
      <c r="AK1229" s="457"/>
      <c r="AL1229" s="457"/>
      <c r="AM1229" s="457"/>
      <c r="AN1229" s="457"/>
      <c r="AO1229" s="457"/>
      <c r="AP1229" s="457"/>
      <c r="AQ1229" s="457"/>
      <c r="AR1229" s="457"/>
      <c r="AS1229" s="457"/>
      <c r="AT1229" s="457"/>
      <c r="AU1229" s="457"/>
      <c r="AV1229" s="457"/>
      <c r="AW1229" s="457"/>
      <c r="AX1229" s="457"/>
      <c r="AY1229" s="457"/>
      <c r="AZ1229" s="457"/>
      <c r="BA1229" s="457"/>
      <c r="BB1229" s="457"/>
      <c r="BC1229" s="457"/>
      <c r="BD1229" s="457"/>
      <c r="BE1229" s="457"/>
      <c r="BF1229" s="457"/>
      <c r="BG1229" s="457"/>
      <c r="BH1229" s="457"/>
      <c r="BI1229" s="457"/>
      <c r="BJ1229" s="457"/>
      <c r="BK1229" s="457"/>
      <c r="BL1229" s="457"/>
      <c r="BM1229" s="457"/>
      <c r="BN1229" s="457"/>
      <c r="BO1229" s="457"/>
      <c r="BP1229" s="457"/>
      <c r="BQ1229" s="457"/>
      <c r="BR1229" s="457"/>
      <c r="BS1229" s="457"/>
      <c r="BT1229" s="457"/>
      <c r="BU1229" s="457"/>
      <c r="BV1229" s="457"/>
      <c r="BW1229" s="457"/>
      <c r="BX1229" s="457"/>
      <c r="BY1229" s="457"/>
      <c r="BZ1229" s="457"/>
      <c r="CA1229" s="457"/>
      <c r="CB1229" s="457"/>
      <c r="CC1229" s="457"/>
      <c r="CD1229" s="457"/>
      <c r="CE1229" s="457"/>
      <c r="CF1229" s="457"/>
      <c r="CG1229" s="457"/>
      <c r="CH1229" s="457"/>
      <c r="CI1229" s="457"/>
      <c r="CJ1229" s="457"/>
      <c r="CK1229" s="457"/>
      <c r="CL1229" s="457"/>
      <c r="CM1229" s="457"/>
      <c r="CN1229" s="457"/>
      <c r="CO1229" s="457"/>
      <c r="CP1229" s="457"/>
      <c r="CQ1229" s="457"/>
      <c r="CR1229" s="457"/>
      <c r="CS1229" s="457"/>
      <c r="CT1229" s="457"/>
      <c r="CU1229" s="457"/>
      <c r="CV1229" s="457"/>
    </row>
    <row r="1230" spans="1:100" x14ac:dyDescent="0.25">
      <c r="A1230" s="1811" t="s">
        <v>1884</v>
      </c>
      <c r="B1230" s="1812">
        <v>366938</v>
      </c>
      <c r="C1230" s="1812" t="s">
        <v>1886</v>
      </c>
      <c r="D1230" s="1817" t="s">
        <v>792</v>
      </c>
      <c r="E1230" s="1817" t="s">
        <v>792</v>
      </c>
      <c r="F1230" s="1817" t="s">
        <v>49</v>
      </c>
      <c r="G1230" s="1812" t="s">
        <v>18</v>
      </c>
      <c r="H1230" s="1308">
        <v>41640</v>
      </c>
      <c r="I1230" s="1809">
        <v>2320</v>
      </c>
      <c r="J1230" s="1809">
        <v>2320</v>
      </c>
      <c r="K1230" s="1809">
        <v>0</v>
      </c>
      <c r="L1230" s="457"/>
      <c r="M1230" s="457"/>
      <c r="N1230" s="457"/>
      <c r="O1230" s="457"/>
      <c r="P1230" s="457"/>
      <c r="Q1230" s="457"/>
      <c r="R1230" s="457"/>
      <c r="S1230" s="457"/>
      <c r="T1230" s="457"/>
      <c r="U1230" s="457"/>
      <c r="V1230" s="457"/>
      <c r="W1230" s="457"/>
      <c r="X1230" s="457"/>
      <c r="Y1230" s="457"/>
      <c r="Z1230" s="457"/>
      <c r="AA1230" s="457"/>
      <c r="AB1230" s="457"/>
      <c r="AC1230" s="457"/>
      <c r="AD1230" s="457"/>
      <c r="AE1230" s="457"/>
      <c r="AF1230" s="457"/>
      <c r="AG1230" s="457"/>
      <c r="AH1230" s="457"/>
      <c r="AI1230" s="457"/>
      <c r="AJ1230" s="457"/>
      <c r="AK1230" s="457"/>
      <c r="AL1230" s="457"/>
      <c r="AM1230" s="457"/>
      <c r="AN1230" s="457"/>
      <c r="AO1230" s="457"/>
      <c r="AP1230" s="457"/>
      <c r="AQ1230" s="457"/>
      <c r="AR1230" s="457"/>
      <c r="AS1230" s="457"/>
      <c r="AT1230" s="457"/>
      <c r="AU1230" s="457"/>
      <c r="AV1230" s="457"/>
      <c r="AW1230" s="457"/>
      <c r="AX1230" s="457"/>
      <c r="AY1230" s="457"/>
      <c r="AZ1230" s="457"/>
      <c r="BA1230" s="457"/>
      <c r="BB1230" s="457"/>
      <c r="BC1230" s="457"/>
      <c r="BD1230" s="457"/>
      <c r="BE1230" s="457"/>
      <c r="BF1230" s="457"/>
      <c r="BG1230" s="457"/>
      <c r="BH1230" s="457"/>
      <c r="BI1230" s="457"/>
      <c r="BJ1230" s="457"/>
      <c r="BK1230" s="457"/>
      <c r="BL1230" s="457"/>
      <c r="BM1230" s="457"/>
      <c r="BN1230" s="457"/>
      <c r="BO1230" s="457"/>
      <c r="BP1230" s="457"/>
      <c r="BQ1230" s="457"/>
      <c r="BR1230" s="457"/>
      <c r="BS1230" s="457"/>
      <c r="BT1230" s="457"/>
      <c r="BU1230" s="457"/>
      <c r="BV1230" s="457"/>
      <c r="BW1230" s="457"/>
      <c r="BX1230" s="457"/>
      <c r="BY1230" s="457"/>
      <c r="BZ1230" s="457"/>
      <c r="CA1230" s="457"/>
      <c r="CB1230" s="457"/>
      <c r="CC1230" s="457"/>
      <c r="CD1230" s="457"/>
      <c r="CE1230" s="457"/>
      <c r="CF1230" s="457"/>
      <c r="CG1230" s="457"/>
      <c r="CH1230" s="457"/>
      <c r="CI1230" s="457"/>
      <c r="CJ1230" s="457"/>
      <c r="CK1230" s="457"/>
      <c r="CL1230" s="457"/>
      <c r="CM1230" s="457"/>
      <c r="CN1230" s="457"/>
      <c r="CO1230" s="457"/>
      <c r="CP1230" s="457"/>
      <c r="CQ1230" s="457"/>
      <c r="CR1230" s="457"/>
      <c r="CS1230" s="457"/>
      <c r="CT1230" s="457"/>
      <c r="CU1230" s="457"/>
      <c r="CV1230" s="457"/>
    </row>
    <row r="1231" spans="1:100" x14ac:dyDescent="0.25">
      <c r="A1231" s="1811" t="s">
        <v>1887</v>
      </c>
      <c r="B1231" s="1812">
        <v>366931</v>
      </c>
      <c r="C1231" s="1812" t="s">
        <v>1888</v>
      </c>
      <c r="D1231" s="1817" t="s">
        <v>792</v>
      </c>
      <c r="E1231" s="1817" t="s">
        <v>792</v>
      </c>
      <c r="F1231" s="1817" t="s">
        <v>49</v>
      </c>
      <c r="G1231" s="1812" t="s">
        <v>18</v>
      </c>
      <c r="H1231" s="1308">
        <v>41640</v>
      </c>
      <c r="I1231" s="1322">
        <v>4054.2</v>
      </c>
      <c r="J1231" s="1809">
        <v>4054.2</v>
      </c>
      <c r="K1231" s="1809">
        <v>0</v>
      </c>
      <c r="L1231" s="457"/>
      <c r="M1231" s="457"/>
      <c r="N1231" s="457"/>
      <c r="O1231" s="457"/>
      <c r="P1231" s="457"/>
      <c r="Q1231" s="457"/>
      <c r="R1231" s="457"/>
      <c r="S1231" s="457"/>
      <c r="T1231" s="457"/>
      <c r="U1231" s="457"/>
      <c r="V1231" s="457"/>
      <c r="W1231" s="457"/>
      <c r="X1231" s="457"/>
      <c r="Y1231" s="457"/>
      <c r="Z1231" s="457"/>
      <c r="AA1231" s="457"/>
      <c r="AB1231" s="457"/>
      <c r="AC1231" s="457"/>
      <c r="AD1231" s="457"/>
      <c r="AE1231" s="457"/>
      <c r="AF1231" s="457"/>
      <c r="AG1231" s="457"/>
      <c r="AH1231" s="457"/>
      <c r="AI1231" s="457"/>
      <c r="AJ1231" s="457"/>
      <c r="AK1231" s="457"/>
      <c r="AL1231" s="457"/>
      <c r="AM1231" s="457"/>
      <c r="AN1231" s="457"/>
      <c r="AO1231" s="457"/>
      <c r="AP1231" s="457"/>
      <c r="AQ1231" s="457"/>
      <c r="AR1231" s="457"/>
      <c r="AS1231" s="457"/>
      <c r="AT1231" s="457"/>
      <c r="AU1231" s="457"/>
      <c r="AV1231" s="457"/>
      <c r="AW1231" s="457"/>
      <c r="AX1231" s="457"/>
      <c r="AY1231" s="457"/>
      <c r="AZ1231" s="457"/>
      <c r="BA1231" s="457"/>
      <c r="BB1231" s="457"/>
      <c r="BC1231" s="457"/>
      <c r="BD1231" s="457"/>
      <c r="BE1231" s="457"/>
      <c r="BF1231" s="457"/>
      <c r="BG1231" s="457"/>
      <c r="BH1231" s="457"/>
      <c r="BI1231" s="457"/>
      <c r="BJ1231" s="457"/>
      <c r="BK1231" s="457"/>
      <c r="BL1231" s="457"/>
      <c r="BM1231" s="457"/>
      <c r="BN1231" s="457"/>
      <c r="BO1231" s="457"/>
      <c r="BP1231" s="457"/>
      <c r="BQ1231" s="457"/>
      <c r="BR1231" s="457"/>
      <c r="BS1231" s="457"/>
      <c r="BT1231" s="457"/>
      <c r="BU1231" s="457"/>
      <c r="BV1231" s="457"/>
      <c r="BW1231" s="457"/>
      <c r="BX1231" s="457"/>
      <c r="BY1231" s="457"/>
      <c r="BZ1231" s="457"/>
      <c r="CA1231" s="457"/>
      <c r="CB1231" s="457"/>
      <c r="CC1231" s="457"/>
      <c r="CD1231" s="457"/>
      <c r="CE1231" s="457"/>
      <c r="CF1231" s="457"/>
      <c r="CG1231" s="457"/>
      <c r="CH1231" s="457"/>
      <c r="CI1231" s="457"/>
      <c r="CJ1231" s="457"/>
      <c r="CK1231" s="457"/>
      <c r="CL1231" s="457"/>
      <c r="CM1231" s="457"/>
      <c r="CN1231" s="457"/>
      <c r="CO1231" s="457"/>
      <c r="CP1231" s="457"/>
      <c r="CQ1231" s="457"/>
      <c r="CR1231" s="457"/>
      <c r="CS1231" s="457"/>
      <c r="CT1231" s="457"/>
      <c r="CU1231" s="457"/>
      <c r="CV1231" s="457"/>
    </row>
    <row r="1232" spans="1:100" ht="30" x14ac:dyDescent="0.25">
      <c r="A1232" s="3" t="s">
        <v>1350</v>
      </c>
      <c r="B1232" s="1812">
        <v>548179</v>
      </c>
      <c r="C1232" s="1812" t="s">
        <v>1889</v>
      </c>
      <c r="D1232" s="1817" t="s">
        <v>792</v>
      </c>
      <c r="E1232" s="1817" t="s">
        <v>792</v>
      </c>
      <c r="F1232" s="1817" t="s">
        <v>49</v>
      </c>
      <c r="G1232" s="1812" t="s">
        <v>94</v>
      </c>
      <c r="H1232" s="1308">
        <v>41640</v>
      </c>
      <c r="I1232" s="1340">
        <v>81846.12</v>
      </c>
      <c r="J1232" s="1809">
        <v>81846.12</v>
      </c>
      <c r="K1232" s="1809">
        <v>0</v>
      </c>
      <c r="L1232" s="457"/>
      <c r="M1232" s="457"/>
      <c r="N1232" s="457"/>
      <c r="O1232" s="457"/>
      <c r="P1232" s="457"/>
      <c r="Q1232" s="457"/>
      <c r="R1232" s="457"/>
      <c r="S1232" s="457"/>
      <c r="T1232" s="457"/>
      <c r="U1232" s="457"/>
      <c r="V1232" s="457"/>
      <c r="W1232" s="457"/>
      <c r="X1232" s="457"/>
      <c r="Y1232" s="457"/>
      <c r="Z1232" s="457"/>
      <c r="AA1232" s="457"/>
      <c r="AB1232" s="457"/>
      <c r="AC1232" s="457"/>
      <c r="AD1232" s="457"/>
      <c r="AE1232" s="457"/>
      <c r="AF1232" s="457"/>
      <c r="AG1232" s="457"/>
      <c r="AH1232" s="457"/>
      <c r="AI1232" s="457"/>
      <c r="AJ1232" s="457"/>
      <c r="AK1232" s="457"/>
      <c r="AL1232" s="457"/>
      <c r="AM1232" s="457"/>
      <c r="AN1232" s="457"/>
      <c r="AO1232" s="457"/>
      <c r="AP1232" s="457"/>
      <c r="AQ1232" s="457"/>
      <c r="AR1232" s="457"/>
      <c r="AS1232" s="457"/>
      <c r="AT1232" s="457"/>
      <c r="AU1232" s="457"/>
      <c r="AV1232" s="457"/>
      <c r="AW1232" s="457"/>
      <c r="AX1232" s="457"/>
      <c r="AY1232" s="457"/>
      <c r="AZ1232" s="457"/>
      <c r="BA1232" s="457"/>
      <c r="BB1232" s="457"/>
      <c r="BC1232" s="457"/>
      <c r="BD1232" s="457"/>
      <c r="BE1232" s="457"/>
      <c r="BF1232" s="457"/>
      <c r="BG1232" s="457"/>
      <c r="BH1232" s="457"/>
      <c r="BI1232" s="457"/>
      <c r="BJ1232" s="457"/>
      <c r="BK1232" s="457"/>
      <c r="BL1232" s="457"/>
      <c r="BM1232" s="457"/>
      <c r="BN1232" s="457"/>
      <c r="BO1232" s="457"/>
      <c r="BP1232" s="457"/>
      <c r="BQ1232" s="457"/>
      <c r="BR1232" s="457"/>
      <c r="BS1232" s="457"/>
      <c r="BT1232" s="457"/>
      <c r="BU1232" s="457"/>
      <c r="BV1232" s="457"/>
      <c r="BW1232" s="457"/>
      <c r="BX1232" s="457"/>
      <c r="BY1232" s="457"/>
      <c r="BZ1232" s="457"/>
      <c r="CA1232" s="457"/>
      <c r="CB1232" s="457"/>
      <c r="CC1232" s="457"/>
      <c r="CD1232" s="457"/>
      <c r="CE1232" s="457"/>
      <c r="CF1232" s="457"/>
      <c r="CG1232" s="457"/>
      <c r="CH1232" s="457"/>
      <c r="CI1232" s="457"/>
      <c r="CJ1232" s="457"/>
      <c r="CK1232" s="457"/>
      <c r="CL1232" s="457"/>
      <c r="CM1232" s="457"/>
      <c r="CN1232" s="457"/>
      <c r="CO1232" s="457"/>
      <c r="CP1232" s="457"/>
      <c r="CQ1232" s="457"/>
      <c r="CR1232" s="457"/>
      <c r="CS1232" s="457"/>
      <c r="CT1232" s="457"/>
      <c r="CU1232" s="457"/>
      <c r="CV1232" s="457"/>
    </row>
    <row r="1233" spans="1:100" x14ac:dyDescent="0.25">
      <c r="A1233" s="1811" t="s">
        <v>14</v>
      </c>
      <c r="B1233" s="1812">
        <v>366928</v>
      </c>
      <c r="C1233" s="1812" t="s">
        <v>1891</v>
      </c>
      <c r="D1233" s="1812" t="s">
        <v>16</v>
      </c>
      <c r="E1233" s="1812" t="s">
        <v>424</v>
      </c>
      <c r="F1233" s="1812" t="s">
        <v>1892</v>
      </c>
      <c r="G1233" s="1812" t="s">
        <v>18</v>
      </c>
      <c r="H1233" s="1308">
        <v>41640</v>
      </c>
      <c r="I1233" s="1809">
        <v>28637.64</v>
      </c>
      <c r="J1233" s="1809">
        <v>28637.64</v>
      </c>
      <c r="K1233" s="1809">
        <v>0</v>
      </c>
      <c r="L1233" s="459"/>
      <c r="M1233" s="458"/>
      <c r="N1233" s="458"/>
      <c r="O1233" s="458"/>
      <c r="P1233" s="458"/>
      <c r="Q1233" s="458"/>
      <c r="R1233" s="458"/>
      <c r="S1233" s="458"/>
      <c r="T1233" s="458"/>
      <c r="U1233" s="458"/>
      <c r="V1233" s="458"/>
      <c r="W1233" s="458"/>
      <c r="X1233" s="458"/>
      <c r="Y1233" s="458"/>
      <c r="Z1233" s="458"/>
      <c r="AA1233" s="458"/>
      <c r="AB1233" s="458"/>
      <c r="AC1233" s="458"/>
      <c r="AD1233" s="458"/>
      <c r="AE1233" s="458"/>
      <c r="AF1233" s="458"/>
      <c r="AG1233" s="458"/>
      <c r="AH1233" s="458"/>
      <c r="AI1233" s="458"/>
      <c r="AJ1233" s="458"/>
      <c r="AK1233" s="458"/>
      <c r="AL1233" s="458"/>
      <c r="AM1233" s="458"/>
      <c r="AN1233" s="458"/>
      <c r="AO1233" s="458"/>
      <c r="AP1233" s="458"/>
      <c r="AQ1233" s="458"/>
      <c r="AR1233" s="458"/>
      <c r="AS1233" s="458"/>
      <c r="AT1233" s="458"/>
      <c r="AU1233" s="458"/>
      <c r="AV1233" s="458"/>
      <c r="AW1233" s="458"/>
      <c r="AX1233" s="458"/>
      <c r="AY1233" s="458"/>
      <c r="AZ1233" s="458"/>
      <c r="BA1233" s="458"/>
      <c r="BB1233" s="458"/>
      <c r="BC1233" s="458"/>
      <c r="BD1233" s="458"/>
      <c r="BE1233" s="458"/>
      <c r="BF1233" s="458"/>
      <c r="BG1233" s="458"/>
      <c r="BH1233" s="458"/>
      <c r="BI1233" s="458"/>
      <c r="BJ1233" s="458"/>
      <c r="BK1233" s="458"/>
      <c r="BL1233" s="458"/>
      <c r="BM1233" s="458"/>
      <c r="BN1233" s="458"/>
      <c r="BO1233" s="458"/>
      <c r="BP1233" s="458"/>
      <c r="BQ1233" s="458"/>
      <c r="BR1233" s="458"/>
      <c r="BS1233" s="458"/>
      <c r="BT1233" s="458"/>
      <c r="BU1233" s="458"/>
      <c r="BV1233" s="458"/>
      <c r="BW1233" s="458"/>
      <c r="BX1233" s="458"/>
      <c r="BY1233" s="458"/>
      <c r="BZ1233" s="458"/>
      <c r="CA1233" s="458"/>
      <c r="CB1233" s="458"/>
      <c r="CC1233" s="458"/>
      <c r="CD1233" s="458"/>
      <c r="CE1233" s="458"/>
      <c r="CF1233" s="458"/>
      <c r="CG1233" s="458"/>
      <c r="CH1233" s="458"/>
      <c r="CI1233" s="458"/>
      <c r="CJ1233" s="458"/>
      <c r="CK1233" s="458"/>
      <c r="CL1233" s="458"/>
      <c r="CM1233" s="458"/>
      <c r="CN1233" s="458"/>
      <c r="CO1233" s="458"/>
      <c r="CP1233" s="458"/>
      <c r="CQ1233" s="458"/>
      <c r="CR1233" s="458"/>
      <c r="CS1233" s="458"/>
      <c r="CT1233" s="458"/>
      <c r="CU1233" s="458"/>
      <c r="CV1233" s="458"/>
    </row>
    <row r="1234" spans="1:100" x14ac:dyDescent="0.25">
      <c r="A1234" s="1811" t="s">
        <v>170</v>
      </c>
      <c r="B1234" s="1812">
        <v>366929</v>
      </c>
      <c r="C1234" s="1812" t="s">
        <v>1893</v>
      </c>
      <c r="D1234" s="1812" t="s">
        <v>16</v>
      </c>
      <c r="E1234" s="1812" t="s">
        <v>1894</v>
      </c>
      <c r="F1234" s="1812" t="s">
        <v>1895</v>
      </c>
      <c r="G1234" s="1812" t="s">
        <v>18</v>
      </c>
      <c r="H1234" s="1308">
        <v>41640</v>
      </c>
      <c r="I1234" s="1809">
        <v>13316.19</v>
      </c>
      <c r="J1234" s="1809">
        <v>13316.19</v>
      </c>
      <c r="K1234" s="1809">
        <v>0</v>
      </c>
      <c r="L1234" s="459"/>
      <c r="M1234" s="458"/>
      <c r="N1234" s="458"/>
      <c r="O1234" s="458"/>
      <c r="P1234" s="458"/>
      <c r="Q1234" s="458"/>
      <c r="R1234" s="458"/>
      <c r="S1234" s="458"/>
      <c r="T1234" s="458"/>
      <c r="U1234" s="458"/>
      <c r="V1234" s="458"/>
      <c r="W1234" s="458"/>
      <c r="X1234" s="458"/>
      <c r="Y1234" s="458"/>
      <c r="Z1234" s="458"/>
      <c r="AA1234" s="458"/>
      <c r="AB1234" s="458"/>
      <c r="AC1234" s="458"/>
      <c r="AD1234" s="458"/>
      <c r="AE1234" s="458"/>
      <c r="AF1234" s="458"/>
      <c r="AG1234" s="458"/>
      <c r="AH1234" s="458"/>
      <c r="AI1234" s="458"/>
      <c r="AJ1234" s="458"/>
      <c r="AK1234" s="458"/>
      <c r="AL1234" s="458"/>
      <c r="AM1234" s="458"/>
      <c r="AN1234" s="458"/>
      <c r="AO1234" s="458"/>
      <c r="AP1234" s="458"/>
      <c r="AQ1234" s="458"/>
      <c r="AR1234" s="458"/>
      <c r="AS1234" s="458"/>
      <c r="AT1234" s="458"/>
      <c r="AU1234" s="458"/>
      <c r="AV1234" s="458"/>
      <c r="AW1234" s="458"/>
      <c r="AX1234" s="458"/>
      <c r="AY1234" s="458"/>
      <c r="AZ1234" s="458"/>
      <c r="BA1234" s="458"/>
      <c r="BB1234" s="458"/>
      <c r="BC1234" s="458"/>
      <c r="BD1234" s="458"/>
      <c r="BE1234" s="458"/>
      <c r="BF1234" s="458"/>
      <c r="BG1234" s="458"/>
      <c r="BH1234" s="458"/>
      <c r="BI1234" s="458"/>
      <c r="BJ1234" s="458"/>
      <c r="BK1234" s="458"/>
      <c r="BL1234" s="458"/>
      <c r="BM1234" s="458"/>
      <c r="BN1234" s="458"/>
      <c r="BO1234" s="458"/>
      <c r="BP1234" s="458"/>
      <c r="BQ1234" s="458"/>
      <c r="BR1234" s="458"/>
      <c r="BS1234" s="458"/>
      <c r="BT1234" s="458"/>
      <c r="BU1234" s="458"/>
      <c r="BV1234" s="458"/>
      <c r="BW1234" s="458"/>
      <c r="BX1234" s="458"/>
      <c r="BY1234" s="458"/>
      <c r="BZ1234" s="458"/>
      <c r="CA1234" s="458"/>
      <c r="CB1234" s="458"/>
      <c r="CC1234" s="458"/>
      <c r="CD1234" s="458"/>
      <c r="CE1234" s="458"/>
      <c r="CF1234" s="458"/>
      <c r="CG1234" s="458"/>
      <c r="CH1234" s="458"/>
      <c r="CI1234" s="458"/>
      <c r="CJ1234" s="458"/>
      <c r="CK1234" s="458"/>
      <c r="CL1234" s="458"/>
      <c r="CM1234" s="458"/>
      <c r="CN1234" s="458"/>
      <c r="CO1234" s="458"/>
      <c r="CP1234" s="458"/>
      <c r="CQ1234" s="458"/>
      <c r="CR1234" s="458"/>
      <c r="CS1234" s="458"/>
      <c r="CT1234" s="458"/>
      <c r="CU1234" s="458"/>
      <c r="CV1234" s="458"/>
    </row>
    <row r="1235" spans="1:100" ht="30" x14ac:dyDescent="0.25">
      <c r="A1235" s="842" t="s">
        <v>1896</v>
      </c>
      <c r="B1235" s="1812">
        <v>366936</v>
      </c>
      <c r="C1235" s="1812" t="s">
        <v>1897</v>
      </c>
      <c r="D1235" s="1817" t="s">
        <v>792</v>
      </c>
      <c r="E1235" s="1817" t="s">
        <v>792</v>
      </c>
      <c r="F1235" s="1817" t="s">
        <v>49</v>
      </c>
      <c r="G1235" s="1812" t="s">
        <v>114</v>
      </c>
      <c r="H1235" s="1308">
        <v>39052</v>
      </c>
      <c r="I1235" s="1809">
        <v>48676.55</v>
      </c>
      <c r="J1235" s="1809">
        <v>48676.55</v>
      </c>
      <c r="K1235" s="1809">
        <v>0</v>
      </c>
      <c r="L1235" s="459"/>
      <c r="M1235" s="458"/>
      <c r="N1235" s="458"/>
      <c r="O1235" s="458"/>
      <c r="P1235" s="458"/>
      <c r="Q1235" s="458"/>
      <c r="R1235" s="458"/>
      <c r="S1235" s="458"/>
      <c r="T1235" s="458"/>
      <c r="U1235" s="458"/>
      <c r="V1235" s="458"/>
      <c r="W1235" s="458"/>
      <c r="X1235" s="458"/>
      <c r="Y1235" s="458"/>
      <c r="Z1235" s="458"/>
      <c r="AA1235" s="458"/>
      <c r="AB1235" s="458"/>
      <c r="AC1235" s="458"/>
      <c r="AD1235" s="458"/>
      <c r="AE1235" s="458"/>
      <c r="AF1235" s="458"/>
      <c r="AG1235" s="458"/>
      <c r="AH1235" s="458"/>
      <c r="AI1235" s="458"/>
      <c r="AJ1235" s="458"/>
      <c r="AK1235" s="458"/>
      <c r="AL1235" s="458"/>
      <c r="AM1235" s="458"/>
      <c r="AN1235" s="458"/>
      <c r="AO1235" s="458"/>
      <c r="AP1235" s="458"/>
      <c r="AQ1235" s="458"/>
      <c r="AR1235" s="458"/>
      <c r="AS1235" s="458"/>
      <c r="AT1235" s="458"/>
      <c r="AU1235" s="458"/>
      <c r="AV1235" s="458"/>
      <c r="AW1235" s="458"/>
      <c r="AX1235" s="458"/>
      <c r="AY1235" s="458"/>
      <c r="AZ1235" s="458"/>
      <c r="BA1235" s="458"/>
      <c r="BB1235" s="458"/>
      <c r="BC1235" s="458"/>
      <c r="BD1235" s="458"/>
      <c r="BE1235" s="458"/>
      <c r="BF1235" s="458"/>
      <c r="BG1235" s="458"/>
      <c r="BH1235" s="458"/>
      <c r="BI1235" s="458"/>
      <c r="BJ1235" s="458"/>
      <c r="BK1235" s="458"/>
      <c r="BL1235" s="458"/>
      <c r="BM1235" s="458"/>
      <c r="BN1235" s="458"/>
      <c r="BO1235" s="458"/>
      <c r="BP1235" s="458"/>
      <c r="BQ1235" s="458"/>
      <c r="BR1235" s="458"/>
      <c r="BS1235" s="458"/>
      <c r="BT1235" s="458"/>
      <c r="BU1235" s="458"/>
      <c r="BV1235" s="458"/>
      <c r="BW1235" s="458"/>
      <c r="BX1235" s="458"/>
      <c r="BY1235" s="458"/>
      <c r="BZ1235" s="458"/>
      <c r="CA1235" s="458"/>
      <c r="CB1235" s="458"/>
      <c r="CC1235" s="458"/>
      <c r="CD1235" s="458"/>
      <c r="CE1235" s="458"/>
      <c r="CF1235" s="458"/>
      <c r="CG1235" s="458"/>
      <c r="CH1235" s="458"/>
      <c r="CI1235" s="458"/>
      <c r="CJ1235" s="458"/>
      <c r="CK1235" s="458"/>
      <c r="CL1235" s="458"/>
      <c r="CM1235" s="458"/>
      <c r="CN1235" s="458"/>
      <c r="CO1235" s="458"/>
      <c r="CP1235" s="458"/>
      <c r="CQ1235" s="458"/>
      <c r="CR1235" s="458"/>
      <c r="CS1235" s="458"/>
      <c r="CT1235" s="458"/>
      <c r="CU1235" s="458"/>
      <c r="CV1235" s="458"/>
    </row>
    <row r="1236" spans="1:100" ht="30" x14ac:dyDescent="0.25">
      <c r="A1236" s="3" t="s">
        <v>1898</v>
      </c>
      <c r="B1236" s="1812">
        <v>366935</v>
      </c>
      <c r="C1236" s="1812" t="s">
        <v>1899</v>
      </c>
      <c r="D1236" s="1817" t="s">
        <v>792</v>
      </c>
      <c r="E1236" s="1817" t="s">
        <v>792</v>
      </c>
      <c r="F1236" s="1817" t="s">
        <v>49</v>
      </c>
      <c r="G1236" s="1812" t="s">
        <v>114</v>
      </c>
      <c r="H1236" s="1308">
        <v>39148</v>
      </c>
      <c r="I1236" s="1809">
        <v>50402</v>
      </c>
      <c r="J1236" s="1809">
        <v>50402</v>
      </c>
      <c r="K1236" s="1809">
        <v>0</v>
      </c>
      <c r="L1236" s="459"/>
      <c r="M1236" s="458"/>
      <c r="N1236" s="458"/>
      <c r="O1236" s="458"/>
      <c r="P1236" s="458"/>
      <c r="Q1236" s="458"/>
      <c r="R1236" s="458"/>
      <c r="S1236" s="458"/>
      <c r="T1236" s="458"/>
      <c r="U1236" s="458"/>
      <c r="V1236" s="458"/>
      <c r="W1236" s="458"/>
      <c r="X1236" s="458"/>
      <c r="Y1236" s="458"/>
      <c r="Z1236" s="458"/>
      <c r="AA1236" s="458"/>
      <c r="AB1236" s="458"/>
      <c r="AC1236" s="458"/>
      <c r="AD1236" s="458"/>
      <c r="AE1236" s="458"/>
      <c r="AF1236" s="458"/>
      <c r="AG1236" s="458"/>
      <c r="AH1236" s="458"/>
      <c r="AI1236" s="458"/>
      <c r="AJ1236" s="458"/>
      <c r="AK1236" s="458"/>
      <c r="AL1236" s="458"/>
      <c r="AM1236" s="458"/>
      <c r="AN1236" s="458"/>
      <c r="AO1236" s="458"/>
      <c r="AP1236" s="458"/>
      <c r="AQ1236" s="458"/>
      <c r="AR1236" s="458"/>
      <c r="AS1236" s="458"/>
      <c r="AT1236" s="458"/>
      <c r="AU1236" s="458"/>
      <c r="AV1236" s="458"/>
      <c r="AW1236" s="458"/>
      <c r="AX1236" s="458"/>
      <c r="AY1236" s="458"/>
      <c r="AZ1236" s="458"/>
      <c r="BA1236" s="458"/>
      <c r="BB1236" s="458"/>
      <c r="BC1236" s="458"/>
      <c r="BD1236" s="458"/>
      <c r="BE1236" s="458"/>
      <c r="BF1236" s="458"/>
      <c r="BG1236" s="458"/>
      <c r="BH1236" s="458"/>
      <c r="BI1236" s="458"/>
      <c r="BJ1236" s="458"/>
      <c r="BK1236" s="458"/>
      <c r="BL1236" s="458"/>
      <c r="BM1236" s="458"/>
      <c r="BN1236" s="458"/>
      <c r="BO1236" s="458"/>
      <c r="BP1236" s="458"/>
      <c r="BQ1236" s="458"/>
      <c r="BR1236" s="458"/>
      <c r="BS1236" s="458"/>
      <c r="BT1236" s="458"/>
      <c r="BU1236" s="458"/>
      <c r="BV1236" s="458"/>
      <c r="BW1236" s="458"/>
      <c r="BX1236" s="458"/>
      <c r="BY1236" s="458"/>
      <c r="BZ1236" s="458"/>
      <c r="CA1236" s="458"/>
      <c r="CB1236" s="458"/>
      <c r="CC1236" s="458"/>
      <c r="CD1236" s="458"/>
      <c r="CE1236" s="458"/>
      <c r="CF1236" s="458"/>
      <c r="CG1236" s="458"/>
      <c r="CH1236" s="458"/>
      <c r="CI1236" s="458"/>
      <c r="CJ1236" s="458"/>
      <c r="CK1236" s="458"/>
      <c r="CL1236" s="458"/>
      <c r="CM1236" s="458"/>
      <c r="CN1236" s="458"/>
      <c r="CO1236" s="458"/>
      <c r="CP1236" s="458"/>
      <c r="CQ1236" s="458"/>
      <c r="CR1236" s="458"/>
      <c r="CS1236" s="458"/>
      <c r="CT1236" s="458"/>
      <c r="CU1236" s="458"/>
      <c r="CV1236" s="458"/>
    </row>
    <row r="1237" spans="1:100" ht="30" x14ac:dyDescent="0.25">
      <c r="A1237" s="3" t="s">
        <v>1900</v>
      </c>
      <c r="B1237" s="1812">
        <v>366934</v>
      </c>
      <c r="C1237" s="1812" t="s">
        <v>1899</v>
      </c>
      <c r="D1237" s="1817" t="s">
        <v>792</v>
      </c>
      <c r="E1237" s="1817" t="s">
        <v>792</v>
      </c>
      <c r="F1237" s="1817" t="s">
        <v>49</v>
      </c>
      <c r="G1237" s="1812" t="s">
        <v>114</v>
      </c>
      <c r="H1237" s="1308">
        <v>39148</v>
      </c>
      <c r="I1237" s="1809">
        <v>50402</v>
      </c>
      <c r="J1237" s="1809">
        <v>50402</v>
      </c>
      <c r="K1237" s="1809">
        <v>0</v>
      </c>
      <c r="L1237" s="459"/>
      <c r="M1237" s="458"/>
      <c r="N1237" s="458"/>
      <c r="O1237" s="458"/>
      <c r="P1237" s="458"/>
      <c r="Q1237" s="458"/>
      <c r="R1237" s="458"/>
      <c r="S1237" s="458"/>
      <c r="T1237" s="458"/>
      <c r="U1237" s="458"/>
      <c r="V1237" s="458"/>
      <c r="W1237" s="458"/>
      <c r="X1237" s="458"/>
      <c r="Y1237" s="458"/>
      <c r="Z1237" s="458"/>
      <c r="AA1237" s="458"/>
      <c r="AB1237" s="458"/>
      <c r="AC1237" s="458"/>
      <c r="AD1237" s="458"/>
      <c r="AE1237" s="458"/>
      <c r="AF1237" s="458"/>
      <c r="AG1237" s="458"/>
      <c r="AH1237" s="458"/>
      <c r="AI1237" s="458"/>
      <c r="AJ1237" s="458"/>
      <c r="AK1237" s="458"/>
      <c r="AL1237" s="458"/>
      <c r="AM1237" s="458"/>
      <c r="AN1237" s="458"/>
      <c r="AO1237" s="458"/>
      <c r="AP1237" s="458"/>
      <c r="AQ1237" s="458"/>
      <c r="AR1237" s="458"/>
      <c r="AS1237" s="458"/>
      <c r="AT1237" s="458"/>
      <c r="AU1237" s="458"/>
      <c r="AV1237" s="458"/>
      <c r="AW1237" s="458"/>
      <c r="AX1237" s="458"/>
      <c r="AY1237" s="458"/>
      <c r="AZ1237" s="458"/>
      <c r="BA1237" s="458"/>
      <c r="BB1237" s="458"/>
      <c r="BC1237" s="458"/>
      <c r="BD1237" s="458"/>
      <c r="BE1237" s="458"/>
      <c r="BF1237" s="458"/>
      <c r="BG1237" s="458"/>
      <c r="BH1237" s="458"/>
      <c r="BI1237" s="458"/>
      <c r="BJ1237" s="458"/>
      <c r="BK1237" s="458"/>
      <c r="BL1237" s="458"/>
      <c r="BM1237" s="458"/>
      <c r="BN1237" s="458"/>
      <c r="BO1237" s="458"/>
      <c r="BP1237" s="458"/>
      <c r="BQ1237" s="458"/>
      <c r="BR1237" s="458"/>
      <c r="BS1237" s="458"/>
      <c r="BT1237" s="458"/>
      <c r="BU1237" s="458"/>
      <c r="BV1237" s="458"/>
      <c r="BW1237" s="458"/>
      <c r="BX1237" s="458"/>
      <c r="BY1237" s="458"/>
      <c r="BZ1237" s="458"/>
      <c r="CA1237" s="458"/>
      <c r="CB1237" s="458"/>
      <c r="CC1237" s="458"/>
      <c r="CD1237" s="458"/>
      <c r="CE1237" s="458"/>
      <c r="CF1237" s="458"/>
      <c r="CG1237" s="458"/>
      <c r="CH1237" s="458"/>
      <c r="CI1237" s="458"/>
      <c r="CJ1237" s="458"/>
      <c r="CK1237" s="458"/>
      <c r="CL1237" s="458"/>
      <c r="CM1237" s="458"/>
      <c r="CN1237" s="458"/>
      <c r="CO1237" s="458"/>
      <c r="CP1237" s="458"/>
      <c r="CQ1237" s="458"/>
      <c r="CR1237" s="458"/>
      <c r="CS1237" s="458"/>
      <c r="CT1237" s="458"/>
      <c r="CU1237" s="458"/>
      <c r="CV1237" s="458"/>
    </row>
    <row r="1238" spans="1:100" x14ac:dyDescent="0.25">
      <c r="A1238" s="1811" t="s">
        <v>1041</v>
      </c>
      <c r="B1238" s="1812">
        <v>366933</v>
      </c>
      <c r="C1238" s="1812" t="s">
        <v>1901</v>
      </c>
      <c r="D1238" s="1812" t="s">
        <v>1902</v>
      </c>
      <c r="E1238" s="1812"/>
      <c r="F1238" s="1812"/>
      <c r="G1238" s="1812" t="s">
        <v>193</v>
      </c>
      <c r="H1238" s="1308">
        <v>41640</v>
      </c>
      <c r="I1238" s="1809">
        <v>35195.56</v>
      </c>
      <c r="J1238" s="1809">
        <v>35195.56</v>
      </c>
      <c r="K1238" s="1809">
        <v>0</v>
      </c>
      <c r="L1238" s="459"/>
      <c r="M1238" s="458"/>
      <c r="N1238" s="458"/>
      <c r="O1238" s="458"/>
      <c r="P1238" s="458"/>
      <c r="Q1238" s="458"/>
      <c r="R1238" s="458"/>
      <c r="S1238" s="458"/>
      <c r="T1238" s="458"/>
      <c r="U1238" s="458"/>
      <c r="V1238" s="458"/>
      <c r="W1238" s="458"/>
      <c r="X1238" s="458"/>
      <c r="Y1238" s="458"/>
      <c r="Z1238" s="458"/>
      <c r="AA1238" s="458"/>
      <c r="AB1238" s="458"/>
      <c r="AC1238" s="458"/>
      <c r="AD1238" s="458"/>
      <c r="AE1238" s="458"/>
      <c r="AF1238" s="458"/>
      <c r="AG1238" s="458"/>
      <c r="AH1238" s="458"/>
      <c r="AI1238" s="458"/>
      <c r="AJ1238" s="458"/>
      <c r="AK1238" s="458"/>
      <c r="AL1238" s="458"/>
      <c r="AM1238" s="458"/>
      <c r="AN1238" s="458"/>
      <c r="AO1238" s="458"/>
      <c r="AP1238" s="458"/>
      <c r="AQ1238" s="458"/>
      <c r="AR1238" s="458"/>
      <c r="AS1238" s="458"/>
      <c r="AT1238" s="458"/>
      <c r="AU1238" s="458"/>
      <c r="AV1238" s="458"/>
      <c r="AW1238" s="458"/>
      <c r="AX1238" s="458"/>
      <c r="AY1238" s="458"/>
      <c r="AZ1238" s="458"/>
      <c r="BA1238" s="458"/>
      <c r="BB1238" s="458"/>
      <c r="BC1238" s="458"/>
      <c r="BD1238" s="458"/>
      <c r="BE1238" s="458"/>
      <c r="BF1238" s="458"/>
      <c r="BG1238" s="458"/>
      <c r="BH1238" s="458"/>
      <c r="BI1238" s="458"/>
      <c r="BJ1238" s="458"/>
      <c r="BK1238" s="458"/>
      <c r="BL1238" s="458"/>
      <c r="BM1238" s="458"/>
      <c r="BN1238" s="458"/>
      <c r="BO1238" s="458"/>
      <c r="BP1238" s="458"/>
      <c r="BQ1238" s="458"/>
      <c r="BR1238" s="458"/>
      <c r="BS1238" s="458"/>
      <c r="BT1238" s="458"/>
      <c r="BU1238" s="458"/>
      <c r="BV1238" s="458"/>
      <c r="BW1238" s="458"/>
      <c r="BX1238" s="458"/>
      <c r="BY1238" s="458"/>
      <c r="BZ1238" s="458"/>
      <c r="CA1238" s="458"/>
      <c r="CB1238" s="458"/>
      <c r="CC1238" s="458"/>
      <c r="CD1238" s="458"/>
      <c r="CE1238" s="458"/>
      <c r="CF1238" s="458"/>
      <c r="CG1238" s="458"/>
      <c r="CH1238" s="458"/>
      <c r="CI1238" s="458"/>
      <c r="CJ1238" s="458"/>
      <c r="CK1238" s="458"/>
      <c r="CL1238" s="458"/>
      <c r="CM1238" s="458"/>
      <c r="CN1238" s="458"/>
      <c r="CO1238" s="458"/>
      <c r="CP1238" s="458"/>
      <c r="CQ1238" s="458"/>
      <c r="CR1238" s="458"/>
      <c r="CS1238" s="458"/>
      <c r="CT1238" s="458"/>
      <c r="CU1238" s="458"/>
      <c r="CV1238" s="458"/>
    </row>
    <row r="1239" spans="1:100" x14ac:dyDescent="0.25">
      <c r="A1239" s="1803" t="s">
        <v>115</v>
      </c>
      <c r="B1239" s="1817">
        <v>750104</v>
      </c>
      <c r="C1239" s="1812" t="s">
        <v>5747</v>
      </c>
      <c r="D1239" s="1817" t="s">
        <v>1632</v>
      </c>
      <c r="E1239" s="1817" t="s">
        <v>190</v>
      </c>
      <c r="F1239" s="1817" t="s">
        <v>1903</v>
      </c>
      <c r="G1239" s="1812" t="s">
        <v>1634</v>
      </c>
      <c r="H1239" s="1361">
        <v>43605</v>
      </c>
      <c r="I1239" s="1362">
        <v>2332.9499999999998</v>
      </c>
      <c r="J1239" s="1362">
        <v>1489.85</v>
      </c>
      <c r="K1239" s="1362">
        <v>842.1</v>
      </c>
    </row>
    <row r="1240" spans="1:100" x14ac:dyDescent="0.25">
      <c r="A1240" s="1803" t="s">
        <v>1904</v>
      </c>
      <c r="B1240" s="1817">
        <v>750185</v>
      </c>
      <c r="C1240" s="1812" t="s">
        <v>5748</v>
      </c>
      <c r="D1240" s="1817"/>
      <c r="E1240" s="1817"/>
      <c r="F1240" s="1817"/>
      <c r="G1240" s="1812" t="s">
        <v>1645</v>
      </c>
      <c r="H1240" s="1911">
        <v>41640</v>
      </c>
      <c r="I1240" s="1807">
        <v>10225.4</v>
      </c>
      <c r="J1240" s="1805">
        <v>10225.4</v>
      </c>
      <c r="K1240" s="1809">
        <v>0</v>
      </c>
    </row>
    <row r="1241" spans="1:100" s="459" customFormat="1" x14ac:dyDescent="0.25">
      <c r="A1241" s="1803" t="s">
        <v>115</v>
      </c>
      <c r="B1241" s="1817">
        <v>750180</v>
      </c>
      <c r="C1241" s="1812" t="s">
        <v>5749</v>
      </c>
      <c r="D1241" s="1817" t="s">
        <v>1632</v>
      </c>
      <c r="E1241" s="1817" t="s">
        <v>190</v>
      </c>
      <c r="F1241" s="1817" t="s">
        <v>1905</v>
      </c>
      <c r="G1241" s="1812" t="s">
        <v>1634</v>
      </c>
      <c r="H1241" s="1361">
        <v>43605</v>
      </c>
      <c r="I1241" s="1362">
        <v>2332.9499999999998</v>
      </c>
      <c r="J1241" s="1362">
        <v>1489.85</v>
      </c>
      <c r="K1241" s="1362">
        <v>842.1</v>
      </c>
    </row>
    <row r="1242" spans="1:100" x14ac:dyDescent="0.25">
      <c r="A1242" s="1811" t="s">
        <v>1868</v>
      </c>
      <c r="B1242" s="1817">
        <v>750187</v>
      </c>
      <c r="C1242" s="1812" t="s">
        <v>5750</v>
      </c>
      <c r="D1242" s="1817" t="s">
        <v>792</v>
      </c>
      <c r="E1242" s="1817" t="s">
        <v>792</v>
      </c>
      <c r="F1242" s="1817" t="s">
        <v>49</v>
      </c>
      <c r="G1242" s="1812" t="s">
        <v>18</v>
      </c>
      <c r="H1242" s="1361">
        <v>43343</v>
      </c>
      <c r="I1242" s="1362">
        <v>7670</v>
      </c>
      <c r="J1242" s="1362">
        <v>2045.07</v>
      </c>
      <c r="K1242" s="1362">
        <v>5623.93</v>
      </c>
    </row>
    <row r="1243" spans="1:100" x14ac:dyDescent="0.25">
      <c r="A1243" s="1803" t="s">
        <v>1904</v>
      </c>
      <c r="B1243" s="1817">
        <v>750188</v>
      </c>
      <c r="C1243" s="1812" t="s">
        <v>5751</v>
      </c>
      <c r="D1243" s="1817" t="s">
        <v>792</v>
      </c>
      <c r="E1243" s="1817" t="s">
        <v>792</v>
      </c>
      <c r="F1243" s="1817" t="s">
        <v>49</v>
      </c>
      <c r="G1243" s="1812" t="s">
        <v>1645</v>
      </c>
      <c r="H1243" s="1911">
        <v>41640</v>
      </c>
      <c r="I1243" s="1807">
        <v>10225.4</v>
      </c>
      <c r="J1243" s="1805">
        <v>10225.4</v>
      </c>
      <c r="K1243" s="1809">
        <v>0</v>
      </c>
    </row>
    <row r="1244" spans="1:100" x14ac:dyDescent="0.25">
      <c r="A1244" s="1810" t="s">
        <v>14</v>
      </c>
      <c r="B1244" s="1812">
        <v>365568</v>
      </c>
      <c r="C1244" s="1812" t="s">
        <v>1906</v>
      </c>
      <c r="D1244" s="1812" t="s">
        <v>16</v>
      </c>
      <c r="E1244" s="1812" t="s">
        <v>200</v>
      </c>
      <c r="F1244" s="1812" t="s">
        <v>1907</v>
      </c>
      <c r="G1244" s="1812" t="s">
        <v>18</v>
      </c>
      <c r="H1244" s="1308">
        <v>38838</v>
      </c>
      <c r="I1244" s="1809">
        <v>27941.64</v>
      </c>
      <c r="J1244" s="1809">
        <v>27941.64</v>
      </c>
      <c r="K1244" s="1809">
        <v>0</v>
      </c>
      <c r="L1244" s="460"/>
      <c r="M1244" s="459"/>
      <c r="N1244" s="459"/>
      <c r="O1244" s="459"/>
      <c r="P1244" s="459"/>
      <c r="Q1244" s="459"/>
      <c r="R1244" s="459"/>
      <c r="S1244" s="459"/>
      <c r="T1244" s="459"/>
      <c r="U1244" s="459"/>
      <c r="V1244" s="459"/>
      <c r="W1244" s="459"/>
      <c r="X1244" s="459"/>
      <c r="Y1244" s="459"/>
      <c r="Z1244" s="459"/>
      <c r="AA1244" s="459"/>
      <c r="AB1244" s="459"/>
      <c r="AC1244" s="459"/>
      <c r="AD1244" s="459"/>
      <c r="AE1244" s="459"/>
      <c r="AF1244" s="459"/>
      <c r="AG1244" s="459"/>
      <c r="AH1244" s="459"/>
      <c r="AI1244" s="459"/>
      <c r="AJ1244" s="459"/>
      <c r="AK1244" s="459"/>
      <c r="AL1244" s="459"/>
      <c r="AM1244" s="459"/>
      <c r="AN1244" s="459"/>
      <c r="AO1244" s="459"/>
      <c r="AP1244" s="459"/>
      <c r="AQ1244" s="459"/>
      <c r="AR1244" s="459"/>
      <c r="AS1244" s="459"/>
      <c r="AT1244" s="459"/>
      <c r="AU1244" s="459"/>
      <c r="AV1244" s="459"/>
      <c r="AW1244" s="459"/>
      <c r="AX1244" s="459"/>
      <c r="AY1244" s="459"/>
      <c r="AZ1244" s="459"/>
      <c r="BA1244" s="459"/>
      <c r="BB1244" s="459"/>
      <c r="BC1244" s="459"/>
      <c r="BD1244" s="459"/>
      <c r="BE1244" s="459"/>
      <c r="BF1244" s="459"/>
      <c r="BG1244" s="459"/>
      <c r="BH1244" s="459"/>
      <c r="BI1244" s="459"/>
      <c r="BJ1244" s="459"/>
      <c r="BK1244" s="459"/>
      <c r="BL1244" s="459"/>
      <c r="BM1244" s="459"/>
      <c r="BN1244" s="459"/>
      <c r="BO1244" s="459"/>
      <c r="BP1244" s="459"/>
      <c r="BQ1244" s="459"/>
      <c r="BR1244" s="459"/>
      <c r="BS1244" s="459"/>
      <c r="BT1244" s="459"/>
      <c r="BU1244" s="459"/>
      <c r="BV1244" s="459"/>
      <c r="BW1244" s="459"/>
      <c r="BX1244" s="459"/>
      <c r="BY1244" s="459"/>
      <c r="BZ1244" s="459"/>
      <c r="CA1244" s="459"/>
      <c r="CB1244" s="459"/>
      <c r="CC1244" s="459"/>
      <c r="CD1244" s="459"/>
      <c r="CE1244" s="459"/>
      <c r="CF1244" s="459"/>
      <c r="CG1244" s="459"/>
      <c r="CH1244" s="459"/>
      <c r="CI1244" s="459"/>
      <c r="CJ1244" s="459"/>
      <c r="CK1244" s="459"/>
      <c r="CL1244" s="459"/>
      <c r="CM1244" s="459"/>
      <c r="CN1244" s="459"/>
      <c r="CO1244" s="459"/>
      <c r="CP1244" s="459"/>
      <c r="CQ1244" s="459"/>
      <c r="CR1244" s="459"/>
      <c r="CS1244" s="459"/>
      <c r="CT1244" s="459"/>
      <c r="CU1244" s="459"/>
      <c r="CV1244" s="459"/>
    </row>
    <row r="1245" spans="1:100" x14ac:dyDescent="0.25">
      <c r="A1245" s="1811" t="s">
        <v>170</v>
      </c>
      <c r="B1245" s="1812">
        <v>366591</v>
      </c>
      <c r="C1245" s="1812" t="s">
        <v>1908</v>
      </c>
      <c r="D1245" s="1812" t="s">
        <v>16</v>
      </c>
      <c r="E1245" s="1817" t="s">
        <v>792</v>
      </c>
      <c r="F1245" s="1812" t="s">
        <v>1909</v>
      </c>
      <c r="G1245" s="1812" t="s">
        <v>18</v>
      </c>
      <c r="H1245" s="1308">
        <v>41640</v>
      </c>
      <c r="I1245" s="1809">
        <v>9296.48</v>
      </c>
      <c r="J1245" s="1809">
        <v>9296.48</v>
      </c>
      <c r="K1245" s="1809">
        <v>0</v>
      </c>
      <c r="L1245" s="461"/>
      <c r="M1245" s="460"/>
      <c r="N1245" s="460"/>
      <c r="O1245" s="460"/>
      <c r="P1245" s="460"/>
      <c r="Q1245" s="460"/>
      <c r="R1245" s="460"/>
      <c r="S1245" s="460"/>
      <c r="T1245" s="460"/>
      <c r="U1245" s="460"/>
      <c r="V1245" s="460"/>
      <c r="W1245" s="460"/>
      <c r="X1245" s="460"/>
      <c r="Y1245" s="460"/>
      <c r="Z1245" s="460"/>
      <c r="AA1245" s="460"/>
      <c r="AB1245" s="460"/>
      <c r="AC1245" s="460"/>
      <c r="AD1245" s="460"/>
      <c r="AE1245" s="460"/>
      <c r="AF1245" s="460"/>
      <c r="AG1245" s="460"/>
      <c r="AH1245" s="460"/>
      <c r="AI1245" s="460"/>
      <c r="AJ1245" s="460"/>
      <c r="AK1245" s="460"/>
      <c r="AL1245" s="460"/>
      <c r="AM1245" s="460"/>
      <c r="AN1245" s="460"/>
      <c r="AO1245" s="460"/>
      <c r="AP1245" s="460"/>
      <c r="AQ1245" s="460"/>
      <c r="AR1245" s="460"/>
      <c r="AS1245" s="460"/>
      <c r="AT1245" s="460"/>
      <c r="AU1245" s="460"/>
      <c r="AV1245" s="460"/>
      <c r="AW1245" s="460"/>
      <c r="AX1245" s="460"/>
      <c r="AY1245" s="460"/>
      <c r="AZ1245" s="460"/>
      <c r="BA1245" s="460"/>
      <c r="BB1245" s="460"/>
      <c r="BC1245" s="460"/>
      <c r="BD1245" s="460"/>
      <c r="BE1245" s="460"/>
      <c r="BF1245" s="460"/>
      <c r="BG1245" s="460"/>
      <c r="BH1245" s="460"/>
      <c r="BI1245" s="460"/>
      <c r="BJ1245" s="460"/>
      <c r="BK1245" s="460"/>
      <c r="BL1245" s="460"/>
      <c r="BM1245" s="460"/>
      <c r="BN1245" s="460"/>
      <c r="BO1245" s="460"/>
      <c r="BP1245" s="460"/>
      <c r="BQ1245" s="460"/>
      <c r="BR1245" s="460"/>
      <c r="BS1245" s="460"/>
      <c r="BT1245" s="460"/>
      <c r="BU1245" s="460"/>
      <c r="BV1245" s="460"/>
      <c r="BW1245" s="460"/>
      <c r="BX1245" s="460"/>
      <c r="BY1245" s="460"/>
      <c r="BZ1245" s="460"/>
      <c r="CA1245" s="460"/>
      <c r="CB1245" s="460"/>
      <c r="CC1245" s="460"/>
      <c r="CD1245" s="460"/>
      <c r="CE1245" s="460"/>
      <c r="CF1245" s="460"/>
      <c r="CG1245" s="460"/>
      <c r="CH1245" s="460"/>
      <c r="CI1245" s="460"/>
      <c r="CJ1245" s="460"/>
      <c r="CK1245" s="460"/>
      <c r="CL1245" s="460"/>
      <c r="CM1245" s="460"/>
      <c r="CN1245" s="460"/>
      <c r="CO1245" s="460"/>
      <c r="CP1245" s="460"/>
      <c r="CQ1245" s="460"/>
      <c r="CR1245" s="460"/>
      <c r="CS1245" s="460"/>
      <c r="CT1245" s="460"/>
      <c r="CU1245" s="460"/>
      <c r="CV1245" s="460"/>
    </row>
    <row r="1246" spans="1:100" s="1797" customFormat="1" x14ac:dyDescent="0.25">
      <c r="A1246" s="1804" t="s">
        <v>115</v>
      </c>
      <c r="B1246" s="1821" t="s">
        <v>792</v>
      </c>
      <c r="C1246" s="1821" t="s">
        <v>6423</v>
      </c>
      <c r="D1246" s="1821" t="s">
        <v>1632</v>
      </c>
      <c r="E1246" s="93" t="s">
        <v>6422</v>
      </c>
      <c r="F1246" s="1821" t="s">
        <v>6424</v>
      </c>
      <c r="G1246" s="1821" t="s">
        <v>1634</v>
      </c>
      <c r="H1246" s="1308">
        <v>44760</v>
      </c>
      <c r="I1246" s="1809">
        <v>2868.97</v>
      </c>
      <c r="J1246" s="1809">
        <v>0</v>
      </c>
      <c r="K1246" s="1809">
        <v>2868.97</v>
      </c>
    </row>
    <row r="1247" spans="1:100" s="1822" customFormat="1" x14ac:dyDescent="0.25">
      <c r="A1247" s="1099"/>
      <c r="B1247" s="1798"/>
      <c r="C1247" s="1798"/>
      <c r="D1247" s="1798"/>
      <c r="E1247" s="45"/>
      <c r="F1247" s="1798"/>
      <c r="G1247" s="1798"/>
      <c r="H1247" s="1318"/>
      <c r="I1247" s="1480"/>
      <c r="J1247" s="1480"/>
      <c r="K1247" s="1480"/>
    </row>
    <row r="1248" spans="1:100" ht="18.75" x14ac:dyDescent="0.3">
      <c r="A1248" s="846" t="s">
        <v>204</v>
      </c>
      <c r="B1248" s="847"/>
      <c r="C1248" s="1799"/>
      <c r="D1248" s="847"/>
      <c r="E1248" s="847"/>
      <c r="F1248" s="848" t="s">
        <v>1925</v>
      </c>
      <c r="G1248" s="847"/>
      <c r="H1248" s="1319"/>
      <c r="K1248" s="1107"/>
      <c r="L1248" s="469"/>
      <c r="M1248" s="468"/>
      <c r="N1248" s="468"/>
      <c r="O1248" s="468"/>
      <c r="P1248" s="468"/>
      <c r="Q1248" s="468"/>
      <c r="R1248" s="468"/>
      <c r="S1248" s="468"/>
      <c r="T1248" s="468"/>
      <c r="U1248" s="468"/>
      <c r="V1248" s="468"/>
      <c r="W1248" s="468"/>
      <c r="X1248" s="468"/>
      <c r="Y1248" s="468"/>
      <c r="Z1248" s="468"/>
      <c r="AA1248" s="468"/>
      <c r="AB1248" s="468"/>
      <c r="AC1248" s="468"/>
      <c r="AD1248" s="468"/>
      <c r="AE1248" s="468"/>
      <c r="AF1248" s="468"/>
      <c r="AG1248" s="468"/>
      <c r="AH1248" s="468"/>
      <c r="AI1248" s="468"/>
      <c r="AJ1248" s="468"/>
      <c r="AK1248" s="468"/>
      <c r="AL1248" s="468"/>
      <c r="AM1248" s="468"/>
      <c r="AN1248" s="468"/>
      <c r="AO1248" s="468"/>
      <c r="AP1248" s="468"/>
      <c r="AQ1248" s="468"/>
      <c r="AR1248" s="468"/>
      <c r="AS1248" s="468"/>
      <c r="AT1248" s="468"/>
      <c r="AU1248" s="468"/>
      <c r="AV1248" s="468"/>
      <c r="AW1248" s="468"/>
      <c r="AX1248" s="468"/>
      <c r="AY1248" s="468"/>
      <c r="AZ1248" s="468"/>
      <c r="BA1248" s="468"/>
      <c r="BB1248" s="468"/>
      <c r="BC1248" s="468"/>
      <c r="BD1248" s="468"/>
      <c r="BE1248" s="468"/>
      <c r="BF1248" s="468"/>
      <c r="BG1248" s="468"/>
      <c r="BH1248" s="468"/>
      <c r="BI1248" s="468"/>
      <c r="BJ1248" s="468"/>
      <c r="BK1248" s="468"/>
      <c r="BL1248" s="468"/>
      <c r="BM1248" s="468"/>
      <c r="BN1248" s="468"/>
      <c r="BO1248" s="468"/>
      <c r="BP1248" s="468"/>
      <c r="BQ1248" s="468"/>
      <c r="BR1248" s="468"/>
      <c r="BS1248" s="468"/>
      <c r="BT1248" s="468"/>
      <c r="BU1248" s="468"/>
      <c r="BV1248" s="468"/>
      <c r="BW1248" s="468"/>
      <c r="BX1248" s="468"/>
      <c r="BY1248" s="468"/>
      <c r="BZ1248" s="468"/>
      <c r="CA1248" s="468"/>
      <c r="CB1248" s="468"/>
      <c r="CC1248" s="468"/>
      <c r="CD1248" s="468"/>
      <c r="CE1248" s="468"/>
      <c r="CF1248" s="468"/>
      <c r="CG1248" s="468"/>
      <c r="CH1248" s="468"/>
      <c r="CI1248" s="468"/>
      <c r="CJ1248" s="468"/>
      <c r="CK1248" s="468"/>
      <c r="CL1248" s="468"/>
      <c r="CM1248" s="468"/>
      <c r="CN1248" s="468"/>
      <c r="CO1248" s="468"/>
      <c r="CP1248" s="468"/>
      <c r="CQ1248" s="468"/>
      <c r="CR1248" s="468"/>
      <c r="CS1248" s="468"/>
      <c r="CT1248" s="468"/>
      <c r="CU1248" s="468"/>
      <c r="CV1248" s="468"/>
    </row>
    <row r="1249" spans="1:100" ht="15" customHeight="1" x14ac:dyDescent="0.25">
      <c r="A1249" s="853"/>
      <c r="B1249" s="845"/>
      <c r="C1249" s="1798"/>
      <c r="D1249" s="845"/>
      <c r="E1249" s="845"/>
      <c r="F1249" s="855"/>
      <c r="G1249" s="845"/>
      <c r="H1249" s="1995" t="s">
        <v>3</v>
      </c>
      <c r="I1249" s="1993" t="s">
        <v>4</v>
      </c>
      <c r="J1249" s="2002" t="s">
        <v>5</v>
      </c>
      <c r="K1249" s="1997" t="s">
        <v>6</v>
      </c>
      <c r="L1249" s="469"/>
      <c r="M1249" s="468"/>
      <c r="N1249" s="468"/>
      <c r="O1249" s="468"/>
      <c r="P1249" s="468"/>
      <c r="Q1249" s="468"/>
      <c r="R1249" s="468"/>
      <c r="S1249" s="468"/>
      <c r="T1249" s="468"/>
      <c r="U1249" s="468"/>
      <c r="V1249" s="468"/>
      <c r="W1249" s="468"/>
      <c r="X1249" s="468"/>
      <c r="Y1249" s="468"/>
      <c r="Z1249" s="468"/>
      <c r="AA1249" s="468"/>
      <c r="AB1249" s="468"/>
      <c r="AC1249" s="468"/>
      <c r="AD1249" s="468"/>
      <c r="AE1249" s="468"/>
      <c r="AF1249" s="468"/>
      <c r="AG1249" s="468"/>
      <c r="AH1249" s="468"/>
      <c r="AI1249" s="468"/>
      <c r="AJ1249" s="468"/>
      <c r="AK1249" s="468"/>
      <c r="AL1249" s="468"/>
      <c r="AM1249" s="468"/>
      <c r="AN1249" s="468"/>
      <c r="AO1249" s="468"/>
      <c r="AP1249" s="468"/>
      <c r="AQ1249" s="468"/>
      <c r="AR1249" s="468"/>
      <c r="AS1249" s="468"/>
      <c r="AT1249" s="468"/>
      <c r="AU1249" s="468"/>
      <c r="AV1249" s="468"/>
      <c r="AW1249" s="468"/>
      <c r="AX1249" s="468"/>
      <c r="AY1249" s="468"/>
      <c r="AZ1249" s="468"/>
      <c r="BA1249" s="468"/>
      <c r="BB1249" s="468"/>
      <c r="BC1249" s="468"/>
      <c r="BD1249" s="468"/>
      <c r="BE1249" s="468"/>
      <c r="BF1249" s="468"/>
      <c r="BG1249" s="468"/>
      <c r="BH1249" s="468"/>
      <c r="BI1249" s="468"/>
      <c r="BJ1249" s="468"/>
      <c r="BK1249" s="468"/>
      <c r="BL1249" s="468"/>
      <c r="BM1249" s="468"/>
      <c r="BN1249" s="468"/>
      <c r="BO1249" s="468"/>
      <c r="BP1249" s="468"/>
      <c r="BQ1249" s="468"/>
      <c r="BR1249" s="468"/>
      <c r="BS1249" s="468"/>
      <c r="BT1249" s="468"/>
      <c r="BU1249" s="468"/>
      <c r="BV1249" s="468"/>
      <c r="BW1249" s="468"/>
      <c r="BX1249" s="468"/>
      <c r="BY1249" s="468"/>
      <c r="BZ1249" s="468"/>
      <c r="CA1249" s="468"/>
      <c r="CB1249" s="468"/>
      <c r="CC1249" s="468"/>
      <c r="CD1249" s="468"/>
      <c r="CE1249" s="468"/>
      <c r="CF1249" s="468"/>
      <c r="CG1249" s="468"/>
      <c r="CH1249" s="468"/>
      <c r="CI1249" s="468"/>
      <c r="CJ1249" s="468"/>
      <c r="CK1249" s="468"/>
      <c r="CL1249" s="468"/>
      <c r="CM1249" s="468"/>
      <c r="CN1249" s="468"/>
      <c r="CO1249" s="468"/>
      <c r="CP1249" s="468"/>
      <c r="CQ1249" s="468"/>
      <c r="CR1249" s="468"/>
      <c r="CS1249" s="468"/>
      <c r="CT1249" s="468"/>
      <c r="CU1249" s="468"/>
      <c r="CV1249" s="468"/>
    </row>
    <row r="1250" spans="1:100" ht="15.75" x14ac:dyDescent="0.25">
      <c r="A1250" s="854" t="s">
        <v>7</v>
      </c>
      <c r="B1250" s="851" t="s">
        <v>8</v>
      </c>
      <c r="C1250" s="1801" t="s">
        <v>9</v>
      </c>
      <c r="D1250" s="854" t="s">
        <v>10</v>
      </c>
      <c r="E1250" s="854" t="s">
        <v>11</v>
      </c>
      <c r="F1250" s="854" t="s">
        <v>12</v>
      </c>
      <c r="G1250" s="854" t="s">
        <v>13</v>
      </c>
      <c r="H1250" s="1996"/>
      <c r="I1250" s="1994"/>
      <c r="J1250" s="2003"/>
      <c r="K1250" s="1998"/>
      <c r="L1250" s="469"/>
      <c r="M1250" s="468"/>
      <c r="N1250" s="468"/>
      <c r="O1250" s="468"/>
      <c r="P1250" s="468"/>
      <c r="Q1250" s="468"/>
      <c r="R1250" s="468"/>
      <c r="S1250" s="468"/>
      <c r="T1250" s="468"/>
      <c r="U1250" s="468"/>
      <c r="V1250" s="468"/>
      <c r="W1250" s="468"/>
      <c r="X1250" s="468"/>
      <c r="Y1250" s="468"/>
      <c r="Z1250" s="468"/>
      <c r="AA1250" s="468"/>
      <c r="AB1250" s="468"/>
      <c r="AC1250" s="468"/>
      <c r="AD1250" s="468"/>
      <c r="AE1250" s="468"/>
      <c r="AF1250" s="468"/>
      <c r="AG1250" s="468"/>
      <c r="AH1250" s="468"/>
      <c r="AI1250" s="468"/>
      <c r="AJ1250" s="468"/>
      <c r="AK1250" s="468"/>
      <c r="AL1250" s="468"/>
      <c r="AM1250" s="468"/>
      <c r="AN1250" s="468"/>
      <c r="AO1250" s="468"/>
      <c r="AP1250" s="468"/>
      <c r="AQ1250" s="468"/>
      <c r="AR1250" s="468"/>
      <c r="AS1250" s="468"/>
      <c r="AT1250" s="468"/>
      <c r="AU1250" s="468"/>
      <c r="AV1250" s="468"/>
      <c r="AW1250" s="468"/>
      <c r="AX1250" s="468"/>
      <c r="AY1250" s="468"/>
      <c r="AZ1250" s="468"/>
      <c r="BA1250" s="468"/>
      <c r="BB1250" s="468"/>
      <c r="BC1250" s="468"/>
      <c r="BD1250" s="468"/>
      <c r="BE1250" s="468"/>
      <c r="BF1250" s="468"/>
      <c r="BG1250" s="468"/>
      <c r="BH1250" s="468"/>
      <c r="BI1250" s="468"/>
      <c r="BJ1250" s="468"/>
      <c r="BK1250" s="468"/>
      <c r="BL1250" s="468"/>
      <c r="BM1250" s="468"/>
      <c r="BN1250" s="468"/>
      <c r="BO1250" s="468"/>
      <c r="BP1250" s="468"/>
      <c r="BQ1250" s="468"/>
      <c r="BR1250" s="468"/>
      <c r="BS1250" s="468"/>
      <c r="BT1250" s="468"/>
      <c r="BU1250" s="468"/>
      <c r="BV1250" s="468"/>
      <c r="BW1250" s="468"/>
      <c r="BX1250" s="468"/>
      <c r="BY1250" s="468"/>
      <c r="BZ1250" s="468"/>
      <c r="CA1250" s="468"/>
      <c r="CB1250" s="468"/>
      <c r="CC1250" s="468"/>
      <c r="CD1250" s="468"/>
      <c r="CE1250" s="468"/>
      <c r="CF1250" s="468"/>
      <c r="CG1250" s="468"/>
      <c r="CH1250" s="468"/>
      <c r="CI1250" s="468"/>
      <c r="CJ1250" s="468"/>
      <c r="CK1250" s="468"/>
      <c r="CL1250" s="468"/>
      <c r="CM1250" s="468"/>
      <c r="CN1250" s="468"/>
      <c r="CO1250" s="468"/>
      <c r="CP1250" s="468"/>
      <c r="CQ1250" s="468"/>
      <c r="CR1250" s="468"/>
      <c r="CS1250" s="468"/>
      <c r="CT1250" s="468"/>
      <c r="CU1250" s="468"/>
      <c r="CV1250" s="468"/>
    </row>
    <row r="1251" spans="1:100" x14ac:dyDescent="0.25">
      <c r="A1251" s="871" t="s">
        <v>1926</v>
      </c>
      <c r="B1251" s="872">
        <v>366576</v>
      </c>
      <c r="C1251" s="1812" t="s">
        <v>1840</v>
      </c>
      <c r="D1251" s="41" t="s">
        <v>792</v>
      </c>
      <c r="E1251" s="41" t="s">
        <v>792</v>
      </c>
      <c r="F1251" s="41" t="s">
        <v>49</v>
      </c>
      <c r="G1251" s="872" t="s">
        <v>114</v>
      </c>
      <c r="H1251" s="1308">
        <v>41009</v>
      </c>
      <c r="I1251" s="1277">
        <v>6832.4</v>
      </c>
      <c r="J1251" s="1277">
        <v>6832.4</v>
      </c>
      <c r="K1251" s="1277">
        <v>0</v>
      </c>
      <c r="L1251" s="470"/>
      <c r="M1251" s="469"/>
      <c r="N1251" s="469"/>
      <c r="O1251" s="469"/>
      <c r="P1251" s="469"/>
      <c r="Q1251" s="469"/>
      <c r="R1251" s="469"/>
      <c r="S1251" s="469"/>
      <c r="T1251" s="469"/>
      <c r="U1251" s="469"/>
      <c r="V1251" s="469"/>
      <c r="W1251" s="469"/>
      <c r="X1251" s="469"/>
      <c r="Y1251" s="469"/>
      <c r="Z1251" s="469"/>
      <c r="AA1251" s="469"/>
      <c r="AB1251" s="469"/>
      <c r="AC1251" s="469"/>
      <c r="AD1251" s="469"/>
      <c r="AE1251" s="469"/>
      <c r="AF1251" s="469"/>
      <c r="AG1251" s="469"/>
      <c r="AH1251" s="469"/>
      <c r="AI1251" s="469"/>
      <c r="AJ1251" s="469"/>
      <c r="AK1251" s="469"/>
      <c r="AL1251" s="469"/>
      <c r="AM1251" s="469"/>
      <c r="AN1251" s="469"/>
      <c r="AO1251" s="469"/>
      <c r="AP1251" s="469"/>
      <c r="AQ1251" s="469"/>
      <c r="AR1251" s="469"/>
      <c r="AS1251" s="469"/>
      <c r="AT1251" s="469"/>
      <c r="AU1251" s="469"/>
      <c r="AV1251" s="469"/>
      <c r="AW1251" s="469"/>
      <c r="AX1251" s="469"/>
      <c r="AY1251" s="469"/>
      <c r="AZ1251" s="469"/>
      <c r="BA1251" s="469"/>
      <c r="BB1251" s="469"/>
      <c r="BC1251" s="469"/>
      <c r="BD1251" s="469"/>
      <c r="BE1251" s="469"/>
      <c r="BF1251" s="469"/>
      <c r="BG1251" s="469"/>
      <c r="BH1251" s="469"/>
      <c r="BI1251" s="469"/>
      <c r="BJ1251" s="469"/>
      <c r="BK1251" s="469"/>
      <c r="BL1251" s="469"/>
      <c r="BM1251" s="469"/>
      <c r="BN1251" s="469"/>
      <c r="BO1251" s="469"/>
      <c r="BP1251" s="469"/>
      <c r="BQ1251" s="469"/>
      <c r="BR1251" s="469"/>
      <c r="BS1251" s="469"/>
      <c r="BT1251" s="469"/>
      <c r="BU1251" s="469"/>
      <c r="BV1251" s="469"/>
      <c r="BW1251" s="469"/>
      <c r="BX1251" s="469"/>
      <c r="BY1251" s="469"/>
      <c r="BZ1251" s="469"/>
      <c r="CA1251" s="469"/>
      <c r="CB1251" s="469"/>
      <c r="CC1251" s="469"/>
      <c r="CD1251" s="469"/>
      <c r="CE1251" s="469"/>
      <c r="CF1251" s="469"/>
      <c r="CG1251" s="469"/>
      <c r="CH1251" s="469"/>
      <c r="CI1251" s="469"/>
      <c r="CJ1251" s="469"/>
      <c r="CK1251" s="469"/>
      <c r="CL1251" s="469"/>
      <c r="CM1251" s="469"/>
      <c r="CN1251" s="469"/>
      <c r="CO1251" s="469"/>
      <c r="CP1251" s="469"/>
      <c r="CQ1251" s="469"/>
      <c r="CR1251" s="469"/>
      <c r="CS1251" s="469"/>
      <c r="CT1251" s="469"/>
      <c r="CU1251" s="469"/>
      <c r="CV1251" s="469"/>
    </row>
    <row r="1252" spans="1:100" x14ac:dyDescent="0.25">
      <c r="A1252" s="870" t="s">
        <v>1927</v>
      </c>
      <c r="B1252" s="872">
        <v>548133</v>
      </c>
      <c r="C1252" s="1812" t="s">
        <v>1838</v>
      </c>
      <c r="D1252" s="41" t="s">
        <v>792</v>
      </c>
      <c r="E1252" s="41" t="s">
        <v>792</v>
      </c>
      <c r="F1252" s="41" t="s">
        <v>49</v>
      </c>
      <c r="G1252" s="872" t="s">
        <v>94</v>
      </c>
      <c r="H1252" s="1308">
        <v>41640</v>
      </c>
      <c r="I1252" s="1277">
        <v>48801.88</v>
      </c>
      <c r="J1252" s="1277">
        <v>48801.88</v>
      </c>
      <c r="K1252" s="1277">
        <v>0</v>
      </c>
      <c r="L1252" s="471"/>
      <c r="M1252" s="470"/>
      <c r="N1252" s="470"/>
      <c r="O1252" s="470"/>
      <c r="P1252" s="470"/>
      <c r="Q1252" s="470"/>
      <c r="R1252" s="470"/>
      <c r="S1252" s="470"/>
      <c r="T1252" s="470"/>
      <c r="U1252" s="470"/>
      <c r="V1252" s="470"/>
      <c r="W1252" s="470"/>
      <c r="X1252" s="470"/>
      <c r="Y1252" s="470"/>
      <c r="Z1252" s="470"/>
      <c r="AA1252" s="470"/>
      <c r="AB1252" s="470"/>
      <c r="AC1252" s="470"/>
      <c r="AD1252" s="470"/>
      <c r="AE1252" s="470"/>
      <c r="AF1252" s="470"/>
      <c r="AG1252" s="470"/>
      <c r="AH1252" s="470"/>
      <c r="AI1252" s="470"/>
      <c r="AJ1252" s="470"/>
      <c r="AK1252" s="470"/>
      <c r="AL1252" s="470"/>
      <c r="AM1252" s="470"/>
      <c r="AN1252" s="470"/>
      <c r="AO1252" s="470"/>
      <c r="AP1252" s="470"/>
      <c r="AQ1252" s="470"/>
      <c r="AR1252" s="470"/>
      <c r="AS1252" s="470"/>
      <c r="AT1252" s="470"/>
      <c r="AU1252" s="470"/>
      <c r="AV1252" s="470"/>
      <c r="AW1252" s="470"/>
      <c r="AX1252" s="470"/>
      <c r="AY1252" s="470"/>
      <c r="AZ1252" s="470"/>
      <c r="BA1252" s="470"/>
      <c r="BB1252" s="470"/>
      <c r="BC1252" s="470"/>
      <c r="BD1252" s="470"/>
      <c r="BE1252" s="470"/>
      <c r="BF1252" s="470"/>
      <c r="BG1252" s="470"/>
      <c r="BH1252" s="470"/>
      <c r="BI1252" s="470"/>
      <c r="BJ1252" s="470"/>
      <c r="BK1252" s="470"/>
      <c r="BL1252" s="470"/>
      <c r="BM1252" s="470"/>
      <c r="BN1252" s="470"/>
      <c r="BO1252" s="470"/>
      <c r="BP1252" s="470"/>
      <c r="BQ1252" s="470"/>
      <c r="BR1252" s="470"/>
      <c r="BS1252" s="470"/>
      <c r="BT1252" s="470"/>
      <c r="BU1252" s="470"/>
      <c r="BV1252" s="470"/>
      <c r="BW1252" s="470"/>
      <c r="BX1252" s="470"/>
      <c r="BY1252" s="470"/>
      <c r="BZ1252" s="470"/>
      <c r="CA1252" s="470"/>
      <c r="CB1252" s="470"/>
      <c r="CC1252" s="470"/>
      <c r="CD1252" s="470"/>
      <c r="CE1252" s="470"/>
      <c r="CF1252" s="470"/>
      <c r="CG1252" s="470"/>
      <c r="CH1252" s="470"/>
      <c r="CI1252" s="470"/>
      <c r="CJ1252" s="470"/>
      <c r="CK1252" s="470"/>
      <c r="CL1252" s="470"/>
      <c r="CM1252" s="470"/>
      <c r="CN1252" s="470"/>
      <c r="CO1252" s="470"/>
      <c r="CP1252" s="470"/>
      <c r="CQ1252" s="470"/>
      <c r="CR1252" s="470"/>
      <c r="CS1252" s="470"/>
      <c r="CT1252" s="470"/>
      <c r="CU1252" s="470"/>
      <c r="CV1252" s="470"/>
    </row>
    <row r="1253" spans="1:100" x14ac:dyDescent="0.25">
      <c r="A1253" s="870" t="s">
        <v>19</v>
      </c>
      <c r="B1253" s="872">
        <v>367250</v>
      </c>
      <c r="C1253" s="1812" t="s">
        <v>1928</v>
      </c>
      <c r="D1253" s="41" t="s">
        <v>792</v>
      </c>
      <c r="E1253" s="41" t="s">
        <v>792</v>
      </c>
      <c r="F1253" s="41" t="s">
        <v>49</v>
      </c>
      <c r="G1253" s="872" t="s">
        <v>1157</v>
      </c>
      <c r="H1253" s="1308">
        <v>41640</v>
      </c>
      <c r="I1253" s="1277">
        <v>4054.2</v>
      </c>
      <c r="J1253" s="1277">
        <v>4054.2</v>
      </c>
      <c r="K1253" s="1277">
        <v>0</v>
      </c>
      <c r="L1253" s="472"/>
      <c r="M1253" s="471"/>
      <c r="N1253" s="471"/>
      <c r="O1253" s="471"/>
      <c r="P1253" s="471"/>
      <c r="Q1253" s="471"/>
      <c r="R1253" s="471"/>
      <c r="S1253" s="471"/>
      <c r="T1253" s="471"/>
      <c r="U1253" s="471"/>
      <c r="V1253" s="471"/>
      <c r="W1253" s="471"/>
      <c r="X1253" s="471"/>
      <c r="Y1253" s="471"/>
      <c r="Z1253" s="471"/>
      <c r="AA1253" s="471"/>
      <c r="AB1253" s="471"/>
      <c r="AC1253" s="471"/>
      <c r="AD1253" s="471"/>
      <c r="AE1253" s="471"/>
      <c r="AF1253" s="471"/>
      <c r="AG1253" s="471"/>
      <c r="AH1253" s="471"/>
      <c r="AI1253" s="471"/>
      <c r="AJ1253" s="471"/>
      <c r="AK1253" s="471"/>
      <c r="AL1253" s="471"/>
      <c r="AM1253" s="471"/>
      <c r="AN1253" s="471"/>
      <c r="AO1253" s="471"/>
      <c r="AP1253" s="471"/>
      <c r="AQ1253" s="471"/>
      <c r="AR1253" s="471"/>
      <c r="AS1253" s="471"/>
      <c r="AT1253" s="471"/>
      <c r="AU1253" s="471"/>
      <c r="AV1253" s="471"/>
      <c r="AW1253" s="471"/>
      <c r="AX1253" s="471"/>
      <c r="AY1253" s="471"/>
      <c r="AZ1253" s="471"/>
      <c r="BA1253" s="471"/>
      <c r="BB1253" s="471"/>
      <c r="BC1253" s="471"/>
      <c r="BD1253" s="471"/>
      <c r="BE1253" s="471"/>
      <c r="BF1253" s="471"/>
      <c r="BG1253" s="471"/>
      <c r="BH1253" s="471"/>
      <c r="BI1253" s="471"/>
      <c r="BJ1253" s="471"/>
      <c r="BK1253" s="471"/>
      <c r="BL1253" s="471"/>
      <c r="BM1253" s="471"/>
      <c r="BN1253" s="471"/>
      <c r="BO1253" s="471"/>
      <c r="BP1253" s="471"/>
      <c r="BQ1253" s="471"/>
      <c r="BR1253" s="471"/>
      <c r="BS1253" s="471"/>
      <c r="BT1253" s="471"/>
      <c r="BU1253" s="471"/>
      <c r="BV1253" s="471"/>
      <c r="BW1253" s="471"/>
      <c r="BX1253" s="471"/>
      <c r="BY1253" s="471"/>
      <c r="BZ1253" s="471"/>
      <c r="CA1253" s="471"/>
      <c r="CB1253" s="471"/>
      <c r="CC1253" s="471"/>
      <c r="CD1253" s="471"/>
      <c r="CE1253" s="471"/>
      <c r="CF1253" s="471"/>
      <c r="CG1253" s="471"/>
      <c r="CH1253" s="471"/>
      <c r="CI1253" s="471"/>
      <c r="CJ1253" s="471"/>
      <c r="CK1253" s="471"/>
      <c r="CL1253" s="471"/>
      <c r="CM1253" s="471"/>
      <c r="CN1253" s="471"/>
      <c r="CO1253" s="471"/>
      <c r="CP1253" s="471"/>
      <c r="CQ1253" s="471"/>
      <c r="CR1253" s="471"/>
      <c r="CS1253" s="471"/>
      <c r="CT1253" s="471"/>
      <c r="CU1253" s="471"/>
      <c r="CV1253" s="471"/>
    </row>
    <row r="1254" spans="1:100" x14ac:dyDescent="0.25">
      <c r="A1254" s="871" t="s">
        <v>170</v>
      </c>
      <c r="B1254" s="872">
        <v>366586</v>
      </c>
      <c r="C1254" s="1812" t="s">
        <v>1929</v>
      </c>
      <c r="D1254" s="872" t="s">
        <v>16</v>
      </c>
      <c r="E1254" s="872" t="s">
        <v>197</v>
      </c>
      <c r="F1254" s="872" t="s">
        <v>1930</v>
      </c>
      <c r="G1254" s="872" t="s">
        <v>94</v>
      </c>
      <c r="H1254" s="1308">
        <v>41640</v>
      </c>
      <c r="I1254" s="1277">
        <v>9249.19</v>
      </c>
      <c r="J1254" s="1277">
        <v>9249.19</v>
      </c>
      <c r="K1254" s="1277">
        <v>0</v>
      </c>
      <c r="L1254" s="473"/>
      <c r="M1254" s="472"/>
      <c r="N1254" s="472"/>
      <c r="O1254" s="472"/>
      <c r="P1254" s="472"/>
      <c r="Q1254" s="472"/>
      <c r="R1254" s="472"/>
      <c r="S1254" s="472"/>
      <c r="T1254" s="472"/>
      <c r="U1254" s="472"/>
      <c r="V1254" s="472"/>
      <c r="W1254" s="472"/>
      <c r="X1254" s="472"/>
      <c r="Y1254" s="472"/>
      <c r="Z1254" s="472"/>
      <c r="AA1254" s="472"/>
      <c r="AB1254" s="472"/>
      <c r="AC1254" s="472"/>
      <c r="AD1254" s="472"/>
      <c r="AE1254" s="472"/>
      <c r="AF1254" s="472"/>
      <c r="AG1254" s="472"/>
      <c r="AH1254" s="472"/>
      <c r="AI1254" s="472"/>
      <c r="AJ1254" s="472"/>
      <c r="AK1254" s="472"/>
      <c r="AL1254" s="472"/>
      <c r="AM1254" s="472"/>
      <c r="AN1254" s="472"/>
      <c r="AO1254" s="472"/>
      <c r="AP1254" s="472"/>
      <c r="AQ1254" s="472"/>
      <c r="AR1254" s="472"/>
      <c r="AS1254" s="472"/>
      <c r="AT1254" s="472"/>
      <c r="AU1254" s="472"/>
      <c r="AV1254" s="472"/>
      <c r="AW1254" s="472"/>
      <c r="AX1254" s="472"/>
      <c r="AY1254" s="472"/>
      <c r="AZ1254" s="472"/>
      <c r="BA1254" s="472"/>
      <c r="BB1254" s="472"/>
      <c r="BC1254" s="472"/>
      <c r="BD1254" s="472"/>
      <c r="BE1254" s="472"/>
      <c r="BF1254" s="472"/>
      <c r="BG1254" s="472"/>
      <c r="BH1254" s="472"/>
      <c r="BI1254" s="472"/>
      <c r="BJ1254" s="472"/>
      <c r="BK1254" s="472"/>
      <c r="BL1254" s="472"/>
      <c r="BM1254" s="472"/>
      <c r="BN1254" s="472"/>
      <c r="BO1254" s="472"/>
      <c r="BP1254" s="472"/>
      <c r="BQ1254" s="472"/>
      <c r="BR1254" s="472"/>
      <c r="BS1254" s="472"/>
      <c r="BT1254" s="472"/>
      <c r="BU1254" s="472"/>
      <c r="BV1254" s="472"/>
      <c r="BW1254" s="472"/>
      <c r="BX1254" s="472"/>
      <c r="BY1254" s="472"/>
      <c r="BZ1254" s="472"/>
      <c r="CA1254" s="472"/>
      <c r="CB1254" s="472"/>
      <c r="CC1254" s="472"/>
      <c r="CD1254" s="472"/>
      <c r="CE1254" s="472"/>
      <c r="CF1254" s="472"/>
      <c r="CG1254" s="472"/>
      <c r="CH1254" s="472"/>
      <c r="CI1254" s="472"/>
      <c r="CJ1254" s="472"/>
      <c r="CK1254" s="472"/>
      <c r="CL1254" s="472"/>
      <c r="CM1254" s="472"/>
      <c r="CN1254" s="472"/>
      <c r="CO1254" s="472"/>
      <c r="CP1254" s="472"/>
      <c r="CQ1254" s="472"/>
      <c r="CR1254" s="472"/>
      <c r="CS1254" s="472"/>
      <c r="CT1254" s="472"/>
      <c r="CU1254" s="472"/>
      <c r="CV1254" s="472"/>
    </row>
    <row r="1255" spans="1:100" x14ac:dyDescent="0.25">
      <c r="A1255" s="871" t="s">
        <v>1733</v>
      </c>
      <c r="B1255" s="872">
        <v>548176</v>
      </c>
      <c r="C1255" s="1812" t="s">
        <v>1931</v>
      </c>
      <c r="D1255" s="41" t="s">
        <v>49</v>
      </c>
      <c r="E1255" s="41" t="s">
        <v>49</v>
      </c>
      <c r="F1255" s="41" t="s">
        <v>49</v>
      </c>
      <c r="G1255" s="872" t="s">
        <v>1796</v>
      </c>
      <c r="H1255" s="1308">
        <v>39052</v>
      </c>
      <c r="I1255" s="1277">
        <v>12747.24</v>
      </c>
      <c r="J1255" s="1277">
        <v>12747.24</v>
      </c>
      <c r="K1255" s="1277">
        <v>0</v>
      </c>
      <c r="L1255" s="473"/>
      <c r="M1255" s="473"/>
      <c r="N1255" s="473"/>
      <c r="O1255" s="473"/>
      <c r="P1255" s="473"/>
      <c r="Q1255" s="473"/>
      <c r="R1255" s="473"/>
      <c r="S1255" s="473"/>
      <c r="T1255" s="473"/>
      <c r="U1255" s="473"/>
      <c r="V1255" s="473"/>
      <c r="W1255" s="473"/>
      <c r="X1255" s="473"/>
      <c r="Y1255" s="473"/>
      <c r="Z1255" s="473"/>
      <c r="AA1255" s="473"/>
      <c r="AB1255" s="473"/>
      <c r="AC1255" s="473"/>
      <c r="AD1255" s="473"/>
      <c r="AE1255" s="473"/>
      <c r="AF1255" s="473"/>
      <c r="AG1255" s="473"/>
      <c r="AH1255" s="473"/>
      <c r="AI1255" s="473"/>
      <c r="AJ1255" s="473"/>
      <c r="AK1255" s="473"/>
      <c r="AL1255" s="473"/>
      <c r="AM1255" s="473"/>
      <c r="AN1255" s="473"/>
      <c r="AO1255" s="473"/>
      <c r="AP1255" s="473"/>
      <c r="AQ1255" s="473"/>
      <c r="AR1255" s="473"/>
      <c r="AS1255" s="473"/>
      <c r="AT1255" s="473"/>
      <c r="AU1255" s="473"/>
      <c r="AV1255" s="473"/>
      <c r="AW1255" s="473"/>
      <c r="AX1255" s="473"/>
      <c r="AY1255" s="473"/>
      <c r="AZ1255" s="473"/>
      <c r="BA1255" s="473"/>
      <c r="BB1255" s="473"/>
      <c r="BC1255" s="473"/>
      <c r="BD1255" s="473"/>
      <c r="BE1255" s="473"/>
      <c r="BF1255" s="473"/>
      <c r="BG1255" s="473"/>
      <c r="BH1255" s="473"/>
      <c r="BI1255" s="473"/>
      <c r="BJ1255" s="473"/>
      <c r="BK1255" s="473"/>
      <c r="BL1255" s="473"/>
      <c r="BM1255" s="473"/>
      <c r="BN1255" s="473"/>
      <c r="BO1255" s="473"/>
      <c r="BP1255" s="473"/>
      <c r="BQ1255" s="473"/>
      <c r="BR1255" s="473"/>
      <c r="BS1255" s="473"/>
      <c r="BT1255" s="473"/>
      <c r="BU1255" s="473"/>
      <c r="BV1255" s="473"/>
      <c r="BW1255" s="473"/>
      <c r="BX1255" s="473"/>
      <c r="BY1255" s="473"/>
      <c r="BZ1255" s="473"/>
      <c r="CA1255" s="473"/>
      <c r="CB1255" s="473"/>
      <c r="CC1255" s="473"/>
      <c r="CD1255" s="473"/>
      <c r="CE1255" s="473"/>
      <c r="CF1255" s="473"/>
      <c r="CG1255" s="473"/>
      <c r="CH1255" s="473"/>
      <c r="CI1255" s="473"/>
      <c r="CJ1255" s="473"/>
      <c r="CK1255" s="473"/>
      <c r="CL1255" s="473"/>
      <c r="CM1255" s="473"/>
      <c r="CN1255" s="473"/>
      <c r="CO1255" s="473"/>
      <c r="CP1255" s="473"/>
      <c r="CQ1255" s="473"/>
      <c r="CR1255" s="473"/>
      <c r="CS1255" s="473"/>
      <c r="CT1255" s="473"/>
      <c r="CU1255" s="473"/>
      <c r="CV1255" s="473"/>
    </row>
    <row r="1256" spans="1:100" x14ac:dyDescent="0.25">
      <c r="A1256" s="871" t="s">
        <v>663</v>
      </c>
      <c r="B1256" s="41">
        <v>366861</v>
      </c>
      <c r="C1256" s="1812" t="s">
        <v>5752</v>
      </c>
      <c r="D1256" s="41" t="s">
        <v>1932</v>
      </c>
      <c r="E1256" s="218" t="s">
        <v>1933</v>
      </c>
      <c r="F1256" s="41" t="s">
        <v>1934</v>
      </c>
      <c r="G1256" s="872" t="s">
        <v>75</v>
      </c>
      <c r="H1256" s="1911">
        <v>41640</v>
      </c>
      <c r="I1256" s="1596">
        <v>35518</v>
      </c>
      <c r="J1256" s="1595">
        <v>35518</v>
      </c>
      <c r="K1256" s="1597">
        <v>0</v>
      </c>
    </row>
    <row r="1257" spans="1:100" x14ac:dyDescent="0.25">
      <c r="A1257" s="871" t="s">
        <v>14</v>
      </c>
      <c r="B1257" s="41">
        <v>365980</v>
      </c>
      <c r="C1257" s="1812" t="s">
        <v>5753</v>
      </c>
      <c r="D1257" s="41" t="s">
        <v>16</v>
      </c>
      <c r="E1257" s="41" t="s">
        <v>200</v>
      </c>
      <c r="F1257" s="41" t="s">
        <v>1935</v>
      </c>
      <c r="G1257" s="872" t="s">
        <v>1157</v>
      </c>
      <c r="H1257" s="1911">
        <v>41640</v>
      </c>
      <c r="I1257" s="1599">
        <v>27747.56</v>
      </c>
      <c r="J1257" s="1598">
        <v>27747.56</v>
      </c>
      <c r="K1257" s="1600">
        <v>0</v>
      </c>
    </row>
    <row r="1258" spans="1:100" x14ac:dyDescent="0.25">
      <c r="A1258" s="871" t="s">
        <v>70</v>
      </c>
      <c r="B1258" s="41">
        <v>750182</v>
      </c>
      <c r="C1258" s="1812" t="s">
        <v>5754</v>
      </c>
      <c r="D1258" s="41" t="s">
        <v>133</v>
      </c>
      <c r="E1258" s="218" t="s">
        <v>1936</v>
      </c>
      <c r="F1258" s="41" t="s">
        <v>1937</v>
      </c>
      <c r="G1258" s="872" t="s">
        <v>75</v>
      </c>
      <c r="H1258" s="1361">
        <v>43469</v>
      </c>
      <c r="I1258" s="1370">
        <v>15900</v>
      </c>
      <c r="J1258" s="1370">
        <v>3709.76</v>
      </c>
      <c r="K1258" s="1370">
        <v>12189.24</v>
      </c>
    </row>
    <row r="1259" spans="1:100" x14ac:dyDescent="0.25">
      <c r="A1259" s="871" t="s">
        <v>115</v>
      </c>
      <c r="B1259" s="41">
        <v>750183</v>
      </c>
      <c r="C1259" s="1812" t="s">
        <v>5755</v>
      </c>
      <c r="D1259" s="41" t="s">
        <v>120</v>
      </c>
      <c r="E1259" s="41" t="s">
        <v>165</v>
      </c>
      <c r="F1259" s="41" t="s">
        <v>1938</v>
      </c>
      <c r="G1259" s="872" t="s">
        <v>1157</v>
      </c>
      <c r="H1259" s="1361">
        <v>42809</v>
      </c>
      <c r="I1259" s="1362">
        <v>2832.95</v>
      </c>
      <c r="J1259" s="1362">
        <v>2832.95</v>
      </c>
      <c r="K1259" s="1362">
        <v>0</v>
      </c>
    </row>
    <row r="1260" spans="1:100" x14ac:dyDescent="0.25">
      <c r="A1260" s="3" t="s">
        <v>1910</v>
      </c>
      <c r="B1260" s="872">
        <v>366595</v>
      </c>
      <c r="C1260" s="1812" t="s">
        <v>1911</v>
      </c>
      <c r="D1260" s="41" t="s">
        <v>792</v>
      </c>
      <c r="E1260" s="41" t="s">
        <v>792</v>
      </c>
      <c r="F1260" s="41" t="s">
        <v>49</v>
      </c>
      <c r="G1260" s="872" t="s">
        <v>147</v>
      </c>
      <c r="H1260" s="1308">
        <v>41640</v>
      </c>
      <c r="I1260" s="1344">
        <v>61589</v>
      </c>
      <c r="J1260" s="1277">
        <v>61589</v>
      </c>
      <c r="K1260" s="1277">
        <v>0</v>
      </c>
      <c r="L1260" s="463"/>
      <c r="M1260" s="462"/>
      <c r="N1260" s="462"/>
      <c r="O1260" s="462"/>
      <c r="P1260" s="462"/>
      <c r="Q1260" s="462"/>
      <c r="R1260" s="462"/>
      <c r="S1260" s="462"/>
      <c r="T1260" s="462"/>
      <c r="U1260" s="462"/>
      <c r="V1260" s="462"/>
      <c r="W1260" s="462"/>
      <c r="X1260" s="462"/>
      <c r="Y1260" s="462"/>
      <c r="Z1260" s="462"/>
      <c r="AA1260" s="462"/>
      <c r="AB1260" s="462"/>
      <c r="AC1260" s="462"/>
      <c r="AD1260" s="462"/>
      <c r="AE1260" s="462"/>
      <c r="AF1260" s="462"/>
      <c r="AG1260" s="462"/>
      <c r="AH1260" s="462"/>
      <c r="AI1260" s="462"/>
      <c r="AJ1260" s="462"/>
      <c r="AK1260" s="462"/>
      <c r="AL1260" s="462"/>
      <c r="AM1260" s="462"/>
      <c r="AN1260" s="462"/>
      <c r="AO1260" s="462"/>
      <c r="AP1260" s="462"/>
      <c r="AQ1260" s="462"/>
      <c r="AR1260" s="462"/>
      <c r="AS1260" s="462"/>
      <c r="AT1260" s="462"/>
      <c r="AU1260" s="462"/>
      <c r="AV1260" s="462"/>
      <c r="AW1260" s="462"/>
      <c r="AX1260" s="462"/>
      <c r="AY1260" s="462"/>
      <c r="AZ1260" s="462"/>
      <c r="BA1260" s="462"/>
      <c r="BB1260" s="462"/>
      <c r="BC1260" s="462"/>
      <c r="BD1260" s="462"/>
      <c r="BE1260" s="462"/>
      <c r="BF1260" s="462"/>
      <c r="BG1260" s="462"/>
      <c r="BH1260" s="462"/>
      <c r="BI1260" s="462"/>
      <c r="BJ1260" s="462"/>
      <c r="BK1260" s="462"/>
      <c r="BL1260" s="462"/>
      <c r="BM1260" s="462"/>
      <c r="BN1260" s="462"/>
      <c r="BO1260" s="462"/>
      <c r="BP1260" s="462"/>
      <c r="BQ1260" s="462"/>
      <c r="BR1260" s="462"/>
      <c r="BS1260" s="462"/>
      <c r="BT1260" s="462"/>
      <c r="BU1260" s="462"/>
      <c r="BV1260" s="462"/>
      <c r="BW1260" s="462"/>
      <c r="BX1260" s="462"/>
      <c r="BY1260" s="462"/>
      <c r="BZ1260" s="462"/>
      <c r="CA1260" s="462"/>
      <c r="CB1260" s="462"/>
      <c r="CC1260" s="462"/>
      <c r="CD1260" s="462"/>
      <c r="CE1260" s="462"/>
      <c r="CF1260" s="462"/>
      <c r="CG1260" s="462"/>
      <c r="CH1260" s="462"/>
      <c r="CI1260" s="462"/>
      <c r="CJ1260" s="462"/>
      <c r="CK1260" s="462"/>
      <c r="CL1260" s="462"/>
      <c r="CM1260" s="462"/>
      <c r="CN1260" s="462"/>
      <c r="CO1260" s="462"/>
      <c r="CP1260" s="462"/>
      <c r="CQ1260" s="462"/>
      <c r="CR1260" s="462"/>
      <c r="CS1260" s="462"/>
      <c r="CT1260" s="462"/>
      <c r="CU1260" s="462"/>
      <c r="CV1260" s="462"/>
    </row>
    <row r="1261" spans="1:100" x14ac:dyDescent="0.25">
      <c r="A1261" s="870" t="s">
        <v>14</v>
      </c>
      <c r="B1261" s="872">
        <v>366571</v>
      </c>
      <c r="C1261" s="1812" t="s">
        <v>1912</v>
      </c>
      <c r="D1261" s="872" t="s">
        <v>16</v>
      </c>
      <c r="E1261" s="872" t="s">
        <v>168</v>
      </c>
      <c r="F1261" s="872" t="s">
        <v>1913</v>
      </c>
      <c r="G1261" s="872" t="s">
        <v>18</v>
      </c>
      <c r="H1261" s="1308">
        <v>41640</v>
      </c>
      <c r="I1261" s="1277">
        <v>26337.5</v>
      </c>
      <c r="J1261" s="1277">
        <v>26337.5</v>
      </c>
      <c r="K1261" s="1277">
        <v>0</v>
      </c>
      <c r="L1261" s="464"/>
      <c r="M1261" s="463"/>
      <c r="N1261" s="463"/>
      <c r="O1261" s="463"/>
      <c r="P1261" s="463"/>
      <c r="Q1261" s="463"/>
      <c r="R1261" s="463"/>
      <c r="S1261" s="463"/>
      <c r="T1261" s="463"/>
      <c r="U1261" s="463"/>
      <c r="V1261" s="463"/>
      <c r="W1261" s="463"/>
      <c r="X1261" s="463"/>
      <c r="Y1261" s="463"/>
      <c r="Z1261" s="463"/>
      <c r="AA1261" s="463"/>
      <c r="AB1261" s="463"/>
      <c r="AC1261" s="463"/>
      <c r="AD1261" s="463"/>
      <c r="AE1261" s="463"/>
      <c r="AF1261" s="463"/>
      <c r="AG1261" s="463"/>
      <c r="AH1261" s="463"/>
      <c r="AI1261" s="463"/>
      <c r="AJ1261" s="463"/>
      <c r="AK1261" s="463"/>
      <c r="AL1261" s="463"/>
      <c r="AM1261" s="463"/>
      <c r="AN1261" s="463"/>
      <c r="AO1261" s="463"/>
      <c r="AP1261" s="463"/>
      <c r="AQ1261" s="463"/>
      <c r="AR1261" s="463"/>
      <c r="AS1261" s="463"/>
      <c r="AT1261" s="463"/>
      <c r="AU1261" s="463"/>
      <c r="AV1261" s="463"/>
      <c r="AW1261" s="463"/>
      <c r="AX1261" s="463"/>
      <c r="AY1261" s="463"/>
      <c r="AZ1261" s="463"/>
      <c r="BA1261" s="463"/>
      <c r="BB1261" s="463"/>
      <c r="BC1261" s="463"/>
      <c r="BD1261" s="463"/>
      <c r="BE1261" s="463"/>
      <c r="BF1261" s="463"/>
      <c r="BG1261" s="463"/>
      <c r="BH1261" s="463"/>
      <c r="BI1261" s="463"/>
      <c r="BJ1261" s="463"/>
      <c r="BK1261" s="463"/>
      <c r="BL1261" s="463"/>
      <c r="BM1261" s="463"/>
      <c r="BN1261" s="463"/>
      <c r="BO1261" s="463"/>
      <c r="BP1261" s="463"/>
      <c r="BQ1261" s="463"/>
      <c r="BR1261" s="463"/>
      <c r="BS1261" s="463"/>
      <c r="BT1261" s="463"/>
      <c r="BU1261" s="463"/>
      <c r="BV1261" s="463"/>
      <c r="BW1261" s="463"/>
      <c r="BX1261" s="463"/>
      <c r="BY1261" s="463"/>
      <c r="BZ1261" s="463"/>
      <c r="CA1261" s="463"/>
      <c r="CB1261" s="463"/>
      <c r="CC1261" s="463"/>
      <c r="CD1261" s="463"/>
      <c r="CE1261" s="463"/>
      <c r="CF1261" s="463"/>
      <c r="CG1261" s="463"/>
      <c r="CH1261" s="463"/>
      <c r="CI1261" s="463"/>
      <c r="CJ1261" s="463"/>
      <c r="CK1261" s="463"/>
      <c r="CL1261" s="463"/>
      <c r="CM1261" s="463"/>
      <c r="CN1261" s="463"/>
      <c r="CO1261" s="463"/>
      <c r="CP1261" s="463"/>
      <c r="CQ1261" s="463"/>
      <c r="CR1261" s="463"/>
      <c r="CS1261" s="463"/>
      <c r="CT1261" s="463"/>
      <c r="CU1261" s="463"/>
      <c r="CV1261" s="463"/>
    </row>
    <row r="1262" spans="1:100" x14ac:dyDescent="0.25">
      <c r="A1262" s="871" t="s">
        <v>170</v>
      </c>
      <c r="B1262" s="872">
        <v>366583</v>
      </c>
      <c r="C1262" s="1812" t="s">
        <v>1914</v>
      </c>
      <c r="D1262" s="872" t="s">
        <v>16</v>
      </c>
      <c r="E1262" s="872" t="s">
        <v>23</v>
      </c>
      <c r="F1262" s="872" t="s">
        <v>1915</v>
      </c>
      <c r="G1262" s="872" t="s">
        <v>18</v>
      </c>
      <c r="H1262" s="1308">
        <v>41640</v>
      </c>
      <c r="I1262" s="1277">
        <v>9249.19</v>
      </c>
      <c r="J1262" s="1277">
        <v>9249.19</v>
      </c>
      <c r="K1262" s="1277">
        <v>0</v>
      </c>
      <c r="L1262" s="464"/>
      <c r="M1262" s="464"/>
      <c r="N1262" s="464"/>
      <c r="O1262" s="464"/>
      <c r="P1262" s="464"/>
      <c r="Q1262" s="464"/>
      <c r="R1262" s="464"/>
      <c r="S1262" s="464"/>
      <c r="T1262" s="464"/>
      <c r="U1262" s="464"/>
      <c r="V1262" s="464"/>
      <c r="W1262" s="464"/>
      <c r="X1262" s="464"/>
      <c r="Y1262" s="464"/>
      <c r="Z1262" s="464"/>
      <c r="AA1262" s="464"/>
      <c r="AB1262" s="464"/>
      <c r="AC1262" s="464"/>
      <c r="AD1262" s="464"/>
      <c r="AE1262" s="464"/>
      <c r="AF1262" s="464"/>
      <c r="AG1262" s="464"/>
      <c r="AH1262" s="464"/>
      <c r="AI1262" s="464"/>
      <c r="AJ1262" s="464"/>
      <c r="AK1262" s="464"/>
      <c r="AL1262" s="464"/>
      <c r="AM1262" s="464"/>
      <c r="AN1262" s="464"/>
      <c r="AO1262" s="464"/>
      <c r="AP1262" s="464"/>
      <c r="AQ1262" s="464"/>
      <c r="AR1262" s="464"/>
      <c r="AS1262" s="464"/>
      <c r="AT1262" s="464"/>
      <c r="AU1262" s="464"/>
      <c r="AV1262" s="464"/>
      <c r="AW1262" s="464"/>
      <c r="AX1262" s="464"/>
      <c r="AY1262" s="464"/>
      <c r="AZ1262" s="464"/>
      <c r="BA1262" s="464"/>
      <c r="BB1262" s="464"/>
      <c r="BC1262" s="464"/>
      <c r="BD1262" s="464"/>
      <c r="BE1262" s="464"/>
      <c r="BF1262" s="464"/>
      <c r="BG1262" s="464"/>
      <c r="BH1262" s="464"/>
      <c r="BI1262" s="464"/>
      <c r="BJ1262" s="464"/>
      <c r="BK1262" s="464"/>
      <c r="BL1262" s="464"/>
      <c r="BM1262" s="464"/>
      <c r="BN1262" s="464"/>
      <c r="BO1262" s="464"/>
      <c r="BP1262" s="464"/>
      <c r="BQ1262" s="464"/>
      <c r="BR1262" s="464"/>
      <c r="BS1262" s="464"/>
      <c r="BT1262" s="464"/>
      <c r="BU1262" s="464"/>
      <c r="BV1262" s="464"/>
      <c r="BW1262" s="464"/>
      <c r="BX1262" s="464"/>
      <c r="BY1262" s="464"/>
      <c r="BZ1262" s="464"/>
      <c r="CA1262" s="464"/>
      <c r="CB1262" s="464"/>
      <c r="CC1262" s="464"/>
      <c r="CD1262" s="464"/>
      <c r="CE1262" s="464"/>
      <c r="CF1262" s="464"/>
      <c r="CG1262" s="464"/>
      <c r="CH1262" s="464"/>
      <c r="CI1262" s="464"/>
      <c r="CJ1262" s="464"/>
      <c r="CK1262" s="464"/>
      <c r="CL1262" s="464"/>
      <c r="CM1262" s="464"/>
      <c r="CN1262" s="464"/>
      <c r="CO1262" s="464"/>
      <c r="CP1262" s="464"/>
      <c r="CQ1262" s="464"/>
      <c r="CR1262" s="464"/>
      <c r="CS1262" s="464"/>
      <c r="CT1262" s="464"/>
      <c r="CU1262" s="464"/>
      <c r="CV1262" s="464"/>
    </row>
    <row r="1263" spans="1:100" x14ac:dyDescent="0.25">
      <c r="A1263" s="870" t="s">
        <v>550</v>
      </c>
      <c r="B1263" s="872">
        <v>366615</v>
      </c>
      <c r="C1263" s="1812" t="s">
        <v>1916</v>
      </c>
      <c r="D1263" s="872" t="s">
        <v>116</v>
      </c>
      <c r="E1263" s="1594" t="s">
        <v>5453</v>
      </c>
      <c r="F1263" s="866">
        <v>8.1072214043400192E+16</v>
      </c>
      <c r="G1263" s="872" t="s">
        <v>18</v>
      </c>
      <c r="H1263" s="1308">
        <v>41640</v>
      </c>
      <c r="I1263" s="1267">
        <v>10738</v>
      </c>
      <c r="J1263" s="1277">
        <v>10738</v>
      </c>
      <c r="K1263" s="1277">
        <v>0</v>
      </c>
      <c r="L1263" s="466"/>
      <c r="M1263" s="465"/>
      <c r="N1263" s="465"/>
      <c r="O1263" s="465"/>
      <c r="P1263" s="465"/>
      <c r="Q1263" s="465"/>
      <c r="R1263" s="465"/>
      <c r="S1263" s="465"/>
      <c r="T1263" s="465"/>
      <c r="U1263" s="465"/>
      <c r="V1263" s="465"/>
      <c r="W1263" s="465"/>
      <c r="X1263" s="465"/>
      <c r="Y1263" s="465"/>
      <c r="Z1263" s="465"/>
      <c r="AA1263" s="465"/>
      <c r="AB1263" s="465"/>
      <c r="AC1263" s="465"/>
      <c r="AD1263" s="465"/>
      <c r="AE1263" s="465"/>
      <c r="AF1263" s="465"/>
      <c r="AG1263" s="465"/>
      <c r="AH1263" s="465"/>
      <c r="AI1263" s="465"/>
      <c r="AJ1263" s="465"/>
      <c r="AK1263" s="465"/>
      <c r="AL1263" s="465"/>
      <c r="AM1263" s="465"/>
      <c r="AN1263" s="465"/>
      <c r="AO1263" s="465"/>
      <c r="AP1263" s="465"/>
      <c r="AQ1263" s="465"/>
      <c r="AR1263" s="465"/>
      <c r="AS1263" s="465"/>
      <c r="AT1263" s="465"/>
      <c r="AU1263" s="465"/>
      <c r="AV1263" s="465"/>
      <c r="AW1263" s="465"/>
      <c r="AX1263" s="465"/>
      <c r="AY1263" s="465"/>
      <c r="AZ1263" s="465"/>
      <c r="BA1263" s="465"/>
      <c r="BB1263" s="465"/>
      <c r="BC1263" s="465"/>
      <c r="BD1263" s="465"/>
      <c r="BE1263" s="465"/>
      <c r="BF1263" s="465"/>
      <c r="BG1263" s="465"/>
      <c r="BH1263" s="465"/>
      <c r="BI1263" s="465"/>
      <c r="BJ1263" s="465"/>
      <c r="BK1263" s="465"/>
      <c r="BL1263" s="465"/>
      <c r="BM1263" s="465"/>
      <c r="BN1263" s="465"/>
      <c r="BO1263" s="465"/>
      <c r="BP1263" s="465"/>
      <c r="BQ1263" s="465"/>
      <c r="BR1263" s="465"/>
      <c r="BS1263" s="465"/>
      <c r="BT1263" s="465"/>
      <c r="BU1263" s="465"/>
      <c r="BV1263" s="465"/>
      <c r="BW1263" s="465"/>
      <c r="BX1263" s="465"/>
      <c r="BY1263" s="465"/>
      <c r="BZ1263" s="465"/>
      <c r="CA1263" s="465"/>
      <c r="CB1263" s="465"/>
      <c r="CC1263" s="465"/>
      <c r="CD1263" s="465"/>
      <c r="CE1263" s="465"/>
      <c r="CF1263" s="465"/>
      <c r="CG1263" s="465"/>
      <c r="CH1263" s="465"/>
      <c r="CI1263" s="465"/>
      <c r="CJ1263" s="465"/>
      <c r="CK1263" s="465"/>
      <c r="CL1263" s="465"/>
      <c r="CM1263" s="465"/>
      <c r="CN1263" s="465"/>
      <c r="CO1263" s="465"/>
      <c r="CP1263" s="465"/>
      <c r="CQ1263" s="465"/>
      <c r="CR1263" s="465"/>
      <c r="CS1263" s="465"/>
      <c r="CT1263" s="465"/>
      <c r="CU1263" s="465"/>
      <c r="CV1263" s="465"/>
    </row>
    <row r="1264" spans="1:100" x14ac:dyDescent="0.25">
      <c r="A1264" s="871" t="s">
        <v>1917</v>
      </c>
      <c r="B1264" s="872">
        <v>548168</v>
      </c>
      <c r="C1264" s="1812" t="s">
        <v>1918</v>
      </c>
      <c r="D1264" s="41" t="s">
        <v>792</v>
      </c>
      <c r="E1264" s="41" t="s">
        <v>792</v>
      </c>
      <c r="F1264" s="41" t="s">
        <v>49</v>
      </c>
      <c r="G1264" s="872" t="s">
        <v>18</v>
      </c>
      <c r="H1264" s="1308">
        <v>41640</v>
      </c>
      <c r="I1264" s="1267">
        <v>3500</v>
      </c>
      <c r="J1264" s="1277">
        <v>3500</v>
      </c>
      <c r="K1264" s="1277">
        <v>0</v>
      </c>
      <c r="L1264" s="467"/>
      <c r="M1264" s="466"/>
      <c r="N1264" s="466"/>
      <c r="O1264" s="466"/>
      <c r="P1264" s="466"/>
      <c r="Q1264" s="466"/>
      <c r="R1264" s="466"/>
      <c r="S1264" s="466"/>
      <c r="T1264" s="466"/>
      <c r="U1264" s="466"/>
      <c r="V1264" s="466"/>
      <c r="W1264" s="466"/>
      <c r="X1264" s="466"/>
      <c r="Y1264" s="466"/>
      <c r="Z1264" s="466"/>
      <c r="AA1264" s="466"/>
      <c r="AB1264" s="466"/>
      <c r="AC1264" s="466"/>
      <c r="AD1264" s="466"/>
      <c r="AE1264" s="466"/>
      <c r="AF1264" s="466"/>
      <c r="AG1264" s="466"/>
      <c r="AH1264" s="466"/>
      <c r="AI1264" s="466"/>
      <c r="AJ1264" s="466"/>
      <c r="AK1264" s="466"/>
      <c r="AL1264" s="466"/>
      <c r="AM1264" s="466"/>
      <c r="AN1264" s="466"/>
      <c r="AO1264" s="466"/>
      <c r="AP1264" s="466"/>
      <c r="AQ1264" s="466"/>
      <c r="AR1264" s="466"/>
      <c r="AS1264" s="466"/>
      <c r="AT1264" s="466"/>
      <c r="AU1264" s="466"/>
      <c r="AV1264" s="466"/>
      <c r="AW1264" s="466"/>
      <c r="AX1264" s="466"/>
      <c r="AY1264" s="466"/>
      <c r="AZ1264" s="466"/>
      <c r="BA1264" s="466"/>
      <c r="BB1264" s="466"/>
      <c r="BC1264" s="466"/>
      <c r="BD1264" s="466"/>
      <c r="BE1264" s="466"/>
      <c r="BF1264" s="466"/>
      <c r="BG1264" s="466"/>
      <c r="BH1264" s="466"/>
      <c r="BI1264" s="466"/>
      <c r="BJ1264" s="466"/>
      <c r="BK1264" s="466"/>
      <c r="BL1264" s="466"/>
      <c r="BM1264" s="466"/>
      <c r="BN1264" s="466"/>
      <c r="BO1264" s="466"/>
      <c r="BP1264" s="466"/>
      <c r="BQ1264" s="466"/>
      <c r="BR1264" s="466"/>
      <c r="BS1264" s="466"/>
      <c r="BT1264" s="466"/>
      <c r="BU1264" s="466"/>
      <c r="BV1264" s="466"/>
      <c r="BW1264" s="466"/>
      <c r="BX1264" s="466"/>
      <c r="BY1264" s="466"/>
      <c r="BZ1264" s="466"/>
      <c r="CA1264" s="466"/>
      <c r="CB1264" s="466"/>
      <c r="CC1264" s="466"/>
      <c r="CD1264" s="466"/>
      <c r="CE1264" s="466"/>
      <c r="CF1264" s="466"/>
      <c r="CG1264" s="466"/>
      <c r="CH1264" s="466"/>
      <c r="CI1264" s="466"/>
      <c r="CJ1264" s="466"/>
      <c r="CK1264" s="466"/>
      <c r="CL1264" s="466"/>
      <c r="CM1264" s="466"/>
      <c r="CN1264" s="466"/>
      <c r="CO1264" s="466"/>
      <c r="CP1264" s="466"/>
      <c r="CQ1264" s="466"/>
      <c r="CR1264" s="466"/>
      <c r="CS1264" s="466"/>
      <c r="CT1264" s="466"/>
      <c r="CU1264" s="466"/>
      <c r="CV1264" s="466"/>
    </row>
    <row r="1265" spans="1:100" x14ac:dyDescent="0.25">
      <c r="A1265" s="871" t="s">
        <v>1919</v>
      </c>
      <c r="B1265" s="872">
        <v>548169</v>
      </c>
      <c r="C1265" s="1812" t="s">
        <v>1920</v>
      </c>
      <c r="D1265" s="41" t="s">
        <v>792</v>
      </c>
      <c r="E1265" s="41" t="s">
        <v>792</v>
      </c>
      <c r="F1265" s="41" t="s">
        <v>49</v>
      </c>
      <c r="G1265" s="872" t="s">
        <v>18</v>
      </c>
      <c r="H1265" s="1308">
        <v>41640</v>
      </c>
      <c r="I1265" s="1267">
        <v>3500</v>
      </c>
      <c r="J1265" s="1277">
        <v>3500</v>
      </c>
      <c r="K1265" s="1277">
        <v>0</v>
      </c>
      <c r="L1265" s="467"/>
      <c r="M1265" s="466"/>
      <c r="N1265" s="466"/>
      <c r="O1265" s="466"/>
      <c r="P1265" s="466"/>
      <c r="Q1265" s="466"/>
      <c r="R1265" s="466"/>
      <c r="S1265" s="466"/>
      <c r="T1265" s="466"/>
      <c r="U1265" s="466"/>
      <c r="V1265" s="466"/>
      <c r="W1265" s="466"/>
      <c r="X1265" s="466"/>
      <c r="Y1265" s="466"/>
      <c r="Z1265" s="466"/>
      <c r="AA1265" s="466"/>
      <c r="AB1265" s="466"/>
      <c r="AC1265" s="466"/>
      <c r="AD1265" s="466"/>
      <c r="AE1265" s="466"/>
      <c r="AF1265" s="466"/>
      <c r="AG1265" s="466"/>
      <c r="AH1265" s="466"/>
      <c r="AI1265" s="466"/>
      <c r="AJ1265" s="466"/>
      <c r="AK1265" s="466"/>
      <c r="AL1265" s="466"/>
      <c r="AM1265" s="466"/>
      <c r="AN1265" s="466"/>
      <c r="AO1265" s="466"/>
      <c r="AP1265" s="466"/>
      <c r="AQ1265" s="466"/>
      <c r="AR1265" s="466"/>
      <c r="AS1265" s="466"/>
      <c r="AT1265" s="466"/>
      <c r="AU1265" s="466"/>
      <c r="AV1265" s="466"/>
      <c r="AW1265" s="466"/>
      <c r="AX1265" s="466"/>
      <c r="AY1265" s="466"/>
      <c r="AZ1265" s="466"/>
      <c r="BA1265" s="466"/>
      <c r="BB1265" s="466"/>
      <c r="BC1265" s="466"/>
      <c r="BD1265" s="466"/>
      <c r="BE1265" s="466"/>
      <c r="BF1265" s="466"/>
      <c r="BG1265" s="466"/>
      <c r="BH1265" s="466"/>
      <c r="BI1265" s="466"/>
      <c r="BJ1265" s="466"/>
      <c r="BK1265" s="466"/>
      <c r="BL1265" s="466"/>
      <c r="BM1265" s="466"/>
      <c r="BN1265" s="466"/>
      <c r="BO1265" s="466"/>
      <c r="BP1265" s="466"/>
      <c r="BQ1265" s="466"/>
      <c r="BR1265" s="466"/>
      <c r="BS1265" s="466"/>
      <c r="BT1265" s="466"/>
      <c r="BU1265" s="466"/>
      <c r="BV1265" s="466"/>
      <c r="BW1265" s="466"/>
      <c r="BX1265" s="466"/>
      <c r="BY1265" s="466"/>
      <c r="BZ1265" s="466"/>
      <c r="CA1265" s="466"/>
      <c r="CB1265" s="466"/>
      <c r="CC1265" s="466"/>
      <c r="CD1265" s="466"/>
      <c r="CE1265" s="466"/>
      <c r="CF1265" s="466"/>
      <c r="CG1265" s="466"/>
      <c r="CH1265" s="466"/>
      <c r="CI1265" s="466"/>
      <c r="CJ1265" s="466"/>
      <c r="CK1265" s="466"/>
      <c r="CL1265" s="466"/>
      <c r="CM1265" s="466"/>
      <c r="CN1265" s="466"/>
      <c r="CO1265" s="466"/>
      <c r="CP1265" s="466"/>
      <c r="CQ1265" s="466"/>
      <c r="CR1265" s="466"/>
      <c r="CS1265" s="466"/>
      <c r="CT1265" s="466"/>
      <c r="CU1265" s="466"/>
      <c r="CV1265" s="466"/>
    </row>
    <row r="1266" spans="1:100" x14ac:dyDescent="0.25">
      <c r="A1266" s="871" t="s">
        <v>1921</v>
      </c>
      <c r="B1266" s="872">
        <v>366859</v>
      </c>
      <c r="C1266" s="1812" t="s">
        <v>1922</v>
      </c>
      <c r="D1266" s="41" t="s">
        <v>792</v>
      </c>
      <c r="E1266" s="41" t="s">
        <v>792</v>
      </c>
      <c r="F1266" s="41" t="s">
        <v>49</v>
      </c>
      <c r="G1266" s="872" t="s">
        <v>18</v>
      </c>
      <c r="H1266" s="1308">
        <v>41640</v>
      </c>
      <c r="I1266" s="1343">
        <v>4054.2</v>
      </c>
      <c r="J1266" s="1277">
        <v>4054.2</v>
      </c>
      <c r="K1266" s="1277">
        <v>0</v>
      </c>
      <c r="L1266" s="467"/>
      <c r="M1266" s="466"/>
      <c r="N1266" s="466"/>
      <c r="O1266" s="466"/>
      <c r="P1266" s="466"/>
      <c r="Q1266" s="466"/>
      <c r="R1266" s="466"/>
      <c r="S1266" s="466"/>
      <c r="T1266" s="466"/>
      <c r="U1266" s="466"/>
      <c r="V1266" s="466"/>
      <c r="W1266" s="466"/>
      <c r="X1266" s="466"/>
      <c r="Y1266" s="466"/>
      <c r="Z1266" s="466"/>
      <c r="AA1266" s="466"/>
      <c r="AB1266" s="466"/>
      <c r="AC1266" s="466"/>
      <c r="AD1266" s="466"/>
      <c r="AE1266" s="466"/>
      <c r="AF1266" s="466"/>
      <c r="AG1266" s="466"/>
      <c r="AH1266" s="466"/>
      <c r="AI1266" s="466"/>
      <c r="AJ1266" s="466"/>
      <c r="AK1266" s="466"/>
      <c r="AL1266" s="466"/>
      <c r="AM1266" s="466"/>
      <c r="AN1266" s="466"/>
      <c r="AO1266" s="466"/>
      <c r="AP1266" s="466"/>
      <c r="AQ1266" s="466"/>
      <c r="AR1266" s="466"/>
      <c r="AS1266" s="466"/>
      <c r="AT1266" s="466"/>
      <c r="AU1266" s="466"/>
      <c r="AV1266" s="466"/>
      <c r="AW1266" s="466"/>
      <c r="AX1266" s="466"/>
      <c r="AY1266" s="466"/>
      <c r="AZ1266" s="466"/>
      <c r="BA1266" s="466"/>
      <c r="BB1266" s="466"/>
      <c r="BC1266" s="466"/>
      <c r="BD1266" s="466"/>
      <c r="BE1266" s="466"/>
      <c r="BF1266" s="466"/>
      <c r="BG1266" s="466"/>
      <c r="BH1266" s="466"/>
      <c r="BI1266" s="466"/>
      <c r="BJ1266" s="466"/>
      <c r="BK1266" s="466"/>
      <c r="BL1266" s="466"/>
      <c r="BM1266" s="466"/>
      <c r="BN1266" s="466"/>
      <c r="BO1266" s="466"/>
      <c r="BP1266" s="466"/>
      <c r="BQ1266" s="466"/>
      <c r="BR1266" s="466"/>
      <c r="BS1266" s="466"/>
      <c r="BT1266" s="466"/>
      <c r="BU1266" s="466"/>
      <c r="BV1266" s="466"/>
      <c r="BW1266" s="466"/>
      <c r="BX1266" s="466"/>
      <c r="BY1266" s="466"/>
      <c r="BZ1266" s="466"/>
      <c r="CA1266" s="466"/>
      <c r="CB1266" s="466"/>
      <c r="CC1266" s="466"/>
      <c r="CD1266" s="466"/>
      <c r="CE1266" s="466"/>
      <c r="CF1266" s="466"/>
      <c r="CG1266" s="466"/>
      <c r="CH1266" s="466"/>
      <c r="CI1266" s="466"/>
      <c r="CJ1266" s="466"/>
      <c r="CK1266" s="466"/>
      <c r="CL1266" s="466"/>
      <c r="CM1266" s="466"/>
      <c r="CN1266" s="466"/>
      <c r="CO1266" s="466"/>
      <c r="CP1266" s="466"/>
      <c r="CQ1266" s="466"/>
      <c r="CR1266" s="466"/>
      <c r="CS1266" s="466"/>
      <c r="CT1266" s="466"/>
      <c r="CU1266" s="466"/>
      <c r="CV1266" s="466"/>
    </row>
    <row r="1267" spans="1:100" x14ac:dyDescent="0.25">
      <c r="A1267" s="871" t="s">
        <v>1923</v>
      </c>
      <c r="B1267" s="872">
        <v>366865</v>
      </c>
      <c r="C1267" s="1812" t="s">
        <v>1924</v>
      </c>
      <c r="D1267" s="41" t="s">
        <v>792</v>
      </c>
      <c r="E1267" s="41" t="s">
        <v>792</v>
      </c>
      <c r="F1267" s="41" t="s">
        <v>49</v>
      </c>
      <c r="G1267" s="872" t="s">
        <v>94</v>
      </c>
      <c r="H1267" s="1308">
        <v>41640</v>
      </c>
      <c r="I1267" s="1267">
        <v>61589.82</v>
      </c>
      <c r="J1267" s="1277">
        <v>61589.82</v>
      </c>
      <c r="K1267" s="1277">
        <v>0</v>
      </c>
      <c r="L1267" s="468"/>
      <c r="M1267" s="467"/>
      <c r="N1267" s="467"/>
      <c r="O1267" s="467"/>
      <c r="P1267" s="467"/>
      <c r="Q1267" s="467"/>
      <c r="R1267" s="467"/>
      <c r="S1267" s="467"/>
      <c r="T1267" s="467"/>
      <c r="U1267" s="467"/>
      <c r="V1267" s="467"/>
      <c r="W1267" s="467"/>
      <c r="X1267" s="467"/>
      <c r="Y1267" s="467"/>
      <c r="Z1267" s="467"/>
      <c r="AA1267" s="467"/>
      <c r="AB1267" s="467"/>
      <c r="AC1267" s="467"/>
      <c r="AD1267" s="467"/>
      <c r="AE1267" s="467"/>
      <c r="AF1267" s="467"/>
      <c r="AG1267" s="467"/>
      <c r="AH1267" s="467"/>
      <c r="AI1267" s="467"/>
      <c r="AJ1267" s="467"/>
      <c r="AK1267" s="467"/>
      <c r="AL1267" s="467"/>
      <c r="AM1267" s="467"/>
      <c r="AN1267" s="467"/>
      <c r="AO1267" s="467"/>
      <c r="AP1267" s="467"/>
      <c r="AQ1267" s="467"/>
      <c r="AR1267" s="467"/>
      <c r="AS1267" s="467"/>
      <c r="AT1267" s="467"/>
      <c r="AU1267" s="467"/>
      <c r="AV1267" s="467"/>
      <c r="AW1267" s="467"/>
      <c r="AX1267" s="467"/>
      <c r="AY1267" s="467"/>
      <c r="AZ1267" s="467"/>
      <c r="BA1267" s="467"/>
      <c r="BB1267" s="467"/>
      <c r="BC1267" s="467"/>
      <c r="BD1267" s="467"/>
      <c r="BE1267" s="467"/>
      <c r="BF1267" s="467"/>
      <c r="BG1267" s="467"/>
      <c r="BH1267" s="467"/>
      <c r="BI1267" s="467"/>
      <c r="BJ1267" s="467"/>
      <c r="BK1267" s="467"/>
      <c r="BL1267" s="467"/>
      <c r="BM1267" s="467"/>
      <c r="BN1267" s="467"/>
      <c r="BO1267" s="467"/>
      <c r="BP1267" s="467"/>
      <c r="BQ1267" s="467"/>
      <c r="BR1267" s="467"/>
      <c r="BS1267" s="467"/>
      <c r="BT1267" s="467"/>
      <c r="BU1267" s="467"/>
      <c r="BV1267" s="467"/>
      <c r="BW1267" s="467"/>
      <c r="BX1267" s="467"/>
      <c r="BY1267" s="467"/>
      <c r="BZ1267" s="467"/>
      <c r="CA1267" s="467"/>
      <c r="CB1267" s="467"/>
      <c r="CC1267" s="467"/>
      <c r="CD1267" s="467"/>
      <c r="CE1267" s="467"/>
      <c r="CF1267" s="467"/>
      <c r="CG1267" s="467"/>
      <c r="CH1267" s="467"/>
      <c r="CI1267" s="467"/>
      <c r="CJ1267" s="467"/>
      <c r="CK1267" s="467"/>
      <c r="CL1267" s="467"/>
      <c r="CM1267" s="467"/>
      <c r="CN1267" s="467"/>
      <c r="CO1267" s="467"/>
      <c r="CP1267" s="467"/>
      <c r="CQ1267" s="467"/>
      <c r="CR1267" s="467"/>
      <c r="CS1267" s="467"/>
      <c r="CT1267" s="467"/>
      <c r="CU1267" s="467"/>
      <c r="CV1267" s="467"/>
    </row>
    <row r="1268" spans="1:100" s="1822" customFormat="1" x14ac:dyDescent="0.25">
      <c r="A1268" s="1099"/>
      <c r="B1268" s="45"/>
      <c r="C1268" s="1798"/>
      <c r="D1268" s="45"/>
      <c r="E1268" s="45"/>
      <c r="F1268" s="45"/>
      <c r="G1268" s="1798"/>
      <c r="H1268" s="1942"/>
      <c r="I1268" s="1943"/>
      <c r="J1268" s="1943"/>
      <c r="K1268" s="1943"/>
    </row>
    <row r="1269" spans="1:100" x14ac:dyDescent="0.25">
      <c r="I1269" s="1883"/>
      <c r="J1269" s="1883"/>
      <c r="K1269" s="1883"/>
    </row>
    <row r="1270" spans="1:100" ht="18.75" customHeight="1" x14ac:dyDescent="0.3">
      <c r="A1270" s="846" t="s">
        <v>204</v>
      </c>
      <c r="B1270" s="847"/>
      <c r="C1270" s="1799"/>
      <c r="D1270" s="847"/>
      <c r="E1270" s="847"/>
      <c r="F1270" s="848" t="s">
        <v>1939</v>
      </c>
      <c r="G1270" s="847"/>
      <c r="H1270" s="1995" t="s">
        <v>3</v>
      </c>
      <c r="I1270" s="1993" t="s">
        <v>4</v>
      </c>
      <c r="J1270" s="2002" t="s">
        <v>5</v>
      </c>
      <c r="K1270" s="1997" t="s">
        <v>6</v>
      </c>
      <c r="L1270" s="474"/>
      <c r="M1270" s="474"/>
      <c r="N1270" s="474"/>
      <c r="O1270" s="474"/>
      <c r="P1270" s="474"/>
      <c r="Q1270" s="474"/>
      <c r="R1270" s="474"/>
      <c r="S1270" s="474"/>
      <c r="T1270" s="474"/>
      <c r="U1270" s="474"/>
      <c r="V1270" s="474"/>
      <c r="W1270" s="474"/>
      <c r="X1270" s="474"/>
      <c r="Y1270" s="474"/>
      <c r="Z1270" s="474"/>
      <c r="AA1270" s="474"/>
      <c r="AB1270" s="474"/>
      <c r="AC1270" s="474"/>
      <c r="AD1270" s="474"/>
      <c r="AE1270" s="474"/>
      <c r="AF1270" s="474"/>
      <c r="AG1270" s="474"/>
      <c r="AH1270" s="474"/>
      <c r="AI1270" s="474"/>
      <c r="AJ1270" s="474"/>
      <c r="AK1270" s="474"/>
      <c r="AL1270" s="474"/>
      <c r="AM1270" s="474"/>
      <c r="AN1270" s="474"/>
      <c r="AO1270" s="474"/>
      <c r="AP1270" s="474"/>
      <c r="AQ1270" s="474"/>
      <c r="AR1270" s="474"/>
      <c r="AS1270" s="474"/>
      <c r="AT1270" s="474"/>
      <c r="AU1270" s="474"/>
      <c r="AV1270" s="474"/>
      <c r="AW1270" s="474"/>
      <c r="AX1270" s="474"/>
      <c r="AY1270" s="474"/>
      <c r="AZ1270" s="474"/>
      <c r="BA1270" s="474"/>
      <c r="BB1270" s="474"/>
      <c r="BC1270" s="474"/>
      <c r="BD1270" s="474"/>
      <c r="BE1270" s="474"/>
      <c r="BF1270" s="474"/>
      <c r="BG1270" s="474"/>
      <c r="BH1270" s="474"/>
      <c r="BI1270" s="474"/>
      <c r="BJ1270" s="474"/>
      <c r="BK1270" s="474"/>
      <c r="BL1270" s="474"/>
      <c r="BM1270" s="474"/>
      <c r="BN1270" s="474"/>
      <c r="BO1270" s="474"/>
      <c r="BP1270" s="474"/>
      <c r="BQ1270" s="474"/>
      <c r="BR1270" s="474"/>
      <c r="BS1270" s="474"/>
      <c r="BT1270" s="474"/>
      <c r="BU1270" s="474"/>
      <c r="BV1270" s="474"/>
      <c r="BW1270" s="474"/>
      <c r="BX1270" s="474"/>
      <c r="BY1270" s="474"/>
      <c r="BZ1270" s="474"/>
      <c r="CA1270" s="474"/>
      <c r="CB1270" s="474"/>
      <c r="CC1270" s="474"/>
      <c r="CD1270" s="474"/>
      <c r="CE1270" s="474"/>
      <c r="CF1270" s="474"/>
      <c r="CG1270" s="474"/>
      <c r="CH1270" s="474"/>
      <c r="CI1270" s="474"/>
      <c r="CJ1270" s="474"/>
      <c r="CK1270" s="474"/>
      <c r="CL1270" s="474"/>
      <c r="CM1270" s="474"/>
      <c r="CN1270" s="474"/>
      <c r="CO1270" s="474"/>
      <c r="CP1270" s="474"/>
      <c r="CQ1270" s="474"/>
      <c r="CR1270" s="474"/>
      <c r="CS1270" s="474"/>
      <c r="CT1270" s="474"/>
      <c r="CU1270" s="474"/>
      <c r="CV1270" s="474"/>
    </row>
    <row r="1271" spans="1:100" ht="15.75" x14ac:dyDescent="0.25">
      <c r="A1271" s="854" t="s">
        <v>7</v>
      </c>
      <c r="B1271" s="851" t="s">
        <v>8</v>
      </c>
      <c r="C1271" s="1801" t="s">
        <v>9</v>
      </c>
      <c r="D1271" s="854" t="s">
        <v>10</v>
      </c>
      <c r="E1271" s="854" t="s">
        <v>11</v>
      </c>
      <c r="F1271" s="854" t="s">
        <v>12</v>
      </c>
      <c r="G1271" s="854" t="s">
        <v>13</v>
      </c>
      <c r="H1271" s="1996"/>
      <c r="I1271" s="1994"/>
      <c r="J1271" s="2003"/>
      <c r="K1271" s="1998"/>
      <c r="L1271" s="474"/>
      <c r="M1271" s="474"/>
      <c r="N1271" s="474"/>
      <c r="O1271" s="474"/>
      <c r="P1271" s="474"/>
      <c r="Q1271" s="474"/>
      <c r="R1271" s="474"/>
      <c r="S1271" s="474"/>
      <c r="T1271" s="474"/>
      <c r="U1271" s="474"/>
      <c r="V1271" s="474"/>
      <c r="W1271" s="474"/>
      <c r="X1271" s="474"/>
      <c r="Y1271" s="474"/>
      <c r="Z1271" s="474"/>
      <c r="AA1271" s="474"/>
      <c r="AB1271" s="474"/>
      <c r="AC1271" s="474"/>
      <c r="AD1271" s="474"/>
      <c r="AE1271" s="474"/>
      <c r="AF1271" s="474"/>
      <c r="AG1271" s="474"/>
      <c r="AH1271" s="474"/>
      <c r="AI1271" s="474"/>
      <c r="AJ1271" s="474"/>
      <c r="AK1271" s="474"/>
      <c r="AL1271" s="474"/>
      <c r="AM1271" s="474"/>
      <c r="AN1271" s="474"/>
      <c r="AO1271" s="474"/>
      <c r="AP1271" s="474"/>
      <c r="AQ1271" s="474"/>
      <c r="AR1271" s="474"/>
      <c r="AS1271" s="474"/>
      <c r="AT1271" s="474"/>
      <c r="AU1271" s="474"/>
      <c r="AV1271" s="474"/>
      <c r="AW1271" s="474"/>
      <c r="AX1271" s="474"/>
      <c r="AY1271" s="474"/>
      <c r="AZ1271" s="474"/>
      <c r="BA1271" s="474"/>
      <c r="BB1271" s="474"/>
      <c r="BC1271" s="474"/>
      <c r="BD1271" s="474"/>
      <c r="BE1271" s="474"/>
      <c r="BF1271" s="474"/>
      <c r="BG1271" s="474"/>
      <c r="BH1271" s="474"/>
      <c r="BI1271" s="474"/>
      <c r="BJ1271" s="474"/>
      <c r="BK1271" s="474"/>
      <c r="BL1271" s="474"/>
      <c r="BM1271" s="474"/>
      <c r="BN1271" s="474"/>
      <c r="BO1271" s="474"/>
      <c r="BP1271" s="474"/>
      <c r="BQ1271" s="474"/>
      <c r="BR1271" s="474"/>
      <c r="BS1271" s="474"/>
      <c r="BT1271" s="474"/>
      <c r="BU1271" s="474"/>
      <c r="BV1271" s="474"/>
      <c r="BW1271" s="474"/>
      <c r="BX1271" s="474"/>
      <c r="BY1271" s="474"/>
      <c r="BZ1271" s="474"/>
      <c r="CA1271" s="474"/>
      <c r="CB1271" s="474"/>
      <c r="CC1271" s="474"/>
      <c r="CD1271" s="474"/>
      <c r="CE1271" s="474"/>
      <c r="CF1271" s="474"/>
      <c r="CG1271" s="474"/>
      <c r="CH1271" s="474"/>
      <c r="CI1271" s="474"/>
      <c r="CJ1271" s="474"/>
      <c r="CK1271" s="474"/>
      <c r="CL1271" s="474"/>
      <c r="CM1271" s="474"/>
      <c r="CN1271" s="474"/>
      <c r="CO1271" s="474"/>
      <c r="CP1271" s="474"/>
      <c r="CQ1271" s="474"/>
      <c r="CR1271" s="474"/>
      <c r="CS1271" s="474"/>
      <c r="CT1271" s="474"/>
      <c r="CU1271" s="474"/>
      <c r="CV1271" s="474"/>
    </row>
    <row r="1272" spans="1:100" x14ac:dyDescent="0.25">
      <c r="A1272" s="871" t="s">
        <v>1940</v>
      </c>
      <c r="B1272" s="872">
        <v>366895</v>
      </c>
      <c r="C1272" s="1812" t="s">
        <v>1941</v>
      </c>
      <c r="D1272" s="872" t="s">
        <v>505</v>
      </c>
      <c r="E1272" s="41" t="s">
        <v>792</v>
      </c>
      <c r="F1272" s="41" t="s">
        <v>49</v>
      </c>
      <c r="G1272" s="872" t="s">
        <v>1942</v>
      </c>
      <c r="H1272" s="1308">
        <v>41640</v>
      </c>
      <c r="I1272" s="1277">
        <v>13918.84</v>
      </c>
      <c r="J1272" s="1277">
        <v>13918.84</v>
      </c>
      <c r="K1272" s="1277">
        <v>0</v>
      </c>
      <c r="L1272" s="475"/>
      <c r="M1272" s="475"/>
      <c r="N1272" s="475"/>
      <c r="O1272" s="475"/>
      <c r="P1272" s="475"/>
      <c r="Q1272" s="475"/>
      <c r="R1272" s="475"/>
      <c r="S1272" s="475"/>
      <c r="T1272" s="475"/>
      <c r="U1272" s="475"/>
      <c r="V1272" s="475"/>
      <c r="W1272" s="475"/>
      <c r="X1272" s="475"/>
      <c r="Y1272" s="475"/>
      <c r="Z1272" s="475"/>
      <c r="AA1272" s="475"/>
      <c r="AB1272" s="475"/>
      <c r="AC1272" s="475"/>
      <c r="AD1272" s="475"/>
      <c r="AE1272" s="475"/>
      <c r="AF1272" s="475"/>
      <c r="AG1272" s="475"/>
      <c r="AH1272" s="475"/>
      <c r="AI1272" s="475"/>
      <c r="AJ1272" s="475"/>
      <c r="AK1272" s="475"/>
      <c r="AL1272" s="475"/>
      <c r="AM1272" s="475"/>
      <c r="AN1272" s="475"/>
      <c r="AO1272" s="475"/>
      <c r="AP1272" s="475"/>
      <c r="AQ1272" s="475"/>
      <c r="AR1272" s="475"/>
      <c r="AS1272" s="475"/>
      <c r="AT1272" s="475"/>
      <c r="AU1272" s="475"/>
      <c r="AV1272" s="475"/>
      <c r="AW1272" s="475"/>
      <c r="AX1272" s="475"/>
      <c r="AY1272" s="475"/>
      <c r="AZ1272" s="475"/>
      <c r="BA1272" s="475"/>
      <c r="BB1272" s="475"/>
      <c r="BC1272" s="475"/>
      <c r="BD1272" s="475"/>
      <c r="BE1272" s="475"/>
      <c r="BF1272" s="475"/>
      <c r="BG1272" s="475"/>
      <c r="BH1272" s="475"/>
      <c r="BI1272" s="475"/>
      <c r="BJ1272" s="475"/>
      <c r="BK1272" s="475"/>
      <c r="BL1272" s="475"/>
      <c r="BM1272" s="475"/>
      <c r="BN1272" s="475"/>
      <c r="BO1272" s="475"/>
      <c r="BP1272" s="475"/>
      <c r="BQ1272" s="475"/>
      <c r="BR1272" s="475"/>
      <c r="BS1272" s="475"/>
      <c r="BT1272" s="475"/>
      <c r="BU1272" s="475"/>
      <c r="BV1272" s="475"/>
      <c r="BW1272" s="475"/>
      <c r="BX1272" s="475"/>
      <c r="BY1272" s="475"/>
      <c r="BZ1272" s="475"/>
      <c r="CA1272" s="475"/>
      <c r="CB1272" s="475"/>
      <c r="CC1272" s="475"/>
      <c r="CD1272" s="475"/>
      <c r="CE1272" s="475"/>
      <c r="CF1272" s="475"/>
      <c r="CG1272" s="475"/>
      <c r="CH1272" s="475"/>
      <c r="CI1272" s="475"/>
      <c r="CJ1272" s="475"/>
      <c r="CK1272" s="475"/>
      <c r="CL1272" s="475"/>
      <c r="CM1272" s="475"/>
      <c r="CN1272" s="475"/>
      <c r="CO1272" s="475"/>
      <c r="CP1272" s="475"/>
      <c r="CQ1272" s="475"/>
      <c r="CR1272" s="475"/>
      <c r="CS1272" s="475"/>
      <c r="CT1272" s="475"/>
      <c r="CU1272" s="475"/>
      <c r="CV1272" s="475"/>
    </row>
    <row r="1273" spans="1:100" x14ac:dyDescent="0.25">
      <c r="A1273" s="871" t="s">
        <v>1940</v>
      </c>
      <c r="B1273" s="872">
        <v>366896</v>
      </c>
      <c r="C1273" s="1812" t="s">
        <v>1943</v>
      </c>
      <c r="D1273" s="872" t="s">
        <v>1944</v>
      </c>
      <c r="E1273" s="41" t="s">
        <v>792</v>
      </c>
      <c r="F1273" s="41" t="s">
        <v>49</v>
      </c>
      <c r="G1273" s="872" t="s">
        <v>94</v>
      </c>
      <c r="H1273" s="1308">
        <v>41640</v>
      </c>
      <c r="I1273" s="1277">
        <v>13918.84</v>
      </c>
      <c r="J1273" s="1277">
        <v>13918.84</v>
      </c>
      <c r="K1273" s="1277">
        <v>0</v>
      </c>
      <c r="L1273" s="475"/>
      <c r="M1273" s="475"/>
      <c r="N1273" s="475"/>
      <c r="O1273" s="475"/>
      <c r="P1273" s="475"/>
      <c r="Q1273" s="475"/>
      <c r="R1273" s="475"/>
      <c r="S1273" s="475"/>
      <c r="T1273" s="475"/>
      <c r="U1273" s="475"/>
      <c r="V1273" s="475"/>
      <c r="W1273" s="475"/>
      <c r="X1273" s="475"/>
      <c r="Y1273" s="475"/>
      <c r="Z1273" s="475"/>
      <c r="AA1273" s="475"/>
      <c r="AB1273" s="475"/>
      <c r="AC1273" s="475"/>
      <c r="AD1273" s="475"/>
      <c r="AE1273" s="475"/>
      <c r="AF1273" s="475"/>
      <c r="AG1273" s="475"/>
      <c r="AH1273" s="475"/>
      <c r="AI1273" s="475"/>
      <c r="AJ1273" s="475"/>
      <c r="AK1273" s="475"/>
      <c r="AL1273" s="475"/>
      <c r="AM1273" s="475"/>
      <c r="AN1273" s="475"/>
      <c r="AO1273" s="475"/>
      <c r="AP1273" s="475"/>
      <c r="AQ1273" s="475"/>
      <c r="AR1273" s="475"/>
      <c r="AS1273" s="475"/>
      <c r="AT1273" s="475"/>
      <c r="AU1273" s="475"/>
      <c r="AV1273" s="475"/>
      <c r="AW1273" s="475"/>
      <c r="AX1273" s="475"/>
      <c r="AY1273" s="475"/>
      <c r="AZ1273" s="475"/>
      <c r="BA1273" s="475"/>
      <c r="BB1273" s="475"/>
      <c r="BC1273" s="475"/>
      <c r="BD1273" s="475"/>
      <c r="BE1273" s="475"/>
      <c r="BF1273" s="475"/>
      <c r="BG1273" s="475"/>
      <c r="BH1273" s="475"/>
      <c r="BI1273" s="475"/>
      <c r="BJ1273" s="475"/>
      <c r="BK1273" s="475"/>
      <c r="BL1273" s="475"/>
      <c r="BM1273" s="475"/>
      <c r="BN1273" s="475"/>
      <c r="BO1273" s="475"/>
      <c r="BP1273" s="475"/>
      <c r="BQ1273" s="475"/>
      <c r="BR1273" s="475"/>
      <c r="BS1273" s="475"/>
      <c r="BT1273" s="475"/>
      <c r="BU1273" s="475"/>
      <c r="BV1273" s="475"/>
      <c r="BW1273" s="475"/>
      <c r="BX1273" s="475"/>
      <c r="BY1273" s="475"/>
      <c r="BZ1273" s="475"/>
      <c r="CA1273" s="475"/>
      <c r="CB1273" s="475"/>
      <c r="CC1273" s="475"/>
      <c r="CD1273" s="475"/>
      <c r="CE1273" s="475"/>
      <c r="CF1273" s="475"/>
      <c r="CG1273" s="475"/>
      <c r="CH1273" s="475"/>
      <c r="CI1273" s="475"/>
      <c r="CJ1273" s="475"/>
      <c r="CK1273" s="475"/>
      <c r="CL1273" s="475"/>
      <c r="CM1273" s="475"/>
      <c r="CN1273" s="475"/>
      <c r="CO1273" s="475"/>
      <c r="CP1273" s="475"/>
      <c r="CQ1273" s="475"/>
      <c r="CR1273" s="475"/>
      <c r="CS1273" s="475"/>
      <c r="CT1273" s="475"/>
      <c r="CU1273" s="475"/>
      <c r="CV1273" s="475"/>
    </row>
    <row r="1274" spans="1:100" x14ac:dyDescent="0.25">
      <c r="A1274" s="871" t="s">
        <v>1940</v>
      </c>
      <c r="B1274" s="872">
        <v>366897</v>
      </c>
      <c r="C1274" s="1812" t="s">
        <v>1945</v>
      </c>
      <c r="D1274" s="872" t="s">
        <v>1944</v>
      </c>
      <c r="E1274" s="41" t="s">
        <v>792</v>
      </c>
      <c r="F1274" s="41" t="s">
        <v>49</v>
      </c>
      <c r="G1274" s="872" t="s">
        <v>94</v>
      </c>
      <c r="H1274" s="1308">
        <v>41640</v>
      </c>
      <c r="I1274" s="1277">
        <v>13918.84</v>
      </c>
      <c r="J1274" s="1277">
        <v>13918.84</v>
      </c>
      <c r="K1274" s="1277">
        <v>0</v>
      </c>
      <c r="L1274" s="475"/>
      <c r="M1274" s="475"/>
      <c r="N1274" s="475"/>
      <c r="O1274" s="475"/>
      <c r="P1274" s="475"/>
      <c r="Q1274" s="475"/>
      <c r="R1274" s="475"/>
      <c r="S1274" s="475"/>
      <c r="T1274" s="475"/>
      <c r="U1274" s="475"/>
      <c r="V1274" s="475"/>
      <c r="W1274" s="475"/>
      <c r="X1274" s="475"/>
      <c r="Y1274" s="475"/>
      <c r="Z1274" s="475"/>
      <c r="AA1274" s="475"/>
      <c r="AB1274" s="475"/>
      <c r="AC1274" s="475"/>
      <c r="AD1274" s="475"/>
      <c r="AE1274" s="475"/>
      <c r="AF1274" s="475"/>
      <c r="AG1274" s="475"/>
      <c r="AH1274" s="475"/>
      <c r="AI1274" s="475"/>
      <c r="AJ1274" s="475"/>
      <c r="AK1274" s="475"/>
      <c r="AL1274" s="475"/>
      <c r="AM1274" s="475"/>
      <c r="AN1274" s="475"/>
      <c r="AO1274" s="475"/>
      <c r="AP1274" s="475"/>
      <c r="AQ1274" s="475"/>
      <c r="AR1274" s="475"/>
      <c r="AS1274" s="475"/>
      <c r="AT1274" s="475"/>
      <c r="AU1274" s="475"/>
      <c r="AV1274" s="475"/>
      <c r="AW1274" s="475"/>
      <c r="AX1274" s="475"/>
      <c r="AY1274" s="475"/>
      <c r="AZ1274" s="475"/>
      <c r="BA1274" s="475"/>
      <c r="BB1274" s="475"/>
      <c r="BC1274" s="475"/>
      <c r="BD1274" s="475"/>
      <c r="BE1274" s="475"/>
      <c r="BF1274" s="475"/>
      <c r="BG1274" s="475"/>
      <c r="BH1274" s="475"/>
      <c r="BI1274" s="475"/>
      <c r="BJ1274" s="475"/>
      <c r="BK1274" s="475"/>
      <c r="BL1274" s="475"/>
      <c r="BM1274" s="475"/>
      <c r="BN1274" s="475"/>
      <c r="BO1274" s="475"/>
      <c r="BP1274" s="475"/>
      <c r="BQ1274" s="475"/>
      <c r="BR1274" s="475"/>
      <c r="BS1274" s="475"/>
      <c r="BT1274" s="475"/>
      <c r="BU1274" s="475"/>
      <c r="BV1274" s="475"/>
      <c r="BW1274" s="475"/>
      <c r="BX1274" s="475"/>
      <c r="BY1274" s="475"/>
      <c r="BZ1274" s="475"/>
      <c r="CA1274" s="475"/>
      <c r="CB1274" s="475"/>
      <c r="CC1274" s="475"/>
      <c r="CD1274" s="475"/>
      <c r="CE1274" s="475"/>
      <c r="CF1274" s="475"/>
      <c r="CG1274" s="475"/>
      <c r="CH1274" s="475"/>
      <c r="CI1274" s="475"/>
      <c r="CJ1274" s="475"/>
      <c r="CK1274" s="475"/>
      <c r="CL1274" s="475"/>
      <c r="CM1274" s="475"/>
      <c r="CN1274" s="475"/>
      <c r="CO1274" s="475"/>
      <c r="CP1274" s="475"/>
      <c r="CQ1274" s="475"/>
      <c r="CR1274" s="475"/>
      <c r="CS1274" s="475"/>
      <c r="CT1274" s="475"/>
      <c r="CU1274" s="475"/>
      <c r="CV1274" s="475"/>
    </row>
    <row r="1275" spans="1:100" x14ac:dyDescent="0.25">
      <c r="A1275" s="871" t="s">
        <v>1940</v>
      </c>
      <c r="B1275" s="872">
        <v>548138</v>
      </c>
      <c r="C1275" s="1812" t="s">
        <v>1946</v>
      </c>
      <c r="D1275" s="872" t="s">
        <v>1947</v>
      </c>
      <c r="E1275" s="41" t="s">
        <v>792</v>
      </c>
      <c r="F1275" s="41" t="s">
        <v>49</v>
      </c>
      <c r="G1275" s="872" t="s">
        <v>1942</v>
      </c>
      <c r="H1275" s="1308">
        <v>41640</v>
      </c>
      <c r="I1275" s="1277">
        <v>13918.84</v>
      </c>
      <c r="J1275" s="1277">
        <v>13918.84</v>
      </c>
      <c r="K1275" s="1277">
        <v>0</v>
      </c>
      <c r="L1275" s="475"/>
      <c r="M1275" s="475"/>
      <c r="N1275" s="475"/>
      <c r="O1275" s="475"/>
      <c r="P1275" s="475"/>
      <c r="Q1275" s="475"/>
      <c r="R1275" s="475"/>
      <c r="S1275" s="475"/>
      <c r="T1275" s="475"/>
      <c r="U1275" s="475"/>
      <c r="V1275" s="475"/>
      <c r="W1275" s="475"/>
      <c r="X1275" s="475"/>
      <c r="Y1275" s="475"/>
      <c r="Z1275" s="475"/>
      <c r="AA1275" s="475"/>
      <c r="AB1275" s="475"/>
      <c r="AC1275" s="475"/>
      <c r="AD1275" s="475"/>
      <c r="AE1275" s="475"/>
      <c r="AF1275" s="475"/>
      <c r="AG1275" s="475"/>
      <c r="AH1275" s="475"/>
      <c r="AI1275" s="475"/>
      <c r="AJ1275" s="475"/>
      <c r="AK1275" s="475"/>
      <c r="AL1275" s="475"/>
      <c r="AM1275" s="475"/>
      <c r="AN1275" s="475"/>
      <c r="AO1275" s="475"/>
      <c r="AP1275" s="475"/>
      <c r="AQ1275" s="475"/>
      <c r="AR1275" s="475"/>
      <c r="AS1275" s="475"/>
      <c r="AT1275" s="475"/>
      <c r="AU1275" s="475"/>
      <c r="AV1275" s="475"/>
      <c r="AW1275" s="475"/>
      <c r="AX1275" s="475"/>
      <c r="AY1275" s="475"/>
      <c r="AZ1275" s="475"/>
      <c r="BA1275" s="475"/>
      <c r="BB1275" s="475"/>
      <c r="BC1275" s="475"/>
      <c r="BD1275" s="475"/>
      <c r="BE1275" s="475"/>
      <c r="BF1275" s="475"/>
      <c r="BG1275" s="475"/>
      <c r="BH1275" s="475"/>
      <c r="BI1275" s="475"/>
      <c r="BJ1275" s="475"/>
      <c r="BK1275" s="475"/>
      <c r="BL1275" s="475"/>
      <c r="BM1275" s="475"/>
      <c r="BN1275" s="475"/>
      <c r="BO1275" s="475"/>
      <c r="BP1275" s="475"/>
      <c r="BQ1275" s="475"/>
      <c r="BR1275" s="475"/>
      <c r="BS1275" s="475"/>
      <c r="BT1275" s="475"/>
      <c r="BU1275" s="475"/>
      <c r="BV1275" s="475"/>
      <c r="BW1275" s="475"/>
      <c r="BX1275" s="475"/>
      <c r="BY1275" s="475"/>
      <c r="BZ1275" s="475"/>
      <c r="CA1275" s="475"/>
      <c r="CB1275" s="475"/>
      <c r="CC1275" s="475"/>
      <c r="CD1275" s="475"/>
      <c r="CE1275" s="475"/>
      <c r="CF1275" s="475"/>
      <c r="CG1275" s="475"/>
      <c r="CH1275" s="475"/>
      <c r="CI1275" s="475"/>
      <c r="CJ1275" s="475"/>
      <c r="CK1275" s="475"/>
      <c r="CL1275" s="475"/>
      <c r="CM1275" s="475"/>
      <c r="CN1275" s="475"/>
      <c r="CO1275" s="475"/>
      <c r="CP1275" s="475"/>
      <c r="CQ1275" s="475"/>
      <c r="CR1275" s="475"/>
      <c r="CS1275" s="475"/>
      <c r="CT1275" s="475"/>
      <c r="CU1275" s="475"/>
      <c r="CV1275" s="475"/>
    </row>
    <row r="1276" spans="1:100" x14ac:dyDescent="0.25">
      <c r="A1276" s="871" t="s">
        <v>1940</v>
      </c>
      <c r="B1276" s="872">
        <v>548139</v>
      </c>
      <c r="C1276" s="1812" t="s">
        <v>1948</v>
      </c>
      <c r="D1276" s="41" t="s">
        <v>792</v>
      </c>
      <c r="E1276" s="41" t="s">
        <v>792</v>
      </c>
      <c r="F1276" s="41" t="s">
        <v>49</v>
      </c>
      <c r="G1276" s="872" t="s">
        <v>94</v>
      </c>
      <c r="H1276" s="1308">
        <v>41640</v>
      </c>
      <c r="I1276" s="1277">
        <v>13918.84</v>
      </c>
      <c r="J1276" s="1277">
        <v>13918.84</v>
      </c>
      <c r="K1276" s="1277">
        <v>0</v>
      </c>
      <c r="L1276" s="475"/>
      <c r="M1276" s="475"/>
      <c r="N1276" s="475"/>
      <c r="O1276" s="475"/>
      <c r="P1276" s="475"/>
      <c r="Q1276" s="475"/>
      <c r="R1276" s="475"/>
      <c r="S1276" s="475"/>
      <c r="T1276" s="475"/>
      <c r="U1276" s="475"/>
      <c r="V1276" s="475"/>
      <c r="W1276" s="475"/>
      <c r="X1276" s="475"/>
      <c r="Y1276" s="475"/>
      <c r="Z1276" s="475"/>
      <c r="AA1276" s="475"/>
      <c r="AB1276" s="475"/>
      <c r="AC1276" s="475"/>
      <c r="AD1276" s="475"/>
      <c r="AE1276" s="475"/>
      <c r="AF1276" s="475"/>
      <c r="AG1276" s="475"/>
      <c r="AH1276" s="475"/>
      <c r="AI1276" s="475"/>
      <c r="AJ1276" s="475"/>
      <c r="AK1276" s="475"/>
      <c r="AL1276" s="475"/>
      <c r="AM1276" s="475"/>
      <c r="AN1276" s="475"/>
      <c r="AO1276" s="475"/>
      <c r="AP1276" s="475"/>
      <c r="AQ1276" s="475"/>
      <c r="AR1276" s="475"/>
      <c r="AS1276" s="475"/>
      <c r="AT1276" s="475"/>
      <c r="AU1276" s="475"/>
      <c r="AV1276" s="475"/>
      <c r="AW1276" s="475"/>
      <c r="AX1276" s="475"/>
      <c r="AY1276" s="475"/>
      <c r="AZ1276" s="475"/>
      <c r="BA1276" s="475"/>
      <c r="BB1276" s="475"/>
      <c r="BC1276" s="475"/>
      <c r="BD1276" s="475"/>
      <c r="BE1276" s="475"/>
      <c r="BF1276" s="475"/>
      <c r="BG1276" s="475"/>
      <c r="BH1276" s="475"/>
      <c r="BI1276" s="475"/>
      <c r="BJ1276" s="475"/>
      <c r="BK1276" s="475"/>
      <c r="BL1276" s="475"/>
      <c r="BM1276" s="475"/>
      <c r="BN1276" s="475"/>
      <c r="BO1276" s="475"/>
      <c r="BP1276" s="475"/>
      <c r="BQ1276" s="475"/>
      <c r="BR1276" s="475"/>
      <c r="BS1276" s="475"/>
      <c r="BT1276" s="475"/>
      <c r="BU1276" s="475"/>
      <c r="BV1276" s="475"/>
      <c r="BW1276" s="475"/>
      <c r="BX1276" s="475"/>
      <c r="BY1276" s="475"/>
      <c r="BZ1276" s="475"/>
      <c r="CA1276" s="475"/>
      <c r="CB1276" s="475"/>
      <c r="CC1276" s="475"/>
      <c r="CD1276" s="475"/>
      <c r="CE1276" s="475"/>
      <c r="CF1276" s="475"/>
      <c r="CG1276" s="475"/>
      <c r="CH1276" s="475"/>
      <c r="CI1276" s="475"/>
      <c r="CJ1276" s="475"/>
      <c r="CK1276" s="475"/>
      <c r="CL1276" s="475"/>
      <c r="CM1276" s="475"/>
      <c r="CN1276" s="475"/>
      <c r="CO1276" s="475"/>
      <c r="CP1276" s="475"/>
      <c r="CQ1276" s="475"/>
      <c r="CR1276" s="475"/>
      <c r="CS1276" s="475"/>
      <c r="CT1276" s="475"/>
      <c r="CU1276" s="475"/>
      <c r="CV1276" s="475"/>
    </row>
    <row r="1277" spans="1:100" x14ac:dyDescent="0.25">
      <c r="A1277" s="871" t="s">
        <v>1940</v>
      </c>
      <c r="B1277" s="872">
        <v>548140</v>
      </c>
      <c r="C1277" s="1812" t="s">
        <v>1949</v>
      </c>
      <c r="D1277" s="41" t="s">
        <v>792</v>
      </c>
      <c r="E1277" s="41" t="s">
        <v>792</v>
      </c>
      <c r="F1277" s="41" t="s">
        <v>49</v>
      </c>
      <c r="G1277" s="872" t="s">
        <v>94</v>
      </c>
      <c r="H1277" s="1308">
        <v>41640</v>
      </c>
      <c r="I1277" s="1277">
        <v>13918.84</v>
      </c>
      <c r="J1277" s="1277">
        <v>13918.84</v>
      </c>
      <c r="K1277" s="1277">
        <v>0</v>
      </c>
      <c r="L1277" s="475"/>
      <c r="M1277" s="475"/>
      <c r="N1277" s="475"/>
      <c r="O1277" s="475"/>
      <c r="P1277" s="475"/>
      <c r="Q1277" s="475"/>
      <c r="R1277" s="475"/>
      <c r="S1277" s="475"/>
      <c r="T1277" s="475"/>
      <c r="U1277" s="475"/>
      <c r="V1277" s="475"/>
      <c r="W1277" s="475"/>
      <c r="X1277" s="475"/>
      <c r="Y1277" s="475"/>
      <c r="Z1277" s="475"/>
      <c r="AA1277" s="475"/>
      <c r="AB1277" s="475"/>
      <c r="AC1277" s="475"/>
      <c r="AD1277" s="475"/>
      <c r="AE1277" s="475"/>
      <c r="AF1277" s="475"/>
      <c r="AG1277" s="475"/>
      <c r="AH1277" s="475"/>
      <c r="AI1277" s="475"/>
      <c r="AJ1277" s="475"/>
      <c r="AK1277" s="475"/>
      <c r="AL1277" s="475"/>
      <c r="AM1277" s="475"/>
      <c r="AN1277" s="475"/>
      <c r="AO1277" s="475"/>
      <c r="AP1277" s="475"/>
      <c r="AQ1277" s="475"/>
      <c r="AR1277" s="475"/>
      <c r="AS1277" s="475"/>
      <c r="AT1277" s="475"/>
      <c r="AU1277" s="475"/>
      <c r="AV1277" s="475"/>
      <c r="AW1277" s="475"/>
      <c r="AX1277" s="475"/>
      <c r="AY1277" s="475"/>
      <c r="AZ1277" s="475"/>
      <c r="BA1277" s="475"/>
      <c r="BB1277" s="475"/>
      <c r="BC1277" s="475"/>
      <c r="BD1277" s="475"/>
      <c r="BE1277" s="475"/>
      <c r="BF1277" s="475"/>
      <c r="BG1277" s="475"/>
      <c r="BH1277" s="475"/>
      <c r="BI1277" s="475"/>
      <c r="BJ1277" s="475"/>
      <c r="BK1277" s="475"/>
      <c r="BL1277" s="475"/>
      <c r="BM1277" s="475"/>
      <c r="BN1277" s="475"/>
      <c r="BO1277" s="475"/>
      <c r="BP1277" s="475"/>
      <c r="BQ1277" s="475"/>
      <c r="BR1277" s="475"/>
      <c r="BS1277" s="475"/>
      <c r="BT1277" s="475"/>
      <c r="BU1277" s="475"/>
      <c r="BV1277" s="475"/>
      <c r="BW1277" s="475"/>
      <c r="BX1277" s="475"/>
      <c r="BY1277" s="475"/>
      <c r="BZ1277" s="475"/>
      <c r="CA1277" s="475"/>
      <c r="CB1277" s="475"/>
      <c r="CC1277" s="475"/>
      <c r="CD1277" s="475"/>
      <c r="CE1277" s="475"/>
      <c r="CF1277" s="475"/>
      <c r="CG1277" s="475"/>
      <c r="CH1277" s="475"/>
      <c r="CI1277" s="475"/>
      <c r="CJ1277" s="475"/>
      <c r="CK1277" s="475"/>
      <c r="CL1277" s="475"/>
      <c r="CM1277" s="475"/>
      <c r="CN1277" s="475"/>
      <c r="CO1277" s="475"/>
      <c r="CP1277" s="475"/>
      <c r="CQ1277" s="475"/>
      <c r="CR1277" s="475"/>
      <c r="CS1277" s="475"/>
      <c r="CT1277" s="475"/>
      <c r="CU1277" s="475"/>
      <c r="CV1277" s="475"/>
    </row>
    <row r="1278" spans="1:100" x14ac:dyDescent="0.25">
      <c r="A1278" s="871" t="s">
        <v>1940</v>
      </c>
      <c r="B1278" s="872">
        <v>548141</v>
      </c>
      <c r="C1278" s="1812" t="s">
        <v>1950</v>
      </c>
      <c r="D1278" s="872" t="s">
        <v>1947</v>
      </c>
      <c r="E1278" s="41" t="s">
        <v>792</v>
      </c>
      <c r="F1278" s="41" t="s">
        <v>49</v>
      </c>
      <c r="G1278" s="872" t="s">
        <v>1942</v>
      </c>
      <c r="H1278" s="1308">
        <v>41640</v>
      </c>
      <c r="I1278" s="1277">
        <v>13918.84</v>
      </c>
      <c r="J1278" s="1277">
        <v>13918.84</v>
      </c>
      <c r="K1278" s="1277">
        <v>0</v>
      </c>
      <c r="L1278" s="475"/>
      <c r="M1278" s="475"/>
      <c r="N1278" s="475"/>
      <c r="O1278" s="475"/>
      <c r="P1278" s="475"/>
      <c r="Q1278" s="475"/>
      <c r="R1278" s="475"/>
      <c r="S1278" s="475"/>
      <c r="T1278" s="475"/>
      <c r="U1278" s="475"/>
      <c r="V1278" s="475"/>
      <c r="W1278" s="475"/>
      <c r="X1278" s="475"/>
      <c r="Y1278" s="475"/>
      <c r="Z1278" s="475"/>
      <c r="AA1278" s="475"/>
      <c r="AB1278" s="475"/>
      <c r="AC1278" s="475"/>
      <c r="AD1278" s="475"/>
      <c r="AE1278" s="475"/>
      <c r="AF1278" s="475"/>
      <c r="AG1278" s="475"/>
      <c r="AH1278" s="475"/>
      <c r="AI1278" s="475"/>
      <c r="AJ1278" s="475"/>
      <c r="AK1278" s="475"/>
      <c r="AL1278" s="475"/>
      <c r="AM1278" s="475"/>
      <c r="AN1278" s="475"/>
      <c r="AO1278" s="475"/>
      <c r="AP1278" s="475"/>
      <c r="AQ1278" s="475"/>
      <c r="AR1278" s="475"/>
      <c r="AS1278" s="475"/>
      <c r="AT1278" s="475"/>
      <c r="AU1278" s="475"/>
      <c r="AV1278" s="475"/>
      <c r="AW1278" s="475"/>
      <c r="AX1278" s="475"/>
      <c r="AY1278" s="475"/>
      <c r="AZ1278" s="475"/>
      <c r="BA1278" s="475"/>
      <c r="BB1278" s="475"/>
      <c r="BC1278" s="475"/>
      <c r="BD1278" s="475"/>
      <c r="BE1278" s="475"/>
      <c r="BF1278" s="475"/>
      <c r="BG1278" s="475"/>
      <c r="BH1278" s="475"/>
      <c r="BI1278" s="475"/>
      <c r="BJ1278" s="475"/>
      <c r="BK1278" s="475"/>
      <c r="BL1278" s="475"/>
      <c r="BM1278" s="475"/>
      <c r="BN1278" s="475"/>
      <c r="BO1278" s="475"/>
      <c r="BP1278" s="475"/>
      <c r="BQ1278" s="475"/>
      <c r="BR1278" s="475"/>
      <c r="BS1278" s="475"/>
      <c r="BT1278" s="475"/>
      <c r="BU1278" s="475"/>
      <c r="BV1278" s="475"/>
      <c r="BW1278" s="475"/>
      <c r="BX1278" s="475"/>
      <c r="BY1278" s="475"/>
      <c r="BZ1278" s="475"/>
      <c r="CA1278" s="475"/>
      <c r="CB1278" s="475"/>
      <c r="CC1278" s="475"/>
      <c r="CD1278" s="475"/>
      <c r="CE1278" s="475"/>
      <c r="CF1278" s="475"/>
      <c r="CG1278" s="475"/>
      <c r="CH1278" s="475"/>
      <c r="CI1278" s="475"/>
      <c r="CJ1278" s="475"/>
      <c r="CK1278" s="475"/>
      <c r="CL1278" s="475"/>
      <c r="CM1278" s="475"/>
      <c r="CN1278" s="475"/>
      <c r="CO1278" s="475"/>
      <c r="CP1278" s="475"/>
      <c r="CQ1278" s="475"/>
      <c r="CR1278" s="475"/>
      <c r="CS1278" s="475"/>
      <c r="CT1278" s="475"/>
      <c r="CU1278" s="475"/>
      <c r="CV1278" s="475"/>
    </row>
    <row r="1279" spans="1:100" x14ac:dyDescent="0.25">
      <c r="A1279" s="871" t="s">
        <v>1951</v>
      </c>
      <c r="B1279" s="872">
        <v>366908</v>
      </c>
      <c r="C1279" s="1812" t="s">
        <v>1952</v>
      </c>
      <c r="D1279" s="41" t="s">
        <v>792</v>
      </c>
      <c r="E1279" s="41" t="s">
        <v>792</v>
      </c>
      <c r="F1279" s="41" t="s">
        <v>49</v>
      </c>
      <c r="G1279" s="872" t="s">
        <v>114</v>
      </c>
      <c r="H1279" s="1308">
        <v>41640</v>
      </c>
      <c r="I1279" s="1277">
        <v>8700</v>
      </c>
      <c r="J1279" s="1277">
        <v>8700</v>
      </c>
      <c r="K1279" s="1277">
        <v>0</v>
      </c>
      <c r="L1279" s="475"/>
      <c r="M1279" s="475"/>
      <c r="N1279" s="475"/>
      <c r="O1279" s="475"/>
      <c r="P1279" s="475"/>
      <c r="Q1279" s="475"/>
      <c r="R1279" s="475"/>
      <c r="S1279" s="475"/>
      <c r="T1279" s="475"/>
      <c r="U1279" s="475"/>
      <c r="V1279" s="475"/>
      <c r="W1279" s="475"/>
      <c r="X1279" s="475"/>
      <c r="Y1279" s="475"/>
      <c r="Z1279" s="475"/>
      <c r="AA1279" s="475"/>
      <c r="AB1279" s="475"/>
      <c r="AC1279" s="475"/>
      <c r="AD1279" s="475"/>
      <c r="AE1279" s="475"/>
      <c r="AF1279" s="475"/>
      <c r="AG1279" s="475"/>
      <c r="AH1279" s="475"/>
      <c r="AI1279" s="475"/>
      <c r="AJ1279" s="475"/>
      <c r="AK1279" s="475"/>
      <c r="AL1279" s="475"/>
      <c r="AM1279" s="475"/>
      <c r="AN1279" s="475"/>
      <c r="AO1279" s="475"/>
      <c r="AP1279" s="475"/>
      <c r="AQ1279" s="475"/>
      <c r="AR1279" s="475"/>
      <c r="AS1279" s="475"/>
      <c r="AT1279" s="475"/>
      <c r="AU1279" s="475"/>
      <c r="AV1279" s="475"/>
      <c r="AW1279" s="475"/>
      <c r="AX1279" s="475"/>
      <c r="AY1279" s="475"/>
      <c r="AZ1279" s="475"/>
      <c r="BA1279" s="475"/>
      <c r="BB1279" s="475"/>
      <c r="BC1279" s="475"/>
      <c r="BD1279" s="475"/>
      <c r="BE1279" s="475"/>
      <c r="BF1279" s="475"/>
      <c r="BG1279" s="475"/>
      <c r="BH1279" s="475"/>
      <c r="BI1279" s="475"/>
      <c r="BJ1279" s="475"/>
      <c r="BK1279" s="475"/>
      <c r="BL1279" s="475"/>
      <c r="BM1279" s="475"/>
      <c r="BN1279" s="475"/>
      <c r="BO1279" s="475"/>
      <c r="BP1279" s="475"/>
      <c r="BQ1279" s="475"/>
      <c r="BR1279" s="475"/>
      <c r="BS1279" s="475"/>
      <c r="BT1279" s="475"/>
      <c r="BU1279" s="475"/>
      <c r="BV1279" s="475"/>
      <c r="BW1279" s="475"/>
      <c r="BX1279" s="475"/>
      <c r="BY1279" s="475"/>
      <c r="BZ1279" s="475"/>
      <c r="CA1279" s="475"/>
      <c r="CB1279" s="475"/>
      <c r="CC1279" s="475"/>
      <c r="CD1279" s="475"/>
      <c r="CE1279" s="475"/>
      <c r="CF1279" s="475"/>
      <c r="CG1279" s="475"/>
      <c r="CH1279" s="475"/>
      <c r="CI1279" s="475"/>
      <c r="CJ1279" s="475"/>
      <c r="CK1279" s="475"/>
      <c r="CL1279" s="475"/>
      <c r="CM1279" s="475"/>
      <c r="CN1279" s="475"/>
      <c r="CO1279" s="475"/>
      <c r="CP1279" s="475"/>
      <c r="CQ1279" s="475"/>
      <c r="CR1279" s="475"/>
      <c r="CS1279" s="475"/>
      <c r="CT1279" s="475"/>
      <c r="CU1279" s="475"/>
      <c r="CV1279" s="475"/>
    </row>
    <row r="1280" spans="1:100" x14ac:dyDescent="0.25">
      <c r="A1280" s="871" t="s">
        <v>1953</v>
      </c>
      <c r="B1280" s="872">
        <v>366926</v>
      </c>
      <c r="C1280" s="1812" t="s">
        <v>1954</v>
      </c>
      <c r="D1280" s="41" t="s">
        <v>792</v>
      </c>
      <c r="E1280" s="41" t="s">
        <v>792</v>
      </c>
      <c r="F1280" s="41" t="s">
        <v>49</v>
      </c>
      <c r="G1280" s="872" t="s">
        <v>94</v>
      </c>
      <c r="H1280" s="1308">
        <v>41640</v>
      </c>
      <c r="I1280" s="1277">
        <v>3000</v>
      </c>
      <c r="J1280" s="1277">
        <v>3000</v>
      </c>
      <c r="K1280" s="1277">
        <v>0</v>
      </c>
      <c r="L1280" s="476"/>
      <c r="M1280" s="476"/>
      <c r="N1280" s="476"/>
      <c r="O1280" s="476"/>
      <c r="P1280" s="476"/>
      <c r="Q1280" s="476"/>
      <c r="R1280" s="476"/>
      <c r="S1280" s="476"/>
      <c r="T1280" s="476"/>
      <c r="U1280" s="476"/>
      <c r="V1280" s="476"/>
      <c r="W1280" s="476"/>
      <c r="X1280" s="476"/>
      <c r="Y1280" s="476"/>
      <c r="Z1280" s="476"/>
      <c r="AA1280" s="476"/>
      <c r="AB1280" s="476"/>
      <c r="AC1280" s="476"/>
      <c r="AD1280" s="476"/>
      <c r="AE1280" s="476"/>
      <c r="AF1280" s="476"/>
      <c r="AG1280" s="476"/>
      <c r="AH1280" s="476"/>
      <c r="AI1280" s="476"/>
      <c r="AJ1280" s="476"/>
      <c r="AK1280" s="476"/>
      <c r="AL1280" s="476"/>
      <c r="AM1280" s="476"/>
      <c r="AN1280" s="476"/>
      <c r="AO1280" s="476"/>
      <c r="AP1280" s="476"/>
      <c r="AQ1280" s="476"/>
      <c r="AR1280" s="476"/>
      <c r="AS1280" s="476"/>
      <c r="AT1280" s="476"/>
      <c r="AU1280" s="476"/>
      <c r="AV1280" s="476"/>
      <c r="AW1280" s="476"/>
      <c r="AX1280" s="476"/>
      <c r="AY1280" s="476"/>
      <c r="AZ1280" s="476"/>
      <c r="BA1280" s="476"/>
      <c r="BB1280" s="476"/>
      <c r="BC1280" s="476"/>
      <c r="BD1280" s="476"/>
      <c r="BE1280" s="476"/>
      <c r="BF1280" s="476"/>
      <c r="BG1280" s="476"/>
      <c r="BH1280" s="476"/>
      <c r="BI1280" s="476"/>
      <c r="BJ1280" s="476"/>
      <c r="BK1280" s="476"/>
      <c r="BL1280" s="476"/>
      <c r="BM1280" s="476"/>
      <c r="BN1280" s="476"/>
      <c r="BO1280" s="476"/>
      <c r="BP1280" s="476"/>
      <c r="BQ1280" s="476"/>
      <c r="BR1280" s="476"/>
      <c r="BS1280" s="476"/>
      <c r="BT1280" s="476"/>
      <c r="BU1280" s="476"/>
      <c r="BV1280" s="476"/>
      <c r="BW1280" s="476"/>
      <c r="BX1280" s="476"/>
      <c r="BY1280" s="476"/>
      <c r="BZ1280" s="476"/>
      <c r="CA1280" s="476"/>
      <c r="CB1280" s="476"/>
      <c r="CC1280" s="476"/>
      <c r="CD1280" s="476"/>
      <c r="CE1280" s="476"/>
      <c r="CF1280" s="476"/>
      <c r="CG1280" s="476"/>
      <c r="CH1280" s="476"/>
      <c r="CI1280" s="476"/>
      <c r="CJ1280" s="476"/>
      <c r="CK1280" s="476"/>
      <c r="CL1280" s="476"/>
      <c r="CM1280" s="476"/>
      <c r="CN1280" s="476"/>
      <c r="CO1280" s="476"/>
      <c r="CP1280" s="476"/>
      <c r="CQ1280" s="476"/>
      <c r="CR1280" s="476"/>
      <c r="CS1280" s="476"/>
      <c r="CT1280" s="476"/>
      <c r="CU1280" s="476"/>
      <c r="CV1280" s="476"/>
    </row>
    <row r="1281" spans="1:100" x14ac:dyDescent="0.25">
      <c r="A1281" s="871" t="s">
        <v>1955</v>
      </c>
      <c r="B1281" s="872">
        <v>548151</v>
      </c>
      <c r="C1281" s="1812" t="s">
        <v>1956</v>
      </c>
      <c r="D1281" s="41" t="s">
        <v>792</v>
      </c>
      <c r="E1281" s="41" t="s">
        <v>792</v>
      </c>
      <c r="F1281" s="41" t="s">
        <v>49</v>
      </c>
      <c r="G1281" s="872" t="s">
        <v>114</v>
      </c>
      <c r="H1281" s="1308">
        <v>41640</v>
      </c>
      <c r="I1281" s="1277">
        <v>8700</v>
      </c>
      <c r="J1281" s="1277">
        <v>8700</v>
      </c>
      <c r="K1281" s="1277">
        <v>0</v>
      </c>
      <c r="L1281" s="478"/>
      <c r="M1281" s="477"/>
      <c r="N1281" s="477"/>
      <c r="O1281" s="477"/>
      <c r="P1281" s="477"/>
      <c r="Q1281" s="477"/>
      <c r="R1281" s="477"/>
      <c r="S1281" s="477"/>
      <c r="T1281" s="477"/>
      <c r="U1281" s="477"/>
      <c r="V1281" s="477"/>
      <c r="W1281" s="477"/>
      <c r="X1281" s="477"/>
      <c r="Y1281" s="477"/>
      <c r="Z1281" s="477"/>
      <c r="AA1281" s="477"/>
      <c r="AB1281" s="477"/>
      <c r="AC1281" s="477"/>
      <c r="AD1281" s="477"/>
      <c r="AE1281" s="477"/>
      <c r="AF1281" s="477"/>
      <c r="AG1281" s="477"/>
      <c r="AH1281" s="477"/>
      <c r="AI1281" s="477"/>
      <c r="AJ1281" s="477"/>
      <c r="AK1281" s="477"/>
      <c r="AL1281" s="477"/>
      <c r="AM1281" s="477"/>
      <c r="AN1281" s="477"/>
      <c r="AO1281" s="477"/>
      <c r="AP1281" s="477"/>
      <c r="AQ1281" s="477"/>
      <c r="AR1281" s="477"/>
      <c r="AS1281" s="477"/>
      <c r="AT1281" s="477"/>
      <c r="AU1281" s="477"/>
      <c r="AV1281" s="477"/>
      <c r="AW1281" s="477"/>
      <c r="AX1281" s="477"/>
      <c r="AY1281" s="477"/>
      <c r="AZ1281" s="477"/>
      <c r="BA1281" s="477"/>
      <c r="BB1281" s="477"/>
      <c r="BC1281" s="477"/>
      <c r="BD1281" s="477"/>
      <c r="BE1281" s="477"/>
      <c r="BF1281" s="477"/>
      <c r="BG1281" s="477"/>
      <c r="BH1281" s="477"/>
      <c r="BI1281" s="477"/>
      <c r="BJ1281" s="477"/>
      <c r="BK1281" s="477"/>
      <c r="BL1281" s="477"/>
      <c r="BM1281" s="477"/>
      <c r="BN1281" s="477"/>
      <c r="BO1281" s="477"/>
      <c r="BP1281" s="477"/>
      <c r="BQ1281" s="477"/>
      <c r="BR1281" s="477"/>
      <c r="BS1281" s="477"/>
      <c r="BT1281" s="477"/>
      <c r="BU1281" s="477"/>
      <c r="BV1281" s="477"/>
      <c r="BW1281" s="477"/>
      <c r="BX1281" s="477"/>
      <c r="BY1281" s="477"/>
      <c r="BZ1281" s="477"/>
      <c r="CA1281" s="477"/>
      <c r="CB1281" s="477"/>
      <c r="CC1281" s="477"/>
      <c r="CD1281" s="477"/>
      <c r="CE1281" s="477"/>
      <c r="CF1281" s="477"/>
      <c r="CG1281" s="477"/>
      <c r="CH1281" s="477"/>
      <c r="CI1281" s="477"/>
      <c r="CJ1281" s="477"/>
      <c r="CK1281" s="477"/>
      <c r="CL1281" s="477"/>
      <c r="CM1281" s="477"/>
      <c r="CN1281" s="477"/>
      <c r="CO1281" s="477"/>
      <c r="CP1281" s="477"/>
      <c r="CQ1281" s="477"/>
      <c r="CR1281" s="477"/>
      <c r="CS1281" s="477"/>
      <c r="CT1281" s="477"/>
      <c r="CU1281" s="477"/>
      <c r="CV1281" s="477"/>
    </row>
    <row r="1282" spans="1:100" x14ac:dyDescent="0.25">
      <c r="A1282" s="871" t="s">
        <v>170</v>
      </c>
      <c r="B1282" s="872">
        <v>548145</v>
      </c>
      <c r="C1282" s="1812" t="s">
        <v>1957</v>
      </c>
      <c r="D1282" s="872" t="s">
        <v>16</v>
      </c>
      <c r="E1282" s="872" t="s">
        <v>355</v>
      </c>
      <c r="F1282" s="872" t="s">
        <v>1958</v>
      </c>
      <c r="G1282" s="872" t="s">
        <v>18</v>
      </c>
      <c r="H1282" s="1308">
        <v>41640</v>
      </c>
      <c r="I1282" s="1277">
        <v>9249.19</v>
      </c>
      <c r="J1282" s="1277">
        <v>9249.19</v>
      </c>
      <c r="K1282" s="1277">
        <v>0</v>
      </c>
      <c r="L1282" s="479"/>
      <c r="M1282" s="478"/>
      <c r="N1282" s="478"/>
      <c r="O1282" s="478"/>
      <c r="P1282" s="478"/>
      <c r="Q1282" s="478"/>
      <c r="R1282" s="478"/>
      <c r="S1282" s="478"/>
      <c r="T1282" s="478"/>
      <c r="U1282" s="478"/>
      <c r="V1282" s="478"/>
      <c r="W1282" s="478"/>
      <c r="X1282" s="478"/>
      <c r="Y1282" s="478"/>
      <c r="Z1282" s="478"/>
      <c r="AA1282" s="478"/>
      <c r="AB1282" s="478"/>
      <c r="AC1282" s="478"/>
      <c r="AD1282" s="478"/>
      <c r="AE1282" s="478"/>
      <c r="AF1282" s="478"/>
      <c r="AG1282" s="478"/>
      <c r="AH1282" s="478"/>
      <c r="AI1282" s="478"/>
      <c r="AJ1282" s="478"/>
      <c r="AK1282" s="478"/>
      <c r="AL1282" s="478"/>
      <c r="AM1282" s="478"/>
      <c r="AN1282" s="478"/>
      <c r="AO1282" s="478"/>
      <c r="AP1282" s="478"/>
      <c r="AQ1282" s="478"/>
      <c r="AR1282" s="478"/>
      <c r="AS1282" s="478"/>
      <c r="AT1282" s="478"/>
      <c r="AU1282" s="478"/>
      <c r="AV1282" s="478"/>
      <c r="AW1282" s="478"/>
      <c r="AX1282" s="478"/>
      <c r="AY1282" s="478"/>
      <c r="AZ1282" s="478"/>
      <c r="BA1282" s="478"/>
      <c r="BB1282" s="478"/>
      <c r="BC1282" s="478"/>
      <c r="BD1282" s="478"/>
      <c r="BE1282" s="478"/>
      <c r="BF1282" s="478"/>
      <c r="BG1282" s="478"/>
      <c r="BH1282" s="478"/>
      <c r="BI1282" s="478"/>
      <c r="BJ1282" s="478"/>
      <c r="BK1282" s="478"/>
      <c r="BL1282" s="478"/>
      <c r="BM1282" s="478"/>
      <c r="BN1282" s="478"/>
      <c r="BO1282" s="478"/>
      <c r="BP1282" s="478"/>
      <c r="BQ1282" s="478"/>
      <c r="BR1282" s="478"/>
      <c r="BS1282" s="478"/>
      <c r="BT1282" s="478"/>
      <c r="BU1282" s="478"/>
      <c r="BV1282" s="478"/>
      <c r="BW1282" s="478"/>
      <c r="BX1282" s="478"/>
      <c r="BY1282" s="478"/>
      <c r="BZ1282" s="478"/>
      <c r="CA1282" s="478"/>
      <c r="CB1282" s="478"/>
      <c r="CC1282" s="478"/>
      <c r="CD1282" s="478"/>
      <c r="CE1282" s="478"/>
      <c r="CF1282" s="478"/>
      <c r="CG1282" s="478"/>
      <c r="CH1282" s="478"/>
      <c r="CI1282" s="478"/>
      <c r="CJ1282" s="478"/>
      <c r="CK1282" s="478"/>
      <c r="CL1282" s="478"/>
      <c r="CM1282" s="478"/>
      <c r="CN1282" s="478"/>
      <c r="CO1282" s="478"/>
      <c r="CP1282" s="478"/>
      <c r="CQ1282" s="478"/>
      <c r="CR1282" s="478"/>
      <c r="CS1282" s="478"/>
      <c r="CT1282" s="478"/>
      <c r="CU1282" s="478"/>
      <c r="CV1282" s="478"/>
    </row>
    <row r="1283" spans="1:100" x14ac:dyDescent="0.25">
      <c r="A1283" s="871" t="s">
        <v>1959</v>
      </c>
      <c r="B1283" s="872">
        <v>548148</v>
      </c>
      <c r="C1283" s="1812" t="s">
        <v>1960</v>
      </c>
      <c r="D1283" s="41" t="s">
        <v>49</v>
      </c>
      <c r="E1283" s="41" t="s">
        <v>49</v>
      </c>
      <c r="F1283" s="41" t="s">
        <v>49</v>
      </c>
      <c r="G1283" s="872" t="s">
        <v>18</v>
      </c>
      <c r="H1283" s="1308">
        <v>39083</v>
      </c>
      <c r="I1283" s="1277">
        <v>21365.43</v>
      </c>
      <c r="J1283" s="1277">
        <v>21365.43</v>
      </c>
      <c r="K1283" s="1277">
        <v>0</v>
      </c>
      <c r="L1283" s="479"/>
      <c r="M1283" s="479"/>
      <c r="N1283" s="479"/>
      <c r="O1283" s="479"/>
      <c r="P1283" s="479"/>
      <c r="Q1283" s="479"/>
      <c r="R1283" s="479"/>
      <c r="S1283" s="479"/>
      <c r="T1283" s="479"/>
      <c r="U1283" s="479"/>
      <c r="V1283" s="479"/>
      <c r="W1283" s="479"/>
      <c r="X1283" s="479"/>
      <c r="Y1283" s="479"/>
      <c r="Z1283" s="479"/>
      <c r="AA1283" s="479"/>
      <c r="AB1283" s="479"/>
      <c r="AC1283" s="479"/>
      <c r="AD1283" s="479"/>
      <c r="AE1283" s="479"/>
      <c r="AF1283" s="479"/>
      <c r="AG1283" s="479"/>
      <c r="AH1283" s="479"/>
      <c r="AI1283" s="479"/>
      <c r="AJ1283" s="479"/>
      <c r="AK1283" s="479"/>
      <c r="AL1283" s="479"/>
      <c r="AM1283" s="479"/>
      <c r="AN1283" s="479"/>
      <c r="AO1283" s="479"/>
      <c r="AP1283" s="479"/>
      <c r="AQ1283" s="479"/>
      <c r="AR1283" s="479"/>
      <c r="AS1283" s="479"/>
      <c r="AT1283" s="479"/>
      <c r="AU1283" s="479"/>
      <c r="AV1283" s="479"/>
      <c r="AW1283" s="479"/>
      <c r="AX1283" s="479"/>
      <c r="AY1283" s="479"/>
      <c r="AZ1283" s="479"/>
      <c r="BA1283" s="479"/>
      <c r="BB1283" s="479"/>
      <c r="BC1283" s="479"/>
      <c r="BD1283" s="479"/>
      <c r="BE1283" s="479"/>
      <c r="BF1283" s="479"/>
      <c r="BG1283" s="479"/>
      <c r="BH1283" s="479"/>
      <c r="BI1283" s="479"/>
      <c r="BJ1283" s="479"/>
      <c r="BK1283" s="479"/>
      <c r="BL1283" s="479"/>
      <c r="BM1283" s="479"/>
      <c r="BN1283" s="479"/>
      <c r="BO1283" s="479"/>
      <c r="BP1283" s="479"/>
      <c r="BQ1283" s="479"/>
      <c r="BR1283" s="479"/>
      <c r="BS1283" s="479"/>
      <c r="BT1283" s="479"/>
      <c r="BU1283" s="479"/>
      <c r="BV1283" s="479"/>
      <c r="BW1283" s="479"/>
      <c r="BX1283" s="479"/>
      <c r="BY1283" s="479"/>
      <c r="BZ1283" s="479"/>
      <c r="CA1283" s="479"/>
      <c r="CB1283" s="479"/>
      <c r="CC1283" s="479"/>
      <c r="CD1283" s="479"/>
      <c r="CE1283" s="479"/>
      <c r="CF1283" s="479"/>
      <c r="CG1283" s="479"/>
      <c r="CH1283" s="479"/>
      <c r="CI1283" s="479"/>
      <c r="CJ1283" s="479"/>
      <c r="CK1283" s="479"/>
      <c r="CL1283" s="479"/>
      <c r="CM1283" s="479"/>
      <c r="CN1283" s="479"/>
      <c r="CO1283" s="479"/>
      <c r="CP1283" s="479"/>
      <c r="CQ1283" s="479"/>
      <c r="CR1283" s="479"/>
      <c r="CS1283" s="479"/>
      <c r="CT1283" s="479"/>
      <c r="CU1283" s="479"/>
      <c r="CV1283" s="479"/>
    </row>
    <row r="1284" spans="1:100" x14ac:dyDescent="0.25">
      <c r="A1284" s="871" t="s">
        <v>1961</v>
      </c>
      <c r="B1284" s="872">
        <v>366577</v>
      </c>
      <c r="C1284" s="1812" t="s">
        <v>1962</v>
      </c>
      <c r="D1284" s="41" t="s">
        <v>792</v>
      </c>
      <c r="E1284" s="41" t="s">
        <v>792</v>
      </c>
      <c r="F1284" s="41" t="s">
        <v>49</v>
      </c>
      <c r="G1284" s="872" t="s">
        <v>18</v>
      </c>
      <c r="H1284" s="1308">
        <v>41640</v>
      </c>
      <c r="I1284" s="1322">
        <v>4054.2</v>
      </c>
      <c r="J1284" s="1277">
        <v>4054.2</v>
      </c>
      <c r="K1284" s="1277">
        <v>0</v>
      </c>
      <c r="L1284" s="481"/>
      <c r="M1284" s="480"/>
      <c r="N1284" s="480"/>
      <c r="O1284" s="480"/>
      <c r="P1284" s="480"/>
      <c r="Q1284" s="480"/>
      <c r="R1284" s="480"/>
      <c r="S1284" s="480"/>
      <c r="T1284" s="480"/>
      <c r="U1284" s="480"/>
      <c r="V1284" s="480"/>
      <c r="W1284" s="480"/>
      <c r="X1284" s="480"/>
      <c r="Y1284" s="480"/>
      <c r="Z1284" s="480"/>
      <c r="AA1284" s="480"/>
      <c r="AB1284" s="480"/>
      <c r="AC1284" s="480"/>
      <c r="AD1284" s="480"/>
      <c r="AE1284" s="480"/>
      <c r="AF1284" s="480"/>
      <c r="AG1284" s="480"/>
      <c r="AH1284" s="480"/>
      <c r="AI1284" s="480"/>
      <c r="AJ1284" s="480"/>
      <c r="AK1284" s="480"/>
      <c r="AL1284" s="480"/>
      <c r="AM1284" s="480"/>
      <c r="AN1284" s="480"/>
      <c r="AO1284" s="480"/>
      <c r="AP1284" s="480"/>
      <c r="AQ1284" s="480"/>
      <c r="AR1284" s="480"/>
      <c r="AS1284" s="480"/>
      <c r="AT1284" s="480"/>
      <c r="AU1284" s="480"/>
      <c r="AV1284" s="480"/>
      <c r="AW1284" s="480"/>
      <c r="AX1284" s="480"/>
      <c r="AY1284" s="480"/>
      <c r="AZ1284" s="480"/>
      <c r="BA1284" s="480"/>
      <c r="BB1284" s="480"/>
      <c r="BC1284" s="480"/>
      <c r="BD1284" s="480"/>
      <c r="BE1284" s="480"/>
      <c r="BF1284" s="480"/>
      <c r="BG1284" s="480"/>
      <c r="BH1284" s="480"/>
      <c r="BI1284" s="480"/>
      <c r="BJ1284" s="480"/>
      <c r="BK1284" s="480"/>
      <c r="BL1284" s="480"/>
      <c r="BM1284" s="480"/>
      <c r="BN1284" s="480"/>
      <c r="BO1284" s="480"/>
      <c r="BP1284" s="480"/>
      <c r="BQ1284" s="480"/>
      <c r="BR1284" s="480"/>
      <c r="BS1284" s="480"/>
      <c r="BT1284" s="480"/>
      <c r="BU1284" s="480"/>
      <c r="BV1284" s="480"/>
      <c r="BW1284" s="480"/>
      <c r="BX1284" s="480"/>
      <c r="BY1284" s="480"/>
      <c r="BZ1284" s="480"/>
      <c r="CA1284" s="480"/>
      <c r="CB1284" s="480"/>
      <c r="CC1284" s="480"/>
      <c r="CD1284" s="480"/>
      <c r="CE1284" s="480"/>
      <c r="CF1284" s="480"/>
      <c r="CG1284" s="480"/>
      <c r="CH1284" s="480"/>
      <c r="CI1284" s="480"/>
      <c r="CJ1284" s="480"/>
      <c r="CK1284" s="480"/>
      <c r="CL1284" s="480"/>
      <c r="CM1284" s="480"/>
      <c r="CN1284" s="480"/>
      <c r="CO1284" s="480"/>
      <c r="CP1284" s="480"/>
      <c r="CQ1284" s="480"/>
      <c r="CR1284" s="480"/>
      <c r="CS1284" s="480"/>
      <c r="CT1284" s="480"/>
      <c r="CU1284" s="480"/>
      <c r="CV1284" s="480"/>
    </row>
    <row r="1285" spans="1:100" x14ac:dyDescent="0.25">
      <c r="A1285" s="871" t="s">
        <v>170</v>
      </c>
      <c r="B1285" s="872">
        <v>366893</v>
      </c>
      <c r="C1285" s="1812" t="s">
        <v>1963</v>
      </c>
      <c r="D1285" s="872" t="s">
        <v>16</v>
      </c>
      <c r="E1285" s="872" t="s">
        <v>221</v>
      </c>
      <c r="F1285" s="872" t="s">
        <v>1964</v>
      </c>
      <c r="G1285" s="872" t="s">
        <v>18</v>
      </c>
      <c r="H1285" s="1308">
        <v>39015</v>
      </c>
      <c r="I1285" s="1277">
        <v>9249.19</v>
      </c>
      <c r="J1285" s="1277">
        <v>9249.19</v>
      </c>
      <c r="K1285" s="1277">
        <v>0</v>
      </c>
      <c r="L1285" s="481"/>
      <c r="M1285" s="480"/>
      <c r="N1285" s="480"/>
      <c r="O1285" s="480"/>
      <c r="P1285" s="480"/>
      <c r="Q1285" s="480"/>
      <c r="R1285" s="480"/>
      <c r="S1285" s="480"/>
      <c r="T1285" s="480"/>
      <c r="U1285" s="480"/>
      <c r="V1285" s="480"/>
      <c r="W1285" s="480"/>
      <c r="X1285" s="480"/>
      <c r="Y1285" s="480"/>
      <c r="Z1285" s="480"/>
      <c r="AA1285" s="480"/>
      <c r="AB1285" s="480"/>
      <c r="AC1285" s="480"/>
      <c r="AD1285" s="480"/>
      <c r="AE1285" s="480"/>
      <c r="AF1285" s="480"/>
      <c r="AG1285" s="480"/>
      <c r="AH1285" s="480"/>
      <c r="AI1285" s="480"/>
      <c r="AJ1285" s="480"/>
      <c r="AK1285" s="480"/>
      <c r="AL1285" s="480"/>
      <c r="AM1285" s="480"/>
      <c r="AN1285" s="480"/>
      <c r="AO1285" s="480"/>
      <c r="AP1285" s="480"/>
      <c r="AQ1285" s="480"/>
      <c r="AR1285" s="480"/>
      <c r="AS1285" s="480"/>
      <c r="AT1285" s="480"/>
      <c r="AU1285" s="480"/>
      <c r="AV1285" s="480"/>
      <c r="AW1285" s="480"/>
      <c r="AX1285" s="480"/>
      <c r="AY1285" s="480"/>
      <c r="AZ1285" s="480"/>
      <c r="BA1285" s="480"/>
      <c r="BB1285" s="480"/>
      <c r="BC1285" s="480"/>
      <c r="BD1285" s="480"/>
      <c r="BE1285" s="480"/>
      <c r="BF1285" s="480"/>
      <c r="BG1285" s="480"/>
      <c r="BH1285" s="480"/>
      <c r="BI1285" s="480"/>
      <c r="BJ1285" s="480"/>
      <c r="BK1285" s="480"/>
      <c r="BL1285" s="480"/>
      <c r="BM1285" s="480"/>
      <c r="BN1285" s="480"/>
      <c r="BO1285" s="480"/>
      <c r="BP1285" s="480"/>
      <c r="BQ1285" s="480"/>
      <c r="BR1285" s="480"/>
      <c r="BS1285" s="480"/>
      <c r="BT1285" s="480"/>
      <c r="BU1285" s="480"/>
      <c r="BV1285" s="480"/>
      <c r="BW1285" s="480"/>
      <c r="BX1285" s="480"/>
      <c r="BY1285" s="480"/>
      <c r="BZ1285" s="480"/>
      <c r="CA1285" s="480"/>
      <c r="CB1285" s="480"/>
      <c r="CC1285" s="480"/>
      <c r="CD1285" s="480"/>
      <c r="CE1285" s="480"/>
      <c r="CF1285" s="480"/>
      <c r="CG1285" s="480"/>
      <c r="CH1285" s="480"/>
      <c r="CI1285" s="480"/>
      <c r="CJ1285" s="480"/>
      <c r="CK1285" s="480"/>
      <c r="CL1285" s="480"/>
      <c r="CM1285" s="480"/>
      <c r="CN1285" s="480"/>
      <c r="CO1285" s="480"/>
      <c r="CP1285" s="480"/>
      <c r="CQ1285" s="480"/>
      <c r="CR1285" s="480"/>
      <c r="CS1285" s="480"/>
      <c r="CT1285" s="480"/>
      <c r="CU1285" s="480"/>
      <c r="CV1285" s="480"/>
    </row>
    <row r="1286" spans="1:100" x14ac:dyDescent="0.25">
      <c r="A1286" s="871" t="s">
        <v>14</v>
      </c>
      <c r="B1286" s="872">
        <v>365899</v>
      </c>
      <c r="C1286" s="1812" t="s">
        <v>1965</v>
      </c>
      <c r="D1286" s="872" t="s">
        <v>16</v>
      </c>
      <c r="E1286" s="872" t="s">
        <v>200</v>
      </c>
      <c r="F1286" s="872" t="s">
        <v>1966</v>
      </c>
      <c r="G1286" s="872" t="s">
        <v>18</v>
      </c>
      <c r="H1286" s="1308">
        <v>41640</v>
      </c>
      <c r="I1286" s="1277">
        <v>27747.56</v>
      </c>
      <c r="J1286" s="1277">
        <v>27747.56</v>
      </c>
      <c r="K1286" s="1277">
        <v>0</v>
      </c>
      <c r="L1286" s="481"/>
      <c r="M1286" s="480"/>
      <c r="N1286" s="480"/>
      <c r="O1286" s="480"/>
      <c r="P1286" s="480"/>
      <c r="Q1286" s="480"/>
      <c r="R1286" s="480"/>
      <c r="S1286" s="480"/>
      <c r="T1286" s="480"/>
      <c r="U1286" s="480"/>
      <c r="V1286" s="480"/>
      <c r="W1286" s="480"/>
      <c r="X1286" s="480"/>
      <c r="Y1286" s="480"/>
      <c r="Z1286" s="480"/>
      <c r="AA1286" s="480"/>
      <c r="AB1286" s="480"/>
      <c r="AC1286" s="480"/>
      <c r="AD1286" s="480"/>
      <c r="AE1286" s="480"/>
      <c r="AF1286" s="480"/>
      <c r="AG1286" s="480"/>
      <c r="AH1286" s="480"/>
      <c r="AI1286" s="480"/>
      <c r="AJ1286" s="480"/>
      <c r="AK1286" s="480"/>
      <c r="AL1286" s="480"/>
      <c r="AM1286" s="480"/>
      <c r="AN1286" s="480"/>
      <c r="AO1286" s="480"/>
      <c r="AP1286" s="480"/>
      <c r="AQ1286" s="480"/>
      <c r="AR1286" s="480"/>
      <c r="AS1286" s="480"/>
      <c r="AT1286" s="480"/>
      <c r="AU1286" s="480"/>
      <c r="AV1286" s="480"/>
      <c r="AW1286" s="480"/>
      <c r="AX1286" s="480"/>
      <c r="AY1286" s="480"/>
      <c r="AZ1286" s="480"/>
      <c r="BA1286" s="480"/>
      <c r="BB1286" s="480"/>
      <c r="BC1286" s="480"/>
      <c r="BD1286" s="480"/>
      <c r="BE1286" s="480"/>
      <c r="BF1286" s="480"/>
      <c r="BG1286" s="480"/>
      <c r="BH1286" s="480"/>
      <c r="BI1286" s="480"/>
      <c r="BJ1286" s="480"/>
      <c r="BK1286" s="480"/>
      <c r="BL1286" s="480"/>
      <c r="BM1286" s="480"/>
      <c r="BN1286" s="480"/>
      <c r="BO1286" s="480"/>
      <c r="BP1286" s="480"/>
      <c r="BQ1286" s="480"/>
      <c r="BR1286" s="480"/>
      <c r="BS1286" s="480"/>
      <c r="BT1286" s="480"/>
      <c r="BU1286" s="480"/>
      <c r="BV1286" s="480"/>
      <c r="BW1286" s="480"/>
      <c r="BX1286" s="480"/>
      <c r="BY1286" s="480"/>
      <c r="BZ1286" s="480"/>
      <c r="CA1286" s="480"/>
      <c r="CB1286" s="480"/>
      <c r="CC1286" s="480"/>
      <c r="CD1286" s="480"/>
      <c r="CE1286" s="480"/>
      <c r="CF1286" s="480"/>
      <c r="CG1286" s="480"/>
      <c r="CH1286" s="480"/>
      <c r="CI1286" s="480"/>
      <c r="CJ1286" s="480"/>
      <c r="CK1286" s="480"/>
      <c r="CL1286" s="480"/>
      <c r="CM1286" s="480"/>
      <c r="CN1286" s="480"/>
      <c r="CO1286" s="480"/>
      <c r="CP1286" s="480"/>
      <c r="CQ1286" s="480"/>
      <c r="CR1286" s="480"/>
      <c r="CS1286" s="480"/>
      <c r="CT1286" s="480"/>
      <c r="CU1286" s="480"/>
      <c r="CV1286" s="480"/>
    </row>
    <row r="1287" spans="1:100" x14ac:dyDescent="0.25">
      <c r="A1287" s="871" t="s">
        <v>1967</v>
      </c>
      <c r="B1287" s="872">
        <v>366873</v>
      </c>
      <c r="C1287" s="1812" t="s">
        <v>1968</v>
      </c>
      <c r="D1287" s="41" t="s">
        <v>49</v>
      </c>
      <c r="E1287" s="41" t="s">
        <v>49</v>
      </c>
      <c r="F1287" s="41" t="s">
        <v>49</v>
      </c>
      <c r="G1287" s="872" t="s">
        <v>114</v>
      </c>
      <c r="H1287" s="1308">
        <v>41640</v>
      </c>
      <c r="I1287" s="1277">
        <v>21365.43</v>
      </c>
      <c r="J1287" s="1277">
        <v>21365.43</v>
      </c>
      <c r="K1287" s="1277">
        <v>0</v>
      </c>
      <c r="L1287" s="482"/>
      <c r="M1287" s="481"/>
      <c r="N1287" s="481"/>
      <c r="O1287" s="481"/>
      <c r="P1287" s="481"/>
      <c r="Q1287" s="481"/>
      <c r="R1287" s="481"/>
      <c r="S1287" s="481"/>
      <c r="T1287" s="481"/>
      <c r="U1287" s="481"/>
      <c r="V1287" s="481"/>
      <c r="W1287" s="481"/>
      <c r="X1287" s="481"/>
      <c r="Y1287" s="481"/>
      <c r="Z1287" s="481"/>
      <c r="AA1287" s="481"/>
      <c r="AB1287" s="481"/>
      <c r="AC1287" s="481"/>
      <c r="AD1287" s="481"/>
      <c r="AE1287" s="481"/>
      <c r="AF1287" s="481"/>
      <c r="AG1287" s="481"/>
      <c r="AH1287" s="481"/>
      <c r="AI1287" s="481"/>
      <c r="AJ1287" s="481"/>
      <c r="AK1287" s="481"/>
      <c r="AL1287" s="481"/>
      <c r="AM1287" s="481"/>
      <c r="AN1287" s="481"/>
      <c r="AO1287" s="481"/>
      <c r="AP1287" s="481"/>
      <c r="AQ1287" s="481"/>
      <c r="AR1287" s="481"/>
      <c r="AS1287" s="481"/>
      <c r="AT1287" s="481"/>
      <c r="AU1287" s="481"/>
      <c r="AV1287" s="481"/>
      <c r="AW1287" s="481"/>
      <c r="AX1287" s="481"/>
      <c r="AY1287" s="481"/>
      <c r="AZ1287" s="481"/>
      <c r="BA1287" s="481"/>
      <c r="BB1287" s="481"/>
      <c r="BC1287" s="481"/>
      <c r="BD1287" s="481"/>
      <c r="BE1287" s="481"/>
      <c r="BF1287" s="481"/>
      <c r="BG1287" s="481"/>
      <c r="BH1287" s="481"/>
      <c r="BI1287" s="481"/>
      <c r="BJ1287" s="481"/>
      <c r="BK1287" s="481"/>
      <c r="BL1287" s="481"/>
      <c r="BM1287" s="481"/>
      <c r="BN1287" s="481"/>
      <c r="BO1287" s="481"/>
      <c r="BP1287" s="481"/>
      <c r="BQ1287" s="481"/>
      <c r="BR1287" s="481"/>
      <c r="BS1287" s="481"/>
      <c r="BT1287" s="481"/>
      <c r="BU1287" s="481"/>
      <c r="BV1287" s="481"/>
      <c r="BW1287" s="481"/>
      <c r="BX1287" s="481"/>
      <c r="BY1287" s="481"/>
      <c r="BZ1287" s="481"/>
      <c r="CA1287" s="481"/>
      <c r="CB1287" s="481"/>
      <c r="CC1287" s="481"/>
      <c r="CD1287" s="481"/>
      <c r="CE1287" s="481"/>
      <c r="CF1287" s="481"/>
      <c r="CG1287" s="481"/>
      <c r="CH1287" s="481"/>
      <c r="CI1287" s="481"/>
      <c r="CJ1287" s="481"/>
      <c r="CK1287" s="481"/>
      <c r="CL1287" s="481"/>
      <c r="CM1287" s="481"/>
      <c r="CN1287" s="481"/>
      <c r="CO1287" s="481"/>
      <c r="CP1287" s="481"/>
      <c r="CQ1287" s="481"/>
      <c r="CR1287" s="481"/>
      <c r="CS1287" s="481"/>
      <c r="CT1287" s="481"/>
      <c r="CU1287" s="481"/>
      <c r="CV1287" s="481"/>
    </row>
    <row r="1288" spans="1:100" x14ac:dyDescent="0.25">
      <c r="A1288" s="871" t="s">
        <v>1969</v>
      </c>
      <c r="B1288" s="872">
        <v>366872</v>
      </c>
      <c r="C1288" s="1812" t="s">
        <v>1970</v>
      </c>
      <c r="D1288" s="41" t="s">
        <v>792</v>
      </c>
      <c r="E1288" s="41" t="s">
        <v>792</v>
      </c>
      <c r="F1288" s="41" t="s">
        <v>49</v>
      </c>
      <c r="G1288" s="872" t="s">
        <v>114</v>
      </c>
      <c r="H1288" s="1308">
        <v>39052</v>
      </c>
      <c r="I1288" s="1277">
        <v>9155.4599999999991</v>
      </c>
      <c r="J1288" s="1277">
        <v>9155.4599999999991</v>
      </c>
      <c r="K1288" s="1277">
        <v>0</v>
      </c>
      <c r="L1288" s="482"/>
      <c r="M1288" s="481"/>
      <c r="N1288" s="481"/>
      <c r="O1288" s="481"/>
      <c r="P1288" s="481"/>
      <c r="Q1288" s="481"/>
      <c r="R1288" s="481"/>
      <c r="S1288" s="481"/>
      <c r="T1288" s="481"/>
      <c r="U1288" s="481"/>
      <c r="V1288" s="481"/>
      <c r="W1288" s="481"/>
      <c r="X1288" s="481"/>
      <c r="Y1288" s="481"/>
      <c r="Z1288" s="481"/>
      <c r="AA1288" s="481"/>
      <c r="AB1288" s="481"/>
      <c r="AC1288" s="481"/>
      <c r="AD1288" s="481"/>
      <c r="AE1288" s="481"/>
      <c r="AF1288" s="481"/>
      <c r="AG1288" s="481"/>
      <c r="AH1288" s="481"/>
      <c r="AI1288" s="481"/>
      <c r="AJ1288" s="481"/>
      <c r="AK1288" s="481"/>
      <c r="AL1288" s="481"/>
      <c r="AM1288" s="481"/>
      <c r="AN1288" s="481"/>
      <c r="AO1288" s="481"/>
      <c r="AP1288" s="481"/>
      <c r="AQ1288" s="481"/>
      <c r="AR1288" s="481"/>
      <c r="AS1288" s="481"/>
      <c r="AT1288" s="481"/>
      <c r="AU1288" s="481"/>
      <c r="AV1288" s="481"/>
      <c r="AW1288" s="481"/>
      <c r="AX1288" s="481"/>
      <c r="AY1288" s="481"/>
      <c r="AZ1288" s="481"/>
      <c r="BA1288" s="481"/>
      <c r="BB1288" s="481"/>
      <c r="BC1288" s="481"/>
      <c r="BD1288" s="481"/>
      <c r="BE1288" s="481"/>
      <c r="BF1288" s="481"/>
      <c r="BG1288" s="481"/>
      <c r="BH1288" s="481"/>
      <c r="BI1288" s="481"/>
      <c r="BJ1288" s="481"/>
      <c r="BK1288" s="481"/>
      <c r="BL1288" s="481"/>
      <c r="BM1288" s="481"/>
      <c r="BN1288" s="481"/>
      <c r="BO1288" s="481"/>
      <c r="BP1288" s="481"/>
      <c r="BQ1288" s="481"/>
      <c r="BR1288" s="481"/>
      <c r="BS1288" s="481"/>
      <c r="BT1288" s="481"/>
      <c r="BU1288" s="481"/>
      <c r="BV1288" s="481"/>
      <c r="BW1288" s="481"/>
      <c r="BX1288" s="481"/>
      <c r="BY1288" s="481"/>
      <c r="BZ1288" s="481"/>
      <c r="CA1288" s="481"/>
      <c r="CB1288" s="481"/>
      <c r="CC1288" s="481"/>
      <c r="CD1288" s="481"/>
      <c r="CE1288" s="481"/>
      <c r="CF1288" s="481"/>
      <c r="CG1288" s="481"/>
      <c r="CH1288" s="481"/>
      <c r="CI1288" s="481"/>
      <c r="CJ1288" s="481"/>
      <c r="CK1288" s="481"/>
      <c r="CL1288" s="481"/>
      <c r="CM1288" s="481"/>
      <c r="CN1288" s="481"/>
      <c r="CO1288" s="481"/>
      <c r="CP1288" s="481"/>
      <c r="CQ1288" s="481"/>
      <c r="CR1288" s="481"/>
      <c r="CS1288" s="481"/>
      <c r="CT1288" s="481"/>
      <c r="CU1288" s="481"/>
      <c r="CV1288" s="481"/>
    </row>
    <row r="1289" spans="1:100" x14ac:dyDescent="0.25">
      <c r="A1289" s="871" t="s">
        <v>1969</v>
      </c>
      <c r="B1289" s="872">
        <v>366871</v>
      </c>
      <c r="C1289" s="1812" t="s">
        <v>1099</v>
      </c>
      <c r="D1289" s="41" t="s">
        <v>792</v>
      </c>
      <c r="E1289" s="41" t="s">
        <v>792</v>
      </c>
      <c r="F1289" s="41" t="s">
        <v>49</v>
      </c>
      <c r="G1289" s="872" t="s">
        <v>114</v>
      </c>
      <c r="H1289" s="1308">
        <v>39052</v>
      </c>
      <c r="I1289" s="1277">
        <v>9155.4599999999991</v>
      </c>
      <c r="J1289" s="1277">
        <v>9155.4599999999991</v>
      </c>
      <c r="K1289" s="1277">
        <v>0</v>
      </c>
      <c r="L1289" s="482"/>
      <c r="M1289" s="481"/>
      <c r="N1289" s="481"/>
      <c r="O1289" s="481"/>
      <c r="P1289" s="481"/>
      <c r="Q1289" s="481"/>
      <c r="R1289" s="481"/>
      <c r="S1289" s="481"/>
      <c r="T1289" s="481"/>
      <c r="U1289" s="481"/>
      <c r="V1289" s="481"/>
      <c r="W1289" s="481"/>
      <c r="X1289" s="481"/>
      <c r="Y1289" s="481"/>
      <c r="Z1289" s="481"/>
      <c r="AA1289" s="481"/>
      <c r="AB1289" s="481"/>
      <c r="AC1289" s="481"/>
      <c r="AD1289" s="481"/>
      <c r="AE1289" s="481"/>
      <c r="AF1289" s="481"/>
      <c r="AG1289" s="481"/>
      <c r="AH1289" s="481"/>
      <c r="AI1289" s="481"/>
      <c r="AJ1289" s="481"/>
      <c r="AK1289" s="481"/>
      <c r="AL1289" s="481"/>
      <c r="AM1289" s="481"/>
      <c r="AN1289" s="481"/>
      <c r="AO1289" s="481"/>
      <c r="AP1289" s="481"/>
      <c r="AQ1289" s="481"/>
      <c r="AR1289" s="481"/>
      <c r="AS1289" s="481"/>
      <c r="AT1289" s="481"/>
      <c r="AU1289" s="481"/>
      <c r="AV1289" s="481"/>
      <c r="AW1289" s="481"/>
      <c r="AX1289" s="481"/>
      <c r="AY1289" s="481"/>
      <c r="AZ1289" s="481"/>
      <c r="BA1289" s="481"/>
      <c r="BB1289" s="481"/>
      <c r="BC1289" s="481"/>
      <c r="BD1289" s="481"/>
      <c r="BE1289" s="481"/>
      <c r="BF1289" s="481"/>
      <c r="BG1289" s="481"/>
      <c r="BH1289" s="481"/>
      <c r="BI1289" s="481"/>
      <c r="BJ1289" s="481"/>
      <c r="BK1289" s="481"/>
      <c r="BL1289" s="481"/>
      <c r="BM1289" s="481"/>
      <c r="BN1289" s="481"/>
      <c r="BO1289" s="481"/>
      <c r="BP1289" s="481"/>
      <c r="BQ1289" s="481"/>
      <c r="BR1289" s="481"/>
      <c r="BS1289" s="481"/>
      <c r="BT1289" s="481"/>
      <c r="BU1289" s="481"/>
      <c r="BV1289" s="481"/>
      <c r="BW1289" s="481"/>
      <c r="BX1289" s="481"/>
      <c r="BY1289" s="481"/>
      <c r="BZ1289" s="481"/>
      <c r="CA1289" s="481"/>
      <c r="CB1289" s="481"/>
      <c r="CC1289" s="481"/>
      <c r="CD1289" s="481"/>
      <c r="CE1289" s="481"/>
      <c r="CF1289" s="481"/>
      <c r="CG1289" s="481"/>
      <c r="CH1289" s="481"/>
      <c r="CI1289" s="481"/>
      <c r="CJ1289" s="481"/>
      <c r="CK1289" s="481"/>
      <c r="CL1289" s="481"/>
      <c r="CM1289" s="481"/>
      <c r="CN1289" s="481"/>
      <c r="CO1289" s="481"/>
      <c r="CP1289" s="481"/>
      <c r="CQ1289" s="481"/>
      <c r="CR1289" s="481"/>
      <c r="CS1289" s="481"/>
      <c r="CT1289" s="481"/>
      <c r="CU1289" s="481"/>
      <c r="CV1289" s="481"/>
    </row>
    <row r="1290" spans="1:100" x14ac:dyDescent="0.25">
      <c r="A1290" s="871" t="s">
        <v>1971</v>
      </c>
      <c r="B1290" s="872">
        <v>366891</v>
      </c>
      <c r="C1290" s="1812" t="s">
        <v>1972</v>
      </c>
      <c r="D1290" s="41" t="s">
        <v>792</v>
      </c>
      <c r="E1290" s="41" t="s">
        <v>792</v>
      </c>
      <c r="F1290" s="41" t="s">
        <v>49</v>
      </c>
      <c r="G1290" s="872" t="s">
        <v>94</v>
      </c>
      <c r="H1290" s="1308">
        <v>41640</v>
      </c>
      <c r="I1290" s="1277">
        <v>3431.28</v>
      </c>
      <c r="J1290" s="1277">
        <v>3431.28</v>
      </c>
      <c r="K1290" s="1277">
        <v>0</v>
      </c>
      <c r="L1290" s="482"/>
      <c r="M1290" s="481"/>
      <c r="N1290" s="481"/>
      <c r="O1290" s="481"/>
      <c r="P1290" s="481"/>
      <c r="Q1290" s="481"/>
      <c r="R1290" s="481"/>
      <c r="S1290" s="481"/>
      <c r="T1290" s="481"/>
      <c r="U1290" s="481"/>
      <c r="V1290" s="481"/>
      <c r="W1290" s="481"/>
      <c r="X1290" s="481"/>
      <c r="Y1290" s="481"/>
      <c r="Z1290" s="481"/>
      <c r="AA1290" s="481"/>
      <c r="AB1290" s="481"/>
      <c r="AC1290" s="481"/>
      <c r="AD1290" s="481"/>
      <c r="AE1290" s="481"/>
      <c r="AF1290" s="481"/>
      <c r="AG1290" s="481"/>
      <c r="AH1290" s="481"/>
      <c r="AI1290" s="481"/>
      <c r="AJ1290" s="481"/>
      <c r="AK1290" s="481"/>
      <c r="AL1290" s="481"/>
      <c r="AM1290" s="481"/>
      <c r="AN1290" s="481"/>
      <c r="AO1290" s="481"/>
      <c r="AP1290" s="481"/>
      <c r="AQ1290" s="481"/>
      <c r="AR1290" s="481"/>
      <c r="AS1290" s="481"/>
      <c r="AT1290" s="481"/>
      <c r="AU1290" s="481"/>
      <c r="AV1290" s="481"/>
      <c r="AW1290" s="481"/>
      <c r="AX1290" s="481"/>
      <c r="AY1290" s="481"/>
      <c r="AZ1290" s="481"/>
      <c r="BA1290" s="481"/>
      <c r="BB1290" s="481"/>
      <c r="BC1290" s="481"/>
      <c r="BD1290" s="481"/>
      <c r="BE1290" s="481"/>
      <c r="BF1290" s="481"/>
      <c r="BG1290" s="481"/>
      <c r="BH1290" s="481"/>
      <c r="BI1290" s="481"/>
      <c r="BJ1290" s="481"/>
      <c r="BK1290" s="481"/>
      <c r="BL1290" s="481"/>
      <c r="BM1290" s="481"/>
      <c r="BN1290" s="481"/>
      <c r="BO1290" s="481"/>
      <c r="BP1290" s="481"/>
      <c r="BQ1290" s="481"/>
      <c r="BR1290" s="481"/>
      <c r="BS1290" s="481"/>
      <c r="BT1290" s="481"/>
      <c r="BU1290" s="481"/>
      <c r="BV1290" s="481"/>
      <c r="BW1290" s="481"/>
      <c r="BX1290" s="481"/>
      <c r="BY1290" s="481"/>
      <c r="BZ1290" s="481"/>
      <c r="CA1290" s="481"/>
      <c r="CB1290" s="481"/>
      <c r="CC1290" s="481"/>
      <c r="CD1290" s="481"/>
      <c r="CE1290" s="481"/>
      <c r="CF1290" s="481"/>
      <c r="CG1290" s="481"/>
      <c r="CH1290" s="481"/>
      <c r="CI1290" s="481"/>
      <c r="CJ1290" s="481"/>
      <c r="CK1290" s="481"/>
      <c r="CL1290" s="481"/>
      <c r="CM1290" s="481"/>
      <c r="CN1290" s="481"/>
      <c r="CO1290" s="481"/>
      <c r="CP1290" s="481"/>
      <c r="CQ1290" s="481"/>
      <c r="CR1290" s="481"/>
      <c r="CS1290" s="481"/>
      <c r="CT1290" s="481"/>
      <c r="CU1290" s="481"/>
      <c r="CV1290" s="481"/>
    </row>
    <row r="1291" spans="1:100" x14ac:dyDescent="0.25">
      <c r="A1291" s="871" t="s">
        <v>1971</v>
      </c>
      <c r="B1291" s="872">
        <v>548152</v>
      </c>
      <c r="C1291" s="1812" t="s">
        <v>1973</v>
      </c>
      <c r="D1291" s="41" t="s">
        <v>792</v>
      </c>
      <c r="E1291" s="41" t="s">
        <v>792</v>
      </c>
      <c r="F1291" s="41" t="s">
        <v>49</v>
      </c>
      <c r="G1291" s="872" t="s">
        <v>94</v>
      </c>
      <c r="H1291" s="1308">
        <v>41640</v>
      </c>
      <c r="I1291" s="1277">
        <v>3431.28</v>
      </c>
      <c r="J1291" s="1277">
        <v>3431.28</v>
      </c>
      <c r="K1291" s="1277">
        <v>0</v>
      </c>
      <c r="L1291" s="482"/>
      <c r="M1291" s="481"/>
      <c r="N1291" s="481"/>
      <c r="O1291" s="481"/>
      <c r="P1291" s="481"/>
      <c r="Q1291" s="481"/>
      <c r="R1291" s="481"/>
      <c r="S1291" s="481"/>
      <c r="T1291" s="481"/>
      <c r="U1291" s="481"/>
      <c r="V1291" s="481"/>
      <c r="W1291" s="481"/>
      <c r="X1291" s="481"/>
      <c r="Y1291" s="481"/>
      <c r="Z1291" s="481"/>
      <c r="AA1291" s="481"/>
      <c r="AB1291" s="481"/>
      <c r="AC1291" s="481"/>
      <c r="AD1291" s="481"/>
      <c r="AE1291" s="481"/>
      <c r="AF1291" s="481"/>
      <c r="AG1291" s="481"/>
      <c r="AH1291" s="481"/>
      <c r="AI1291" s="481"/>
      <c r="AJ1291" s="481"/>
      <c r="AK1291" s="481"/>
      <c r="AL1291" s="481"/>
      <c r="AM1291" s="481"/>
      <c r="AN1291" s="481"/>
      <c r="AO1291" s="481"/>
      <c r="AP1291" s="481"/>
      <c r="AQ1291" s="481"/>
      <c r="AR1291" s="481"/>
      <c r="AS1291" s="481"/>
      <c r="AT1291" s="481"/>
      <c r="AU1291" s="481"/>
      <c r="AV1291" s="481"/>
      <c r="AW1291" s="481"/>
      <c r="AX1291" s="481"/>
      <c r="AY1291" s="481"/>
      <c r="AZ1291" s="481"/>
      <c r="BA1291" s="481"/>
      <c r="BB1291" s="481"/>
      <c r="BC1291" s="481"/>
      <c r="BD1291" s="481"/>
      <c r="BE1291" s="481"/>
      <c r="BF1291" s="481"/>
      <c r="BG1291" s="481"/>
      <c r="BH1291" s="481"/>
      <c r="BI1291" s="481"/>
      <c r="BJ1291" s="481"/>
      <c r="BK1291" s="481"/>
      <c r="BL1291" s="481"/>
      <c r="BM1291" s="481"/>
      <c r="BN1291" s="481"/>
      <c r="BO1291" s="481"/>
      <c r="BP1291" s="481"/>
      <c r="BQ1291" s="481"/>
      <c r="BR1291" s="481"/>
      <c r="BS1291" s="481"/>
      <c r="BT1291" s="481"/>
      <c r="BU1291" s="481"/>
      <c r="BV1291" s="481"/>
      <c r="BW1291" s="481"/>
      <c r="BX1291" s="481"/>
      <c r="BY1291" s="481"/>
      <c r="BZ1291" s="481"/>
      <c r="CA1291" s="481"/>
      <c r="CB1291" s="481"/>
      <c r="CC1291" s="481"/>
      <c r="CD1291" s="481"/>
      <c r="CE1291" s="481"/>
      <c r="CF1291" s="481"/>
      <c r="CG1291" s="481"/>
      <c r="CH1291" s="481"/>
      <c r="CI1291" s="481"/>
      <c r="CJ1291" s="481"/>
      <c r="CK1291" s="481"/>
      <c r="CL1291" s="481"/>
      <c r="CM1291" s="481"/>
      <c r="CN1291" s="481"/>
      <c r="CO1291" s="481"/>
      <c r="CP1291" s="481"/>
      <c r="CQ1291" s="481"/>
      <c r="CR1291" s="481"/>
      <c r="CS1291" s="481"/>
      <c r="CT1291" s="481"/>
      <c r="CU1291" s="481"/>
      <c r="CV1291" s="481"/>
    </row>
    <row r="1292" spans="1:100" x14ac:dyDescent="0.25">
      <c r="A1292" s="871" t="s">
        <v>170</v>
      </c>
      <c r="B1292" s="872">
        <v>366870</v>
      </c>
      <c r="C1292" s="1812" t="s">
        <v>1974</v>
      </c>
      <c r="D1292" s="872" t="s">
        <v>16</v>
      </c>
      <c r="E1292" s="41" t="s">
        <v>792</v>
      </c>
      <c r="F1292" s="872" t="s">
        <v>1975</v>
      </c>
      <c r="G1292" s="872" t="s">
        <v>18</v>
      </c>
      <c r="H1292" s="1308">
        <v>41640</v>
      </c>
      <c r="I1292" s="1277">
        <v>9249.19</v>
      </c>
      <c r="J1292" s="1277">
        <v>9249.19</v>
      </c>
      <c r="K1292" s="1277">
        <v>0</v>
      </c>
      <c r="L1292" s="483"/>
      <c r="M1292" s="482"/>
      <c r="N1292" s="482"/>
      <c r="O1292" s="482"/>
      <c r="P1292" s="482"/>
      <c r="Q1292" s="482"/>
      <c r="R1292" s="482"/>
      <c r="S1292" s="482"/>
      <c r="T1292" s="482"/>
      <c r="U1292" s="482"/>
      <c r="V1292" s="482"/>
      <c r="W1292" s="482"/>
      <c r="X1292" s="482"/>
      <c r="Y1292" s="482"/>
      <c r="Z1292" s="482"/>
      <c r="AA1292" s="482"/>
      <c r="AB1292" s="482"/>
      <c r="AC1292" s="482"/>
      <c r="AD1292" s="482"/>
      <c r="AE1292" s="482"/>
      <c r="AF1292" s="482"/>
      <c r="AG1292" s="482"/>
      <c r="AH1292" s="482"/>
      <c r="AI1292" s="482"/>
      <c r="AJ1292" s="482"/>
      <c r="AK1292" s="482"/>
      <c r="AL1292" s="482"/>
      <c r="AM1292" s="482"/>
      <c r="AN1292" s="482"/>
      <c r="AO1292" s="482"/>
      <c r="AP1292" s="482"/>
      <c r="AQ1292" s="482"/>
      <c r="AR1292" s="482"/>
      <c r="AS1292" s="482"/>
      <c r="AT1292" s="482"/>
      <c r="AU1292" s="482"/>
      <c r="AV1292" s="482"/>
      <c r="AW1292" s="482"/>
      <c r="AX1292" s="482"/>
      <c r="AY1292" s="482"/>
      <c r="AZ1292" s="482"/>
      <c r="BA1292" s="482"/>
      <c r="BB1292" s="482"/>
      <c r="BC1292" s="482"/>
      <c r="BD1292" s="482"/>
      <c r="BE1292" s="482"/>
      <c r="BF1292" s="482"/>
      <c r="BG1292" s="482"/>
      <c r="BH1292" s="482"/>
      <c r="BI1292" s="482"/>
      <c r="BJ1292" s="482"/>
      <c r="BK1292" s="482"/>
      <c r="BL1292" s="482"/>
      <c r="BM1292" s="482"/>
      <c r="BN1292" s="482"/>
      <c r="BO1292" s="482"/>
      <c r="BP1292" s="482"/>
      <c r="BQ1292" s="482"/>
      <c r="BR1292" s="482"/>
      <c r="BS1292" s="482"/>
      <c r="BT1292" s="482"/>
      <c r="BU1292" s="482"/>
      <c r="BV1292" s="482"/>
      <c r="BW1292" s="482"/>
      <c r="BX1292" s="482"/>
      <c r="BY1292" s="482"/>
      <c r="BZ1292" s="482"/>
      <c r="CA1292" s="482"/>
      <c r="CB1292" s="482"/>
      <c r="CC1292" s="482"/>
      <c r="CD1292" s="482"/>
      <c r="CE1292" s="482"/>
      <c r="CF1292" s="482"/>
      <c r="CG1292" s="482"/>
      <c r="CH1292" s="482"/>
      <c r="CI1292" s="482"/>
      <c r="CJ1292" s="482"/>
      <c r="CK1292" s="482"/>
      <c r="CL1292" s="482"/>
      <c r="CM1292" s="482"/>
      <c r="CN1292" s="482"/>
      <c r="CO1292" s="482"/>
      <c r="CP1292" s="482"/>
      <c r="CQ1292" s="482"/>
      <c r="CR1292" s="482"/>
      <c r="CS1292" s="482"/>
      <c r="CT1292" s="482"/>
      <c r="CU1292" s="482"/>
      <c r="CV1292" s="482"/>
    </row>
    <row r="1293" spans="1:100" x14ac:dyDescent="0.25">
      <c r="A1293" s="871" t="s">
        <v>14</v>
      </c>
      <c r="B1293" s="872">
        <v>366913</v>
      </c>
      <c r="C1293" s="1812" t="s">
        <v>1976</v>
      </c>
      <c r="D1293" s="872" t="s">
        <v>16</v>
      </c>
      <c r="E1293" s="872" t="s">
        <v>1977</v>
      </c>
      <c r="F1293" s="872" t="s">
        <v>1978</v>
      </c>
      <c r="G1293" s="872" t="s">
        <v>18</v>
      </c>
      <c r="H1293" s="1308">
        <v>41640</v>
      </c>
      <c r="I1293" s="1277">
        <v>27747.56</v>
      </c>
      <c r="J1293" s="1277">
        <v>27747.56</v>
      </c>
      <c r="K1293" s="1277">
        <v>0</v>
      </c>
      <c r="L1293" s="483"/>
      <c r="M1293" s="482"/>
      <c r="N1293" s="482"/>
      <c r="O1293" s="482"/>
      <c r="P1293" s="482"/>
      <c r="Q1293" s="482"/>
      <c r="R1293" s="482"/>
      <c r="S1293" s="482"/>
      <c r="T1293" s="482"/>
      <c r="U1293" s="482"/>
      <c r="V1293" s="482"/>
      <c r="W1293" s="482"/>
      <c r="X1293" s="482"/>
      <c r="Y1293" s="482"/>
      <c r="Z1293" s="482"/>
      <c r="AA1293" s="482"/>
      <c r="AB1293" s="482"/>
      <c r="AC1293" s="482"/>
      <c r="AD1293" s="482"/>
      <c r="AE1293" s="482"/>
      <c r="AF1293" s="482"/>
      <c r="AG1293" s="482"/>
      <c r="AH1293" s="482"/>
      <c r="AI1293" s="482"/>
      <c r="AJ1293" s="482"/>
      <c r="AK1293" s="482"/>
      <c r="AL1293" s="482"/>
      <c r="AM1293" s="482"/>
      <c r="AN1293" s="482"/>
      <c r="AO1293" s="482"/>
      <c r="AP1293" s="482"/>
      <c r="AQ1293" s="482"/>
      <c r="AR1293" s="482"/>
      <c r="AS1293" s="482"/>
      <c r="AT1293" s="482"/>
      <c r="AU1293" s="482"/>
      <c r="AV1293" s="482"/>
      <c r="AW1293" s="482"/>
      <c r="AX1293" s="482"/>
      <c r="AY1293" s="482"/>
      <c r="AZ1293" s="482"/>
      <c r="BA1293" s="482"/>
      <c r="BB1293" s="482"/>
      <c r="BC1293" s="482"/>
      <c r="BD1293" s="482"/>
      <c r="BE1293" s="482"/>
      <c r="BF1293" s="482"/>
      <c r="BG1293" s="482"/>
      <c r="BH1293" s="482"/>
      <c r="BI1293" s="482"/>
      <c r="BJ1293" s="482"/>
      <c r="BK1293" s="482"/>
      <c r="BL1293" s="482"/>
      <c r="BM1293" s="482"/>
      <c r="BN1293" s="482"/>
      <c r="BO1293" s="482"/>
      <c r="BP1293" s="482"/>
      <c r="BQ1293" s="482"/>
      <c r="BR1293" s="482"/>
      <c r="BS1293" s="482"/>
      <c r="BT1293" s="482"/>
      <c r="BU1293" s="482"/>
      <c r="BV1293" s="482"/>
      <c r="BW1293" s="482"/>
      <c r="BX1293" s="482"/>
      <c r="BY1293" s="482"/>
      <c r="BZ1293" s="482"/>
      <c r="CA1293" s="482"/>
      <c r="CB1293" s="482"/>
      <c r="CC1293" s="482"/>
      <c r="CD1293" s="482"/>
      <c r="CE1293" s="482"/>
      <c r="CF1293" s="482"/>
      <c r="CG1293" s="482"/>
      <c r="CH1293" s="482"/>
      <c r="CI1293" s="482"/>
      <c r="CJ1293" s="482"/>
      <c r="CK1293" s="482"/>
      <c r="CL1293" s="482"/>
      <c r="CM1293" s="482"/>
      <c r="CN1293" s="482"/>
      <c r="CO1293" s="482"/>
      <c r="CP1293" s="482"/>
      <c r="CQ1293" s="482"/>
      <c r="CR1293" s="482"/>
      <c r="CS1293" s="482"/>
      <c r="CT1293" s="482"/>
      <c r="CU1293" s="482"/>
      <c r="CV1293" s="482"/>
    </row>
    <row r="1294" spans="1:100" x14ac:dyDescent="0.25">
      <c r="A1294" s="871" t="s">
        <v>1971</v>
      </c>
      <c r="B1294" s="872">
        <v>366888</v>
      </c>
      <c r="C1294" s="1812" t="s">
        <v>1979</v>
      </c>
      <c r="D1294" s="41" t="s">
        <v>792</v>
      </c>
      <c r="E1294" s="41" t="s">
        <v>792</v>
      </c>
      <c r="F1294" s="41" t="s">
        <v>49</v>
      </c>
      <c r="G1294" s="872" t="s">
        <v>94</v>
      </c>
      <c r="H1294" s="1308">
        <v>41640</v>
      </c>
      <c r="I1294" s="1277">
        <v>3431.28</v>
      </c>
      <c r="J1294" s="1277">
        <v>3431.28</v>
      </c>
      <c r="K1294" s="1277">
        <v>0</v>
      </c>
      <c r="L1294" s="483"/>
      <c r="M1294" s="482"/>
      <c r="N1294" s="482"/>
      <c r="O1294" s="482"/>
      <c r="P1294" s="482"/>
      <c r="Q1294" s="482"/>
      <c r="R1294" s="482"/>
      <c r="S1294" s="482"/>
      <c r="T1294" s="482"/>
      <c r="U1294" s="482"/>
      <c r="V1294" s="482"/>
      <c r="W1294" s="482"/>
      <c r="X1294" s="482"/>
      <c r="Y1294" s="482"/>
      <c r="Z1294" s="482"/>
      <c r="AA1294" s="482"/>
      <c r="AB1294" s="482"/>
      <c r="AC1294" s="482"/>
      <c r="AD1294" s="482"/>
      <c r="AE1294" s="482"/>
      <c r="AF1294" s="482"/>
      <c r="AG1294" s="482"/>
      <c r="AH1294" s="482"/>
      <c r="AI1294" s="482"/>
      <c r="AJ1294" s="482"/>
      <c r="AK1294" s="482"/>
      <c r="AL1294" s="482"/>
      <c r="AM1294" s="482"/>
      <c r="AN1294" s="482"/>
      <c r="AO1294" s="482"/>
      <c r="AP1294" s="482"/>
      <c r="AQ1294" s="482"/>
      <c r="AR1294" s="482"/>
      <c r="AS1294" s="482"/>
      <c r="AT1294" s="482"/>
      <c r="AU1294" s="482"/>
      <c r="AV1294" s="482"/>
      <c r="AW1294" s="482"/>
      <c r="AX1294" s="482"/>
      <c r="AY1294" s="482"/>
      <c r="AZ1294" s="482"/>
      <c r="BA1294" s="482"/>
      <c r="BB1294" s="482"/>
      <c r="BC1294" s="482"/>
      <c r="BD1294" s="482"/>
      <c r="BE1294" s="482"/>
      <c r="BF1294" s="482"/>
      <c r="BG1294" s="482"/>
      <c r="BH1294" s="482"/>
      <c r="BI1294" s="482"/>
      <c r="BJ1294" s="482"/>
      <c r="BK1294" s="482"/>
      <c r="BL1294" s="482"/>
      <c r="BM1294" s="482"/>
      <c r="BN1294" s="482"/>
      <c r="BO1294" s="482"/>
      <c r="BP1294" s="482"/>
      <c r="BQ1294" s="482"/>
      <c r="BR1294" s="482"/>
      <c r="BS1294" s="482"/>
      <c r="BT1294" s="482"/>
      <c r="BU1294" s="482"/>
      <c r="BV1294" s="482"/>
      <c r="BW1294" s="482"/>
      <c r="BX1294" s="482"/>
      <c r="BY1294" s="482"/>
      <c r="BZ1294" s="482"/>
      <c r="CA1294" s="482"/>
      <c r="CB1294" s="482"/>
      <c r="CC1294" s="482"/>
      <c r="CD1294" s="482"/>
      <c r="CE1294" s="482"/>
      <c r="CF1294" s="482"/>
      <c r="CG1294" s="482"/>
      <c r="CH1294" s="482"/>
      <c r="CI1294" s="482"/>
      <c r="CJ1294" s="482"/>
      <c r="CK1294" s="482"/>
      <c r="CL1294" s="482"/>
      <c r="CM1294" s="482"/>
      <c r="CN1294" s="482"/>
      <c r="CO1294" s="482"/>
      <c r="CP1294" s="482"/>
      <c r="CQ1294" s="482"/>
      <c r="CR1294" s="482"/>
      <c r="CS1294" s="482"/>
      <c r="CT1294" s="482"/>
      <c r="CU1294" s="482"/>
      <c r="CV1294" s="482"/>
    </row>
    <row r="1295" spans="1:100" x14ac:dyDescent="0.25">
      <c r="A1295" s="871" t="s">
        <v>1980</v>
      </c>
      <c r="B1295" s="872">
        <v>366883</v>
      </c>
      <c r="C1295" s="1812" t="s">
        <v>1981</v>
      </c>
      <c r="D1295" s="41" t="s">
        <v>792</v>
      </c>
      <c r="E1295" s="41" t="s">
        <v>792</v>
      </c>
      <c r="F1295" s="41" t="s">
        <v>49</v>
      </c>
      <c r="G1295" s="872" t="s">
        <v>18</v>
      </c>
      <c r="H1295" s="1308">
        <v>41640</v>
      </c>
      <c r="I1295" s="1277">
        <v>2320</v>
      </c>
      <c r="J1295" s="1277">
        <v>2320</v>
      </c>
      <c r="K1295" s="1277">
        <v>0</v>
      </c>
      <c r="L1295" s="484"/>
      <c r="M1295" s="483"/>
      <c r="N1295" s="483"/>
      <c r="O1295" s="483"/>
      <c r="P1295" s="483"/>
      <c r="Q1295" s="483"/>
      <c r="R1295" s="483"/>
      <c r="S1295" s="483"/>
      <c r="T1295" s="483"/>
      <c r="U1295" s="483"/>
      <c r="V1295" s="483"/>
      <c r="W1295" s="483"/>
      <c r="X1295" s="483"/>
      <c r="Y1295" s="483"/>
      <c r="Z1295" s="483"/>
      <c r="AA1295" s="483"/>
      <c r="AB1295" s="483"/>
      <c r="AC1295" s="483"/>
      <c r="AD1295" s="483"/>
      <c r="AE1295" s="483"/>
      <c r="AF1295" s="483"/>
      <c r="AG1295" s="483"/>
      <c r="AH1295" s="483"/>
      <c r="AI1295" s="483"/>
      <c r="AJ1295" s="483"/>
      <c r="AK1295" s="483"/>
      <c r="AL1295" s="483"/>
      <c r="AM1295" s="483"/>
      <c r="AN1295" s="483"/>
      <c r="AO1295" s="483"/>
      <c r="AP1295" s="483"/>
      <c r="AQ1295" s="483"/>
      <c r="AR1295" s="483"/>
      <c r="AS1295" s="483"/>
      <c r="AT1295" s="483"/>
      <c r="AU1295" s="483"/>
      <c r="AV1295" s="483"/>
      <c r="AW1295" s="483"/>
      <c r="AX1295" s="483"/>
      <c r="AY1295" s="483"/>
      <c r="AZ1295" s="483"/>
      <c r="BA1295" s="483"/>
      <c r="BB1295" s="483"/>
      <c r="BC1295" s="483"/>
      <c r="BD1295" s="483"/>
      <c r="BE1295" s="483"/>
      <c r="BF1295" s="483"/>
      <c r="BG1295" s="483"/>
      <c r="BH1295" s="483"/>
      <c r="BI1295" s="483"/>
      <c r="BJ1295" s="483"/>
      <c r="BK1295" s="483"/>
      <c r="BL1295" s="483"/>
      <c r="BM1295" s="483"/>
      <c r="BN1295" s="483"/>
      <c r="BO1295" s="483"/>
      <c r="BP1295" s="483"/>
      <c r="BQ1295" s="483"/>
      <c r="BR1295" s="483"/>
      <c r="BS1295" s="483"/>
      <c r="BT1295" s="483"/>
      <c r="BU1295" s="483"/>
      <c r="BV1295" s="483"/>
      <c r="BW1295" s="483"/>
      <c r="BX1295" s="483"/>
      <c r="BY1295" s="483"/>
      <c r="BZ1295" s="483"/>
      <c r="CA1295" s="483"/>
      <c r="CB1295" s="483"/>
      <c r="CC1295" s="483"/>
      <c r="CD1295" s="483"/>
      <c r="CE1295" s="483"/>
      <c r="CF1295" s="483"/>
      <c r="CG1295" s="483"/>
      <c r="CH1295" s="483"/>
      <c r="CI1295" s="483"/>
      <c r="CJ1295" s="483"/>
      <c r="CK1295" s="483"/>
      <c r="CL1295" s="483"/>
      <c r="CM1295" s="483"/>
      <c r="CN1295" s="483"/>
      <c r="CO1295" s="483"/>
      <c r="CP1295" s="483"/>
      <c r="CQ1295" s="483"/>
      <c r="CR1295" s="483"/>
      <c r="CS1295" s="483"/>
      <c r="CT1295" s="483"/>
      <c r="CU1295" s="483"/>
      <c r="CV1295" s="483"/>
    </row>
    <row r="1296" spans="1:100" ht="30" x14ac:dyDescent="0.25">
      <c r="A1296" s="842" t="s">
        <v>1350</v>
      </c>
      <c r="B1296" s="872">
        <v>548182</v>
      </c>
      <c r="C1296" s="1812" t="s">
        <v>1982</v>
      </c>
      <c r="D1296" s="41" t="s">
        <v>792</v>
      </c>
      <c r="E1296" s="41" t="s">
        <v>792</v>
      </c>
      <c r="F1296" s="41" t="s">
        <v>49</v>
      </c>
      <c r="G1296" s="872" t="s">
        <v>94</v>
      </c>
      <c r="H1296" s="1308">
        <v>41640</v>
      </c>
      <c r="I1296" s="1277">
        <v>52896</v>
      </c>
      <c r="J1296" s="1277">
        <v>52896</v>
      </c>
      <c r="K1296" s="1277">
        <v>0</v>
      </c>
      <c r="L1296" s="484"/>
      <c r="M1296" s="483"/>
      <c r="N1296" s="483"/>
      <c r="O1296" s="483"/>
      <c r="P1296" s="483"/>
      <c r="Q1296" s="483"/>
      <c r="R1296" s="483"/>
      <c r="S1296" s="483"/>
      <c r="T1296" s="483"/>
      <c r="U1296" s="483"/>
      <c r="V1296" s="483"/>
      <c r="W1296" s="483"/>
      <c r="X1296" s="483"/>
      <c r="Y1296" s="483"/>
      <c r="Z1296" s="483"/>
      <c r="AA1296" s="483"/>
      <c r="AB1296" s="483"/>
      <c r="AC1296" s="483"/>
      <c r="AD1296" s="483"/>
      <c r="AE1296" s="483"/>
      <c r="AF1296" s="483"/>
      <c r="AG1296" s="483"/>
      <c r="AH1296" s="483"/>
      <c r="AI1296" s="483"/>
      <c r="AJ1296" s="483"/>
      <c r="AK1296" s="483"/>
      <c r="AL1296" s="483"/>
      <c r="AM1296" s="483"/>
      <c r="AN1296" s="483"/>
      <c r="AO1296" s="483"/>
      <c r="AP1296" s="483"/>
      <c r="AQ1296" s="483"/>
      <c r="AR1296" s="483"/>
      <c r="AS1296" s="483"/>
      <c r="AT1296" s="483"/>
      <c r="AU1296" s="483"/>
      <c r="AV1296" s="483"/>
      <c r="AW1296" s="483"/>
      <c r="AX1296" s="483"/>
      <c r="AY1296" s="483"/>
      <c r="AZ1296" s="483"/>
      <c r="BA1296" s="483"/>
      <c r="BB1296" s="483"/>
      <c r="BC1296" s="483"/>
      <c r="BD1296" s="483"/>
      <c r="BE1296" s="483"/>
      <c r="BF1296" s="483"/>
      <c r="BG1296" s="483"/>
      <c r="BH1296" s="483"/>
      <c r="BI1296" s="483"/>
      <c r="BJ1296" s="483"/>
      <c r="BK1296" s="483"/>
      <c r="BL1296" s="483"/>
      <c r="BM1296" s="483"/>
      <c r="BN1296" s="483"/>
      <c r="BO1296" s="483"/>
      <c r="BP1296" s="483"/>
      <c r="BQ1296" s="483"/>
      <c r="BR1296" s="483"/>
      <c r="BS1296" s="483"/>
      <c r="BT1296" s="483"/>
      <c r="BU1296" s="483"/>
      <c r="BV1296" s="483"/>
      <c r="BW1296" s="483"/>
      <c r="BX1296" s="483"/>
      <c r="BY1296" s="483"/>
      <c r="BZ1296" s="483"/>
      <c r="CA1296" s="483"/>
      <c r="CB1296" s="483"/>
      <c r="CC1296" s="483"/>
      <c r="CD1296" s="483"/>
      <c r="CE1296" s="483"/>
      <c r="CF1296" s="483"/>
      <c r="CG1296" s="483"/>
      <c r="CH1296" s="483"/>
      <c r="CI1296" s="483"/>
      <c r="CJ1296" s="483"/>
      <c r="CK1296" s="483"/>
      <c r="CL1296" s="483"/>
      <c r="CM1296" s="483"/>
      <c r="CN1296" s="483"/>
      <c r="CO1296" s="483"/>
      <c r="CP1296" s="483"/>
      <c r="CQ1296" s="483"/>
      <c r="CR1296" s="483"/>
      <c r="CS1296" s="483"/>
      <c r="CT1296" s="483"/>
      <c r="CU1296" s="483"/>
      <c r="CV1296" s="483"/>
    </row>
    <row r="1297" spans="1:100" x14ac:dyDescent="0.25">
      <c r="A1297" s="871" t="s">
        <v>170</v>
      </c>
      <c r="B1297" s="872">
        <v>366886</v>
      </c>
      <c r="C1297" s="1812" t="s">
        <v>1983</v>
      </c>
      <c r="D1297" s="872" t="s">
        <v>16</v>
      </c>
      <c r="E1297" s="872" t="s">
        <v>236</v>
      </c>
      <c r="F1297" s="872" t="s">
        <v>1984</v>
      </c>
      <c r="G1297" s="872" t="s">
        <v>18</v>
      </c>
      <c r="H1297" s="1308">
        <v>41640</v>
      </c>
      <c r="I1297" s="1277">
        <v>9249.19</v>
      </c>
      <c r="J1297" s="1277">
        <v>9249.19</v>
      </c>
      <c r="K1297" s="1277">
        <v>0</v>
      </c>
      <c r="L1297" s="485"/>
      <c r="M1297" s="484"/>
      <c r="N1297" s="484"/>
      <c r="O1297" s="484"/>
      <c r="P1297" s="484"/>
      <c r="Q1297" s="484"/>
      <c r="R1297" s="484"/>
      <c r="S1297" s="484"/>
      <c r="T1297" s="484"/>
      <c r="U1297" s="484"/>
      <c r="V1297" s="484"/>
      <c r="W1297" s="484"/>
      <c r="X1297" s="484"/>
      <c r="Y1297" s="484"/>
      <c r="Z1297" s="484"/>
      <c r="AA1297" s="484"/>
      <c r="AB1297" s="484"/>
      <c r="AC1297" s="484"/>
      <c r="AD1297" s="484"/>
      <c r="AE1297" s="484"/>
      <c r="AF1297" s="484"/>
      <c r="AG1297" s="484"/>
      <c r="AH1297" s="484"/>
      <c r="AI1297" s="484"/>
      <c r="AJ1297" s="484"/>
      <c r="AK1297" s="484"/>
      <c r="AL1297" s="484"/>
      <c r="AM1297" s="484"/>
      <c r="AN1297" s="484"/>
      <c r="AO1297" s="484"/>
      <c r="AP1297" s="484"/>
      <c r="AQ1297" s="484"/>
      <c r="AR1297" s="484"/>
      <c r="AS1297" s="484"/>
      <c r="AT1297" s="484"/>
      <c r="AU1297" s="484"/>
      <c r="AV1297" s="484"/>
      <c r="AW1297" s="484"/>
      <c r="AX1297" s="484"/>
      <c r="AY1297" s="484"/>
      <c r="AZ1297" s="484"/>
      <c r="BA1297" s="484"/>
      <c r="BB1297" s="484"/>
      <c r="BC1297" s="484"/>
      <c r="BD1297" s="484"/>
      <c r="BE1297" s="484"/>
      <c r="BF1297" s="484"/>
      <c r="BG1297" s="484"/>
      <c r="BH1297" s="484"/>
      <c r="BI1297" s="484"/>
      <c r="BJ1297" s="484"/>
      <c r="BK1297" s="484"/>
      <c r="BL1297" s="484"/>
      <c r="BM1297" s="484"/>
      <c r="BN1297" s="484"/>
      <c r="BO1297" s="484"/>
      <c r="BP1297" s="484"/>
      <c r="BQ1297" s="484"/>
      <c r="BR1297" s="484"/>
      <c r="BS1297" s="484"/>
      <c r="BT1297" s="484"/>
      <c r="BU1297" s="484"/>
      <c r="BV1297" s="484"/>
      <c r="BW1297" s="484"/>
      <c r="BX1297" s="484"/>
      <c r="BY1297" s="484"/>
      <c r="BZ1297" s="484"/>
      <c r="CA1297" s="484"/>
      <c r="CB1297" s="484"/>
      <c r="CC1297" s="484"/>
      <c r="CD1297" s="484"/>
      <c r="CE1297" s="484"/>
      <c r="CF1297" s="484"/>
      <c r="CG1297" s="484"/>
      <c r="CH1297" s="484"/>
      <c r="CI1297" s="484"/>
      <c r="CJ1297" s="484"/>
      <c r="CK1297" s="484"/>
      <c r="CL1297" s="484"/>
      <c r="CM1297" s="484"/>
      <c r="CN1297" s="484"/>
      <c r="CO1297" s="484"/>
      <c r="CP1297" s="484"/>
      <c r="CQ1297" s="484"/>
      <c r="CR1297" s="484"/>
      <c r="CS1297" s="484"/>
      <c r="CT1297" s="484"/>
      <c r="CU1297" s="484"/>
      <c r="CV1297" s="484"/>
    </row>
    <row r="1298" spans="1:100" x14ac:dyDescent="0.25">
      <c r="A1298" s="871" t="s">
        <v>14</v>
      </c>
      <c r="B1298" s="872">
        <v>366885</v>
      </c>
      <c r="C1298" s="1812" t="s">
        <v>1985</v>
      </c>
      <c r="D1298" s="872" t="s">
        <v>16</v>
      </c>
      <c r="E1298" s="872" t="s">
        <v>26</v>
      </c>
      <c r="F1298" s="872" t="s">
        <v>1986</v>
      </c>
      <c r="G1298" s="872" t="s">
        <v>18</v>
      </c>
      <c r="H1298" s="1308">
        <v>41640</v>
      </c>
      <c r="I1298" s="1277">
        <v>27747.56</v>
      </c>
      <c r="J1298" s="1277">
        <v>27747.56</v>
      </c>
      <c r="K1298" s="1277">
        <v>0</v>
      </c>
      <c r="L1298" s="485"/>
      <c r="M1298" s="484"/>
      <c r="N1298" s="484"/>
      <c r="O1298" s="484"/>
      <c r="P1298" s="484"/>
      <c r="Q1298" s="484"/>
      <c r="R1298" s="484"/>
      <c r="S1298" s="484"/>
      <c r="T1298" s="484"/>
      <c r="U1298" s="484"/>
      <c r="V1298" s="484"/>
      <c r="W1298" s="484"/>
      <c r="X1298" s="484"/>
      <c r="Y1298" s="484"/>
      <c r="Z1298" s="484"/>
      <c r="AA1298" s="484"/>
      <c r="AB1298" s="484"/>
      <c r="AC1298" s="484"/>
      <c r="AD1298" s="484"/>
      <c r="AE1298" s="484"/>
      <c r="AF1298" s="484"/>
      <c r="AG1298" s="484"/>
      <c r="AH1298" s="484"/>
      <c r="AI1298" s="484"/>
      <c r="AJ1298" s="484"/>
      <c r="AK1298" s="484"/>
      <c r="AL1298" s="484"/>
      <c r="AM1298" s="484"/>
      <c r="AN1298" s="484"/>
      <c r="AO1298" s="484"/>
      <c r="AP1298" s="484"/>
      <c r="AQ1298" s="484"/>
      <c r="AR1298" s="484"/>
      <c r="AS1298" s="484"/>
      <c r="AT1298" s="484"/>
      <c r="AU1298" s="484"/>
      <c r="AV1298" s="484"/>
      <c r="AW1298" s="484"/>
      <c r="AX1298" s="484"/>
      <c r="AY1298" s="484"/>
      <c r="AZ1298" s="484"/>
      <c r="BA1298" s="484"/>
      <c r="BB1298" s="484"/>
      <c r="BC1298" s="484"/>
      <c r="BD1298" s="484"/>
      <c r="BE1298" s="484"/>
      <c r="BF1298" s="484"/>
      <c r="BG1298" s="484"/>
      <c r="BH1298" s="484"/>
      <c r="BI1298" s="484"/>
      <c r="BJ1298" s="484"/>
      <c r="BK1298" s="484"/>
      <c r="BL1298" s="484"/>
      <c r="BM1298" s="484"/>
      <c r="BN1298" s="484"/>
      <c r="BO1298" s="484"/>
      <c r="BP1298" s="484"/>
      <c r="BQ1298" s="484"/>
      <c r="BR1298" s="484"/>
      <c r="BS1298" s="484"/>
      <c r="BT1298" s="484"/>
      <c r="BU1298" s="484"/>
      <c r="BV1298" s="484"/>
      <c r="BW1298" s="484"/>
      <c r="BX1298" s="484"/>
      <c r="BY1298" s="484"/>
      <c r="BZ1298" s="484"/>
      <c r="CA1298" s="484"/>
      <c r="CB1298" s="484"/>
      <c r="CC1298" s="484"/>
      <c r="CD1298" s="484"/>
      <c r="CE1298" s="484"/>
      <c r="CF1298" s="484"/>
      <c r="CG1298" s="484"/>
      <c r="CH1298" s="484"/>
      <c r="CI1298" s="484"/>
      <c r="CJ1298" s="484"/>
      <c r="CK1298" s="484"/>
      <c r="CL1298" s="484"/>
      <c r="CM1298" s="484"/>
      <c r="CN1298" s="484"/>
      <c r="CO1298" s="484"/>
      <c r="CP1298" s="484"/>
      <c r="CQ1298" s="484"/>
      <c r="CR1298" s="484"/>
      <c r="CS1298" s="484"/>
      <c r="CT1298" s="484"/>
      <c r="CU1298" s="484"/>
      <c r="CV1298" s="484"/>
    </row>
    <row r="1299" spans="1:100" x14ac:dyDescent="0.25">
      <c r="A1299" s="871" t="s">
        <v>1987</v>
      </c>
      <c r="B1299" s="872">
        <v>366881</v>
      </c>
      <c r="C1299" s="1812" t="s">
        <v>1988</v>
      </c>
      <c r="D1299" s="872" t="s">
        <v>1944</v>
      </c>
      <c r="E1299" s="41" t="s">
        <v>792</v>
      </c>
      <c r="F1299" s="41" t="s">
        <v>49</v>
      </c>
      <c r="G1299" s="872" t="s">
        <v>94</v>
      </c>
      <c r="H1299" s="1308">
        <v>41640</v>
      </c>
      <c r="I1299" s="1277">
        <v>13918.84</v>
      </c>
      <c r="J1299" s="1277">
        <v>13918.84</v>
      </c>
      <c r="K1299" s="1277">
        <v>0</v>
      </c>
      <c r="L1299" s="486"/>
      <c r="M1299" s="485"/>
      <c r="N1299" s="485"/>
      <c r="O1299" s="485"/>
      <c r="P1299" s="485"/>
      <c r="Q1299" s="485"/>
      <c r="R1299" s="485"/>
      <c r="S1299" s="485"/>
      <c r="T1299" s="485"/>
      <c r="U1299" s="485"/>
      <c r="V1299" s="485"/>
      <c r="W1299" s="485"/>
      <c r="X1299" s="485"/>
      <c r="Y1299" s="485"/>
      <c r="Z1299" s="485"/>
      <c r="AA1299" s="485"/>
      <c r="AB1299" s="485"/>
      <c r="AC1299" s="485"/>
      <c r="AD1299" s="485"/>
      <c r="AE1299" s="485"/>
      <c r="AF1299" s="485"/>
      <c r="AG1299" s="485"/>
      <c r="AH1299" s="485"/>
      <c r="AI1299" s="485"/>
      <c r="AJ1299" s="485"/>
      <c r="AK1299" s="485"/>
      <c r="AL1299" s="485"/>
      <c r="AM1299" s="485"/>
      <c r="AN1299" s="485"/>
      <c r="AO1299" s="485"/>
      <c r="AP1299" s="485"/>
      <c r="AQ1299" s="485"/>
      <c r="AR1299" s="485"/>
      <c r="AS1299" s="485"/>
      <c r="AT1299" s="485"/>
      <c r="AU1299" s="485"/>
      <c r="AV1299" s="485"/>
      <c r="AW1299" s="485"/>
      <c r="AX1299" s="485"/>
      <c r="AY1299" s="485"/>
      <c r="AZ1299" s="485"/>
      <c r="BA1299" s="485"/>
      <c r="BB1299" s="485"/>
      <c r="BC1299" s="485"/>
      <c r="BD1299" s="485"/>
      <c r="BE1299" s="485"/>
      <c r="BF1299" s="485"/>
      <c r="BG1299" s="485"/>
      <c r="BH1299" s="485"/>
      <c r="BI1299" s="485"/>
      <c r="BJ1299" s="485"/>
      <c r="BK1299" s="485"/>
      <c r="BL1299" s="485"/>
      <c r="BM1299" s="485"/>
      <c r="BN1299" s="485"/>
      <c r="BO1299" s="485"/>
      <c r="BP1299" s="485"/>
      <c r="BQ1299" s="485"/>
      <c r="BR1299" s="485"/>
      <c r="BS1299" s="485"/>
      <c r="BT1299" s="485"/>
      <c r="BU1299" s="485"/>
      <c r="BV1299" s="485"/>
      <c r="BW1299" s="485"/>
      <c r="BX1299" s="485"/>
      <c r="BY1299" s="485"/>
      <c r="BZ1299" s="485"/>
      <c r="CA1299" s="485"/>
      <c r="CB1299" s="485"/>
      <c r="CC1299" s="485"/>
      <c r="CD1299" s="485"/>
      <c r="CE1299" s="485"/>
      <c r="CF1299" s="485"/>
      <c r="CG1299" s="485"/>
      <c r="CH1299" s="485"/>
      <c r="CI1299" s="485"/>
      <c r="CJ1299" s="485"/>
      <c r="CK1299" s="485"/>
      <c r="CL1299" s="485"/>
      <c r="CM1299" s="485"/>
      <c r="CN1299" s="485"/>
      <c r="CO1299" s="485"/>
      <c r="CP1299" s="485"/>
      <c r="CQ1299" s="485"/>
      <c r="CR1299" s="485"/>
      <c r="CS1299" s="485"/>
      <c r="CT1299" s="485"/>
      <c r="CU1299" s="485"/>
      <c r="CV1299" s="485"/>
    </row>
    <row r="1300" spans="1:100" x14ac:dyDescent="0.25">
      <c r="A1300" s="871" t="s">
        <v>1971</v>
      </c>
      <c r="B1300" s="872">
        <v>366910</v>
      </c>
      <c r="C1300" s="1812" t="s">
        <v>1989</v>
      </c>
      <c r="D1300" s="41" t="s">
        <v>792</v>
      </c>
      <c r="E1300" s="41" t="s">
        <v>792</v>
      </c>
      <c r="F1300" s="41" t="s">
        <v>49</v>
      </c>
      <c r="G1300" s="872" t="s">
        <v>193</v>
      </c>
      <c r="H1300" s="1308">
        <v>41640</v>
      </c>
      <c r="I1300" s="1277">
        <v>3431.28</v>
      </c>
      <c r="J1300" s="1277">
        <v>3431.28</v>
      </c>
      <c r="K1300" s="1277">
        <v>0</v>
      </c>
      <c r="L1300" s="486"/>
      <c r="M1300" s="485"/>
      <c r="N1300" s="485"/>
      <c r="O1300" s="485"/>
      <c r="P1300" s="485"/>
      <c r="Q1300" s="485"/>
      <c r="R1300" s="485"/>
      <c r="S1300" s="485"/>
      <c r="T1300" s="485"/>
      <c r="U1300" s="485"/>
      <c r="V1300" s="485"/>
      <c r="W1300" s="485"/>
      <c r="X1300" s="485"/>
      <c r="Y1300" s="485"/>
      <c r="Z1300" s="485"/>
      <c r="AA1300" s="485"/>
      <c r="AB1300" s="485"/>
      <c r="AC1300" s="485"/>
      <c r="AD1300" s="485"/>
      <c r="AE1300" s="485"/>
      <c r="AF1300" s="485"/>
      <c r="AG1300" s="485"/>
      <c r="AH1300" s="485"/>
      <c r="AI1300" s="485"/>
      <c r="AJ1300" s="485"/>
      <c r="AK1300" s="485"/>
      <c r="AL1300" s="485"/>
      <c r="AM1300" s="485"/>
      <c r="AN1300" s="485"/>
      <c r="AO1300" s="485"/>
      <c r="AP1300" s="485"/>
      <c r="AQ1300" s="485"/>
      <c r="AR1300" s="485"/>
      <c r="AS1300" s="485"/>
      <c r="AT1300" s="485"/>
      <c r="AU1300" s="485"/>
      <c r="AV1300" s="485"/>
      <c r="AW1300" s="485"/>
      <c r="AX1300" s="485"/>
      <c r="AY1300" s="485"/>
      <c r="AZ1300" s="485"/>
      <c r="BA1300" s="485"/>
      <c r="BB1300" s="485"/>
      <c r="BC1300" s="485"/>
      <c r="BD1300" s="485"/>
      <c r="BE1300" s="485"/>
      <c r="BF1300" s="485"/>
      <c r="BG1300" s="485"/>
      <c r="BH1300" s="485"/>
      <c r="BI1300" s="485"/>
      <c r="BJ1300" s="485"/>
      <c r="BK1300" s="485"/>
      <c r="BL1300" s="485"/>
      <c r="BM1300" s="485"/>
      <c r="BN1300" s="485"/>
      <c r="BO1300" s="485"/>
      <c r="BP1300" s="485"/>
      <c r="BQ1300" s="485"/>
      <c r="BR1300" s="485"/>
      <c r="BS1300" s="485"/>
      <c r="BT1300" s="485"/>
      <c r="BU1300" s="485"/>
      <c r="BV1300" s="485"/>
      <c r="BW1300" s="485"/>
      <c r="BX1300" s="485"/>
      <c r="BY1300" s="485"/>
      <c r="BZ1300" s="485"/>
      <c r="CA1300" s="485"/>
      <c r="CB1300" s="485"/>
      <c r="CC1300" s="485"/>
      <c r="CD1300" s="485"/>
      <c r="CE1300" s="485"/>
      <c r="CF1300" s="485"/>
      <c r="CG1300" s="485"/>
      <c r="CH1300" s="485"/>
      <c r="CI1300" s="485"/>
      <c r="CJ1300" s="485"/>
      <c r="CK1300" s="485"/>
      <c r="CL1300" s="485"/>
      <c r="CM1300" s="485"/>
      <c r="CN1300" s="485"/>
      <c r="CO1300" s="485"/>
      <c r="CP1300" s="485"/>
      <c r="CQ1300" s="485"/>
      <c r="CR1300" s="485"/>
      <c r="CS1300" s="485"/>
      <c r="CT1300" s="485"/>
      <c r="CU1300" s="485"/>
      <c r="CV1300" s="485"/>
    </row>
    <row r="1301" spans="1:100" x14ac:dyDescent="0.25">
      <c r="A1301" s="871" t="s">
        <v>1990</v>
      </c>
      <c r="B1301" s="872">
        <v>366877</v>
      </c>
      <c r="C1301" s="1812" t="s">
        <v>1991</v>
      </c>
      <c r="D1301" s="41" t="s">
        <v>792</v>
      </c>
      <c r="E1301" s="41" t="s">
        <v>792</v>
      </c>
      <c r="F1301" s="41" t="s">
        <v>49</v>
      </c>
      <c r="G1301" s="872" t="s">
        <v>1992</v>
      </c>
      <c r="H1301" s="1308">
        <v>41640</v>
      </c>
      <c r="I1301" s="1326">
        <v>10225.4</v>
      </c>
      <c r="J1301" s="1277">
        <v>10225.4</v>
      </c>
      <c r="K1301" s="1277">
        <v>0</v>
      </c>
      <c r="L1301" s="487"/>
      <c r="M1301" s="486"/>
      <c r="N1301" s="486"/>
      <c r="O1301" s="486"/>
      <c r="P1301" s="486"/>
      <c r="Q1301" s="486"/>
      <c r="R1301" s="486"/>
      <c r="S1301" s="486"/>
      <c r="T1301" s="486"/>
      <c r="U1301" s="486"/>
      <c r="V1301" s="486"/>
      <c r="W1301" s="486"/>
      <c r="X1301" s="486"/>
      <c r="Y1301" s="486"/>
      <c r="Z1301" s="486"/>
      <c r="AA1301" s="486"/>
      <c r="AB1301" s="486"/>
      <c r="AC1301" s="486"/>
      <c r="AD1301" s="486"/>
      <c r="AE1301" s="486"/>
      <c r="AF1301" s="486"/>
      <c r="AG1301" s="486"/>
      <c r="AH1301" s="486"/>
      <c r="AI1301" s="486"/>
      <c r="AJ1301" s="486"/>
      <c r="AK1301" s="486"/>
      <c r="AL1301" s="486"/>
      <c r="AM1301" s="486"/>
      <c r="AN1301" s="486"/>
      <c r="AO1301" s="486"/>
      <c r="AP1301" s="486"/>
      <c r="AQ1301" s="486"/>
      <c r="AR1301" s="486"/>
      <c r="AS1301" s="486"/>
      <c r="AT1301" s="486"/>
      <c r="AU1301" s="486"/>
      <c r="AV1301" s="486"/>
      <c r="AW1301" s="486"/>
      <c r="AX1301" s="486"/>
      <c r="AY1301" s="486"/>
      <c r="AZ1301" s="486"/>
      <c r="BA1301" s="486"/>
      <c r="BB1301" s="486"/>
      <c r="BC1301" s="486"/>
      <c r="BD1301" s="486"/>
      <c r="BE1301" s="486"/>
      <c r="BF1301" s="486"/>
      <c r="BG1301" s="486"/>
      <c r="BH1301" s="486"/>
      <c r="BI1301" s="486"/>
      <c r="BJ1301" s="486"/>
      <c r="BK1301" s="486"/>
      <c r="BL1301" s="486"/>
      <c r="BM1301" s="486"/>
      <c r="BN1301" s="486"/>
      <c r="BO1301" s="486"/>
      <c r="BP1301" s="486"/>
      <c r="BQ1301" s="486"/>
      <c r="BR1301" s="486"/>
      <c r="BS1301" s="486"/>
      <c r="BT1301" s="486"/>
      <c r="BU1301" s="486"/>
      <c r="BV1301" s="486"/>
      <c r="BW1301" s="486"/>
      <c r="BX1301" s="486"/>
      <c r="BY1301" s="486"/>
      <c r="BZ1301" s="486"/>
      <c r="CA1301" s="486"/>
      <c r="CB1301" s="486"/>
      <c r="CC1301" s="486"/>
      <c r="CD1301" s="486"/>
      <c r="CE1301" s="486"/>
      <c r="CF1301" s="486"/>
      <c r="CG1301" s="486"/>
      <c r="CH1301" s="486"/>
      <c r="CI1301" s="486"/>
      <c r="CJ1301" s="486"/>
      <c r="CK1301" s="486"/>
      <c r="CL1301" s="486"/>
      <c r="CM1301" s="486"/>
      <c r="CN1301" s="486"/>
      <c r="CO1301" s="486"/>
      <c r="CP1301" s="486"/>
      <c r="CQ1301" s="486"/>
      <c r="CR1301" s="486"/>
      <c r="CS1301" s="486"/>
      <c r="CT1301" s="486"/>
      <c r="CU1301" s="486"/>
      <c r="CV1301" s="486"/>
    </row>
    <row r="1302" spans="1:100" x14ac:dyDescent="0.25">
      <c r="A1302" s="871" t="s">
        <v>1971</v>
      </c>
      <c r="B1302" s="872">
        <v>366879</v>
      </c>
      <c r="C1302" s="1812" t="s">
        <v>1993</v>
      </c>
      <c r="D1302" s="41" t="s">
        <v>792</v>
      </c>
      <c r="E1302" s="41" t="s">
        <v>792</v>
      </c>
      <c r="F1302" s="41" t="s">
        <v>49</v>
      </c>
      <c r="G1302" s="872" t="s">
        <v>94</v>
      </c>
      <c r="H1302" s="1308">
        <v>41640</v>
      </c>
      <c r="I1302" s="1277">
        <v>3431.28</v>
      </c>
      <c r="J1302" s="1277">
        <v>3431.28</v>
      </c>
      <c r="K1302" s="1277">
        <v>0</v>
      </c>
      <c r="L1302" s="487"/>
      <c r="M1302" s="486"/>
      <c r="N1302" s="486"/>
      <c r="O1302" s="486"/>
      <c r="P1302" s="486"/>
      <c r="Q1302" s="486"/>
      <c r="R1302" s="486"/>
      <c r="S1302" s="486"/>
      <c r="T1302" s="486"/>
      <c r="U1302" s="486"/>
      <c r="V1302" s="486"/>
      <c r="W1302" s="486"/>
      <c r="X1302" s="486"/>
      <c r="Y1302" s="486"/>
      <c r="Z1302" s="486"/>
      <c r="AA1302" s="486"/>
      <c r="AB1302" s="486"/>
      <c r="AC1302" s="486"/>
      <c r="AD1302" s="486"/>
      <c r="AE1302" s="486"/>
      <c r="AF1302" s="486"/>
      <c r="AG1302" s="486"/>
      <c r="AH1302" s="486"/>
      <c r="AI1302" s="486"/>
      <c r="AJ1302" s="486"/>
      <c r="AK1302" s="486"/>
      <c r="AL1302" s="486"/>
      <c r="AM1302" s="486"/>
      <c r="AN1302" s="486"/>
      <c r="AO1302" s="486"/>
      <c r="AP1302" s="486"/>
      <c r="AQ1302" s="486"/>
      <c r="AR1302" s="486"/>
      <c r="AS1302" s="486"/>
      <c r="AT1302" s="486"/>
      <c r="AU1302" s="486"/>
      <c r="AV1302" s="486"/>
      <c r="AW1302" s="486"/>
      <c r="AX1302" s="486"/>
      <c r="AY1302" s="486"/>
      <c r="AZ1302" s="486"/>
      <c r="BA1302" s="486"/>
      <c r="BB1302" s="486"/>
      <c r="BC1302" s="486"/>
      <c r="BD1302" s="486"/>
      <c r="BE1302" s="486"/>
      <c r="BF1302" s="486"/>
      <c r="BG1302" s="486"/>
      <c r="BH1302" s="486"/>
      <c r="BI1302" s="486"/>
      <c r="BJ1302" s="486"/>
      <c r="BK1302" s="486"/>
      <c r="BL1302" s="486"/>
      <c r="BM1302" s="486"/>
      <c r="BN1302" s="486"/>
      <c r="BO1302" s="486"/>
      <c r="BP1302" s="486"/>
      <c r="BQ1302" s="486"/>
      <c r="BR1302" s="486"/>
      <c r="BS1302" s="486"/>
      <c r="BT1302" s="486"/>
      <c r="BU1302" s="486"/>
      <c r="BV1302" s="486"/>
      <c r="BW1302" s="486"/>
      <c r="BX1302" s="486"/>
      <c r="BY1302" s="486"/>
      <c r="BZ1302" s="486"/>
      <c r="CA1302" s="486"/>
      <c r="CB1302" s="486"/>
      <c r="CC1302" s="486"/>
      <c r="CD1302" s="486"/>
      <c r="CE1302" s="486"/>
      <c r="CF1302" s="486"/>
      <c r="CG1302" s="486"/>
      <c r="CH1302" s="486"/>
      <c r="CI1302" s="486"/>
      <c r="CJ1302" s="486"/>
      <c r="CK1302" s="486"/>
      <c r="CL1302" s="486"/>
      <c r="CM1302" s="486"/>
      <c r="CN1302" s="486"/>
      <c r="CO1302" s="486"/>
      <c r="CP1302" s="486"/>
      <c r="CQ1302" s="486"/>
      <c r="CR1302" s="486"/>
      <c r="CS1302" s="486"/>
      <c r="CT1302" s="486"/>
      <c r="CU1302" s="486"/>
      <c r="CV1302" s="486"/>
    </row>
    <row r="1303" spans="1:100" x14ac:dyDescent="0.25">
      <c r="A1303" s="871" t="s">
        <v>254</v>
      </c>
      <c r="B1303" s="872">
        <v>548184</v>
      </c>
      <c r="C1303" s="1812" t="s">
        <v>1994</v>
      </c>
      <c r="D1303" s="872" t="s">
        <v>255</v>
      </c>
      <c r="E1303" s="872" t="s">
        <v>1995</v>
      </c>
      <c r="F1303" s="872">
        <v>123600174</v>
      </c>
      <c r="G1303" s="872" t="s">
        <v>75</v>
      </c>
      <c r="H1303" s="1308">
        <v>41640</v>
      </c>
      <c r="I1303" s="1277">
        <v>4000</v>
      </c>
      <c r="J1303" s="1277">
        <v>4000</v>
      </c>
      <c r="K1303" s="1277">
        <v>0</v>
      </c>
      <c r="L1303" s="487"/>
      <c r="M1303" s="486"/>
      <c r="N1303" s="486"/>
      <c r="O1303" s="486"/>
      <c r="P1303" s="486"/>
      <c r="Q1303" s="486"/>
      <c r="R1303" s="486"/>
      <c r="S1303" s="486"/>
      <c r="T1303" s="486"/>
      <c r="U1303" s="486"/>
      <c r="V1303" s="486"/>
      <c r="W1303" s="486"/>
      <c r="X1303" s="486"/>
      <c r="Y1303" s="486"/>
      <c r="Z1303" s="486"/>
      <c r="AA1303" s="486"/>
      <c r="AB1303" s="486"/>
      <c r="AC1303" s="486"/>
      <c r="AD1303" s="486"/>
      <c r="AE1303" s="486"/>
      <c r="AF1303" s="486"/>
      <c r="AG1303" s="486"/>
      <c r="AH1303" s="486"/>
      <c r="AI1303" s="486"/>
      <c r="AJ1303" s="486"/>
      <c r="AK1303" s="486"/>
      <c r="AL1303" s="486"/>
      <c r="AM1303" s="486"/>
      <c r="AN1303" s="486"/>
      <c r="AO1303" s="486"/>
      <c r="AP1303" s="486"/>
      <c r="AQ1303" s="486"/>
      <c r="AR1303" s="486"/>
      <c r="AS1303" s="486"/>
      <c r="AT1303" s="486"/>
      <c r="AU1303" s="486"/>
      <c r="AV1303" s="486"/>
      <c r="AW1303" s="486"/>
      <c r="AX1303" s="486"/>
      <c r="AY1303" s="486"/>
      <c r="AZ1303" s="486"/>
      <c r="BA1303" s="486"/>
      <c r="BB1303" s="486"/>
      <c r="BC1303" s="486"/>
      <c r="BD1303" s="486"/>
      <c r="BE1303" s="486"/>
      <c r="BF1303" s="486"/>
      <c r="BG1303" s="486"/>
      <c r="BH1303" s="486"/>
      <c r="BI1303" s="486"/>
      <c r="BJ1303" s="486"/>
      <c r="BK1303" s="486"/>
      <c r="BL1303" s="486"/>
      <c r="BM1303" s="486"/>
      <c r="BN1303" s="486"/>
      <c r="BO1303" s="486"/>
      <c r="BP1303" s="486"/>
      <c r="BQ1303" s="486"/>
      <c r="BR1303" s="486"/>
      <c r="BS1303" s="486"/>
      <c r="BT1303" s="486"/>
      <c r="BU1303" s="486"/>
      <c r="BV1303" s="486"/>
      <c r="BW1303" s="486"/>
      <c r="BX1303" s="486"/>
      <c r="BY1303" s="486"/>
      <c r="BZ1303" s="486"/>
      <c r="CA1303" s="486"/>
      <c r="CB1303" s="486"/>
      <c r="CC1303" s="486"/>
      <c r="CD1303" s="486"/>
      <c r="CE1303" s="486"/>
      <c r="CF1303" s="486"/>
      <c r="CG1303" s="486"/>
      <c r="CH1303" s="486"/>
      <c r="CI1303" s="486"/>
      <c r="CJ1303" s="486"/>
      <c r="CK1303" s="486"/>
      <c r="CL1303" s="486"/>
      <c r="CM1303" s="486"/>
      <c r="CN1303" s="486"/>
      <c r="CO1303" s="486"/>
      <c r="CP1303" s="486"/>
      <c r="CQ1303" s="486"/>
      <c r="CR1303" s="486"/>
      <c r="CS1303" s="486"/>
      <c r="CT1303" s="486"/>
      <c r="CU1303" s="486"/>
      <c r="CV1303" s="486"/>
    </row>
    <row r="1304" spans="1:100" x14ac:dyDescent="0.25">
      <c r="A1304" s="871" t="s">
        <v>1996</v>
      </c>
      <c r="B1304" s="872">
        <v>366912</v>
      </c>
      <c r="C1304" s="1812" t="s">
        <v>1997</v>
      </c>
      <c r="D1304" s="41" t="s">
        <v>792</v>
      </c>
      <c r="E1304" s="41" t="s">
        <v>792</v>
      </c>
      <c r="F1304" s="41" t="s">
        <v>49</v>
      </c>
      <c r="G1304" s="872" t="s">
        <v>1998</v>
      </c>
      <c r="H1304" s="1308">
        <v>41640</v>
      </c>
      <c r="I1304" s="1277">
        <v>3850</v>
      </c>
      <c r="J1304" s="1277">
        <v>3850</v>
      </c>
      <c r="K1304" s="1277">
        <v>0</v>
      </c>
      <c r="L1304" s="487"/>
      <c r="M1304" s="486"/>
      <c r="N1304" s="486"/>
      <c r="O1304" s="486"/>
      <c r="P1304" s="486"/>
      <c r="Q1304" s="486"/>
      <c r="R1304" s="486"/>
      <c r="S1304" s="486"/>
      <c r="T1304" s="486"/>
      <c r="U1304" s="486"/>
      <c r="V1304" s="486"/>
      <c r="W1304" s="486"/>
      <c r="X1304" s="486"/>
      <c r="Y1304" s="486"/>
      <c r="Z1304" s="486"/>
      <c r="AA1304" s="486"/>
      <c r="AB1304" s="486"/>
      <c r="AC1304" s="486"/>
      <c r="AD1304" s="486"/>
      <c r="AE1304" s="486"/>
      <c r="AF1304" s="486"/>
      <c r="AG1304" s="486"/>
      <c r="AH1304" s="486"/>
      <c r="AI1304" s="486"/>
      <c r="AJ1304" s="486"/>
      <c r="AK1304" s="486"/>
      <c r="AL1304" s="486"/>
      <c r="AM1304" s="486"/>
      <c r="AN1304" s="486"/>
      <c r="AO1304" s="486"/>
      <c r="AP1304" s="486"/>
      <c r="AQ1304" s="486"/>
      <c r="AR1304" s="486"/>
      <c r="AS1304" s="486"/>
      <c r="AT1304" s="486"/>
      <c r="AU1304" s="486"/>
      <c r="AV1304" s="486"/>
      <c r="AW1304" s="486"/>
      <c r="AX1304" s="486"/>
      <c r="AY1304" s="486"/>
      <c r="AZ1304" s="486"/>
      <c r="BA1304" s="486"/>
      <c r="BB1304" s="486"/>
      <c r="BC1304" s="486"/>
      <c r="BD1304" s="486"/>
      <c r="BE1304" s="486"/>
      <c r="BF1304" s="486"/>
      <c r="BG1304" s="486"/>
      <c r="BH1304" s="486"/>
      <c r="BI1304" s="486"/>
      <c r="BJ1304" s="486"/>
      <c r="BK1304" s="486"/>
      <c r="BL1304" s="486"/>
      <c r="BM1304" s="486"/>
      <c r="BN1304" s="486"/>
      <c r="BO1304" s="486"/>
      <c r="BP1304" s="486"/>
      <c r="BQ1304" s="486"/>
      <c r="BR1304" s="486"/>
      <c r="BS1304" s="486"/>
      <c r="BT1304" s="486"/>
      <c r="BU1304" s="486"/>
      <c r="BV1304" s="486"/>
      <c r="BW1304" s="486"/>
      <c r="BX1304" s="486"/>
      <c r="BY1304" s="486"/>
      <c r="BZ1304" s="486"/>
      <c r="CA1304" s="486"/>
      <c r="CB1304" s="486"/>
      <c r="CC1304" s="486"/>
      <c r="CD1304" s="486"/>
      <c r="CE1304" s="486"/>
      <c r="CF1304" s="486"/>
      <c r="CG1304" s="486"/>
      <c r="CH1304" s="486"/>
      <c r="CI1304" s="486"/>
      <c r="CJ1304" s="486"/>
      <c r="CK1304" s="486"/>
      <c r="CL1304" s="486"/>
      <c r="CM1304" s="486"/>
      <c r="CN1304" s="486"/>
      <c r="CO1304" s="486"/>
      <c r="CP1304" s="486"/>
      <c r="CQ1304" s="486"/>
      <c r="CR1304" s="486"/>
      <c r="CS1304" s="486"/>
      <c r="CT1304" s="486"/>
      <c r="CU1304" s="486"/>
      <c r="CV1304" s="486"/>
    </row>
    <row r="1305" spans="1:100" x14ac:dyDescent="0.25">
      <c r="A1305" s="871" t="s">
        <v>1999</v>
      </c>
      <c r="B1305" s="872">
        <v>366911</v>
      </c>
      <c r="C1305" s="1812" t="s">
        <v>2000</v>
      </c>
      <c r="D1305" s="41" t="s">
        <v>792</v>
      </c>
      <c r="E1305" s="41" t="s">
        <v>792</v>
      </c>
      <c r="F1305" s="41" t="s">
        <v>49</v>
      </c>
      <c r="G1305" s="872" t="s">
        <v>1998</v>
      </c>
      <c r="H1305" s="1308">
        <v>41640</v>
      </c>
      <c r="I1305" s="1277">
        <v>3850</v>
      </c>
      <c r="J1305" s="1277">
        <v>3850</v>
      </c>
      <c r="K1305" s="1277">
        <v>0</v>
      </c>
      <c r="L1305" s="487"/>
      <c r="M1305" s="486"/>
      <c r="N1305" s="486"/>
      <c r="O1305" s="486"/>
      <c r="P1305" s="486"/>
      <c r="Q1305" s="486"/>
      <c r="R1305" s="486"/>
      <c r="S1305" s="486"/>
      <c r="T1305" s="486"/>
      <c r="U1305" s="486"/>
      <c r="V1305" s="486"/>
      <c r="W1305" s="486"/>
      <c r="X1305" s="486"/>
      <c r="Y1305" s="486"/>
      <c r="Z1305" s="486"/>
      <c r="AA1305" s="486"/>
      <c r="AB1305" s="486"/>
      <c r="AC1305" s="486"/>
      <c r="AD1305" s="486"/>
      <c r="AE1305" s="486"/>
      <c r="AF1305" s="486"/>
      <c r="AG1305" s="486"/>
      <c r="AH1305" s="486"/>
      <c r="AI1305" s="486"/>
      <c r="AJ1305" s="486"/>
      <c r="AK1305" s="486"/>
      <c r="AL1305" s="486"/>
      <c r="AM1305" s="486"/>
      <c r="AN1305" s="486"/>
      <c r="AO1305" s="486"/>
      <c r="AP1305" s="486"/>
      <c r="AQ1305" s="486"/>
      <c r="AR1305" s="486"/>
      <c r="AS1305" s="486"/>
      <c r="AT1305" s="486"/>
      <c r="AU1305" s="486"/>
      <c r="AV1305" s="486"/>
      <c r="AW1305" s="486"/>
      <c r="AX1305" s="486"/>
      <c r="AY1305" s="486"/>
      <c r="AZ1305" s="486"/>
      <c r="BA1305" s="486"/>
      <c r="BB1305" s="486"/>
      <c r="BC1305" s="486"/>
      <c r="BD1305" s="486"/>
      <c r="BE1305" s="486"/>
      <c r="BF1305" s="486"/>
      <c r="BG1305" s="486"/>
      <c r="BH1305" s="486"/>
      <c r="BI1305" s="486"/>
      <c r="BJ1305" s="486"/>
      <c r="BK1305" s="486"/>
      <c r="BL1305" s="486"/>
      <c r="BM1305" s="486"/>
      <c r="BN1305" s="486"/>
      <c r="BO1305" s="486"/>
      <c r="BP1305" s="486"/>
      <c r="BQ1305" s="486"/>
      <c r="BR1305" s="486"/>
      <c r="BS1305" s="486"/>
      <c r="BT1305" s="486"/>
      <c r="BU1305" s="486"/>
      <c r="BV1305" s="486"/>
      <c r="BW1305" s="486"/>
      <c r="BX1305" s="486"/>
      <c r="BY1305" s="486"/>
      <c r="BZ1305" s="486"/>
      <c r="CA1305" s="486"/>
      <c r="CB1305" s="486"/>
      <c r="CC1305" s="486"/>
      <c r="CD1305" s="486"/>
      <c r="CE1305" s="486"/>
      <c r="CF1305" s="486"/>
      <c r="CG1305" s="486"/>
      <c r="CH1305" s="486"/>
      <c r="CI1305" s="486"/>
      <c r="CJ1305" s="486"/>
      <c r="CK1305" s="486"/>
      <c r="CL1305" s="486"/>
      <c r="CM1305" s="486"/>
      <c r="CN1305" s="486"/>
      <c r="CO1305" s="486"/>
      <c r="CP1305" s="486"/>
      <c r="CQ1305" s="486"/>
      <c r="CR1305" s="486"/>
      <c r="CS1305" s="486"/>
      <c r="CT1305" s="486"/>
      <c r="CU1305" s="486"/>
      <c r="CV1305" s="486"/>
    </row>
    <row r="1306" spans="1:100" x14ac:dyDescent="0.25">
      <c r="A1306" s="871" t="s">
        <v>2001</v>
      </c>
      <c r="B1306" s="872">
        <v>366909</v>
      </c>
      <c r="C1306" s="1812" t="s">
        <v>2002</v>
      </c>
      <c r="D1306" s="41" t="s">
        <v>792</v>
      </c>
      <c r="E1306" s="41" t="s">
        <v>792</v>
      </c>
      <c r="F1306" s="41" t="s">
        <v>49</v>
      </c>
      <c r="G1306" s="872" t="s">
        <v>114</v>
      </c>
      <c r="H1306" s="1308">
        <v>39015</v>
      </c>
      <c r="I1306" s="1277">
        <v>48676.55</v>
      </c>
      <c r="J1306" s="1277">
        <v>48676.55</v>
      </c>
      <c r="K1306" s="1277">
        <v>0</v>
      </c>
      <c r="L1306" s="488"/>
      <c r="M1306" s="487"/>
      <c r="N1306" s="487"/>
      <c r="O1306" s="487"/>
      <c r="P1306" s="487"/>
      <c r="Q1306" s="487"/>
      <c r="R1306" s="487"/>
      <c r="S1306" s="487"/>
      <c r="T1306" s="487"/>
      <c r="U1306" s="487"/>
      <c r="V1306" s="487"/>
      <c r="W1306" s="487"/>
      <c r="X1306" s="487"/>
      <c r="Y1306" s="487"/>
      <c r="Z1306" s="487"/>
      <c r="AA1306" s="487"/>
      <c r="AB1306" s="487"/>
      <c r="AC1306" s="487"/>
      <c r="AD1306" s="487"/>
      <c r="AE1306" s="487"/>
      <c r="AF1306" s="487"/>
      <c r="AG1306" s="487"/>
      <c r="AH1306" s="487"/>
      <c r="AI1306" s="487"/>
      <c r="AJ1306" s="487"/>
      <c r="AK1306" s="487"/>
      <c r="AL1306" s="487"/>
      <c r="AM1306" s="487"/>
      <c r="AN1306" s="487"/>
      <c r="AO1306" s="487"/>
      <c r="AP1306" s="487"/>
      <c r="AQ1306" s="487"/>
      <c r="AR1306" s="487"/>
      <c r="AS1306" s="487"/>
      <c r="AT1306" s="487"/>
      <c r="AU1306" s="487"/>
      <c r="AV1306" s="487"/>
      <c r="AW1306" s="487"/>
      <c r="AX1306" s="487"/>
      <c r="AY1306" s="487"/>
      <c r="AZ1306" s="487"/>
      <c r="BA1306" s="487"/>
      <c r="BB1306" s="487"/>
      <c r="BC1306" s="487"/>
      <c r="BD1306" s="487"/>
      <c r="BE1306" s="487"/>
      <c r="BF1306" s="487"/>
      <c r="BG1306" s="487"/>
      <c r="BH1306" s="487"/>
      <c r="BI1306" s="487"/>
      <c r="BJ1306" s="487"/>
      <c r="BK1306" s="487"/>
      <c r="BL1306" s="487"/>
      <c r="BM1306" s="487"/>
      <c r="BN1306" s="487"/>
      <c r="BO1306" s="487"/>
      <c r="BP1306" s="487"/>
      <c r="BQ1306" s="487"/>
      <c r="BR1306" s="487"/>
      <c r="BS1306" s="487"/>
      <c r="BT1306" s="487"/>
      <c r="BU1306" s="487"/>
      <c r="BV1306" s="487"/>
      <c r="BW1306" s="487"/>
      <c r="BX1306" s="487"/>
      <c r="BY1306" s="487"/>
      <c r="BZ1306" s="487"/>
      <c r="CA1306" s="487"/>
      <c r="CB1306" s="487"/>
      <c r="CC1306" s="487"/>
      <c r="CD1306" s="487"/>
      <c r="CE1306" s="487"/>
      <c r="CF1306" s="487"/>
      <c r="CG1306" s="487"/>
      <c r="CH1306" s="487"/>
      <c r="CI1306" s="487"/>
      <c r="CJ1306" s="487"/>
      <c r="CK1306" s="487"/>
      <c r="CL1306" s="487"/>
      <c r="CM1306" s="487"/>
      <c r="CN1306" s="487"/>
      <c r="CO1306" s="487"/>
      <c r="CP1306" s="487"/>
      <c r="CQ1306" s="487"/>
      <c r="CR1306" s="487"/>
      <c r="CS1306" s="487"/>
      <c r="CT1306" s="487"/>
      <c r="CU1306" s="487"/>
      <c r="CV1306" s="487"/>
    </row>
    <row r="1307" spans="1:100" ht="30" x14ac:dyDescent="0.25">
      <c r="A1307" s="842" t="s">
        <v>1350</v>
      </c>
      <c r="B1307" s="872">
        <v>548186</v>
      </c>
      <c r="C1307" s="1812" t="s">
        <v>2003</v>
      </c>
      <c r="D1307" s="41" t="s">
        <v>792</v>
      </c>
      <c r="E1307" s="41" t="s">
        <v>792</v>
      </c>
      <c r="F1307" s="41" t="s">
        <v>49</v>
      </c>
      <c r="G1307" s="872" t="s">
        <v>94</v>
      </c>
      <c r="H1307" s="1308">
        <v>41640</v>
      </c>
      <c r="I1307" s="1277">
        <v>61589.82</v>
      </c>
      <c r="J1307" s="1277">
        <v>61589.82</v>
      </c>
      <c r="K1307" s="1277">
        <v>0</v>
      </c>
      <c r="L1307" s="489"/>
      <c r="M1307" s="488"/>
      <c r="N1307" s="488"/>
      <c r="O1307" s="488"/>
      <c r="P1307" s="488"/>
      <c r="Q1307" s="488"/>
      <c r="R1307" s="488"/>
      <c r="S1307" s="488"/>
      <c r="T1307" s="488"/>
      <c r="U1307" s="488"/>
      <c r="V1307" s="488"/>
      <c r="W1307" s="488"/>
      <c r="X1307" s="488"/>
      <c r="Y1307" s="488"/>
      <c r="Z1307" s="488"/>
      <c r="AA1307" s="488"/>
      <c r="AB1307" s="488"/>
      <c r="AC1307" s="488"/>
      <c r="AD1307" s="488"/>
      <c r="AE1307" s="488"/>
      <c r="AF1307" s="488"/>
      <c r="AG1307" s="488"/>
      <c r="AH1307" s="488"/>
      <c r="AI1307" s="488"/>
      <c r="AJ1307" s="488"/>
      <c r="AK1307" s="488"/>
      <c r="AL1307" s="488"/>
      <c r="AM1307" s="488"/>
      <c r="AN1307" s="488"/>
      <c r="AO1307" s="488"/>
      <c r="AP1307" s="488"/>
      <c r="AQ1307" s="488"/>
      <c r="AR1307" s="488"/>
      <c r="AS1307" s="488"/>
      <c r="AT1307" s="488"/>
      <c r="AU1307" s="488"/>
      <c r="AV1307" s="488"/>
      <c r="AW1307" s="488"/>
      <c r="AX1307" s="488"/>
      <c r="AY1307" s="488"/>
      <c r="AZ1307" s="488"/>
      <c r="BA1307" s="488"/>
      <c r="BB1307" s="488"/>
      <c r="BC1307" s="488"/>
      <c r="BD1307" s="488"/>
      <c r="BE1307" s="488"/>
      <c r="BF1307" s="488"/>
      <c r="BG1307" s="488"/>
      <c r="BH1307" s="488"/>
      <c r="BI1307" s="488"/>
      <c r="BJ1307" s="488"/>
      <c r="BK1307" s="488"/>
      <c r="BL1307" s="488"/>
      <c r="BM1307" s="488"/>
      <c r="BN1307" s="488"/>
      <c r="BO1307" s="488"/>
      <c r="BP1307" s="488"/>
      <c r="BQ1307" s="488"/>
      <c r="BR1307" s="488"/>
      <c r="BS1307" s="488"/>
      <c r="BT1307" s="488"/>
      <c r="BU1307" s="488"/>
      <c r="BV1307" s="488"/>
      <c r="BW1307" s="488"/>
      <c r="BX1307" s="488"/>
      <c r="BY1307" s="488"/>
      <c r="BZ1307" s="488"/>
      <c r="CA1307" s="488"/>
      <c r="CB1307" s="488"/>
      <c r="CC1307" s="488"/>
      <c r="CD1307" s="488"/>
      <c r="CE1307" s="488"/>
      <c r="CF1307" s="488"/>
      <c r="CG1307" s="488"/>
      <c r="CH1307" s="488"/>
      <c r="CI1307" s="488"/>
      <c r="CJ1307" s="488"/>
      <c r="CK1307" s="488"/>
      <c r="CL1307" s="488"/>
      <c r="CM1307" s="488"/>
      <c r="CN1307" s="488"/>
      <c r="CO1307" s="488"/>
      <c r="CP1307" s="488"/>
      <c r="CQ1307" s="488"/>
      <c r="CR1307" s="488"/>
      <c r="CS1307" s="488"/>
      <c r="CT1307" s="488"/>
      <c r="CU1307" s="488"/>
      <c r="CV1307" s="488"/>
    </row>
    <row r="1308" spans="1:100" x14ac:dyDescent="0.25">
      <c r="A1308" s="871" t="s">
        <v>2004</v>
      </c>
      <c r="B1308" s="872">
        <v>366915</v>
      </c>
      <c r="C1308" s="1812" t="s">
        <v>2005</v>
      </c>
      <c r="D1308" s="872"/>
      <c r="E1308" s="41" t="s">
        <v>792</v>
      </c>
      <c r="F1308" s="41" t="s">
        <v>49</v>
      </c>
      <c r="G1308" s="872" t="s">
        <v>114</v>
      </c>
      <c r="H1308" s="1308">
        <v>41640</v>
      </c>
      <c r="I1308" s="1277">
        <v>8700</v>
      </c>
      <c r="J1308" s="1277">
        <v>8700</v>
      </c>
      <c r="K1308" s="1277">
        <v>0</v>
      </c>
      <c r="L1308" s="489"/>
      <c r="M1308" s="488"/>
      <c r="N1308" s="488"/>
      <c r="O1308" s="488"/>
      <c r="P1308" s="488"/>
      <c r="Q1308" s="488"/>
      <c r="R1308" s="488"/>
      <c r="S1308" s="488"/>
      <c r="T1308" s="488"/>
      <c r="U1308" s="488"/>
      <c r="V1308" s="488"/>
      <c r="W1308" s="488"/>
      <c r="X1308" s="488"/>
      <c r="Y1308" s="488"/>
      <c r="Z1308" s="488"/>
      <c r="AA1308" s="488"/>
      <c r="AB1308" s="488"/>
      <c r="AC1308" s="488"/>
      <c r="AD1308" s="488"/>
      <c r="AE1308" s="488"/>
      <c r="AF1308" s="488"/>
      <c r="AG1308" s="488"/>
      <c r="AH1308" s="488"/>
      <c r="AI1308" s="488"/>
      <c r="AJ1308" s="488"/>
      <c r="AK1308" s="488"/>
      <c r="AL1308" s="488"/>
      <c r="AM1308" s="488"/>
      <c r="AN1308" s="488"/>
      <c r="AO1308" s="488"/>
      <c r="AP1308" s="488"/>
      <c r="AQ1308" s="488"/>
      <c r="AR1308" s="488"/>
      <c r="AS1308" s="488"/>
      <c r="AT1308" s="488"/>
      <c r="AU1308" s="488"/>
      <c r="AV1308" s="488"/>
      <c r="AW1308" s="488"/>
      <c r="AX1308" s="488"/>
      <c r="AY1308" s="488"/>
      <c r="AZ1308" s="488"/>
      <c r="BA1308" s="488"/>
      <c r="BB1308" s="488"/>
      <c r="BC1308" s="488"/>
      <c r="BD1308" s="488"/>
      <c r="BE1308" s="488"/>
      <c r="BF1308" s="488"/>
      <c r="BG1308" s="488"/>
      <c r="BH1308" s="488"/>
      <c r="BI1308" s="488"/>
      <c r="BJ1308" s="488"/>
      <c r="BK1308" s="488"/>
      <c r="BL1308" s="488"/>
      <c r="BM1308" s="488"/>
      <c r="BN1308" s="488"/>
      <c r="BO1308" s="488"/>
      <c r="BP1308" s="488"/>
      <c r="BQ1308" s="488"/>
      <c r="BR1308" s="488"/>
      <c r="BS1308" s="488"/>
      <c r="BT1308" s="488"/>
      <c r="BU1308" s="488"/>
      <c r="BV1308" s="488"/>
      <c r="BW1308" s="488"/>
      <c r="BX1308" s="488"/>
      <c r="BY1308" s="488"/>
      <c r="BZ1308" s="488"/>
      <c r="CA1308" s="488"/>
      <c r="CB1308" s="488"/>
      <c r="CC1308" s="488"/>
      <c r="CD1308" s="488"/>
      <c r="CE1308" s="488"/>
      <c r="CF1308" s="488"/>
      <c r="CG1308" s="488"/>
      <c r="CH1308" s="488"/>
      <c r="CI1308" s="488"/>
      <c r="CJ1308" s="488"/>
      <c r="CK1308" s="488"/>
      <c r="CL1308" s="488"/>
      <c r="CM1308" s="488"/>
      <c r="CN1308" s="488"/>
      <c r="CO1308" s="488"/>
      <c r="CP1308" s="488"/>
      <c r="CQ1308" s="488"/>
      <c r="CR1308" s="488"/>
      <c r="CS1308" s="488"/>
      <c r="CT1308" s="488"/>
      <c r="CU1308" s="488"/>
      <c r="CV1308" s="488"/>
    </row>
    <row r="1309" spans="1:100" x14ac:dyDescent="0.25">
      <c r="A1309" s="871" t="s">
        <v>1041</v>
      </c>
      <c r="B1309" s="872">
        <v>548187</v>
      </c>
      <c r="C1309" s="1812" t="s">
        <v>2006</v>
      </c>
      <c r="D1309" s="872" t="s">
        <v>2007</v>
      </c>
      <c r="E1309" s="872" t="s">
        <v>1043</v>
      </c>
      <c r="F1309" s="872" t="s">
        <v>2008</v>
      </c>
      <c r="G1309" s="872" t="s">
        <v>94</v>
      </c>
      <c r="H1309" s="1308">
        <v>41640</v>
      </c>
      <c r="I1309" s="1277">
        <v>27600</v>
      </c>
      <c r="J1309" s="1277">
        <v>27600</v>
      </c>
      <c r="K1309" s="1277">
        <v>0</v>
      </c>
      <c r="L1309" s="490"/>
      <c r="M1309" s="489"/>
      <c r="N1309" s="489"/>
      <c r="O1309" s="489"/>
      <c r="P1309" s="489"/>
      <c r="Q1309" s="489"/>
      <c r="R1309" s="489"/>
      <c r="S1309" s="489"/>
      <c r="T1309" s="489"/>
      <c r="U1309" s="489"/>
      <c r="V1309" s="489"/>
      <c r="W1309" s="489"/>
      <c r="X1309" s="489"/>
      <c r="Y1309" s="489"/>
      <c r="Z1309" s="489"/>
      <c r="AA1309" s="489"/>
      <c r="AB1309" s="489"/>
      <c r="AC1309" s="489"/>
      <c r="AD1309" s="489"/>
      <c r="AE1309" s="489"/>
      <c r="AF1309" s="489"/>
      <c r="AG1309" s="489"/>
      <c r="AH1309" s="489"/>
      <c r="AI1309" s="489"/>
      <c r="AJ1309" s="489"/>
      <c r="AK1309" s="489"/>
      <c r="AL1309" s="489"/>
      <c r="AM1309" s="489"/>
      <c r="AN1309" s="489"/>
      <c r="AO1309" s="489"/>
      <c r="AP1309" s="489"/>
      <c r="AQ1309" s="489"/>
      <c r="AR1309" s="489"/>
      <c r="AS1309" s="489"/>
      <c r="AT1309" s="489"/>
      <c r="AU1309" s="489"/>
      <c r="AV1309" s="489"/>
      <c r="AW1309" s="489"/>
      <c r="AX1309" s="489"/>
      <c r="AY1309" s="489"/>
      <c r="AZ1309" s="489"/>
      <c r="BA1309" s="489"/>
      <c r="BB1309" s="489"/>
      <c r="BC1309" s="489"/>
      <c r="BD1309" s="489"/>
      <c r="BE1309" s="489"/>
      <c r="BF1309" s="489"/>
      <c r="BG1309" s="489"/>
      <c r="BH1309" s="489"/>
      <c r="BI1309" s="489"/>
      <c r="BJ1309" s="489"/>
      <c r="BK1309" s="489"/>
      <c r="BL1309" s="489"/>
      <c r="BM1309" s="489"/>
      <c r="BN1309" s="489"/>
      <c r="BO1309" s="489"/>
      <c r="BP1309" s="489"/>
      <c r="BQ1309" s="489"/>
      <c r="BR1309" s="489"/>
      <c r="BS1309" s="489"/>
      <c r="BT1309" s="489"/>
      <c r="BU1309" s="489"/>
      <c r="BV1309" s="489"/>
      <c r="BW1309" s="489"/>
      <c r="BX1309" s="489"/>
      <c r="BY1309" s="489"/>
      <c r="BZ1309" s="489"/>
      <c r="CA1309" s="489"/>
      <c r="CB1309" s="489"/>
      <c r="CC1309" s="489"/>
      <c r="CD1309" s="489"/>
      <c r="CE1309" s="489"/>
      <c r="CF1309" s="489"/>
      <c r="CG1309" s="489"/>
      <c r="CH1309" s="489"/>
      <c r="CI1309" s="489"/>
      <c r="CJ1309" s="489"/>
      <c r="CK1309" s="489"/>
      <c r="CL1309" s="489"/>
      <c r="CM1309" s="489"/>
      <c r="CN1309" s="489"/>
      <c r="CO1309" s="489"/>
      <c r="CP1309" s="489"/>
      <c r="CQ1309" s="489"/>
      <c r="CR1309" s="489"/>
      <c r="CS1309" s="489"/>
      <c r="CT1309" s="489"/>
      <c r="CU1309" s="489"/>
      <c r="CV1309" s="489"/>
    </row>
    <row r="1310" spans="1:100" x14ac:dyDescent="0.25">
      <c r="A1310" s="871" t="s">
        <v>170</v>
      </c>
      <c r="B1310" s="872">
        <v>366914</v>
      </c>
      <c r="C1310" s="1812" t="s">
        <v>2009</v>
      </c>
      <c r="D1310" s="872" t="s">
        <v>16</v>
      </c>
      <c r="E1310" s="872" t="s">
        <v>172</v>
      </c>
      <c r="F1310" s="872" t="s">
        <v>2010</v>
      </c>
      <c r="G1310" s="872" t="s">
        <v>18</v>
      </c>
      <c r="H1310" s="1308">
        <v>39015</v>
      </c>
      <c r="I1310" s="1277">
        <v>9249.19</v>
      </c>
      <c r="J1310" s="1277">
        <v>9249.19</v>
      </c>
      <c r="K1310" s="1277">
        <v>0</v>
      </c>
      <c r="L1310" s="490"/>
      <c r="M1310" s="489"/>
      <c r="N1310" s="489"/>
      <c r="O1310" s="489"/>
      <c r="P1310" s="489"/>
      <c r="Q1310" s="489"/>
      <c r="R1310" s="489"/>
      <c r="S1310" s="489"/>
      <c r="T1310" s="489"/>
      <c r="U1310" s="489"/>
      <c r="V1310" s="489"/>
      <c r="W1310" s="489"/>
      <c r="X1310" s="489"/>
      <c r="Y1310" s="489"/>
      <c r="Z1310" s="489"/>
      <c r="AA1310" s="489"/>
      <c r="AB1310" s="489"/>
      <c r="AC1310" s="489"/>
      <c r="AD1310" s="489"/>
      <c r="AE1310" s="489"/>
      <c r="AF1310" s="489"/>
      <c r="AG1310" s="489"/>
      <c r="AH1310" s="489"/>
      <c r="AI1310" s="489"/>
      <c r="AJ1310" s="489"/>
      <c r="AK1310" s="489"/>
      <c r="AL1310" s="489"/>
      <c r="AM1310" s="489"/>
      <c r="AN1310" s="489"/>
      <c r="AO1310" s="489"/>
      <c r="AP1310" s="489"/>
      <c r="AQ1310" s="489"/>
      <c r="AR1310" s="489"/>
      <c r="AS1310" s="489"/>
      <c r="AT1310" s="489"/>
      <c r="AU1310" s="489"/>
      <c r="AV1310" s="489"/>
      <c r="AW1310" s="489"/>
      <c r="AX1310" s="489"/>
      <c r="AY1310" s="489"/>
      <c r="AZ1310" s="489"/>
      <c r="BA1310" s="489"/>
      <c r="BB1310" s="489"/>
      <c r="BC1310" s="489"/>
      <c r="BD1310" s="489"/>
      <c r="BE1310" s="489"/>
      <c r="BF1310" s="489"/>
      <c r="BG1310" s="489"/>
      <c r="BH1310" s="489"/>
      <c r="BI1310" s="489"/>
      <c r="BJ1310" s="489"/>
      <c r="BK1310" s="489"/>
      <c r="BL1310" s="489"/>
      <c r="BM1310" s="489"/>
      <c r="BN1310" s="489"/>
      <c r="BO1310" s="489"/>
      <c r="BP1310" s="489"/>
      <c r="BQ1310" s="489"/>
      <c r="BR1310" s="489"/>
      <c r="BS1310" s="489"/>
      <c r="BT1310" s="489"/>
      <c r="BU1310" s="489"/>
      <c r="BV1310" s="489"/>
      <c r="BW1310" s="489"/>
      <c r="BX1310" s="489"/>
      <c r="BY1310" s="489"/>
      <c r="BZ1310" s="489"/>
      <c r="CA1310" s="489"/>
      <c r="CB1310" s="489"/>
      <c r="CC1310" s="489"/>
      <c r="CD1310" s="489"/>
      <c r="CE1310" s="489"/>
      <c r="CF1310" s="489"/>
      <c r="CG1310" s="489"/>
      <c r="CH1310" s="489"/>
      <c r="CI1310" s="489"/>
      <c r="CJ1310" s="489"/>
      <c r="CK1310" s="489"/>
      <c r="CL1310" s="489"/>
      <c r="CM1310" s="489"/>
      <c r="CN1310" s="489"/>
      <c r="CO1310" s="489"/>
      <c r="CP1310" s="489"/>
      <c r="CQ1310" s="489"/>
      <c r="CR1310" s="489"/>
      <c r="CS1310" s="489"/>
      <c r="CT1310" s="489"/>
      <c r="CU1310" s="489"/>
      <c r="CV1310" s="489"/>
    </row>
    <row r="1311" spans="1:100" x14ac:dyDescent="0.25">
      <c r="A1311" s="871" t="s">
        <v>14</v>
      </c>
      <c r="B1311" s="872">
        <v>548188</v>
      </c>
      <c r="C1311" s="1812" t="s">
        <v>2011</v>
      </c>
      <c r="D1311" s="872" t="s">
        <v>16</v>
      </c>
      <c r="E1311" s="872" t="s">
        <v>26</v>
      </c>
      <c r="F1311" s="872" t="s">
        <v>2012</v>
      </c>
      <c r="G1311" s="872" t="s">
        <v>18</v>
      </c>
      <c r="H1311" s="1308">
        <v>41640</v>
      </c>
      <c r="I1311" s="1277">
        <v>27747.56</v>
      </c>
      <c r="J1311" s="1277">
        <v>27747.56</v>
      </c>
      <c r="K1311" s="1277">
        <v>0</v>
      </c>
      <c r="L1311" s="490"/>
      <c r="M1311" s="489"/>
      <c r="N1311" s="489"/>
      <c r="O1311" s="489"/>
      <c r="P1311" s="489"/>
      <c r="Q1311" s="489"/>
      <c r="R1311" s="489"/>
      <c r="S1311" s="489"/>
      <c r="T1311" s="489"/>
      <c r="U1311" s="489"/>
      <c r="V1311" s="489"/>
      <c r="W1311" s="489"/>
      <c r="X1311" s="489"/>
      <c r="Y1311" s="489"/>
      <c r="Z1311" s="489"/>
      <c r="AA1311" s="489"/>
      <c r="AB1311" s="489"/>
      <c r="AC1311" s="489"/>
      <c r="AD1311" s="489"/>
      <c r="AE1311" s="489"/>
      <c r="AF1311" s="489"/>
      <c r="AG1311" s="489"/>
      <c r="AH1311" s="489"/>
      <c r="AI1311" s="489"/>
      <c r="AJ1311" s="489"/>
      <c r="AK1311" s="489"/>
      <c r="AL1311" s="489"/>
      <c r="AM1311" s="489"/>
      <c r="AN1311" s="489"/>
      <c r="AO1311" s="489"/>
      <c r="AP1311" s="489"/>
      <c r="AQ1311" s="489"/>
      <c r="AR1311" s="489"/>
      <c r="AS1311" s="489"/>
      <c r="AT1311" s="489"/>
      <c r="AU1311" s="489"/>
      <c r="AV1311" s="489"/>
      <c r="AW1311" s="489"/>
      <c r="AX1311" s="489"/>
      <c r="AY1311" s="489"/>
      <c r="AZ1311" s="489"/>
      <c r="BA1311" s="489"/>
      <c r="BB1311" s="489"/>
      <c r="BC1311" s="489"/>
      <c r="BD1311" s="489"/>
      <c r="BE1311" s="489"/>
      <c r="BF1311" s="489"/>
      <c r="BG1311" s="489"/>
      <c r="BH1311" s="489"/>
      <c r="BI1311" s="489"/>
      <c r="BJ1311" s="489"/>
      <c r="BK1311" s="489"/>
      <c r="BL1311" s="489"/>
      <c r="BM1311" s="489"/>
      <c r="BN1311" s="489"/>
      <c r="BO1311" s="489"/>
      <c r="BP1311" s="489"/>
      <c r="BQ1311" s="489"/>
      <c r="BR1311" s="489"/>
      <c r="BS1311" s="489"/>
      <c r="BT1311" s="489"/>
      <c r="BU1311" s="489"/>
      <c r="BV1311" s="489"/>
      <c r="BW1311" s="489"/>
      <c r="BX1311" s="489"/>
      <c r="BY1311" s="489"/>
      <c r="BZ1311" s="489"/>
      <c r="CA1311" s="489"/>
      <c r="CB1311" s="489"/>
      <c r="CC1311" s="489"/>
      <c r="CD1311" s="489"/>
      <c r="CE1311" s="489"/>
      <c r="CF1311" s="489"/>
      <c r="CG1311" s="489"/>
      <c r="CH1311" s="489"/>
      <c r="CI1311" s="489"/>
      <c r="CJ1311" s="489"/>
      <c r="CK1311" s="489"/>
      <c r="CL1311" s="489"/>
      <c r="CM1311" s="489"/>
      <c r="CN1311" s="489"/>
      <c r="CO1311" s="489"/>
      <c r="CP1311" s="489"/>
      <c r="CQ1311" s="489"/>
      <c r="CR1311" s="489"/>
      <c r="CS1311" s="489"/>
      <c r="CT1311" s="489"/>
      <c r="CU1311" s="489"/>
      <c r="CV1311" s="489"/>
    </row>
    <row r="1312" spans="1:100" x14ac:dyDescent="0.25">
      <c r="A1312" s="871" t="s">
        <v>2013</v>
      </c>
      <c r="B1312" s="41">
        <v>366917</v>
      </c>
      <c r="C1312" s="1812" t="s">
        <v>5757</v>
      </c>
      <c r="D1312" s="41" t="s">
        <v>792</v>
      </c>
      <c r="E1312" s="41" t="s">
        <v>792</v>
      </c>
      <c r="F1312" s="41" t="s">
        <v>49</v>
      </c>
      <c r="G1312" s="872" t="s">
        <v>18</v>
      </c>
      <c r="H1312" s="1911">
        <v>41640</v>
      </c>
      <c r="I1312" s="1602">
        <v>2320</v>
      </c>
      <c r="J1312" s="1601">
        <v>2320</v>
      </c>
      <c r="K1312" s="1603">
        <v>0</v>
      </c>
    </row>
    <row r="1313" spans="1:100" x14ac:dyDescent="0.25">
      <c r="A1313" s="871" t="s">
        <v>2014</v>
      </c>
      <c r="B1313" s="41">
        <v>548185</v>
      </c>
      <c r="C1313" s="1812" t="s">
        <v>5758</v>
      </c>
      <c r="D1313" s="41" t="s">
        <v>48</v>
      </c>
      <c r="E1313" s="41" t="s">
        <v>792</v>
      </c>
      <c r="F1313" s="41" t="s">
        <v>49</v>
      </c>
      <c r="G1313" s="872" t="s">
        <v>94</v>
      </c>
      <c r="H1313" s="1911">
        <v>41640</v>
      </c>
      <c r="I1313" s="1605">
        <v>3431.28</v>
      </c>
      <c r="J1313" s="1604">
        <v>3431.28</v>
      </c>
      <c r="K1313" s="1606">
        <v>0</v>
      </c>
    </row>
    <row r="1314" spans="1:100" x14ac:dyDescent="0.25">
      <c r="A1314" s="871" t="s">
        <v>115</v>
      </c>
      <c r="B1314" s="41">
        <v>750275</v>
      </c>
      <c r="C1314" s="1812" t="s">
        <v>5759</v>
      </c>
      <c r="D1314" s="41" t="s">
        <v>120</v>
      </c>
      <c r="E1314" s="41" t="s">
        <v>190</v>
      </c>
      <c r="F1314" s="41" t="s">
        <v>2015</v>
      </c>
      <c r="G1314" s="872" t="s">
        <v>129</v>
      </c>
      <c r="H1314" s="1361">
        <v>43605</v>
      </c>
      <c r="I1314" s="1362">
        <v>2332.9499999999998</v>
      </c>
      <c r="J1314" s="1362">
        <v>1489.85</v>
      </c>
      <c r="K1314" s="1362">
        <v>842.1</v>
      </c>
    </row>
    <row r="1315" spans="1:100" s="490" customFormat="1" x14ac:dyDescent="0.25">
      <c r="A1315" s="871" t="s">
        <v>115</v>
      </c>
      <c r="B1315" s="41">
        <v>750275</v>
      </c>
      <c r="C1315" s="1812" t="s">
        <v>5760</v>
      </c>
      <c r="D1315" s="41" t="s">
        <v>120</v>
      </c>
      <c r="E1315" s="41" t="s">
        <v>190</v>
      </c>
      <c r="F1315" s="41" t="s">
        <v>2016</v>
      </c>
      <c r="G1315" s="872" t="s">
        <v>129</v>
      </c>
      <c r="H1315" s="1361">
        <v>43605</v>
      </c>
      <c r="I1315" s="1362">
        <v>2332.9499999999998</v>
      </c>
      <c r="J1315" s="1362">
        <v>1489.85</v>
      </c>
      <c r="K1315" s="1362">
        <v>842.1</v>
      </c>
    </row>
    <row r="1316" spans="1:100" x14ac:dyDescent="0.25">
      <c r="A1316" s="871" t="s">
        <v>922</v>
      </c>
      <c r="B1316" s="872">
        <v>548230</v>
      </c>
      <c r="C1316" s="1812" t="s">
        <v>2017</v>
      </c>
      <c r="D1316" s="41" t="s">
        <v>792</v>
      </c>
      <c r="E1316" s="41" t="s">
        <v>792</v>
      </c>
      <c r="F1316" s="41" t="s">
        <v>49</v>
      </c>
      <c r="G1316" s="872" t="s">
        <v>18</v>
      </c>
      <c r="H1316" s="1308">
        <v>41640</v>
      </c>
      <c r="I1316" s="1322">
        <v>2684.24</v>
      </c>
      <c r="J1316" s="1277">
        <v>2684.24</v>
      </c>
      <c r="K1316" s="1277">
        <v>0</v>
      </c>
      <c r="L1316" s="491"/>
      <c r="M1316" s="490"/>
      <c r="N1316" s="490"/>
      <c r="O1316" s="490"/>
      <c r="P1316" s="490"/>
      <c r="Q1316" s="490"/>
      <c r="R1316" s="490"/>
      <c r="S1316" s="490"/>
      <c r="T1316" s="490"/>
      <c r="U1316" s="490"/>
      <c r="V1316" s="490"/>
      <c r="W1316" s="490"/>
      <c r="X1316" s="490"/>
      <c r="Y1316" s="490"/>
      <c r="Z1316" s="490"/>
      <c r="AA1316" s="490"/>
      <c r="AB1316" s="490"/>
      <c r="AC1316" s="490"/>
      <c r="AD1316" s="490"/>
      <c r="AE1316" s="490"/>
      <c r="AF1316" s="490"/>
      <c r="AG1316" s="490"/>
      <c r="AH1316" s="490"/>
      <c r="AI1316" s="490"/>
      <c r="AJ1316" s="490"/>
      <c r="AK1316" s="490"/>
      <c r="AL1316" s="490"/>
      <c r="AM1316" s="490"/>
      <c r="AN1316" s="490"/>
      <c r="AO1316" s="490"/>
      <c r="AP1316" s="490"/>
      <c r="AQ1316" s="490"/>
      <c r="AR1316" s="490"/>
      <c r="AS1316" s="490"/>
      <c r="AT1316" s="490"/>
      <c r="AU1316" s="490"/>
      <c r="AV1316" s="490"/>
      <c r="AW1316" s="490"/>
      <c r="AX1316" s="490"/>
      <c r="AY1316" s="490"/>
      <c r="AZ1316" s="490"/>
      <c r="BA1316" s="490"/>
      <c r="BB1316" s="490"/>
      <c r="BC1316" s="490"/>
      <c r="BD1316" s="490"/>
      <c r="BE1316" s="490"/>
      <c r="BF1316" s="490"/>
      <c r="BG1316" s="490"/>
      <c r="BH1316" s="490"/>
      <c r="BI1316" s="490"/>
      <c r="BJ1316" s="490"/>
      <c r="BK1316" s="490"/>
      <c r="BL1316" s="490"/>
      <c r="BM1316" s="490"/>
      <c r="BN1316" s="490"/>
      <c r="BO1316" s="490"/>
      <c r="BP1316" s="490"/>
      <c r="BQ1316" s="490"/>
      <c r="BR1316" s="490"/>
      <c r="BS1316" s="490"/>
      <c r="BT1316" s="490"/>
      <c r="BU1316" s="490"/>
      <c r="BV1316" s="490"/>
      <c r="BW1316" s="490"/>
      <c r="BX1316" s="490"/>
      <c r="BY1316" s="490"/>
      <c r="BZ1316" s="490"/>
      <c r="CA1316" s="490"/>
      <c r="CB1316" s="490"/>
      <c r="CC1316" s="490"/>
      <c r="CD1316" s="490"/>
      <c r="CE1316" s="490"/>
      <c r="CF1316" s="490"/>
      <c r="CG1316" s="490"/>
      <c r="CH1316" s="490"/>
      <c r="CI1316" s="490"/>
      <c r="CJ1316" s="490"/>
      <c r="CK1316" s="490"/>
      <c r="CL1316" s="490"/>
      <c r="CM1316" s="490"/>
      <c r="CN1316" s="490"/>
      <c r="CO1316" s="490"/>
      <c r="CP1316" s="490"/>
      <c r="CQ1316" s="490"/>
      <c r="CR1316" s="490"/>
      <c r="CS1316" s="490"/>
      <c r="CT1316" s="490"/>
      <c r="CU1316" s="490"/>
      <c r="CV1316" s="490"/>
    </row>
    <row r="1317" spans="1:100" x14ac:dyDescent="0.25">
      <c r="A1317" s="871" t="s">
        <v>2018</v>
      </c>
      <c r="B1317" s="872">
        <v>366890</v>
      </c>
      <c r="C1317" s="1812" t="s">
        <v>2019</v>
      </c>
      <c r="D1317" s="41" t="s">
        <v>792</v>
      </c>
      <c r="E1317" s="41" t="s">
        <v>792</v>
      </c>
      <c r="F1317" s="41" t="s">
        <v>49</v>
      </c>
      <c r="G1317" s="872" t="s">
        <v>18</v>
      </c>
      <c r="H1317" s="1308">
        <v>41640</v>
      </c>
      <c r="I1317" s="1322">
        <v>4054.2</v>
      </c>
      <c r="J1317" s="1277">
        <v>4054.2</v>
      </c>
      <c r="K1317" s="1277">
        <v>0</v>
      </c>
      <c r="L1317" s="492"/>
      <c r="M1317" s="491"/>
      <c r="N1317" s="491"/>
      <c r="O1317" s="491"/>
      <c r="P1317" s="491"/>
      <c r="Q1317" s="491"/>
      <c r="R1317" s="491"/>
      <c r="S1317" s="491"/>
      <c r="T1317" s="491"/>
      <c r="U1317" s="491"/>
      <c r="V1317" s="491"/>
      <c r="W1317" s="491"/>
      <c r="X1317" s="491"/>
      <c r="Y1317" s="491"/>
      <c r="Z1317" s="491"/>
      <c r="AA1317" s="491"/>
      <c r="AB1317" s="491"/>
      <c r="AC1317" s="491"/>
      <c r="AD1317" s="491"/>
      <c r="AE1317" s="491"/>
      <c r="AF1317" s="491"/>
      <c r="AG1317" s="491"/>
      <c r="AH1317" s="491"/>
      <c r="AI1317" s="491"/>
      <c r="AJ1317" s="491"/>
      <c r="AK1317" s="491"/>
      <c r="AL1317" s="491"/>
      <c r="AM1317" s="491"/>
      <c r="AN1317" s="491"/>
      <c r="AO1317" s="491"/>
      <c r="AP1317" s="491"/>
      <c r="AQ1317" s="491"/>
      <c r="AR1317" s="491"/>
      <c r="AS1317" s="491"/>
      <c r="AT1317" s="491"/>
      <c r="AU1317" s="491"/>
      <c r="AV1317" s="491"/>
      <c r="AW1317" s="491"/>
      <c r="AX1317" s="491"/>
      <c r="AY1317" s="491"/>
      <c r="AZ1317" s="491"/>
      <c r="BA1317" s="491"/>
      <c r="BB1317" s="491"/>
      <c r="BC1317" s="491"/>
      <c r="BD1317" s="491"/>
      <c r="BE1317" s="491"/>
      <c r="BF1317" s="491"/>
      <c r="BG1317" s="491"/>
      <c r="BH1317" s="491"/>
      <c r="BI1317" s="491"/>
      <c r="BJ1317" s="491"/>
      <c r="BK1317" s="491"/>
      <c r="BL1317" s="491"/>
      <c r="BM1317" s="491"/>
      <c r="BN1317" s="491"/>
      <c r="BO1317" s="491"/>
      <c r="BP1317" s="491"/>
      <c r="BQ1317" s="491"/>
      <c r="BR1317" s="491"/>
      <c r="BS1317" s="491"/>
      <c r="BT1317" s="491"/>
      <c r="BU1317" s="491"/>
      <c r="BV1317" s="491"/>
      <c r="BW1317" s="491"/>
      <c r="BX1317" s="491"/>
      <c r="BY1317" s="491"/>
      <c r="BZ1317" s="491"/>
      <c r="CA1317" s="491"/>
      <c r="CB1317" s="491"/>
      <c r="CC1317" s="491"/>
      <c r="CD1317" s="491"/>
      <c r="CE1317" s="491"/>
      <c r="CF1317" s="491"/>
      <c r="CG1317" s="491"/>
      <c r="CH1317" s="491"/>
      <c r="CI1317" s="491"/>
      <c r="CJ1317" s="491"/>
      <c r="CK1317" s="491"/>
      <c r="CL1317" s="491"/>
      <c r="CM1317" s="491"/>
      <c r="CN1317" s="491"/>
      <c r="CO1317" s="491"/>
      <c r="CP1317" s="491"/>
      <c r="CQ1317" s="491"/>
      <c r="CR1317" s="491"/>
      <c r="CS1317" s="491"/>
      <c r="CT1317" s="491"/>
      <c r="CU1317" s="491"/>
      <c r="CV1317" s="491"/>
    </row>
    <row r="1318" spans="1:100" x14ac:dyDescent="0.25">
      <c r="A1318" s="871" t="s">
        <v>14</v>
      </c>
      <c r="B1318" s="41">
        <v>750278</v>
      </c>
      <c r="C1318" s="1812" t="s">
        <v>5761</v>
      </c>
      <c r="D1318" s="41" t="s">
        <v>16</v>
      </c>
      <c r="E1318" s="41" t="s">
        <v>127</v>
      </c>
      <c r="F1318" s="41" t="s">
        <v>2020</v>
      </c>
      <c r="G1318" s="872" t="s">
        <v>2021</v>
      </c>
      <c r="H1318" s="1361">
        <v>43532</v>
      </c>
      <c r="I1318" s="1362">
        <v>39136</v>
      </c>
      <c r="J1318" s="1362">
        <v>28264.17</v>
      </c>
      <c r="K1318" s="1362">
        <v>10870.83</v>
      </c>
    </row>
    <row r="1319" spans="1:100" x14ac:dyDescent="0.25">
      <c r="A1319" s="871" t="s">
        <v>170</v>
      </c>
      <c r="B1319" s="41">
        <v>750277</v>
      </c>
      <c r="C1319" s="1812" t="s">
        <v>5762</v>
      </c>
      <c r="D1319" s="41" t="s">
        <v>16</v>
      </c>
      <c r="E1319" s="41" t="s">
        <v>131</v>
      </c>
      <c r="F1319" s="41" t="s">
        <v>2022</v>
      </c>
      <c r="G1319" s="872" t="s">
        <v>2021</v>
      </c>
      <c r="H1319" s="1361">
        <v>43535</v>
      </c>
      <c r="I1319" s="1362">
        <v>4850</v>
      </c>
      <c r="J1319" s="1362">
        <v>3502.05</v>
      </c>
      <c r="K1319" s="1362">
        <v>1346.95</v>
      </c>
    </row>
    <row r="1320" spans="1:100" s="492" customFormat="1" x14ac:dyDescent="0.25">
      <c r="A1320" s="871" t="s">
        <v>115</v>
      </c>
      <c r="B1320" s="41">
        <v>750275</v>
      </c>
      <c r="C1320" s="1812" t="s">
        <v>5763</v>
      </c>
      <c r="D1320" s="41" t="s">
        <v>120</v>
      </c>
      <c r="E1320" s="41" t="s">
        <v>190</v>
      </c>
      <c r="F1320" s="41" t="s">
        <v>2023</v>
      </c>
      <c r="G1320" s="872" t="s">
        <v>129</v>
      </c>
      <c r="H1320" s="1361">
        <v>43605</v>
      </c>
      <c r="I1320" s="1362">
        <v>2332.9499999999998</v>
      </c>
      <c r="J1320" s="1362">
        <v>1489.85</v>
      </c>
      <c r="K1320" s="1362">
        <v>842.1</v>
      </c>
    </row>
    <row r="1321" spans="1:100" x14ac:dyDescent="0.25">
      <c r="A1321" s="871" t="s">
        <v>1868</v>
      </c>
      <c r="B1321" s="41">
        <v>750280</v>
      </c>
      <c r="C1321" s="1812" t="s">
        <v>5764</v>
      </c>
      <c r="D1321" s="41" t="s">
        <v>792</v>
      </c>
      <c r="E1321" s="41" t="s">
        <v>792</v>
      </c>
      <c r="F1321" s="41" t="s">
        <v>49</v>
      </c>
      <c r="G1321" s="872" t="s">
        <v>2021</v>
      </c>
      <c r="H1321" s="1361">
        <v>43343</v>
      </c>
      <c r="I1321" s="1362">
        <v>7670</v>
      </c>
      <c r="J1321" s="1362">
        <v>2045.07</v>
      </c>
      <c r="K1321" s="1362">
        <v>5623.93</v>
      </c>
    </row>
    <row r="1322" spans="1:100" x14ac:dyDescent="0.25">
      <c r="A1322" s="871" t="s">
        <v>2024</v>
      </c>
      <c r="B1322" s="41">
        <v>750281</v>
      </c>
      <c r="C1322" s="1812" t="s">
        <v>5765</v>
      </c>
      <c r="D1322" s="41" t="s">
        <v>2025</v>
      </c>
      <c r="E1322" s="41" t="s">
        <v>792</v>
      </c>
      <c r="F1322" s="41" t="s">
        <v>49</v>
      </c>
      <c r="G1322" s="872" t="s">
        <v>942</v>
      </c>
      <c r="H1322" s="1911">
        <v>43600</v>
      </c>
      <c r="I1322" s="1608">
        <v>22356.87</v>
      </c>
      <c r="J1322" s="1607">
        <v>2235.59</v>
      </c>
      <c r="K1322" s="1607">
        <v>20120.28</v>
      </c>
    </row>
    <row r="1323" spans="1:100" s="492" customFormat="1" x14ac:dyDescent="0.25">
      <c r="A1323" s="871" t="s">
        <v>2024</v>
      </c>
      <c r="B1323" s="41">
        <v>750282</v>
      </c>
      <c r="C1323" s="1812" t="s">
        <v>5766</v>
      </c>
      <c r="D1323" s="41" t="s">
        <v>2025</v>
      </c>
      <c r="E1323" s="41" t="s">
        <v>792</v>
      </c>
      <c r="F1323" s="41" t="s">
        <v>49</v>
      </c>
      <c r="G1323" s="872" t="s">
        <v>942</v>
      </c>
      <c r="H1323" s="1911">
        <v>43600</v>
      </c>
      <c r="I1323" s="1610">
        <v>22356.87</v>
      </c>
      <c r="J1323" s="1609">
        <v>2235.59</v>
      </c>
      <c r="K1323" s="1609">
        <v>20120.28</v>
      </c>
    </row>
    <row r="1324" spans="1:100" s="492" customFormat="1" x14ac:dyDescent="0.25">
      <c r="A1324" s="871" t="s">
        <v>1868</v>
      </c>
      <c r="B1324" s="41">
        <v>750283</v>
      </c>
      <c r="C1324" s="1812" t="s">
        <v>5767</v>
      </c>
      <c r="D1324" s="41" t="s">
        <v>792</v>
      </c>
      <c r="E1324" s="41" t="s">
        <v>792</v>
      </c>
      <c r="F1324" s="41" t="s">
        <v>49</v>
      </c>
      <c r="G1324" s="872" t="s">
        <v>2021</v>
      </c>
      <c r="H1324" s="1361">
        <v>43343</v>
      </c>
      <c r="I1324" s="1362">
        <v>7670</v>
      </c>
      <c r="J1324" s="1362">
        <v>2045.07</v>
      </c>
      <c r="K1324" s="1362">
        <v>5623.93</v>
      </c>
    </row>
    <row r="1325" spans="1:100" x14ac:dyDescent="0.25">
      <c r="A1325" s="871" t="s">
        <v>2014</v>
      </c>
      <c r="B1325" s="41">
        <v>750284</v>
      </c>
      <c r="C1325" s="1812" t="s">
        <v>5768</v>
      </c>
      <c r="D1325" s="41" t="s">
        <v>48</v>
      </c>
      <c r="E1325" s="41" t="s">
        <v>792</v>
      </c>
      <c r="F1325" s="41" t="s">
        <v>49</v>
      </c>
      <c r="G1325" s="872" t="s">
        <v>94</v>
      </c>
      <c r="H1325" s="1911">
        <v>41640</v>
      </c>
      <c r="I1325" s="1611">
        <v>3431.28</v>
      </c>
      <c r="J1325" s="1609">
        <v>3431.28</v>
      </c>
      <c r="K1325" s="1612">
        <v>0</v>
      </c>
    </row>
    <row r="1326" spans="1:100" x14ac:dyDescent="0.25">
      <c r="A1326" s="871" t="s">
        <v>14</v>
      </c>
      <c r="B1326" s="41">
        <v>750285</v>
      </c>
      <c r="C1326" s="1812" t="s">
        <v>5769</v>
      </c>
      <c r="D1326" s="41" t="s">
        <v>16</v>
      </c>
      <c r="E1326" s="41" t="s">
        <v>467</v>
      </c>
      <c r="F1326" s="41" t="s">
        <v>2026</v>
      </c>
      <c r="G1326" s="872" t="s">
        <v>1157</v>
      </c>
      <c r="H1326" s="1361">
        <v>43532</v>
      </c>
      <c r="I1326" s="1362">
        <v>39136</v>
      </c>
      <c r="J1326" s="1362">
        <v>28264.17</v>
      </c>
      <c r="K1326" s="1362">
        <v>10870.83</v>
      </c>
    </row>
    <row r="1327" spans="1:100" x14ac:dyDescent="0.25">
      <c r="A1327" s="871" t="s">
        <v>170</v>
      </c>
      <c r="B1327" s="41">
        <v>750286</v>
      </c>
      <c r="C1327" s="1812" t="s">
        <v>5770</v>
      </c>
      <c r="D1327" s="41" t="s">
        <v>16</v>
      </c>
      <c r="E1327" s="41" t="s">
        <v>131</v>
      </c>
      <c r="F1327" s="41" t="s">
        <v>2027</v>
      </c>
      <c r="G1327" s="872" t="s">
        <v>1157</v>
      </c>
      <c r="H1327" s="1361">
        <v>43535</v>
      </c>
      <c r="I1327" s="1362">
        <v>4850</v>
      </c>
      <c r="J1327" s="1362">
        <v>3502.05</v>
      </c>
      <c r="K1327" s="1362">
        <v>1346.95</v>
      </c>
    </row>
    <row r="1328" spans="1:100" x14ac:dyDescent="0.25">
      <c r="A1328" s="871" t="s">
        <v>550</v>
      </c>
      <c r="B1328" s="872">
        <v>365105</v>
      </c>
      <c r="C1328" s="1812" t="s">
        <v>2028</v>
      </c>
      <c r="D1328" s="872" t="s">
        <v>116</v>
      </c>
      <c r="E1328" s="872" t="s">
        <v>35</v>
      </c>
      <c r="F1328" s="872" t="s">
        <v>2029</v>
      </c>
      <c r="G1328" s="872" t="s">
        <v>18</v>
      </c>
      <c r="H1328" s="1308">
        <v>41869</v>
      </c>
      <c r="I1328" s="1277">
        <v>10738</v>
      </c>
      <c r="J1328" s="1277">
        <v>10738</v>
      </c>
      <c r="K1328" s="1277">
        <v>0</v>
      </c>
      <c r="L1328" s="492"/>
      <c r="M1328" s="492"/>
      <c r="N1328" s="492"/>
      <c r="O1328" s="492"/>
      <c r="P1328" s="492"/>
      <c r="Q1328" s="492"/>
      <c r="R1328" s="492"/>
      <c r="S1328" s="492"/>
      <c r="T1328" s="492"/>
      <c r="U1328" s="492"/>
      <c r="V1328" s="492"/>
      <c r="W1328" s="492"/>
      <c r="X1328" s="492"/>
      <c r="Y1328" s="492"/>
      <c r="Z1328" s="492"/>
      <c r="AA1328" s="492"/>
      <c r="AB1328" s="492"/>
      <c r="AC1328" s="492"/>
      <c r="AD1328" s="492"/>
      <c r="AE1328" s="492"/>
      <c r="AF1328" s="492"/>
      <c r="AG1328" s="492"/>
      <c r="AH1328" s="492"/>
      <c r="AI1328" s="492"/>
      <c r="AJ1328" s="492"/>
      <c r="AK1328" s="492"/>
      <c r="AL1328" s="492"/>
      <c r="AM1328" s="492"/>
      <c r="AN1328" s="492"/>
      <c r="AO1328" s="492"/>
      <c r="AP1328" s="492"/>
      <c r="AQ1328" s="492"/>
      <c r="AR1328" s="492"/>
      <c r="AS1328" s="492"/>
      <c r="AT1328" s="492"/>
      <c r="AU1328" s="492"/>
      <c r="AV1328" s="492"/>
      <c r="AW1328" s="492"/>
      <c r="AX1328" s="492"/>
      <c r="AY1328" s="492"/>
      <c r="AZ1328" s="492"/>
      <c r="BA1328" s="492"/>
      <c r="BB1328" s="492"/>
      <c r="BC1328" s="492"/>
      <c r="BD1328" s="492"/>
      <c r="BE1328" s="492"/>
      <c r="BF1328" s="492"/>
      <c r="BG1328" s="492"/>
      <c r="BH1328" s="492"/>
      <c r="BI1328" s="492"/>
      <c r="BJ1328" s="492"/>
      <c r="BK1328" s="492"/>
      <c r="BL1328" s="492"/>
      <c r="BM1328" s="492"/>
      <c r="BN1328" s="492"/>
      <c r="BO1328" s="492"/>
      <c r="BP1328" s="492"/>
      <c r="BQ1328" s="492"/>
      <c r="BR1328" s="492"/>
      <c r="BS1328" s="492"/>
      <c r="BT1328" s="492"/>
      <c r="BU1328" s="492"/>
      <c r="BV1328" s="492"/>
      <c r="BW1328" s="492"/>
      <c r="BX1328" s="492"/>
      <c r="BY1328" s="492"/>
      <c r="BZ1328" s="492"/>
      <c r="CA1328" s="492"/>
      <c r="CB1328" s="492"/>
      <c r="CC1328" s="492"/>
      <c r="CD1328" s="492"/>
      <c r="CE1328" s="492"/>
      <c r="CF1328" s="492"/>
      <c r="CG1328" s="492"/>
      <c r="CH1328" s="492"/>
      <c r="CI1328" s="492"/>
      <c r="CJ1328" s="492"/>
      <c r="CK1328" s="492"/>
      <c r="CL1328" s="492"/>
      <c r="CM1328" s="492"/>
      <c r="CN1328" s="492"/>
      <c r="CO1328" s="492"/>
      <c r="CP1328" s="492"/>
      <c r="CQ1328" s="492"/>
      <c r="CR1328" s="492"/>
      <c r="CS1328" s="492"/>
      <c r="CT1328" s="492"/>
      <c r="CU1328" s="492"/>
      <c r="CV1328" s="492"/>
    </row>
    <row r="1329" spans="1:100" x14ac:dyDescent="0.25">
      <c r="A1329" s="871" t="s">
        <v>379</v>
      </c>
      <c r="B1329" s="41">
        <v>548880</v>
      </c>
      <c r="C1329" s="1812" t="s">
        <v>5771</v>
      </c>
      <c r="D1329" s="41" t="s">
        <v>326</v>
      </c>
      <c r="E1329" s="41" t="s">
        <v>2030</v>
      </c>
      <c r="F1329" s="41" t="s">
        <v>2031</v>
      </c>
      <c r="G1329" s="872" t="s">
        <v>75</v>
      </c>
      <c r="H1329" s="1915" t="s">
        <v>5454</v>
      </c>
      <c r="I1329" s="1536">
        <v>5857.54</v>
      </c>
      <c r="J1329" s="1352">
        <v>5466.1</v>
      </c>
      <c r="K1329" s="1290">
        <v>390.44</v>
      </c>
      <c r="L1329" s="1593"/>
    </row>
    <row r="1330" spans="1:100" x14ac:dyDescent="0.25">
      <c r="A1330" s="871" t="s">
        <v>458</v>
      </c>
      <c r="B1330" s="41">
        <v>750287</v>
      </c>
      <c r="C1330" s="1812" t="s">
        <v>5835</v>
      </c>
      <c r="D1330" s="41" t="s">
        <v>156</v>
      </c>
      <c r="E1330" s="218" t="s">
        <v>2032</v>
      </c>
      <c r="F1330" s="41" t="s">
        <v>2033</v>
      </c>
      <c r="G1330" s="872" t="s">
        <v>75</v>
      </c>
      <c r="H1330" s="1361">
        <v>43469</v>
      </c>
      <c r="I1330" s="1370">
        <v>15900</v>
      </c>
      <c r="J1330" s="1370">
        <v>3709.76</v>
      </c>
      <c r="K1330" s="1370">
        <v>12189.24</v>
      </c>
    </row>
    <row r="1331" spans="1:100" x14ac:dyDescent="0.25">
      <c r="A1331" s="871" t="s">
        <v>550</v>
      </c>
      <c r="B1331" s="872">
        <v>365222</v>
      </c>
      <c r="C1331" s="1812" t="s">
        <v>2034</v>
      </c>
      <c r="D1331" s="872" t="s">
        <v>2035</v>
      </c>
      <c r="E1331" s="872" t="s">
        <v>2036</v>
      </c>
      <c r="F1331" s="872" t="s">
        <v>2037</v>
      </c>
      <c r="G1331" s="872" t="s">
        <v>18</v>
      </c>
      <c r="H1331" s="1308">
        <v>41640</v>
      </c>
      <c r="I1331" s="1277">
        <v>3005</v>
      </c>
      <c r="J1331" s="1277">
        <v>3005</v>
      </c>
      <c r="K1331" s="1277">
        <v>0</v>
      </c>
      <c r="L1331" s="493"/>
      <c r="M1331" s="493"/>
      <c r="N1331" s="493"/>
      <c r="O1331" s="493"/>
      <c r="P1331" s="493"/>
      <c r="Q1331" s="493"/>
      <c r="R1331" s="493"/>
      <c r="S1331" s="493"/>
      <c r="T1331" s="493"/>
      <c r="U1331" s="493"/>
      <c r="V1331" s="493"/>
      <c r="W1331" s="493"/>
      <c r="X1331" s="493"/>
      <c r="Y1331" s="493"/>
      <c r="Z1331" s="493"/>
      <c r="AA1331" s="493"/>
      <c r="AB1331" s="493"/>
      <c r="AC1331" s="493"/>
      <c r="AD1331" s="493"/>
      <c r="AE1331" s="493"/>
      <c r="AF1331" s="493"/>
      <c r="AG1331" s="493"/>
      <c r="AH1331" s="493"/>
      <c r="AI1331" s="493"/>
      <c r="AJ1331" s="493"/>
      <c r="AK1331" s="493"/>
      <c r="AL1331" s="493"/>
      <c r="AM1331" s="493"/>
      <c r="AN1331" s="493"/>
      <c r="AO1331" s="493"/>
      <c r="AP1331" s="493"/>
      <c r="AQ1331" s="493"/>
      <c r="AR1331" s="493"/>
      <c r="AS1331" s="493"/>
      <c r="AT1331" s="493"/>
      <c r="AU1331" s="493"/>
      <c r="AV1331" s="493"/>
      <c r="AW1331" s="493"/>
      <c r="AX1331" s="493"/>
      <c r="AY1331" s="493"/>
      <c r="AZ1331" s="493"/>
      <c r="BA1331" s="493"/>
      <c r="BB1331" s="493"/>
      <c r="BC1331" s="493"/>
      <c r="BD1331" s="493"/>
      <c r="BE1331" s="493"/>
      <c r="BF1331" s="493"/>
      <c r="BG1331" s="493"/>
      <c r="BH1331" s="493"/>
      <c r="BI1331" s="493"/>
      <c r="BJ1331" s="493"/>
      <c r="BK1331" s="493"/>
      <c r="BL1331" s="493"/>
      <c r="BM1331" s="493"/>
      <c r="BN1331" s="493"/>
      <c r="BO1331" s="493"/>
      <c r="BP1331" s="493"/>
      <c r="BQ1331" s="493"/>
      <c r="BR1331" s="493"/>
      <c r="BS1331" s="493"/>
      <c r="BT1331" s="493"/>
      <c r="BU1331" s="493"/>
      <c r="BV1331" s="493"/>
      <c r="BW1331" s="493"/>
      <c r="BX1331" s="493"/>
      <c r="BY1331" s="493"/>
      <c r="BZ1331" s="493"/>
      <c r="CA1331" s="493"/>
      <c r="CB1331" s="493"/>
      <c r="CC1331" s="493"/>
      <c r="CD1331" s="493"/>
      <c r="CE1331" s="493"/>
      <c r="CF1331" s="493"/>
      <c r="CG1331" s="493"/>
      <c r="CH1331" s="493"/>
      <c r="CI1331" s="493"/>
      <c r="CJ1331" s="493"/>
      <c r="CK1331" s="493"/>
      <c r="CL1331" s="493"/>
      <c r="CM1331" s="493"/>
      <c r="CN1331" s="493"/>
      <c r="CO1331" s="493"/>
      <c r="CP1331" s="493"/>
      <c r="CQ1331" s="493"/>
      <c r="CR1331" s="493"/>
      <c r="CS1331" s="493"/>
      <c r="CT1331" s="493"/>
      <c r="CU1331" s="493"/>
      <c r="CV1331" s="493"/>
    </row>
    <row r="1332" spans="1:100" x14ac:dyDescent="0.25">
      <c r="A1332" s="871" t="s">
        <v>2038</v>
      </c>
      <c r="B1332" s="872">
        <v>366868</v>
      </c>
      <c r="C1332" s="1812" t="s">
        <v>2039</v>
      </c>
      <c r="D1332" s="41" t="s">
        <v>792</v>
      </c>
      <c r="E1332" s="41" t="s">
        <v>792</v>
      </c>
      <c r="F1332" s="41" t="s">
        <v>49</v>
      </c>
      <c r="G1332" s="872" t="s">
        <v>18</v>
      </c>
      <c r="H1332" s="1308">
        <v>41640</v>
      </c>
      <c r="I1332" s="1322">
        <v>1200</v>
      </c>
      <c r="J1332" s="1277">
        <v>1200</v>
      </c>
      <c r="K1332" s="1277">
        <v>0</v>
      </c>
      <c r="L1332" s="495"/>
      <c r="M1332" s="494"/>
      <c r="N1332" s="494"/>
      <c r="O1332" s="494"/>
      <c r="P1332" s="494"/>
      <c r="Q1332" s="494"/>
      <c r="R1332" s="494"/>
      <c r="S1332" s="494"/>
      <c r="T1332" s="494"/>
      <c r="U1332" s="494"/>
      <c r="V1332" s="494"/>
      <c r="W1332" s="494"/>
      <c r="X1332" s="494"/>
      <c r="Y1332" s="494"/>
      <c r="Z1332" s="494"/>
      <c r="AA1332" s="494"/>
      <c r="AB1332" s="494"/>
      <c r="AC1332" s="494"/>
      <c r="AD1332" s="494"/>
      <c r="AE1332" s="494"/>
      <c r="AF1332" s="494"/>
      <c r="AG1332" s="494"/>
      <c r="AH1332" s="494"/>
      <c r="AI1332" s="494"/>
      <c r="AJ1332" s="494"/>
      <c r="AK1332" s="494"/>
      <c r="AL1332" s="494"/>
      <c r="AM1332" s="494"/>
      <c r="AN1332" s="494"/>
      <c r="AO1332" s="494"/>
      <c r="AP1332" s="494"/>
      <c r="AQ1332" s="494"/>
      <c r="AR1332" s="494"/>
      <c r="AS1332" s="494"/>
      <c r="AT1332" s="494"/>
      <c r="AU1332" s="494"/>
      <c r="AV1332" s="494"/>
      <c r="AW1332" s="494"/>
      <c r="AX1332" s="494"/>
      <c r="AY1332" s="494"/>
      <c r="AZ1332" s="494"/>
      <c r="BA1332" s="494"/>
      <c r="BB1332" s="494"/>
      <c r="BC1332" s="494"/>
      <c r="BD1332" s="494"/>
      <c r="BE1332" s="494"/>
      <c r="BF1332" s="494"/>
      <c r="BG1332" s="494"/>
      <c r="BH1332" s="494"/>
      <c r="BI1332" s="494"/>
      <c r="BJ1332" s="494"/>
      <c r="BK1332" s="494"/>
      <c r="BL1332" s="494"/>
      <c r="BM1332" s="494"/>
      <c r="BN1332" s="494"/>
      <c r="BO1332" s="494"/>
      <c r="BP1332" s="494"/>
      <c r="BQ1332" s="494"/>
      <c r="BR1332" s="494"/>
      <c r="BS1332" s="494"/>
      <c r="BT1332" s="494"/>
      <c r="BU1332" s="494"/>
      <c r="BV1332" s="494"/>
      <c r="BW1332" s="494"/>
      <c r="BX1332" s="494"/>
      <c r="BY1332" s="494"/>
      <c r="BZ1332" s="494"/>
      <c r="CA1332" s="494"/>
      <c r="CB1332" s="494"/>
      <c r="CC1332" s="494"/>
      <c r="CD1332" s="494"/>
      <c r="CE1332" s="494"/>
      <c r="CF1332" s="494"/>
      <c r="CG1332" s="494"/>
      <c r="CH1332" s="494"/>
      <c r="CI1332" s="494"/>
      <c r="CJ1332" s="494"/>
      <c r="CK1332" s="494"/>
      <c r="CL1332" s="494"/>
      <c r="CM1332" s="494"/>
      <c r="CN1332" s="494"/>
      <c r="CO1332" s="494"/>
      <c r="CP1332" s="494"/>
      <c r="CQ1332" s="494"/>
      <c r="CR1332" s="494"/>
      <c r="CS1332" s="494"/>
      <c r="CT1332" s="494"/>
      <c r="CU1332" s="494"/>
      <c r="CV1332" s="494"/>
    </row>
    <row r="1333" spans="1:100" x14ac:dyDescent="0.25">
      <c r="A1333" s="871" t="s">
        <v>1744</v>
      </c>
      <c r="B1333" s="41">
        <v>750288</v>
      </c>
      <c r="C1333" s="1812" t="s">
        <v>5756</v>
      </c>
      <c r="D1333" s="41" t="s">
        <v>2040</v>
      </c>
      <c r="E1333" s="41" t="s">
        <v>2041</v>
      </c>
      <c r="F1333" s="41" t="s">
        <v>2042</v>
      </c>
      <c r="G1333" s="872" t="s">
        <v>18</v>
      </c>
      <c r="H1333" s="1911">
        <v>41640</v>
      </c>
      <c r="I1333" s="1614">
        <v>4872</v>
      </c>
      <c r="J1333" s="1613">
        <v>4872</v>
      </c>
      <c r="K1333" s="1615">
        <v>0</v>
      </c>
    </row>
    <row r="1334" spans="1:100" x14ac:dyDescent="0.25">
      <c r="A1334" s="871" t="s">
        <v>2043</v>
      </c>
      <c r="B1334" s="872">
        <v>366497</v>
      </c>
      <c r="C1334" s="1812" t="s">
        <v>2044</v>
      </c>
      <c r="D1334" s="41" t="s">
        <v>792</v>
      </c>
      <c r="E1334" s="41" t="s">
        <v>792</v>
      </c>
      <c r="F1334" s="41" t="s">
        <v>49</v>
      </c>
      <c r="G1334" s="872" t="s">
        <v>18</v>
      </c>
      <c r="H1334" s="1308">
        <v>41640</v>
      </c>
      <c r="I1334" s="1277">
        <v>7250</v>
      </c>
      <c r="J1334" s="1277">
        <v>7250</v>
      </c>
      <c r="K1334" s="1277">
        <v>0</v>
      </c>
      <c r="L1334" s="496"/>
      <c r="M1334" s="495"/>
      <c r="N1334" s="495"/>
      <c r="O1334" s="495"/>
      <c r="P1334" s="495"/>
      <c r="Q1334" s="495"/>
      <c r="R1334" s="495"/>
      <c r="S1334" s="495"/>
      <c r="T1334" s="495"/>
      <c r="U1334" s="495"/>
      <c r="V1334" s="495"/>
      <c r="W1334" s="495"/>
      <c r="X1334" s="495"/>
      <c r="Y1334" s="495"/>
      <c r="Z1334" s="495"/>
      <c r="AA1334" s="495"/>
      <c r="AB1334" s="495"/>
      <c r="AC1334" s="495"/>
      <c r="AD1334" s="495"/>
      <c r="AE1334" s="495"/>
      <c r="AF1334" s="495"/>
      <c r="AG1334" s="495"/>
      <c r="AH1334" s="495"/>
      <c r="AI1334" s="495"/>
      <c r="AJ1334" s="495"/>
      <c r="AK1334" s="495"/>
      <c r="AL1334" s="495"/>
      <c r="AM1334" s="495"/>
      <c r="AN1334" s="495"/>
      <c r="AO1334" s="495"/>
      <c r="AP1334" s="495"/>
      <c r="AQ1334" s="495"/>
      <c r="AR1334" s="495"/>
      <c r="AS1334" s="495"/>
      <c r="AT1334" s="495"/>
      <c r="AU1334" s="495"/>
      <c r="AV1334" s="495"/>
      <c r="AW1334" s="495"/>
      <c r="AX1334" s="495"/>
      <c r="AY1334" s="495"/>
      <c r="AZ1334" s="495"/>
      <c r="BA1334" s="495"/>
      <c r="BB1334" s="495"/>
      <c r="BC1334" s="495"/>
      <c r="BD1334" s="495"/>
      <c r="BE1334" s="495"/>
      <c r="BF1334" s="495"/>
      <c r="BG1334" s="495"/>
      <c r="BH1334" s="495"/>
      <c r="BI1334" s="495"/>
      <c r="BJ1334" s="495"/>
      <c r="BK1334" s="495"/>
      <c r="BL1334" s="495"/>
      <c r="BM1334" s="495"/>
      <c r="BN1334" s="495"/>
      <c r="BO1334" s="495"/>
      <c r="BP1334" s="495"/>
      <c r="BQ1334" s="495"/>
      <c r="BR1334" s="495"/>
      <c r="BS1334" s="495"/>
      <c r="BT1334" s="495"/>
      <c r="BU1334" s="495"/>
      <c r="BV1334" s="495"/>
      <c r="BW1334" s="495"/>
      <c r="BX1334" s="495"/>
      <c r="BY1334" s="495"/>
      <c r="BZ1334" s="495"/>
      <c r="CA1334" s="495"/>
      <c r="CB1334" s="495"/>
      <c r="CC1334" s="495"/>
      <c r="CD1334" s="495"/>
      <c r="CE1334" s="495"/>
      <c r="CF1334" s="495"/>
      <c r="CG1334" s="495"/>
      <c r="CH1334" s="495"/>
      <c r="CI1334" s="495"/>
      <c r="CJ1334" s="495"/>
      <c r="CK1334" s="495"/>
      <c r="CL1334" s="495"/>
      <c r="CM1334" s="495"/>
      <c r="CN1334" s="495"/>
      <c r="CO1334" s="495"/>
      <c r="CP1334" s="495"/>
      <c r="CQ1334" s="495"/>
      <c r="CR1334" s="495"/>
      <c r="CS1334" s="495"/>
      <c r="CT1334" s="495"/>
      <c r="CU1334" s="495"/>
      <c r="CV1334" s="495"/>
    </row>
    <row r="1335" spans="1:100" x14ac:dyDescent="0.25">
      <c r="A1335" s="871" t="s">
        <v>14</v>
      </c>
      <c r="B1335" s="41">
        <v>750290</v>
      </c>
      <c r="C1335" s="1812" t="s">
        <v>5772</v>
      </c>
      <c r="D1335" s="41" t="s">
        <v>16</v>
      </c>
      <c r="E1335" s="41" t="s">
        <v>684</v>
      </c>
      <c r="F1335" s="41" t="s">
        <v>2045</v>
      </c>
      <c r="G1335" s="872" t="s">
        <v>1157</v>
      </c>
      <c r="H1335" s="1915">
        <v>43535</v>
      </c>
      <c r="I1335" s="1619">
        <v>39136</v>
      </c>
      <c r="J1335" s="1618">
        <v>15219.17</v>
      </c>
      <c r="K1335" s="1622">
        <v>23915.83</v>
      </c>
    </row>
    <row r="1336" spans="1:100" x14ac:dyDescent="0.25">
      <c r="A1336" s="871" t="s">
        <v>170</v>
      </c>
      <c r="B1336" s="41">
        <v>750291</v>
      </c>
      <c r="C1336" s="1812" t="s">
        <v>5773</v>
      </c>
      <c r="D1336" s="41" t="s">
        <v>16</v>
      </c>
      <c r="E1336" s="41" t="s">
        <v>131</v>
      </c>
      <c r="F1336" s="41" t="s">
        <v>2046</v>
      </c>
      <c r="G1336" s="872" t="s">
        <v>1157</v>
      </c>
      <c r="H1336" s="1361">
        <v>43535</v>
      </c>
      <c r="I1336" s="1362">
        <v>4850</v>
      </c>
      <c r="J1336" s="1362">
        <v>3502.05</v>
      </c>
      <c r="K1336" s="1362">
        <v>1346.95</v>
      </c>
    </row>
    <row r="1337" spans="1:100" s="496" customFormat="1" x14ac:dyDescent="0.25">
      <c r="A1337" s="860" t="s">
        <v>115</v>
      </c>
      <c r="B1337" s="41">
        <v>750292</v>
      </c>
      <c r="C1337" s="1812" t="s">
        <v>5774</v>
      </c>
      <c r="D1337" s="41" t="s">
        <v>1632</v>
      </c>
      <c r="E1337" s="41" t="s">
        <v>190</v>
      </c>
      <c r="F1337" s="41" t="s">
        <v>2047</v>
      </c>
      <c r="G1337" s="872" t="s">
        <v>1634</v>
      </c>
      <c r="H1337" s="1361">
        <v>43605</v>
      </c>
      <c r="I1337" s="1362">
        <v>2332.9499999999998</v>
      </c>
      <c r="J1337" s="1362">
        <v>1489.85</v>
      </c>
      <c r="K1337" s="1362">
        <v>842.1</v>
      </c>
    </row>
    <row r="1338" spans="1:100" x14ac:dyDescent="0.25">
      <c r="A1338" s="871" t="s">
        <v>458</v>
      </c>
      <c r="B1338" s="41">
        <v>750289</v>
      </c>
      <c r="C1338" s="1812" t="s">
        <v>5775</v>
      </c>
      <c r="D1338" s="41" t="s">
        <v>156</v>
      </c>
      <c r="E1338" s="41" t="s">
        <v>2048</v>
      </c>
      <c r="F1338" s="41" t="s">
        <v>2049</v>
      </c>
      <c r="G1338" s="872" t="s">
        <v>75</v>
      </c>
      <c r="H1338" s="1361">
        <v>43469</v>
      </c>
      <c r="I1338" s="1370">
        <v>15900</v>
      </c>
      <c r="J1338" s="1370">
        <v>3709.76</v>
      </c>
      <c r="K1338" s="1370">
        <v>12189.24</v>
      </c>
    </row>
    <row r="1339" spans="1:100" s="496" customFormat="1" x14ac:dyDescent="0.25">
      <c r="A1339" s="871" t="s">
        <v>379</v>
      </c>
      <c r="B1339" s="41">
        <v>750293</v>
      </c>
      <c r="C1339" s="1812" t="s">
        <v>5776</v>
      </c>
      <c r="D1339" s="41" t="s">
        <v>326</v>
      </c>
      <c r="E1339" s="1616" t="s">
        <v>1193</v>
      </c>
      <c r="F1339" s="41" t="s">
        <v>2050</v>
      </c>
      <c r="G1339" s="872" t="s">
        <v>75</v>
      </c>
      <c r="H1339" s="1915">
        <v>43718</v>
      </c>
      <c r="I1339" s="1536">
        <v>5857.54</v>
      </c>
      <c r="J1339" s="1291">
        <v>390.44</v>
      </c>
      <c r="K1339" s="1352">
        <v>5466.1</v>
      </c>
    </row>
    <row r="1340" spans="1:100" x14ac:dyDescent="0.25">
      <c r="A1340" s="871" t="s">
        <v>2051</v>
      </c>
      <c r="B1340" s="41">
        <v>367191</v>
      </c>
      <c r="C1340" s="1812" t="s">
        <v>5777</v>
      </c>
      <c r="D1340" s="41" t="s">
        <v>792</v>
      </c>
      <c r="E1340" s="41" t="s">
        <v>792</v>
      </c>
      <c r="F1340" s="41" t="s">
        <v>49</v>
      </c>
      <c r="G1340" s="872" t="s">
        <v>2052</v>
      </c>
      <c r="H1340" s="1911">
        <v>41640</v>
      </c>
      <c r="I1340" s="1620">
        <v>10225.4</v>
      </c>
      <c r="J1340" s="1618">
        <v>10225.4</v>
      </c>
      <c r="K1340" s="1625">
        <v>0</v>
      </c>
    </row>
    <row r="1341" spans="1:100" s="1828" customFormat="1" x14ac:dyDescent="0.25">
      <c r="B1341" s="1858"/>
      <c r="C1341" s="1858"/>
      <c r="D1341" s="1858"/>
      <c r="E1341" s="1858"/>
      <c r="F1341" s="1858"/>
      <c r="H1341" s="1859"/>
      <c r="I1341" s="1880">
        <f>SUM(I1272:I1340)</f>
        <v>893017.08</v>
      </c>
      <c r="J1341" s="1880">
        <f>SUM(J1272:J1340)</f>
        <v>758208.9</v>
      </c>
      <c r="K1341" s="1880">
        <f>SUM(K1272:K1340)</f>
        <v>134790.18000000002</v>
      </c>
      <c r="M1341" s="1854">
        <f>I1341</f>
        <v>893017.08</v>
      </c>
      <c r="N1341" s="1854">
        <f>J1341</f>
        <v>758208.9</v>
      </c>
      <c r="O1341" s="1854">
        <f>K1341</f>
        <v>134790.18000000002</v>
      </c>
    </row>
    <row r="1343" spans="1:100" ht="18.75" customHeight="1" x14ac:dyDescent="0.3">
      <c r="A1343" s="846" t="s">
        <v>204</v>
      </c>
      <c r="B1343" s="847"/>
      <c r="C1343" s="1799"/>
      <c r="D1343" s="847"/>
      <c r="E1343" s="847"/>
      <c r="F1343" s="848" t="s">
        <v>2053</v>
      </c>
      <c r="G1343" s="847"/>
      <c r="H1343" s="1995" t="s">
        <v>3</v>
      </c>
      <c r="I1343" s="1993" t="s">
        <v>4</v>
      </c>
      <c r="J1343" s="2002" t="s">
        <v>5</v>
      </c>
      <c r="K1343" s="1997" t="s">
        <v>6</v>
      </c>
      <c r="L1343" s="496"/>
      <c r="M1343" s="496"/>
      <c r="N1343" s="496"/>
      <c r="O1343" s="496"/>
      <c r="P1343" s="496"/>
      <c r="Q1343" s="496"/>
      <c r="R1343" s="496"/>
      <c r="S1343" s="496"/>
      <c r="T1343" s="496"/>
      <c r="U1343" s="496"/>
      <c r="V1343" s="496"/>
      <c r="W1343" s="496"/>
      <c r="X1343" s="496"/>
      <c r="Y1343" s="496"/>
      <c r="Z1343" s="496"/>
      <c r="AA1343" s="496"/>
      <c r="AB1343" s="496"/>
      <c r="AC1343" s="496"/>
      <c r="AD1343" s="496"/>
      <c r="AE1343" s="496"/>
      <c r="AF1343" s="496"/>
      <c r="AG1343" s="496"/>
      <c r="AH1343" s="496"/>
      <c r="AI1343" s="496"/>
      <c r="AJ1343" s="496"/>
      <c r="AK1343" s="496"/>
      <c r="AL1343" s="496"/>
      <c r="AM1343" s="496"/>
      <c r="AN1343" s="496"/>
      <c r="AO1343" s="496"/>
      <c r="AP1343" s="496"/>
      <c r="AQ1343" s="496"/>
      <c r="AR1343" s="496"/>
      <c r="AS1343" s="496"/>
      <c r="AT1343" s="496"/>
      <c r="AU1343" s="496"/>
      <c r="AV1343" s="496"/>
      <c r="AW1343" s="496"/>
      <c r="AX1343" s="496"/>
      <c r="AY1343" s="496"/>
      <c r="AZ1343" s="496"/>
      <c r="BA1343" s="496"/>
      <c r="BB1343" s="496"/>
      <c r="BC1343" s="496"/>
      <c r="BD1343" s="496"/>
      <c r="BE1343" s="496"/>
      <c r="BF1343" s="496"/>
      <c r="BG1343" s="496"/>
      <c r="BH1343" s="496"/>
      <c r="BI1343" s="496"/>
      <c r="BJ1343" s="496"/>
      <c r="BK1343" s="496"/>
      <c r="BL1343" s="496"/>
      <c r="BM1343" s="496"/>
      <c r="BN1343" s="496"/>
      <c r="BO1343" s="496"/>
      <c r="BP1343" s="496"/>
      <c r="BQ1343" s="496"/>
      <c r="BR1343" s="496"/>
      <c r="BS1343" s="496"/>
      <c r="BT1343" s="496"/>
      <c r="BU1343" s="496"/>
      <c r="BV1343" s="496"/>
      <c r="BW1343" s="496"/>
      <c r="BX1343" s="496"/>
      <c r="BY1343" s="496"/>
      <c r="BZ1343" s="496"/>
      <c r="CA1343" s="496"/>
      <c r="CB1343" s="496"/>
      <c r="CC1343" s="496"/>
      <c r="CD1343" s="496"/>
      <c r="CE1343" s="496"/>
      <c r="CF1343" s="496"/>
      <c r="CG1343" s="496"/>
      <c r="CH1343" s="496"/>
      <c r="CI1343" s="496"/>
      <c r="CJ1343" s="496"/>
      <c r="CK1343" s="496"/>
      <c r="CL1343" s="496"/>
      <c r="CM1343" s="496"/>
      <c r="CN1343" s="496"/>
      <c r="CO1343" s="496"/>
      <c r="CP1343" s="496"/>
      <c r="CQ1343" s="496"/>
      <c r="CR1343" s="496"/>
      <c r="CS1343" s="496"/>
      <c r="CT1343" s="496"/>
      <c r="CU1343" s="496"/>
      <c r="CV1343" s="496"/>
    </row>
    <row r="1344" spans="1:100" ht="15.75" x14ac:dyDescent="0.25">
      <c r="A1344" s="854" t="s">
        <v>7</v>
      </c>
      <c r="B1344" s="851" t="s">
        <v>8</v>
      </c>
      <c r="C1344" s="1801" t="s">
        <v>9</v>
      </c>
      <c r="D1344" s="854" t="s">
        <v>10</v>
      </c>
      <c r="E1344" s="854" t="s">
        <v>11</v>
      </c>
      <c r="F1344" s="854" t="s">
        <v>12</v>
      </c>
      <c r="G1344" s="854" t="s">
        <v>13</v>
      </c>
      <c r="H1344" s="1996"/>
      <c r="I1344" s="1994"/>
      <c r="J1344" s="2003"/>
      <c r="K1344" s="1998"/>
      <c r="L1344" s="496"/>
      <c r="M1344" s="496"/>
      <c r="N1344" s="496"/>
      <c r="O1344" s="496"/>
      <c r="P1344" s="496"/>
      <c r="Q1344" s="496"/>
      <c r="R1344" s="496"/>
      <c r="S1344" s="496"/>
      <c r="T1344" s="496"/>
      <c r="U1344" s="496"/>
      <c r="V1344" s="496"/>
      <c r="W1344" s="496"/>
      <c r="X1344" s="496"/>
      <c r="Y1344" s="496"/>
      <c r="Z1344" s="496"/>
      <c r="AA1344" s="496"/>
      <c r="AB1344" s="496"/>
      <c r="AC1344" s="496"/>
      <c r="AD1344" s="496"/>
      <c r="AE1344" s="496"/>
      <c r="AF1344" s="496"/>
      <c r="AG1344" s="496"/>
      <c r="AH1344" s="496"/>
      <c r="AI1344" s="496"/>
      <c r="AJ1344" s="496"/>
      <c r="AK1344" s="496"/>
      <c r="AL1344" s="496"/>
      <c r="AM1344" s="496"/>
      <c r="AN1344" s="496"/>
      <c r="AO1344" s="496"/>
      <c r="AP1344" s="496"/>
      <c r="AQ1344" s="496"/>
      <c r="AR1344" s="496"/>
      <c r="AS1344" s="496"/>
      <c r="AT1344" s="496"/>
      <c r="AU1344" s="496"/>
      <c r="AV1344" s="496"/>
      <c r="AW1344" s="496"/>
      <c r="AX1344" s="496"/>
      <c r="AY1344" s="496"/>
      <c r="AZ1344" s="496"/>
      <c r="BA1344" s="496"/>
      <c r="BB1344" s="496"/>
      <c r="BC1344" s="496"/>
      <c r="BD1344" s="496"/>
      <c r="BE1344" s="496"/>
      <c r="BF1344" s="496"/>
      <c r="BG1344" s="496"/>
      <c r="BH1344" s="496"/>
      <c r="BI1344" s="496"/>
      <c r="BJ1344" s="496"/>
      <c r="BK1344" s="496"/>
      <c r="BL1344" s="496"/>
      <c r="BM1344" s="496"/>
      <c r="BN1344" s="496"/>
      <c r="BO1344" s="496"/>
      <c r="BP1344" s="496"/>
      <c r="BQ1344" s="496"/>
      <c r="BR1344" s="496"/>
      <c r="BS1344" s="496"/>
      <c r="BT1344" s="496"/>
      <c r="BU1344" s="496"/>
      <c r="BV1344" s="496"/>
      <c r="BW1344" s="496"/>
      <c r="BX1344" s="496"/>
      <c r="BY1344" s="496"/>
      <c r="BZ1344" s="496"/>
      <c r="CA1344" s="496"/>
      <c r="CB1344" s="496"/>
      <c r="CC1344" s="496"/>
      <c r="CD1344" s="496"/>
      <c r="CE1344" s="496"/>
      <c r="CF1344" s="496"/>
      <c r="CG1344" s="496"/>
      <c r="CH1344" s="496"/>
      <c r="CI1344" s="496"/>
      <c r="CJ1344" s="496"/>
      <c r="CK1344" s="496"/>
      <c r="CL1344" s="496"/>
      <c r="CM1344" s="496"/>
      <c r="CN1344" s="496"/>
      <c r="CO1344" s="496"/>
      <c r="CP1344" s="496"/>
      <c r="CQ1344" s="496"/>
      <c r="CR1344" s="496"/>
      <c r="CS1344" s="496"/>
      <c r="CT1344" s="496"/>
      <c r="CU1344" s="496"/>
      <c r="CV1344" s="496"/>
    </row>
    <row r="1345" spans="1:100" x14ac:dyDescent="0.25">
      <c r="A1345" s="871" t="s">
        <v>2054</v>
      </c>
      <c r="B1345" s="872">
        <v>366846</v>
      </c>
      <c r="C1345" s="1812" t="s">
        <v>2055</v>
      </c>
      <c r="D1345" s="41" t="s">
        <v>792</v>
      </c>
      <c r="E1345" s="41" t="s">
        <v>792</v>
      </c>
      <c r="F1345" s="41" t="s">
        <v>49</v>
      </c>
      <c r="G1345" s="872" t="s">
        <v>147</v>
      </c>
      <c r="H1345" s="1308">
        <v>41640</v>
      </c>
      <c r="I1345" s="1277">
        <v>2500</v>
      </c>
      <c r="J1345" s="1277">
        <v>2500</v>
      </c>
      <c r="K1345" s="1277">
        <v>0</v>
      </c>
      <c r="L1345" s="497"/>
      <c r="M1345" s="497"/>
      <c r="N1345" s="497"/>
      <c r="O1345" s="497"/>
      <c r="P1345" s="497"/>
      <c r="Q1345" s="497"/>
      <c r="R1345" s="497"/>
      <c r="S1345" s="497"/>
      <c r="T1345" s="497"/>
      <c r="U1345" s="497"/>
      <c r="V1345" s="497"/>
      <c r="W1345" s="497"/>
      <c r="X1345" s="497"/>
      <c r="Y1345" s="497"/>
      <c r="Z1345" s="497"/>
      <c r="AA1345" s="497"/>
      <c r="AB1345" s="497"/>
      <c r="AC1345" s="497"/>
      <c r="AD1345" s="497"/>
      <c r="AE1345" s="497"/>
      <c r="AF1345" s="497"/>
      <c r="AG1345" s="497"/>
      <c r="AH1345" s="497"/>
      <c r="AI1345" s="497"/>
      <c r="AJ1345" s="497"/>
      <c r="AK1345" s="497"/>
      <c r="AL1345" s="497"/>
      <c r="AM1345" s="497"/>
      <c r="AN1345" s="497"/>
      <c r="AO1345" s="497"/>
      <c r="AP1345" s="497"/>
      <c r="AQ1345" s="497"/>
      <c r="AR1345" s="497"/>
      <c r="AS1345" s="497"/>
      <c r="AT1345" s="497"/>
      <c r="AU1345" s="497"/>
      <c r="AV1345" s="497"/>
      <c r="AW1345" s="497"/>
      <c r="AX1345" s="497"/>
      <c r="AY1345" s="497"/>
      <c r="AZ1345" s="497"/>
      <c r="BA1345" s="497"/>
      <c r="BB1345" s="497"/>
      <c r="BC1345" s="497"/>
      <c r="BD1345" s="497"/>
      <c r="BE1345" s="497"/>
      <c r="BF1345" s="497"/>
      <c r="BG1345" s="497"/>
      <c r="BH1345" s="497"/>
      <c r="BI1345" s="497"/>
      <c r="BJ1345" s="497"/>
      <c r="BK1345" s="497"/>
      <c r="BL1345" s="497"/>
      <c r="BM1345" s="497"/>
      <c r="BN1345" s="497"/>
      <c r="BO1345" s="497"/>
      <c r="BP1345" s="497"/>
      <c r="BQ1345" s="497"/>
      <c r="BR1345" s="497"/>
      <c r="BS1345" s="497"/>
      <c r="BT1345" s="497"/>
      <c r="BU1345" s="497"/>
      <c r="BV1345" s="497"/>
      <c r="BW1345" s="497"/>
      <c r="BX1345" s="497"/>
      <c r="BY1345" s="497"/>
      <c r="BZ1345" s="497"/>
      <c r="CA1345" s="497"/>
      <c r="CB1345" s="497"/>
      <c r="CC1345" s="497"/>
      <c r="CD1345" s="497"/>
      <c r="CE1345" s="497"/>
      <c r="CF1345" s="497"/>
      <c r="CG1345" s="497"/>
      <c r="CH1345" s="497"/>
      <c r="CI1345" s="497"/>
      <c r="CJ1345" s="497"/>
      <c r="CK1345" s="497"/>
      <c r="CL1345" s="497"/>
      <c r="CM1345" s="497"/>
      <c r="CN1345" s="497"/>
      <c r="CO1345" s="497"/>
      <c r="CP1345" s="497"/>
      <c r="CQ1345" s="497"/>
      <c r="CR1345" s="497"/>
      <c r="CS1345" s="497"/>
      <c r="CT1345" s="497"/>
      <c r="CU1345" s="497"/>
      <c r="CV1345" s="497"/>
    </row>
    <row r="1346" spans="1:100" x14ac:dyDescent="0.25">
      <c r="A1346" s="871" t="s">
        <v>1953</v>
      </c>
      <c r="B1346" s="872">
        <v>366830</v>
      </c>
      <c r="C1346" s="1812" t="s">
        <v>2056</v>
      </c>
      <c r="D1346" s="41" t="s">
        <v>792</v>
      </c>
      <c r="E1346" s="41" t="s">
        <v>792</v>
      </c>
      <c r="F1346" s="41" t="s">
        <v>49</v>
      </c>
      <c r="G1346" s="872" t="s">
        <v>94</v>
      </c>
      <c r="H1346" s="1308">
        <v>41640</v>
      </c>
      <c r="I1346" s="1277">
        <v>3431.28</v>
      </c>
      <c r="J1346" s="1277">
        <v>3431.28</v>
      </c>
      <c r="K1346" s="1277">
        <v>0</v>
      </c>
      <c r="L1346" s="497"/>
      <c r="M1346" s="497"/>
      <c r="N1346" s="497"/>
      <c r="O1346" s="497"/>
      <c r="P1346" s="497"/>
      <c r="Q1346" s="497"/>
      <c r="R1346" s="497"/>
      <c r="S1346" s="497"/>
      <c r="T1346" s="497"/>
      <c r="U1346" s="497"/>
      <c r="V1346" s="497"/>
      <c r="W1346" s="497"/>
      <c r="X1346" s="497"/>
      <c r="Y1346" s="497"/>
      <c r="Z1346" s="497"/>
      <c r="AA1346" s="497"/>
      <c r="AB1346" s="497"/>
      <c r="AC1346" s="497"/>
      <c r="AD1346" s="497"/>
      <c r="AE1346" s="497"/>
      <c r="AF1346" s="497"/>
      <c r="AG1346" s="497"/>
      <c r="AH1346" s="497"/>
      <c r="AI1346" s="497"/>
      <c r="AJ1346" s="497"/>
      <c r="AK1346" s="497"/>
      <c r="AL1346" s="497"/>
      <c r="AM1346" s="497"/>
      <c r="AN1346" s="497"/>
      <c r="AO1346" s="497"/>
      <c r="AP1346" s="497"/>
      <c r="AQ1346" s="497"/>
      <c r="AR1346" s="497"/>
      <c r="AS1346" s="497"/>
      <c r="AT1346" s="497"/>
      <c r="AU1346" s="497"/>
      <c r="AV1346" s="497"/>
      <c r="AW1346" s="497"/>
      <c r="AX1346" s="497"/>
      <c r="AY1346" s="497"/>
      <c r="AZ1346" s="497"/>
      <c r="BA1346" s="497"/>
      <c r="BB1346" s="497"/>
      <c r="BC1346" s="497"/>
      <c r="BD1346" s="497"/>
      <c r="BE1346" s="497"/>
      <c r="BF1346" s="497"/>
      <c r="BG1346" s="497"/>
      <c r="BH1346" s="497"/>
      <c r="BI1346" s="497"/>
      <c r="BJ1346" s="497"/>
      <c r="BK1346" s="497"/>
      <c r="BL1346" s="497"/>
      <c r="BM1346" s="497"/>
      <c r="BN1346" s="497"/>
      <c r="BO1346" s="497"/>
      <c r="BP1346" s="497"/>
      <c r="BQ1346" s="497"/>
      <c r="BR1346" s="497"/>
      <c r="BS1346" s="497"/>
      <c r="BT1346" s="497"/>
      <c r="BU1346" s="497"/>
      <c r="BV1346" s="497"/>
      <c r="BW1346" s="497"/>
      <c r="BX1346" s="497"/>
      <c r="BY1346" s="497"/>
      <c r="BZ1346" s="497"/>
      <c r="CA1346" s="497"/>
      <c r="CB1346" s="497"/>
      <c r="CC1346" s="497"/>
      <c r="CD1346" s="497"/>
      <c r="CE1346" s="497"/>
      <c r="CF1346" s="497"/>
      <c r="CG1346" s="497"/>
      <c r="CH1346" s="497"/>
      <c r="CI1346" s="497"/>
      <c r="CJ1346" s="497"/>
      <c r="CK1346" s="497"/>
      <c r="CL1346" s="497"/>
      <c r="CM1346" s="497"/>
      <c r="CN1346" s="497"/>
      <c r="CO1346" s="497"/>
      <c r="CP1346" s="497"/>
      <c r="CQ1346" s="497"/>
      <c r="CR1346" s="497"/>
      <c r="CS1346" s="497"/>
      <c r="CT1346" s="497"/>
      <c r="CU1346" s="497"/>
      <c r="CV1346" s="497"/>
    </row>
    <row r="1347" spans="1:100" ht="30" x14ac:dyDescent="0.25">
      <c r="A1347" s="842" t="s">
        <v>2057</v>
      </c>
      <c r="B1347" s="872">
        <v>366820</v>
      </c>
      <c r="C1347" s="1812" t="s">
        <v>2058</v>
      </c>
      <c r="D1347" s="41" t="s">
        <v>49</v>
      </c>
      <c r="E1347" s="41" t="s">
        <v>49</v>
      </c>
      <c r="F1347" s="41" t="s">
        <v>49</v>
      </c>
      <c r="G1347" s="872" t="s">
        <v>114</v>
      </c>
      <c r="H1347" s="1308">
        <v>41640</v>
      </c>
      <c r="I1347" s="1323">
        <v>43443.92</v>
      </c>
      <c r="J1347" s="1277">
        <v>43443.92</v>
      </c>
      <c r="K1347" s="1277">
        <v>0</v>
      </c>
      <c r="L1347" s="499"/>
      <c r="M1347" s="498"/>
      <c r="N1347" s="498"/>
      <c r="O1347" s="498"/>
      <c r="P1347" s="498"/>
      <c r="Q1347" s="498"/>
      <c r="R1347" s="498"/>
      <c r="S1347" s="498"/>
      <c r="T1347" s="498"/>
      <c r="U1347" s="498"/>
      <c r="V1347" s="498"/>
      <c r="W1347" s="498"/>
      <c r="X1347" s="498"/>
      <c r="Y1347" s="498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  <c r="AJ1347" s="498"/>
      <c r="AK1347" s="498"/>
      <c r="AL1347" s="498"/>
      <c r="AM1347" s="498"/>
      <c r="AN1347" s="498"/>
      <c r="AO1347" s="498"/>
      <c r="AP1347" s="498"/>
      <c r="AQ1347" s="498"/>
      <c r="AR1347" s="498"/>
      <c r="AS1347" s="498"/>
      <c r="AT1347" s="498"/>
      <c r="AU1347" s="498"/>
      <c r="AV1347" s="498"/>
      <c r="AW1347" s="498"/>
      <c r="AX1347" s="498"/>
      <c r="AY1347" s="498"/>
      <c r="AZ1347" s="498"/>
      <c r="BA1347" s="498"/>
      <c r="BB1347" s="498"/>
      <c r="BC1347" s="498"/>
      <c r="BD1347" s="498"/>
      <c r="BE1347" s="498"/>
      <c r="BF1347" s="498"/>
      <c r="BG1347" s="498"/>
      <c r="BH1347" s="498"/>
      <c r="BI1347" s="498"/>
      <c r="BJ1347" s="498"/>
      <c r="BK1347" s="498"/>
      <c r="BL1347" s="498"/>
      <c r="BM1347" s="498"/>
      <c r="BN1347" s="498"/>
      <c r="BO1347" s="498"/>
      <c r="BP1347" s="498"/>
      <c r="BQ1347" s="498"/>
      <c r="BR1347" s="498"/>
      <c r="BS1347" s="498"/>
      <c r="BT1347" s="498"/>
      <c r="BU1347" s="498"/>
      <c r="BV1347" s="498"/>
      <c r="BW1347" s="498"/>
      <c r="BX1347" s="498"/>
      <c r="BY1347" s="498"/>
      <c r="BZ1347" s="498"/>
      <c r="CA1347" s="498"/>
      <c r="CB1347" s="498"/>
      <c r="CC1347" s="498"/>
      <c r="CD1347" s="498"/>
      <c r="CE1347" s="498"/>
      <c r="CF1347" s="498"/>
      <c r="CG1347" s="498"/>
      <c r="CH1347" s="498"/>
      <c r="CI1347" s="498"/>
      <c r="CJ1347" s="498"/>
      <c r="CK1347" s="498"/>
      <c r="CL1347" s="498"/>
      <c r="CM1347" s="498"/>
      <c r="CN1347" s="498"/>
      <c r="CO1347" s="498"/>
      <c r="CP1347" s="498"/>
      <c r="CQ1347" s="498"/>
      <c r="CR1347" s="498"/>
      <c r="CS1347" s="498"/>
      <c r="CT1347" s="498"/>
      <c r="CU1347" s="498"/>
      <c r="CV1347" s="498"/>
    </row>
    <row r="1348" spans="1:100" x14ac:dyDescent="0.25">
      <c r="A1348" s="871" t="s">
        <v>2060</v>
      </c>
      <c r="B1348" s="872">
        <v>366834</v>
      </c>
      <c r="C1348" s="1812" t="s">
        <v>2059</v>
      </c>
      <c r="D1348" s="872"/>
      <c r="E1348" s="872"/>
      <c r="F1348" s="872"/>
      <c r="G1348" s="872" t="s">
        <v>193</v>
      </c>
      <c r="H1348" s="1308">
        <v>41640</v>
      </c>
      <c r="I1348" s="1277">
        <v>3431.28</v>
      </c>
      <c r="J1348" s="1277">
        <v>3431.28</v>
      </c>
      <c r="K1348" s="1277">
        <v>0</v>
      </c>
      <c r="L1348" s="499"/>
      <c r="M1348" s="498"/>
      <c r="N1348" s="498"/>
      <c r="O1348" s="498"/>
      <c r="P1348" s="498"/>
      <c r="Q1348" s="498"/>
      <c r="R1348" s="498"/>
      <c r="S1348" s="498"/>
      <c r="T1348" s="498"/>
      <c r="U1348" s="498"/>
      <c r="V1348" s="498"/>
      <c r="W1348" s="498"/>
      <c r="X1348" s="498"/>
      <c r="Y1348" s="498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  <c r="AJ1348" s="498"/>
      <c r="AK1348" s="498"/>
      <c r="AL1348" s="498"/>
      <c r="AM1348" s="498"/>
      <c r="AN1348" s="498"/>
      <c r="AO1348" s="498"/>
      <c r="AP1348" s="498"/>
      <c r="AQ1348" s="498"/>
      <c r="AR1348" s="498"/>
      <c r="AS1348" s="498"/>
      <c r="AT1348" s="498"/>
      <c r="AU1348" s="498"/>
      <c r="AV1348" s="498"/>
      <c r="AW1348" s="498"/>
      <c r="AX1348" s="498"/>
      <c r="AY1348" s="498"/>
      <c r="AZ1348" s="498"/>
      <c r="BA1348" s="498"/>
      <c r="BB1348" s="498"/>
      <c r="BC1348" s="498"/>
      <c r="BD1348" s="498"/>
      <c r="BE1348" s="498"/>
      <c r="BF1348" s="498"/>
      <c r="BG1348" s="498"/>
      <c r="BH1348" s="498"/>
      <c r="BI1348" s="498"/>
      <c r="BJ1348" s="498"/>
      <c r="BK1348" s="498"/>
      <c r="BL1348" s="498"/>
      <c r="BM1348" s="498"/>
      <c r="BN1348" s="498"/>
      <c r="BO1348" s="498"/>
      <c r="BP1348" s="498"/>
      <c r="BQ1348" s="498"/>
      <c r="BR1348" s="498"/>
      <c r="BS1348" s="498"/>
      <c r="BT1348" s="498"/>
      <c r="BU1348" s="498"/>
      <c r="BV1348" s="498"/>
      <c r="BW1348" s="498"/>
      <c r="BX1348" s="498"/>
      <c r="BY1348" s="498"/>
      <c r="BZ1348" s="498"/>
      <c r="CA1348" s="498"/>
      <c r="CB1348" s="498"/>
      <c r="CC1348" s="498"/>
      <c r="CD1348" s="498"/>
      <c r="CE1348" s="498"/>
      <c r="CF1348" s="498"/>
      <c r="CG1348" s="498"/>
      <c r="CH1348" s="498"/>
      <c r="CI1348" s="498"/>
      <c r="CJ1348" s="498"/>
      <c r="CK1348" s="498"/>
      <c r="CL1348" s="498"/>
      <c r="CM1348" s="498"/>
      <c r="CN1348" s="498"/>
      <c r="CO1348" s="498"/>
      <c r="CP1348" s="498"/>
      <c r="CQ1348" s="498"/>
      <c r="CR1348" s="498"/>
      <c r="CS1348" s="498"/>
      <c r="CT1348" s="498"/>
      <c r="CU1348" s="498"/>
      <c r="CV1348" s="498"/>
    </row>
    <row r="1349" spans="1:100" x14ac:dyDescent="0.25">
      <c r="A1349" s="871" t="s">
        <v>14</v>
      </c>
      <c r="B1349" s="872">
        <v>366811</v>
      </c>
      <c r="C1349" s="1812" t="s">
        <v>2061</v>
      </c>
      <c r="D1349" s="872" t="s">
        <v>16</v>
      </c>
      <c r="E1349" s="872" t="s">
        <v>1590</v>
      </c>
      <c r="F1349" s="872" t="s">
        <v>2062</v>
      </c>
      <c r="G1349" s="872" t="s">
        <v>18</v>
      </c>
      <c r="H1349" s="1308">
        <v>41640</v>
      </c>
      <c r="I1349" s="1277">
        <v>27941.64</v>
      </c>
      <c r="J1349" s="1277">
        <v>27941.64</v>
      </c>
      <c r="K1349" s="1277">
        <v>0</v>
      </c>
      <c r="L1349" s="500"/>
      <c r="M1349" s="499"/>
      <c r="N1349" s="499"/>
      <c r="O1349" s="499"/>
      <c r="P1349" s="499"/>
      <c r="Q1349" s="499"/>
      <c r="R1349" s="499"/>
      <c r="S1349" s="499"/>
      <c r="T1349" s="499"/>
      <c r="U1349" s="499"/>
      <c r="V1349" s="499"/>
      <c r="W1349" s="499"/>
      <c r="X1349" s="499"/>
      <c r="Y1349" s="499"/>
      <c r="Z1349" s="499"/>
      <c r="AA1349" s="499"/>
      <c r="AB1349" s="499"/>
      <c r="AC1349" s="499"/>
      <c r="AD1349" s="499"/>
      <c r="AE1349" s="499"/>
      <c r="AF1349" s="499"/>
      <c r="AG1349" s="499"/>
      <c r="AH1349" s="499"/>
      <c r="AI1349" s="499"/>
      <c r="AJ1349" s="499"/>
      <c r="AK1349" s="499"/>
      <c r="AL1349" s="499"/>
      <c r="AM1349" s="499"/>
      <c r="AN1349" s="499"/>
      <c r="AO1349" s="499"/>
      <c r="AP1349" s="499"/>
      <c r="AQ1349" s="499"/>
      <c r="AR1349" s="499"/>
      <c r="AS1349" s="499"/>
      <c r="AT1349" s="499"/>
      <c r="AU1349" s="499"/>
      <c r="AV1349" s="499"/>
      <c r="AW1349" s="499"/>
      <c r="AX1349" s="499"/>
      <c r="AY1349" s="499"/>
      <c r="AZ1349" s="499"/>
      <c r="BA1349" s="499"/>
      <c r="BB1349" s="499"/>
      <c r="BC1349" s="499"/>
      <c r="BD1349" s="499"/>
      <c r="BE1349" s="499"/>
      <c r="BF1349" s="499"/>
      <c r="BG1349" s="499"/>
      <c r="BH1349" s="499"/>
      <c r="BI1349" s="499"/>
      <c r="BJ1349" s="499"/>
      <c r="BK1349" s="499"/>
      <c r="BL1349" s="499"/>
      <c r="BM1349" s="499"/>
      <c r="BN1349" s="499"/>
      <c r="BO1349" s="499"/>
      <c r="BP1349" s="499"/>
      <c r="BQ1349" s="499"/>
      <c r="BR1349" s="499"/>
      <c r="BS1349" s="499"/>
      <c r="BT1349" s="499"/>
      <c r="BU1349" s="499"/>
      <c r="BV1349" s="499"/>
      <c r="BW1349" s="499"/>
      <c r="BX1349" s="499"/>
      <c r="BY1349" s="499"/>
      <c r="BZ1349" s="499"/>
      <c r="CA1349" s="499"/>
      <c r="CB1349" s="499"/>
      <c r="CC1349" s="499"/>
      <c r="CD1349" s="499"/>
      <c r="CE1349" s="499"/>
      <c r="CF1349" s="499"/>
      <c r="CG1349" s="499"/>
      <c r="CH1349" s="499"/>
      <c r="CI1349" s="499"/>
      <c r="CJ1349" s="499"/>
      <c r="CK1349" s="499"/>
      <c r="CL1349" s="499"/>
      <c r="CM1349" s="499"/>
      <c r="CN1349" s="499"/>
      <c r="CO1349" s="499"/>
      <c r="CP1349" s="499"/>
      <c r="CQ1349" s="499"/>
      <c r="CR1349" s="499"/>
      <c r="CS1349" s="499"/>
      <c r="CT1349" s="499"/>
      <c r="CU1349" s="499"/>
      <c r="CV1349" s="499"/>
    </row>
    <row r="1350" spans="1:100" x14ac:dyDescent="0.25">
      <c r="A1350" s="871" t="s">
        <v>170</v>
      </c>
      <c r="B1350" s="872">
        <v>366812</v>
      </c>
      <c r="C1350" s="1812" t="s">
        <v>2063</v>
      </c>
      <c r="D1350" s="872" t="s">
        <v>16</v>
      </c>
      <c r="E1350" s="872" t="s">
        <v>84</v>
      </c>
      <c r="F1350" s="872" t="s">
        <v>2064</v>
      </c>
      <c r="G1350" s="872" t="s">
        <v>18</v>
      </c>
      <c r="H1350" s="1308">
        <v>41640</v>
      </c>
      <c r="I1350" s="1277">
        <v>9249.42</v>
      </c>
      <c r="J1350" s="1277">
        <v>9249.42</v>
      </c>
      <c r="K1350" s="1277">
        <v>0</v>
      </c>
      <c r="L1350" s="500"/>
      <c r="M1350" s="499"/>
      <c r="N1350" s="499"/>
      <c r="O1350" s="499"/>
      <c r="P1350" s="499"/>
      <c r="Q1350" s="499"/>
      <c r="R1350" s="499"/>
      <c r="S1350" s="499"/>
      <c r="T1350" s="499"/>
      <c r="U1350" s="499"/>
      <c r="V1350" s="499"/>
      <c r="W1350" s="499"/>
      <c r="X1350" s="499"/>
      <c r="Y1350" s="499"/>
      <c r="Z1350" s="499"/>
      <c r="AA1350" s="499"/>
      <c r="AB1350" s="499"/>
      <c r="AC1350" s="499"/>
      <c r="AD1350" s="499"/>
      <c r="AE1350" s="499"/>
      <c r="AF1350" s="499"/>
      <c r="AG1350" s="499"/>
      <c r="AH1350" s="499"/>
      <c r="AI1350" s="499"/>
      <c r="AJ1350" s="499"/>
      <c r="AK1350" s="499"/>
      <c r="AL1350" s="499"/>
      <c r="AM1350" s="499"/>
      <c r="AN1350" s="499"/>
      <c r="AO1350" s="499"/>
      <c r="AP1350" s="499"/>
      <c r="AQ1350" s="499"/>
      <c r="AR1350" s="499"/>
      <c r="AS1350" s="499"/>
      <c r="AT1350" s="499"/>
      <c r="AU1350" s="499"/>
      <c r="AV1350" s="499"/>
      <c r="AW1350" s="499"/>
      <c r="AX1350" s="499"/>
      <c r="AY1350" s="499"/>
      <c r="AZ1350" s="499"/>
      <c r="BA1350" s="499"/>
      <c r="BB1350" s="499"/>
      <c r="BC1350" s="499"/>
      <c r="BD1350" s="499"/>
      <c r="BE1350" s="499"/>
      <c r="BF1350" s="499"/>
      <c r="BG1350" s="499"/>
      <c r="BH1350" s="499"/>
      <c r="BI1350" s="499"/>
      <c r="BJ1350" s="499"/>
      <c r="BK1350" s="499"/>
      <c r="BL1350" s="499"/>
      <c r="BM1350" s="499"/>
      <c r="BN1350" s="499"/>
      <c r="BO1350" s="499"/>
      <c r="BP1350" s="499"/>
      <c r="BQ1350" s="499"/>
      <c r="BR1350" s="499"/>
      <c r="BS1350" s="499"/>
      <c r="BT1350" s="499"/>
      <c r="BU1350" s="499"/>
      <c r="BV1350" s="499"/>
      <c r="BW1350" s="499"/>
      <c r="BX1350" s="499"/>
      <c r="BY1350" s="499"/>
      <c r="BZ1350" s="499"/>
      <c r="CA1350" s="499"/>
      <c r="CB1350" s="499"/>
      <c r="CC1350" s="499"/>
      <c r="CD1350" s="499"/>
      <c r="CE1350" s="499"/>
      <c r="CF1350" s="499"/>
      <c r="CG1350" s="499"/>
      <c r="CH1350" s="499"/>
      <c r="CI1350" s="499"/>
      <c r="CJ1350" s="499"/>
      <c r="CK1350" s="499"/>
      <c r="CL1350" s="499"/>
      <c r="CM1350" s="499"/>
      <c r="CN1350" s="499"/>
      <c r="CO1350" s="499"/>
      <c r="CP1350" s="499"/>
      <c r="CQ1350" s="499"/>
      <c r="CR1350" s="499"/>
      <c r="CS1350" s="499"/>
      <c r="CT1350" s="499"/>
      <c r="CU1350" s="499"/>
      <c r="CV1350" s="499"/>
    </row>
    <row r="1351" spans="1:100" x14ac:dyDescent="0.25">
      <c r="A1351" s="871" t="s">
        <v>2065</v>
      </c>
      <c r="B1351" s="872">
        <v>548163</v>
      </c>
      <c r="C1351" s="1812" t="s">
        <v>2066</v>
      </c>
      <c r="D1351" s="41" t="s">
        <v>792</v>
      </c>
      <c r="E1351" s="41" t="s">
        <v>792</v>
      </c>
      <c r="F1351" s="41" t="s">
        <v>49</v>
      </c>
      <c r="G1351" s="872" t="s">
        <v>18</v>
      </c>
      <c r="H1351" s="1308">
        <v>41640</v>
      </c>
      <c r="I1351" s="1323">
        <v>13839.5</v>
      </c>
      <c r="J1351" s="1277">
        <v>13839.5</v>
      </c>
      <c r="K1351" s="1277">
        <v>0</v>
      </c>
      <c r="L1351" s="500"/>
      <c r="M1351" s="499"/>
      <c r="N1351" s="499"/>
      <c r="O1351" s="499"/>
      <c r="P1351" s="499"/>
      <c r="Q1351" s="499"/>
      <c r="R1351" s="499"/>
      <c r="S1351" s="499"/>
      <c r="T1351" s="499"/>
      <c r="U1351" s="499"/>
      <c r="V1351" s="499"/>
      <c r="W1351" s="499"/>
      <c r="X1351" s="499"/>
      <c r="Y1351" s="499"/>
      <c r="Z1351" s="499"/>
      <c r="AA1351" s="499"/>
      <c r="AB1351" s="499"/>
      <c r="AC1351" s="499"/>
      <c r="AD1351" s="499"/>
      <c r="AE1351" s="499"/>
      <c r="AF1351" s="499"/>
      <c r="AG1351" s="499"/>
      <c r="AH1351" s="499"/>
      <c r="AI1351" s="499"/>
      <c r="AJ1351" s="499"/>
      <c r="AK1351" s="499"/>
      <c r="AL1351" s="499"/>
      <c r="AM1351" s="499"/>
      <c r="AN1351" s="499"/>
      <c r="AO1351" s="499"/>
      <c r="AP1351" s="499"/>
      <c r="AQ1351" s="499"/>
      <c r="AR1351" s="499"/>
      <c r="AS1351" s="499"/>
      <c r="AT1351" s="499"/>
      <c r="AU1351" s="499"/>
      <c r="AV1351" s="499"/>
      <c r="AW1351" s="499"/>
      <c r="AX1351" s="499"/>
      <c r="AY1351" s="499"/>
      <c r="AZ1351" s="499"/>
      <c r="BA1351" s="499"/>
      <c r="BB1351" s="499"/>
      <c r="BC1351" s="499"/>
      <c r="BD1351" s="499"/>
      <c r="BE1351" s="499"/>
      <c r="BF1351" s="499"/>
      <c r="BG1351" s="499"/>
      <c r="BH1351" s="499"/>
      <c r="BI1351" s="499"/>
      <c r="BJ1351" s="499"/>
      <c r="BK1351" s="499"/>
      <c r="BL1351" s="499"/>
      <c r="BM1351" s="499"/>
      <c r="BN1351" s="499"/>
      <c r="BO1351" s="499"/>
      <c r="BP1351" s="499"/>
      <c r="BQ1351" s="499"/>
      <c r="BR1351" s="499"/>
      <c r="BS1351" s="499"/>
      <c r="BT1351" s="499"/>
      <c r="BU1351" s="499"/>
      <c r="BV1351" s="499"/>
      <c r="BW1351" s="499"/>
      <c r="BX1351" s="499"/>
      <c r="BY1351" s="499"/>
      <c r="BZ1351" s="499"/>
      <c r="CA1351" s="499"/>
      <c r="CB1351" s="499"/>
      <c r="CC1351" s="499"/>
      <c r="CD1351" s="499"/>
      <c r="CE1351" s="499"/>
      <c r="CF1351" s="499"/>
      <c r="CG1351" s="499"/>
      <c r="CH1351" s="499"/>
      <c r="CI1351" s="499"/>
      <c r="CJ1351" s="499"/>
      <c r="CK1351" s="499"/>
      <c r="CL1351" s="499"/>
      <c r="CM1351" s="499"/>
      <c r="CN1351" s="499"/>
      <c r="CO1351" s="499"/>
      <c r="CP1351" s="499"/>
      <c r="CQ1351" s="499"/>
      <c r="CR1351" s="499"/>
      <c r="CS1351" s="499"/>
      <c r="CT1351" s="499"/>
      <c r="CU1351" s="499"/>
      <c r="CV1351" s="499"/>
    </row>
    <row r="1352" spans="1:100" x14ac:dyDescent="0.25">
      <c r="A1352" s="871" t="s">
        <v>324</v>
      </c>
      <c r="B1352" s="872">
        <v>366813</v>
      </c>
      <c r="C1352" s="1812" t="s">
        <v>2067</v>
      </c>
      <c r="D1352" s="872" t="s">
        <v>326</v>
      </c>
      <c r="E1352" s="872" t="s">
        <v>327</v>
      </c>
      <c r="F1352" s="872" t="s">
        <v>2068</v>
      </c>
      <c r="G1352" s="872" t="s">
        <v>193</v>
      </c>
      <c r="H1352" s="1308">
        <v>41640</v>
      </c>
      <c r="I1352" s="1277">
        <v>2784</v>
      </c>
      <c r="J1352" s="1277">
        <v>2784</v>
      </c>
      <c r="K1352" s="1277">
        <v>0</v>
      </c>
      <c r="L1352" s="500"/>
      <c r="M1352" s="499"/>
      <c r="N1352" s="499"/>
      <c r="O1352" s="499"/>
      <c r="P1352" s="499"/>
      <c r="Q1352" s="499"/>
      <c r="R1352" s="499"/>
      <c r="S1352" s="499"/>
      <c r="T1352" s="499"/>
      <c r="U1352" s="499"/>
      <c r="V1352" s="499"/>
      <c r="W1352" s="499"/>
      <c r="X1352" s="499"/>
      <c r="Y1352" s="499"/>
      <c r="Z1352" s="499"/>
      <c r="AA1352" s="499"/>
      <c r="AB1352" s="499"/>
      <c r="AC1352" s="499"/>
      <c r="AD1352" s="499"/>
      <c r="AE1352" s="499"/>
      <c r="AF1352" s="499"/>
      <c r="AG1352" s="499"/>
      <c r="AH1352" s="499"/>
      <c r="AI1352" s="499"/>
      <c r="AJ1352" s="499"/>
      <c r="AK1352" s="499"/>
      <c r="AL1352" s="499"/>
      <c r="AM1352" s="499"/>
      <c r="AN1352" s="499"/>
      <c r="AO1352" s="499"/>
      <c r="AP1352" s="499"/>
      <c r="AQ1352" s="499"/>
      <c r="AR1352" s="499"/>
      <c r="AS1352" s="499"/>
      <c r="AT1352" s="499"/>
      <c r="AU1352" s="499"/>
      <c r="AV1352" s="499"/>
      <c r="AW1352" s="499"/>
      <c r="AX1352" s="499"/>
      <c r="AY1352" s="499"/>
      <c r="AZ1352" s="499"/>
      <c r="BA1352" s="499"/>
      <c r="BB1352" s="499"/>
      <c r="BC1352" s="499"/>
      <c r="BD1352" s="499"/>
      <c r="BE1352" s="499"/>
      <c r="BF1352" s="499"/>
      <c r="BG1352" s="499"/>
      <c r="BH1352" s="499"/>
      <c r="BI1352" s="499"/>
      <c r="BJ1352" s="499"/>
      <c r="BK1352" s="499"/>
      <c r="BL1352" s="499"/>
      <c r="BM1352" s="499"/>
      <c r="BN1352" s="499"/>
      <c r="BO1352" s="499"/>
      <c r="BP1352" s="499"/>
      <c r="BQ1352" s="499"/>
      <c r="BR1352" s="499"/>
      <c r="BS1352" s="499"/>
      <c r="BT1352" s="499"/>
      <c r="BU1352" s="499"/>
      <c r="BV1352" s="499"/>
      <c r="BW1352" s="499"/>
      <c r="BX1352" s="499"/>
      <c r="BY1352" s="499"/>
      <c r="BZ1352" s="499"/>
      <c r="CA1352" s="499"/>
      <c r="CB1352" s="499"/>
      <c r="CC1352" s="499"/>
      <c r="CD1352" s="499"/>
      <c r="CE1352" s="499"/>
      <c r="CF1352" s="499"/>
      <c r="CG1352" s="499"/>
      <c r="CH1352" s="499"/>
      <c r="CI1352" s="499"/>
      <c r="CJ1352" s="499"/>
      <c r="CK1352" s="499"/>
      <c r="CL1352" s="499"/>
      <c r="CM1352" s="499"/>
      <c r="CN1352" s="499"/>
      <c r="CO1352" s="499"/>
      <c r="CP1352" s="499"/>
      <c r="CQ1352" s="499"/>
      <c r="CR1352" s="499"/>
      <c r="CS1352" s="499"/>
      <c r="CT1352" s="499"/>
      <c r="CU1352" s="499"/>
      <c r="CV1352" s="499"/>
    </row>
    <row r="1353" spans="1:100" x14ac:dyDescent="0.25">
      <c r="A1353" s="871" t="s">
        <v>1953</v>
      </c>
      <c r="B1353" s="872">
        <v>367253</v>
      </c>
      <c r="C1353" s="1812" t="s">
        <v>2069</v>
      </c>
      <c r="D1353" s="872" t="s">
        <v>505</v>
      </c>
      <c r="E1353" s="41" t="s">
        <v>792</v>
      </c>
      <c r="F1353" s="41" t="s">
        <v>49</v>
      </c>
      <c r="G1353" s="872" t="s">
        <v>94</v>
      </c>
      <c r="H1353" s="1308">
        <v>41640</v>
      </c>
      <c r="I1353" s="1277">
        <v>3431.28</v>
      </c>
      <c r="J1353" s="1277">
        <v>3431.28</v>
      </c>
      <c r="K1353" s="1277">
        <v>0</v>
      </c>
      <c r="L1353" s="500"/>
      <c r="M1353" s="499"/>
      <c r="N1353" s="499"/>
      <c r="O1353" s="499"/>
      <c r="P1353" s="499"/>
      <c r="Q1353" s="499"/>
      <c r="R1353" s="499"/>
      <c r="S1353" s="499"/>
      <c r="T1353" s="499"/>
      <c r="U1353" s="499"/>
      <c r="V1353" s="499"/>
      <c r="W1353" s="499"/>
      <c r="X1353" s="499"/>
      <c r="Y1353" s="499"/>
      <c r="Z1353" s="499"/>
      <c r="AA1353" s="499"/>
      <c r="AB1353" s="499"/>
      <c r="AC1353" s="499"/>
      <c r="AD1353" s="499"/>
      <c r="AE1353" s="499"/>
      <c r="AF1353" s="499"/>
      <c r="AG1353" s="499"/>
      <c r="AH1353" s="499"/>
      <c r="AI1353" s="499"/>
      <c r="AJ1353" s="499"/>
      <c r="AK1353" s="499"/>
      <c r="AL1353" s="499"/>
      <c r="AM1353" s="499"/>
      <c r="AN1353" s="499"/>
      <c r="AO1353" s="499"/>
      <c r="AP1353" s="499"/>
      <c r="AQ1353" s="499"/>
      <c r="AR1353" s="499"/>
      <c r="AS1353" s="499"/>
      <c r="AT1353" s="499"/>
      <c r="AU1353" s="499"/>
      <c r="AV1353" s="499"/>
      <c r="AW1353" s="499"/>
      <c r="AX1353" s="499"/>
      <c r="AY1353" s="499"/>
      <c r="AZ1353" s="499"/>
      <c r="BA1353" s="499"/>
      <c r="BB1353" s="499"/>
      <c r="BC1353" s="499"/>
      <c r="BD1353" s="499"/>
      <c r="BE1353" s="499"/>
      <c r="BF1353" s="499"/>
      <c r="BG1353" s="499"/>
      <c r="BH1353" s="499"/>
      <c r="BI1353" s="499"/>
      <c r="BJ1353" s="499"/>
      <c r="BK1353" s="499"/>
      <c r="BL1353" s="499"/>
      <c r="BM1353" s="499"/>
      <c r="BN1353" s="499"/>
      <c r="BO1353" s="499"/>
      <c r="BP1353" s="499"/>
      <c r="BQ1353" s="499"/>
      <c r="BR1353" s="499"/>
      <c r="BS1353" s="499"/>
      <c r="BT1353" s="499"/>
      <c r="BU1353" s="499"/>
      <c r="BV1353" s="499"/>
      <c r="BW1353" s="499"/>
      <c r="BX1353" s="499"/>
      <c r="BY1353" s="499"/>
      <c r="BZ1353" s="499"/>
      <c r="CA1353" s="499"/>
      <c r="CB1353" s="499"/>
      <c r="CC1353" s="499"/>
      <c r="CD1353" s="499"/>
      <c r="CE1353" s="499"/>
      <c r="CF1353" s="499"/>
      <c r="CG1353" s="499"/>
      <c r="CH1353" s="499"/>
      <c r="CI1353" s="499"/>
      <c r="CJ1353" s="499"/>
      <c r="CK1353" s="499"/>
      <c r="CL1353" s="499"/>
      <c r="CM1353" s="499"/>
      <c r="CN1353" s="499"/>
      <c r="CO1353" s="499"/>
      <c r="CP1353" s="499"/>
      <c r="CQ1353" s="499"/>
      <c r="CR1353" s="499"/>
      <c r="CS1353" s="499"/>
      <c r="CT1353" s="499"/>
      <c r="CU1353" s="499"/>
      <c r="CV1353" s="499"/>
    </row>
    <row r="1354" spans="1:100" x14ac:dyDescent="0.25">
      <c r="A1354" s="871" t="s">
        <v>2070</v>
      </c>
      <c r="B1354" s="872">
        <v>366847</v>
      </c>
      <c r="C1354" s="1812" t="s">
        <v>2071</v>
      </c>
      <c r="D1354" s="872" t="s">
        <v>1902</v>
      </c>
      <c r="E1354" s="41" t="s">
        <v>792</v>
      </c>
      <c r="F1354" s="881">
        <v>1.0137045021172E+20</v>
      </c>
      <c r="G1354" s="872" t="s">
        <v>193</v>
      </c>
      <c r="H1354" s="1308">
        <v>39083</v>
      </c>
      <c r="I1354" s="1277">
        <v>25300</v>
      </c>
      <c r="J1354" s="1277">
        <v>25300</v>
      </c>
      <c r="K1354" s="1277">
        <v>0</v>
      </c>
      <c r="L1354" s="501"/>
      <c r="M1354" s="500"/>
      <c r="N1354" s="500"/>
      <c r="O1354" s="500"/>
      <c r="P1354" s="500"/>
      <c r="Q1354" s="500"/>
      <c r="R1354" s="500"/>
      <c r="S1354" s="500"/>
      <c r="T1354" s="500"/>
      <c r="U1354" s="500"/>
      <c r="V1354" s="500"/>
      <c r="W1354" s="500"/>
      <c r="X1354" s="500"/>
      <c r="Y1354" s="500"/>
      <c r="Z1354" s="500"/>
      <c r="AA1354" s="500"/>
      <c r="AB1354" s="500"/>
      <c r="AC1354" s="500"/>
      <c r="AD1354" s="500"/>
      <c r="AE1354" s="500"/>
      <c r="AF1354" s="500"/>
      <c r="AG1354" s="500"/>
      <c r="AH1354" s="500"/>
      <c r="AI1354" s="500"/>
      <c r="AJ1354" s="500"/>
      <c r="AK1354" s="500"/>
      <c r="AL1354" s="500"/>
      <c r="AM1354" s="500"/>
      <c r="AN1354" s="500"/>
      <c r="AO1354" s="500"/>
      <c r="AP1354" s="500"/>
      <c r="AQ1354" s="500"/>
      <c r="AR1354" s="500"/>
      <c r="AS1354" s="500"/>
      <c r="AT1354" s="500"/>
      <c r="AU1354" s="500"/>
      <c r="AV1354" s="500"/>
      <c r="AW1354" s="500"/>
      <c r="AX1354" s="500"/>
      <c r="AY1354" s="500"/>
      <c r="AZ1354" s="500"/>
      <c r="BA1354" s="500"/>
      <c r="BB1354" s="500"/>
      <c r="BC1354" s="500"/>
      <c r="BD1354" s="500"/>
      <c r="BE1354" s="500"/>
      <c r="BF1354" s="500"/>
      <c r="BG1354" s="500"/>
      <c r="BH1354" s="500"/>
      <c r="BI1354" s="500"/>
      <c r="BJ1354" s="500"/>
      <c r="BK1354" s="500"/>
      <c r="BL1354" s="500"/>
      <c r="BM1354" s="500"/>
      <c r="BN1354" s="500"/>
      <c r="BO1354" s="500"/>
      <c r="BP1354" s="500"/>
      <c r="BQ1354" s="500"/>
      <c r="BR1354" s="500"/>
      <c r="BS1354" s="500"/>
      <c r="BT1354" s="500"/>
      <c r="BU1354" s="500"/>
      <c r="BV1354" s="500"/>
      <c r="BW1354" s="500"/>
      <c r="BX1354" s="500"/>
      <c r="BY1354" s="500"/>
      <c r="BZ1354" s="500"/>
      <c r="CA1354" s="500"/>
      <c r="CB1354" s="500"/>
      <c r="CC1354" s="500"/>
      <c r="CD1354" s="500"/>
      <c r="CE1354" s="500"/>
      <c r="CF1354" s="500"/>
      <c r="CG1354" s="500"/>
      <c r="CH1354" s="500"/>
      <c r="CI1354" s="500"/>
      <c r="CJ1354" s="500"/>
      <c r="CK1354" s="500"/>
      <c r="CL1354" s="500"/>
      <c r="CM1354" s="500"/>
      <c r="CN1354" s="500"/>
      <c r="CO1354" s="500"/>
      <c r="CP1354" s="500"/>
      <c r="CQ1354" s="500"/>
      <c r="CR1354" s="500"/>
      <c r="CS1354" s="500"/>
      <c r="CT1354" s="500"/>
      <c r="CU1354" s="500"/>
      <c r="CV1354" s="500"/>
    </row>
    <row r="1355" spans="1:100" x14ac:dyDescent="0.25">
      <c r="A1355" s="871" t="s">
        <v>170</v>
      </c>
      <c r="B1355" s="872">
        <v>548164</v>
      </c>
      <c r="C1355" s="1812" t="s">
        <v>2072</v>
      </c>
      <c r="D1355" s="872" t="s">
        <v>16</v>
      </c>
      <c r="E1355" s="872" t="s">
        <v>2073</v>
      </c>
      <c r="F1355" s="872" t="s">
        <v>2074</v>
      </c>
      <c r="G1355" s="872" t="s">
        <v>18</v>
      </c>
      <c r="H1355" s="1308">
        <v>41640</v>
      </c>
      <c r="I1355" s="1277">
        <v>9249.19</v>
      </c>
      <c r="J1355" s="1277">
        <v>9249.19</v>
      </c>
      <c r="K1355" s="1277">
        <v>0</v>
      </c>
      <c r="L1355" s="502"/>
      <c r="M1355" s="501"/>
      <c r="N1355" s="501"/>
      <c r="O1355" s="501"/>
      <c r="P1355" s="501"/>
      <c r="Q1355" s="501"/>
      <c r="R1355" s="501"/>
      <c r="S1355" s="501"/>
      <c r="T1355" s="501"/>
      <c r="U1355" s="501"/>
      <c r="V1355" s="501"/>
      <c r="W1355" s="501"/>
      <c r="X1355" s="501"/>
      <c r="Y1355" s="501"/>
      <c r="Z1355" s="501"/>
      <c r="AA1355" s="501"/>
      <c r="AB1355" s="501"/>
      <c r="AC1355" s="501"/>
      <c r="AD1355" s="501"/>
      <c r="AE1355" s="501"/>
      <c r="AF1355" s="501"/>
      <c r="AG1355" s="501"/>
      <c r="AH1355" s="501"/>
      <c r="AI1355" s="501"/>
      <c r="AJ1355" s="501"/>
      <c r="AK1355" s="501"/>
      <c r="AL1355" s="501"/>
      <c r="AM1355" s="501"/>
      <c r="AN1355" s="501"/>
      <c r="AO1355" s="501"/>
      <c r="AP1355" s="501"/>
      <c r="AQ1355" s="501"/>
      <c r="AR1355" s="501"/>
      <c r="AS1355" s="501"/>
      <c r="AT1355" s="501"/>
      <c r="AU1355" s="501"/>
      <c r="AV1355" s="501"/>
      <c r="AW1355" s="501"/>
      <c r="AX1355" s="501"/>
      <c r="AY1355" s="501"/>
      <c r="AZ1355" s="501"/>
      <c r="BA1355" s="501"/>
      <c r="BB1355" s="501"/>
      <c r="BC1355" s="501"/>
      <c r="BD1355" s="501"/>
      <c r="BE1355" s="501"/>
      <c r="BF1355" s="501"/>
      <c r="BG1355" s="501"/>
      <c r="BH1355" s="501"/>
      <c r="BI1355" s="501"/>
      <c r="BJ1355" s="501"/>
      <c r="BK1355" s="501"/>
      <c r="BL1355" s="501"/>
      <c r="BM1355" s="501"/>
      <c r="BN1355" s="501"/>
      <c r="BO1355" s="501"/>
      <c r="BP1355" s="501"/>
      <c r="BQ1355" s="501"/>
      <c r="BR1355" s="501"/>
      <c r="BS1355" s="501"/>
      <c r="BT1355" s="501"/>
      <c r="BU1355" s="501"/>
      <c r="BV1355" s="501"/>
      <c r="BW1355" s="501"/>
      <c r="BX1355" s="501"/>
      <c r="BY1355" s="501"/>
      <c r="BZ1355" s="501"/>
      <c r="CA1355" s="501"/>
      <c r="CB1355" s="501"/>
      <c r="CC1355" s="501"/>
      <c r="CD1355" s="501"/>
      <c r="CE1355" s="501"/>
      <c r="CF1355" s="501"/>
      <c r="CG1355" s="501"/>
      <c r="CH1355" s="501"/>
      <c r="CI1355" s="501"/>
      <c r="CJ1355" s="501"/>
      <c r="CK1355" s="501"/>
      <c r="CL1355" s="501"/>
      <c r="CM1355" s="501"/>
      <c r="CN1355" s="501"/>
      <c r="CO1355" s="501"/>
      <c r="CP1355" s="501"/>
      <c r="CQ1355" s="501"/>
      <c r="CR1355" s="501"/>
      <c r="CS1355" s="501"/>
      <c r="CT1355" s="501"/>
      <c r="CU1355" s="501"/>
      <c r="CV1355" s="501"/>
    </row>
    <row r="1356" spans="1:100" x14ac:dyDescent="0.25">
      <c r="A1356" s="871" t="s">
        <v>14</v>
      </c>
      <c r="B1356" s="872">
        <v>548165</v>
      </c>
      <c r="C1356" s="1812" t="s">
        <v>2075</v>
      </c>
      <c r="D1356" s="872" t="s">
        <v>16</v>
      </c>
      <c r="E1356" s="872" t="s">
        <v>127</v>
      </c>
      <c r="F1356" s="872" t="s">
        <v>2076</v>
      </c>
      <c r="G1356" s="872" t="s">
        <v>18</v>
      </c>
      <c r="H1356" s="1308">
        <v>41640</v>
      </c>
      <c r="I1356" s="1277">
        <v>27941.64</v>
      </c>
      <c r="J1356" s="1277">
        <v>27941.64</v>
      </c>
      <c r="K1356" s="1277">
        <v>0</v>
      </c>
      <c r="L1356" s="502"/>
      <c r="M1356" s="501"/>
      <c r="N1356" s="501"/>
      <c r="O1356" s="501"/>
      <c r="P1356" s="501"/>
      <c r="Q1356" s="501"/>
      <c r="R1356" s="501"/>
      <c r="S1356" s="501"/>
      <c r="T1356" s="501"/>
      <c r="U1356" s="501"/>
      <c r="V1356" s="501"/>
      <c r="W1356" s="501"/>
      <c r="X1356" s="501"/>
      <c r="Y1356" s="501"/>
      <c r="Z1356" s="501"/>
      <c r="AA1356" s="501"/>
      <c r="AB1356" s="501"/>
      <c r="AC1356" s="501"/>
      <c r="AD1356" s="501"/>
      <c r="AE1356" s="501"/>
      <c r="AF1356" s="501"/>
      <c r="AG1356" s="501"/>
      <c r="AH1356" s="501"/>
      <c r="AI1356" s="501"/>
      <c r="AJ1356" s="501"/>
      <c r="AK1356" s="501"/>
      <c r="AL1356" s="501"/>
      <c r="AM1356" s="501"/>
      <c r="AN1356" s="501"/>
      <c r="AO1356" s="501"/>
      <c r="AP1356" s="501"/>
      <c r="AQ1356" s="501"/>
      <c r="AR1356" s="501"/>
      <c r="AS1356" s="501"/>
      <c r="AT1356" s="501"/>
      <c r="AU1356" s="501"/>
      <c r="AV1356" s="501"/>
      <c r="AW1356" s="501"/>
      <c r="AX1356" s="501"/>
      <c r="AY1356" s="501"/>
      <c r="AZ1356" s="501"/>
      <c r="BA1356" s="501"/>
      <c r="BB1356" s="501"/>
      <c r="BC1356" s="501"/>
      <c r="BD1356" s="501"/>
      <c r="BE1356" s="501"/>
      <c r="BF1356" s="501"/>
      <c r="BG1356" s="501"/>
      <c r="BH1356" s="501"/>
      <c r="BI1356" s="501"/>
      <c r="BJ1356" s="501"/>
      <c r="BK1356" s="501"/>
      <c r="BL1356" s="501"/>
      <c r="BM1356" s="501"/>
      <c r="BN1356" s="501"/>
      <c r="BO1356" s="501"/>
      <c r="BP1356" s="501"/>
      <c r="BQ1356" s="501"/>
      <c r="BR1356" s="501"/>
      <c r="BS1356" s="501"/>
      <c r="BT1356" s="501"/>
      <c r="BU1356" s="501"/>
      <c r="BV1356" s="501"/>
      <c r="BW1356" s="501"/>
      <c r="BX1356" s="501"/>
      <c r="BY1356" s="501"/>
      <c r="BZ1356" s="501"/>
      <c r="CA1356" s="501"/>
      <c r="CB1356" s="501"/>
      <c r="CC1356" s="501"/>
      <c r="CD1356" s="501"/>
      <c r="CE1356" s="501"/>
      <c r="CF1356" s="501"/>
      <c r="CG1356" s="501"/>
      <c r="CH1356" s="501"/>
      <c r="CI1356" s="501"/>
      <c r="CJ1356" s="501"/>
      <c r="CK1356" s="501"/>
      <c r="CL1356" s="501"/>
      <c r="CM1356" s="501"/>
      <c r="CN1356" s="501"/>
      <c r="CO1356" s="501"/>
      <c r="CP1356" s="501"/>
      <c r="CQ1356" s="501"/>
      <c r="CR1356" s="501"/>
      <c r="CS1356" s="501"/>
      <c r="CT1356" s="501"/>
      <c r="CU1356" s="501"/>
      <c r="CV1356" s="501"/>
    </row>
    <row r="1357" spans="1:100" x14ac:dyDescent="0.25">
      <c r="A1357" s="871" t="s">
        <v>1961</v>
      </c>
      <c r="B1357" s="872">
        <v>367251</v>
      </c>
      <c r="C1357" s="1812" t="s">
        <v>2077</v>
      </c>
      <c r="D1357" s="41" t="s">
        <v>792</v>
      </c>
      <c r="E1357" s="41" t="s">
        <v>792</v>
      </c>
      <c r="F1357" s="41" t="s">
        <v>49</v>
      </c>
      <c r="G1357" s="872" t="s">
        <v>18</v>
      </c>
      <c r="H1357" s="1308">
        <v>41640</v>
      </c>
      <c r="I1357" s="1277">
        <v>4054.2</v>
      </c>
      <c r="J1357" s="1277">
        <v>4054.2</v>
      </c>
      <c r="K1357" s="1277">
        <v>0</v>
      </c>
      <c r="L1357" s="502"/>
      <c r="M1357" s="501"/>
      <c r="N1357" s="501"/>
      <c r="O1357" s="501"/>
      <c r="P1357" s="501"/>
      <c r="Q1357" s="501"/>
      <c r="R1357" s="501"/>
      <c r="S1357" s="501"/>
      <c r="T1357" s="501"/>
      <c r="U1357" s="501"/>
      <c r="V1357" s="501"/>
      <c r="W1357" s="501"/>
      <c r="X1357" s="501"/>
      <c r="Y1357" s="501"/>
      <c r="Z1357" s="501"/>
      <c r="AA1357" s="501"/>
      <c r="AB1357" s="501"/>
      <c r="AC1357" s="501"/>
      <c r="AD1357" s="501"/>
      <c r="AE1357" s="501"/>
      <c r="AF1357" s="501"/>
      <c r="AG1357" s="501"/>
      <c r="AH1357" s="501"/>
      <c r="AI1357" s="501"/>
      <c r="AJ1357" s="501"/>
      <c r="AK1357" s="501"/>
      <c r="AL1357" s="501"/>
      <c r="AM1357" s="501"/>
      <c r="AN1357" s="501"/>
      <c r="AO1357" s="501"/>
      <c r="AP1357" s="501"/>
      <c r="AQ1357" s="501"/>
      <c r="AR1357" s="501"/>
      <c r="AS1357" s="501"/>
      <c r="AT1357" s="501"/>
      <c r="AU1357" s="501"/>
      <c r="AV1357" s="501"/>
      <c r="AW1357" s="501"/>
      <c r="AX1357" s="501"/>
      <c r="AY1357" s="501"/>
      <c r="AZ1357" s="501"/>
      <c r="BA1357" s="501"/>
      <c r="BB1357" s="501"/>
      <c r="BC1357" s="501"/>
      <c r="BD1357" s="501"/>
      <c r="BE1357" s="501"/>
      <c r="BF1357" s="501"/>
      <c r="BG1357" s="501"/>
      <c r="BH1357" s="501"/>
      <c r="BI1357" s="501"/>
      <c r="BJ1357" s="501"/>
      <c r="BK1357" s="501"/>
      <c r="BL1357" s="501"/>
      <c r="BM1357" s="501"/>
      <c r="BN1357" s="501"/>
      <c r="BO1357" s="501"/>
      <c r="BP1357" s="501"/>
      <c r="BQ1357" s="501"/>
      <c r="BR1357" s="501"/>
      <c r="BS1357" s="501"/>
      <c r="BT1357" s="501"/>
      <c r="BU1357" s="501"/>
      <c r="BV1357" s="501"/>
      <c r="BW1357" s="501"/>
      <c r="BX1357" s="501"/>
      <c r="BY1357" s="501"/>
      <c r="BZ1357" s="501"/>
      <c r="CA1357" s="501"/>
      <c r="CB1357" s="501"/>
      <c r="CC1357" s="501"/>
      <c r="CD1357" s="501"/>
      <c r="CE1357" s="501"/>
      <c r="CF1357" s="501"/>
      <c r="CG1357" s="501"/>
      <c r="CH1357" s="501"/>
      <c r="CI1357" s="501"/>
      <c r="CJ1357" s="501"/>
      <c r="CK1357" s="501"/>
      <c r="CL1357" s="501"/>
      <c r="CM1357" s="501"/>
      <c r="CN1357" s="501"/>
      <c r="CO1357" s="501"/>
      <c r="CP1357" s="501"/>
      <c r="CQ1357" s="501"/>
      <c r="CR1357" s="501"/>
      <c r="CS1357" s="501"/>
      <c r="CT1357" s="501"/>
      <c r="CU1357" s="501"/>
      <c r="CV1357" s="501"/>
    </row>
    <row r="1358" spans="1:100" x14ac:dyDescent="0.25">
      <c r="A1358" s="871" t="s">
        <v>1953</v>
      </c>
      <c r="B1358" s="872">
        <v>366831</v>
      </c>
      <c r="C1358" s="1812" t="s">
        <v>2078</v>
      </c>
      <c r="D1358" s="41" t="s">
        <v>792</v>
      </c>
      <c r="E1358" s="41" t="s">
        <v>792</v>
      </c>
      <c r="F1358" s="41" t="s">
        <v>49</v>
      </c>
      <c r="G1358" s="872" t="s">
        <v>94</v>
      </c>
      <c r="H1358" s="1308">
        <v>41640</v>
      </c>
      <c r="I1358" s="1277">
        <v>3431.28</v>
      </c>
      <c r="J1358" s="1277">
        <v>3431.28</v>
      </c>
      <c r="K1358" s="1277">
        <v>0</v>
      </c>
      <c r="L1358" s="502"/>
      <c r="M1358" s="501"/>
      <c r="N1358" s="501"/>
      <c r="O1358" s="501"/>
      <c r="P1358" s="501"/>
      <c r="Q1358" s="501"/>
      <c r="R1358" s="501"/>
      <c r="S1358" s="501"/>
      <c r="T1358" s="501"/>
      <c r="U1358" s="501"/>
      <c r="V1358" s="501"/>
      <c r="W1358" s="501"/>
      <c r="X1358" s="501"/>
      <c r="Y1358" s="501"/>
      <c r="Z1358" s="501"/>
      <c r="AA1358" s="501"/>
      <c r="AB1358" s="501"/>
      <c r="AC1358" s="501"/>
      <c r="AD1358" s="501"/>
      <c r="AE1358" s="501"/>
      <c r="AF1358" s="501"/>
      <c r="AG1358" s="501"/>
      <c r="AH1358" s="501"/>
      <c r="AI1358" s="501"/>
      <c r="AJ1358" s="501"/>
      <c r="AK1358" s="501"/>
      <c r="AL1358" s="501"/>
      <c r="AM1358" s="501"/>
      <c r="AN1358" s="501"/>
      <c r="AO1358" s="501"/>
      <c r="AP1358" s="501"/>
      <c r="AQ1358" s="501"/>
      <c r="AR1358" s="501"/>
      <c r="AS1358" s="501"/>
      <c r="AT1358" s="501"/>
      <c r="AU1358" s="501"/>
      <c r="AV1358" s="501"/>
      <c r="AW1358" s="501"/>
      <c r="AX1358" s="501"/>
      <c r="AY1358" s="501"/>
      <c r="AZ1358" s="501"/>
      <c r="BA1358" s="501"/>
      <c r="BB1358" s="501"/>
      <c r="BC1358" s="501"/>
      <c r="BD1358" s="501"/>
      <c r="BE1358" s="501"/>
      <c r="BF1358" s="501"/>
      <c r="BG1358" s="501"/>
      <c r="BH1358" s="501"/>
      <c r="BI1358" s="501"/>
      <c r="BJ1358" s="501"/>
      <c r="BK1358" s="501"/>
      <c r="BL1358" s="501"/>
      <c r="BM1358" s="501"/>
      <c r="BN1358" s="501"/>
      <c r="BO1358" s="501"/>
      <c r="BP1358" s="501"/>
      <c r="BQ1358" s="501"/>
      <c r="BR1358" s="501"/>
      <c r="BS1358" s="501"/>
      <c r="BT1358" s="501"/>
      <c r="BU1358" s="501"/>
      <c r="BV1358" s="501"/>
      <c r="BW1358" s="501"/>
      <c r="BX1358" s="501"/>
      <c r="BY1358" s="501"/>
      <c r="BZ1358" s="501"/>
      <c r="CA1358" s="501"/>
      <c r="CB1358" s="501"/>
      <c r="CC1358" s="501"/>
      <c r="CD1358" s="501"/>
      <c r="CE1358" s="501"/>
      <c r="CF1358" s="501"/>
      <c r="CG1358" s="501"/>
      <c r="CH1358" s="501"/>
      <c r="CI1358" s="501"/>
      <c r="CJ1358" s="501"/>
      <c r="CK1358" s="501"/>
      <c r="CL1358" s="501"/>
      <c r="CM1358" s="501"/>
      <c r="CN1358" s="501"/>
      <c r="CO1358" s="501"/>
      <c r="CP1358" s="501"/>
      <c r="CQ1358" s="501"/>
      <c r="CR1358" s="501"/>
      <c r="CS1358" s="501"/>
      <c r="CT1358" s="501"/>
      <c r="CU1358" s="501"/>
      <c r="CV1358" s="501"/>
    </row>
    <row r="1359" spans="1:100" x14ac:dyDescent="0.25">
      <c r="A1359" s="871" t="s">
        <v>324</v>
      </c>
      <c r="B1359" s="872">
        <v>366841</v>
      </c>
      <c r="C1359" s="1812" t="s">
        <v>2079</v>
      </c>
      <c r="D1359" s="872" t="s">
        <v>900</v>
      </c>
      <c r="E1359" s="872" t="s">
        <v>2080</v>
      </c>
      <c r="F1359" s="872" t="s">
        <v>2081</v>
      </c>
      <c r="G1359" s="872" t="s">
        <v>193</v>
      </c>
      <c r="H1359" s="1308">
        <v>41640</v>
      </c>
      <c r="I1359" s="1277">
        <v>1229.2</v>
      </c>
      <c r="J1359" s="1277">
        <v>1229.2</v>
      </c>
      <c r="K1359" s="1277">
        <v>0</v>
      </c>
      <c r="L1359" s="502"/>
      <c r="M1359" s="501"/>
      <c r="N1359" s="501"/>
      <c r="O1359" s="501"/>
      <c r="P1359" s="501"/>
      <c r="Q1359" s="501"/>
      <c r="R1359" s="501"/>
      <c r="S1359" s="501"/>
      <c r="T1359" s="501"/>
      <c r="U1359" s="501"/>
      <c r="V1359" s="501"/>
      <c r="W1359" s="501"/>
      <c r="X1359" s="501"/>
      <c r="Y1359" s="501"/>
      <c r="Z1359" s="501"/>
      <c r="AA1359" s="501"/>
      <c r="AB1359" s="501"/>
      <c r="AC1359" s="501"/>
      <c r="AD1359" s="501"/>
      <c r="AE1359" s="501"/>
      <c r="AF1359" s="501"/>
      <c r="AG1359" s="501"/>
      <c r="AH1359" s="501"/>
      <c r="AI1359" s="501"/>
      <c r="AJ1359" s="501"/>
      <c r="AK1359" s="501"/>
      <c r="AL1359" s="501"/>
      <c r="AM1359" s="501"/>
      <c r="AN1359" s="501"/>
      <c r="AO1359" s="501"/>
      <c r="AP1359" s="501"/>
      <c r="AQ1359" s="501"/>
      <c r="AR1359" s="501"/>
      <c r="AS1359" s="501"/>
      <c r="AT1359" s="501"/>
      <c r="AU1359" s="501"/>
      <c r="AV1359" s="501"/>
      <c r="AW1359" s="501"/>
      <c r="AX1359" s="501"/>
      <c r="AY1359" s="501"/>
      <c r="AZ1359" s="501"/>
      <c r="BA1359" s="501"/>
      <c r="BB1359" s="501"/>
      <c r="BC1359" s="501"/>
      <c r="BD1359" s="501"/>
      <c r="BE1359" s="501"/>
      <c r="BF1359" s="501"/>
      <c r="BG1359" s="501"/>
      <c r="BH1359" s="501"/>
      <c r="BI1359" s="501"/>
      <c r="BJ1359" s="501"/>
      <c r="BK1359" s="501"/>
      <c r="BL1359" s="501"/>
      <c r="BM1359" s="501"/>
      <c r="BN1359" s="501"/>
      <c r="BO1359" s="501"/>
      <c r="BP1359" s="501"/>
      <c r="BQ1359" s="501"/>
      <c r="BR1359" s="501"/>
      <c r="BS1359" s="501"/>
      <c r="BT1359" s="501"/>
      <c r="BU1359" s="501"/>
      <c r="BV1359" s="501"/>
      <c r="BW1359" s="501"/>
      <c r="BX1359" s="501"/>
      <c r="BY1359" s="501"/>
      <c r="BZ1359" s="501"/>
      <c r="CA1359" s="501"/>
      <c r="CB1359" s="501"/>
      <c r="CC1359" s="501"/>
      <c r="CD1359" s="501"/>
      <c r="CE1359" s="501"/>
      <c r="CF1359" s="501"/>
      <c r="CG1359" s="501"/>
      <c r="CH1359" s="501"/>
      <c r="CI1359" s="501"/>
      <c r="CJ1359" s="501"/>
      <c r="CK1359" s="501"/>
      <c r="CL1359" s="501"/>
      <c r="CM1359" s="501"/>
      <c r="CN1359" s="501"/>
      <c r="CO1359" s="501"/>
      <c r="CP1359" s="501"/>
      <c r="CQ1359" s="501"/>
      <c r="CR1359" s="501"/>
      <c r="CS1359" s="501"/>
      <c r="CT1359" s="501"/>
      <c r="CU1359" s="501"/>
      <c r="CV1359" s="501"/>
    </row>
    <row r="1360" spans="1:100" x14ac:dyDescent="0.25">
      <c r="A1360" s="871" t="s">
        <v>19</v>
      </c>
      <c r="B1360" s="872">
        <v>367252</v>
      </c>
      <c r="C1360" s="1812" t="s">
        <v>2082</v>
      </c>
      <c r="D1360" s="41" t="s">
        <v>792</v>
      </c>
      <c r="E1360" s="41" t="s">
        <v>792</v>
      </c>
      <c r="F1360" s="41" t="s">
        <v>49</v>
      </c>
      <c r="G1360" s="872" t="s">
        <v>18</v>
      </c>
      <c r="H1360" s="1308">
        <v>41640</v>
      </c>
      <c r="I1360" s="1277">
        <v>4054.2</v>
      </c>
      <c r="J1360" s="1277">
        <v>4054.2</v>
      </c>
      <c r="K1360" s="1277">
        <v>0</v>
      </c>
      <c r="L1360" s="503"/>
      <c r="M1360" s="502"/>
      <c r="N1360" s="502"/>
      <c r="O1360" s="502"/>
      <c r="P1360" s="502"/>
      <c r="Q1360" s="502"/>
      <c r="R1360" s="502"/>
      <c r="S1360" s="502"/>
      <c r="T1360" s="502"/>
      <c r="U1360" s="502"/>
      <c r="V1360" s="502"/>
      <c r="W1360" s="502"/>
      <c r="X1360" s="502"/>
      <c r="Y1360" s="502"/>
      <c r="Z1360" s="502"/>
      <c r="AA1360" s="502"/>
      <c r="AB1360" s="502"/>
      <c r="AC1360" s="502"/>
      <c r="AD1360" s="502"/>
      <c r="AE1360" s="502"/>
      <c r="AF1360" s="502"/>
      <c r="AG1360" s="502"/>
      <c r="AH1360" s="502"/>
      <c r="AI1360" s="502"/>
      <c r="AJ1360" s="502"/>
      <c r="AK1360" s="502"/>
      <c r="AL1360" s="502"/>
      <c r="AM1360" s="502"/>
      <c r="AN1360" s="502"/>
      <c r="AO1360" s="502"/>
      <c r="AP1360" s="502"/>
      <c r="AQ1360" s="502"/>
      <c r="AR1360" s="502"/>
      <c r="AS1360" s="502"/>
      <c r="AT1360" s="502"/>
      <c r="AU1360" s="502"/>
      <c r="AV1360" s="502"/>
      <c r="AW1360" s="502"/>
      <c r="AX1360" s="502"/>
      <c r="AY1360" s="502"/>
      <c r="AZ1360" s="502"/>
      <c r="BA1360" s="502"/>
      <c r="BB1360" s="502"/>
      <c r="BC1360" s="502"/>
      <c r="BD1360" s="502"/>
      <c r="BE1360" s="502"/>
      <c r="BF1360" s="502"/>
      <c r="BG1360" s="502"/>
      <c r="BH1360" s="502"/>
      <c r="BI1360" s="502"/>
      <c r="BJ1360" s="502"/>
      <c r="BK1360" s="502"/>
      <c r="BL1360" s="502"/>
      <c r="BM1360" s="502"/>
      <c r="BN1360" s="502"/>
      <c r="BO1360" s="502"/>
      <c r="BP1360" s="502"/>
      <c r="BQ1360" s="502"/>
      <c r="BR1360" s="502"/>
      <c r="BS1360" s="502"/>
      <c r="BT1360" s="502"/>
      <c r="BU1360" s="502"/>
      <c r="BV1360" s="502"/>
      <c r="BW1360" s="502"/>
      <c r="BX1360" s="502"/>
      <c r="BY1360" s="502"/>
      <c r="BZ1360" s="502"/>
      <c r="CA1360" s="502"/>
      <c r="CB1360" s="502"/>
      <c r="CC1360" s="502"/>
      <c r="CD1360" s="502"/>
      <c r="CE1360" s="502"/>
      <c r="CF1360" s="502"/>
      <c r="CG1360" s="502"/>
      <c r="CH1360" s="502"/>
      <c r="CI1360" s="502"/>
      <c r="CJ1360" s="502"/>
      <c r="CK1360" s="502"/>
      <c r="CL1360" s="502"/>
      <c r="CM1360" s="502"/>
      <c r="CN1360" s="502"/>
      <c r="CO1360" s="502"/>
      <c r="CP1360" s="502"/>
      <c r="CQ1360" s="502"/>
      <c r="CR1360" s="502"/>
      <c r="CS1360" s="502"/>
      <c r="CT1360" s="502"/>
      <c r="CU1360" s="502"/>
      <c r="CV1360" s="502"/>
    </row>
    <row r="1361" spans="1:100" x14ac:dyDescent="0.25">
      <c r="A1361" s="871" t="s">
        <v>170</v>
      </c>
      <c r="B1361" s="872">
        <v>366843</v>
      </c>
      <c r="C1361" s="1812" t="s">
        <v>2083</v>
      </c>
      <c r="D1361" s="872" t="s">
        <v>16</v>
      </c>
      <c r="E1361" s="872" t="s">
        <v>355</v>
      </c>
      <c r="F1361" s="872" t="s">
        <v>2084</v>
      </c>
      <c r="G1361" s="872" t="s">
        <v>18</v>
      </c>
      <c r="H1361" s="1308">
        <v>41640</v>
      </c>
      <c r="I1361" s="1277">
        <v>9249.19</v>
      </c>
      <c r="J1361" s="1277">
        <v>9249.19</v>
      </c>
      <c r="K1361" s="1277">
        <v>0</v>
      </c>
      <c r="L1361" s="504"/>
      <c r="M1361" s="503"/>
      <c r="N1361" s="503"/>
      <c r="O1361" s="503"/>
      <c r="P1361" s="503"/>
      <c r="Q1361" s="503"/>
      <c r="R1361" s="503"/>
      <c r="S1361" s="503"/>
      <c r="T1361" s="503"/>
      <c r="U1361" s="503"/>
      <c r="V1361" s="503"/>
      <c r="W1361" s="503"/>
      <c r="X1361" s="503"/>
      <c r="Y1361" s="503"/>
      <c r="Z1361" s="503"/>
      <c r="AA1361" s="503"/>
      <c r="AB1361" s="503"/>
      <c r="AC1361" s="503"/>
      <c r="AD1361" s="503"/>
      <c r="AE1361" s="503"/>
      <c r="AF1361" s="503"/>
      <c r="AG1361" s="503"/>
      <c r="AH1361" s="503"/>
      <c r="AI1361" s="503"/>
      <c r="AJ1361" s="503"/>
      <c r="AK1361" s="503"/>
      <c r="AL1361" s="503"/>
      <c r="AM1361" s="503"/>
      <c r="AN1361" s="503"/>
      <c r="AO1361" s="503"/>
      <c r="AP1361" s="503"/>
      <c r="AQ1361" s="503"/>
      <c r="AR1361" s="503"/>
      <c r="AS1361" s="503"/>
      <c r="AT1361" s="503"/>
      <c r="AU1361" s="503"/>
      <c r="AV1361" s="503"/>
      <c r="AW1361" s="503"/>
      <c r="AX1361" s="503"/>
      <c r="AY1361" s="503"/>
      <c r="AZ1361" s="503"/>
      <c r="BA1361" s="503"/>
      <c r="BB1361" s="503"/>
      <c r="BC1361" s="503"/>
      <c r="BD1361" s="503"/>
      <c r="BE1361" s="503"/>
      <c r="BF1361" s="503"/>
      <c r="BG1361" s="503"/>
      <c r="BH1361" s="503"/>
      <c r="BI1361" s="503"/>
      <c r="BJ1361" s="503"/>
      <c r="BK1361" s="503"/>
      <c r="BL1361" s="503"/>
      <c r="BM1361" s="503"/>
      <c r="BN1361" s="503"/>
      <c r="BO1361" s="503"/>
      <c r="BP1361" s="503"/>
      <c r="BQ1361" s="503"/>
      <c r="BR1361" s="503"/>
      <c r="BS1361" s="503"/>
      <c r="BT1361" s="503"/>
      <c r="BU1361" s="503"/>
      <c r="BV1361" s="503"/>
      <c r="BW1361" s="503"/>
      <c r="BX1361" s="503"/>
      <c r="BY1361" s="503"/>
      <c r="BZ1361" s="503"/>
      <c r="CA1361" s="503"/>
      <c r="CB1361" s="503"/>
      <c r="CC1361" s="503"/>
      <c r="CD1361" s="503"/>
      <c r="CE1361" s="503"/>
      <c r="CF1361" s="503"/>
      <c r="CG1361" s="503"/>
      <c r="CH1361" s="503"/>
      <c r="CI1361" s="503"/>
      <c r="CJ1361" s="503"/>
      <c r="CK1361" s="503"/>
      <c r="CL1361" s="503"/>
      <c r="CM1361" s="503"/>
      <c r="CN1361" s="503"/>
      <c r="CO1361" s="503"/>
      <c r="CP1361" s="503"/>
      <c r="CQ1361" s="503"/>
      <c r="CR1361" s="503"/>
      <c r="CS1361" s="503"/>
      <c r="CT1361" s="503"/>
      <c r="CU1361" s="503"/>
      <c r="CV1361" s="503"/>
    </row>
    <row r="1362" spans="1:100" x14ac:dyDescent="0.25">
      <c r="A1362" s="871" t="s">
        <v>1969</v>
      </c>
      <c r="B1362" s="872">
        <v>366815</v>
      </c>
      <c r="C1362" s="1812" t="s">
        <v>2085</v>
      </c>
      <c r="D1362" s="41" t="s">
        <v>49</v>
      </c>
      <c r="E1362" s="41" t="s">
        <v>49</v>
      </c>
      <c r="F1362" s="41" t="s">
        <v>49</v>
      </c>
      <c r="G1362" s="872" t="s">
        <v>114</v>
      </c>
      <c r="H1362" s="1308">
        <v>41640</v>
      </c>
      <c r="I1362" s="1322">
        <v>9155.4624000000003</v>
      </c>
      <c r="J1362" s="1277">
        <v>9155.4624000000003</v>
      </c>
      <c r="K1362" s="1277">
        <v>0</v>
      </c>
      <c r="L1362" s="504"/>
      <c r="M1362" s="503"/>
      <c r="N1362" s="503"/>
      <c r="O1362" s="503"/>
      <c r="P1362" s="503"/>
      <c r="Q1362" s="503"/>
      <c r="R1362" s="503"/>
      <c r="S1362" s="503"/>
      <c r="T1362" s="503"/>
      <c r="U1362" s="503"/>
      <c r="V1362" s="503"/>
      <c r="W1362" s="503"/>
      <c r="X1362" s="503"/>
      <c r="Y1362" s="503"/>
      <c r="Z1362" s="503"/>
      <c r="AA1362" s="503"/>
      <c r="AB1362" s="503"/>
      <c r="AC1362" s="503"/>
      <c r="AD1362" s="503"/>
      <c r="AE1362" s="503"/>
      <c r="AF1362" s="503"/>
      <c r="AG1362" s="503"/>
      <c r="AH1362" s="503"/>
      <c r="AI1362" s="503"/>
      <c r="AJ1362" s="503"/>
      <c r="AK1362" s="503"/>
      <c r="AL1362" s="503"/>
      <c r="AM1362" s="503"/>
      <c r="AN1362" s="503"/>
      <c r="AO1362" s="503"/>
      <c r="AP1362" s="503"/>
      <c r="AQ1362" s="503"/>
      <c r="AR1362" s="503"/>
      <c r="AS1362" s="503"/>
      <c r="AT1362" s="503"/>
      <c r="AU1362" s="503"/>
      <c r="AV1362" s="503"/>
      <c r="AW1362" s="503"/>
      <c r="AX1362" s="503"/>
      <c r="AY1362" s="503"/>
      <c r="AZ1362" s="503"/>
      <c r="BA1362" s="503"/>
      <c r="BB1362" s="503"/>
      <c r="BC1362" s="503"/>
      <c r="BD1362" s="503"/>
      <c r="BE1362" s="503"/>
      <c r="BF1362" s="503"/>
      <c r="BG1362" s="503"/>
      <c r="BH1362" s="503"/>
      <c r="BI1362" s="503"/>
      <c r="BJ1362" s="503"/>
      <c r="BK1362" s="503"/>
      <c r="BL1362" s="503"/>
      <c r="BM1362" s="503"/>
      <c r="BN1362" s="503"/>
      <c r="BO1362" s="503"/>
      <c r="BP1362" s="503"/>
      <c r="BQ1362" s="503"/>
      <c r="BR1362" s="503"/>
      <c r="BS1362" s="503"/>
      <c r="BT1362" s="503"/>
      <c r="BU1362" s="503"/>
      <c r="BV1362" s="503"/>
      <c r="BW1362" s="503"/>
      <c r="BX1362" s="503"/>
      <c r="BY1362" s="503"/>
      <c r="BZ1362" s="503"/>
      <c r="CA1362" s="503"/>
      <c r="CB1362" s="503"/>
      <c r="CC1362" s="503"/>
      <c r="CD1362" s="503"/>
      <c r="CE1362" s="503"/>
      <c r="CF1362" s="503"/>
      <c r="CG1362" s="503"/>
      <c r="CH1362" s="503"/>
      <c r="CI1362" s="503"/>
      <c r="CJ1362" s="503"/>
      <c r="CK1362" s="503"/>
      <c r="CL1362" s="503"/>
      <c r="CM1362" s="503"/>
      <c r="CN1362" s="503"/>
      <c r="CO1362" s="503"/>
      <c r="CP1362" s="503"/>
      <c r="CQ1362" s="503"/>
      <c r="CR1362" s="503"/>
      <c r="CS1362" s="503"/>
      <c r="CT1362" s="503"/>
      <c r="CU1362" s="503"/>
      <c r="CV1362" s="503"/>
    </row>
    <row r="1363" spans="1:100" x14ac:dyDescent="0.25">
      <c r="A1363" s="871" t="s">
        <v>1969</v>
      </c>
      <c r="B1363" s="872">
        <v>366816</v>
      </c>
      <c r="C1363" s="1812" t="s">
        <v>2086</v>
      </c>
      <c r="D1363" s="41" t="s">
        <v>49</v>
      </c>
      <c r="E1363" s="41" t="s">
        <v>49</v>
      </c>
      <c r="F1363" s="41" t="s">
        <v>49</v>
      </c>
      <c r="G1363" s="872" t="s">
        <v>114</v>
      </c>
      <c r="H1363" s="1308">
        <v>41640</v>
      </c>
      <c r="I1363" s="1322">
        <v>9155.4624000000003</v>
      </c>
      <c r="J1363" s="1277">
        <v>9155.4624000000003</v>
      </c>
      <c r="K1363" s="1277">
        <v>0</v>
      </c>
      <c r="L1363" s="504"/>
      <c r="M1363" s="503"/>
      <c r="N1363" s="503"/>
      <c r="O1363" s="503"/>
      <c r="P1363" s="503"/>
      <c r="Q1363" s="503"/>
      <c r="R1363" s="503"/>
      <c r="S1363" s="503"/>
      <c r="T1363" s="503"/>
      <c r="U1363" s="503"/>
      <c r="V1363" s="503"/>
      <c r="W1363" s="503"/>
      <c r="X1363" s="503"/>
      <c r="Y1363" s="503"/>
      <c r="Z1363" s="503"/>
      <c r="AA1363" s="503"/>
      <c r="AB1363" s="503"/>
      <c r="AC1363" s="503"/>
      <c r="AD1363" s="503"/>
      <c r="AE1363" s="503"/>
      <c r="AF1363" s="503"/>
      <c r="AG1363" s="503"/>
      <c r="AH1363" s="503"/>
      <c r="AI1363" s="503"/>
      <c r="AJ1363" s="503"/>
      <c r="AK1363" s="503"/>
      <c r="AL1363" s="503"/>
      <c r="AM1363" s="503"/>
      <c r="AN1363" s="503"/>
      <c r="AO1363" s="503"/>
      <c r="AP1363" s="503"/>
      <c r="AQ1363" s="503"/>
      <c r="AR1363" s="503"/>
      <c r="AS1363" s="503"/>
      <c r="AT1363" s="503"/>
      <c r="AU1363" s="503"/>
      <c r="AV1363" s="503"/>
      <c r="AW1363" s="503"/>
      <c r="AX1363" s="503"/>
      <c r="AY1363" s="503"/>
      <c r="AZ1363" s="503"/>
      <c r="BA1363" s="503"/>
      <c r="BB1363" s="503"/>
      <c r="BC1363" s="503"/>
      <c r="BD1363" s="503"/>
      <c r="BE1363" s="503"/>
      <c r="BF1363" s="503"/>
      <c r="BG1363" s="503"/>
      <c r="BH1363" s="503"/>
      <c r="BI1363" s="503"/>
      <c r="BJ1363" s="503"/>
      <c r="BK1363" s="503"/>
      <c r="BL1363" s="503"/>
      <c r="BM1363" s="503"/>
      <c r="BN1363" s="503"/>
      <c r="BO1363" s="503"/>
      <c r="BP1363" s="503"/>
      <c r="BQ1363" s="503"/>
      <c r="BR1363" s="503"/>
      <c r="BS1363" s="503"/>
      <c r="BT1363" s="503"/>
      <c r="BU1363" s="503"/>
      <c r="BV1363" s="503"/>
      <c r="BW1363" s="503"/>
      <c r="BX1363" s="503"/>
      <c r="BY1363" s="503"/>
      <c r="BZ1363" s="503"/>
      <c r="CA1363" s="503"/>
      <c r="CB1363" s="503"/>
      <c r="CC1363" s="503"/>
      <c r="CD1363" s="503"/>
      <c r="CE1363" s="503"/>
      <c r="CF1363" s="503"/>
      <c r="CG1363" s="503"/>
      <c r="CH1363" s="503"/>
      <c r="CI1363" s="503"/>
      <c r="CJ1363" s="503"/>
      <c r="CK1363" s="503"/>
      <c r="CL1363" s="503"/>
      <c r="CM1363" s="503"/>
      <c r="CN1363" s="503"/>
      <c r="CO1363" s="503"/>
      <c r="CP1363" s="503"/>
      <c r="CQ1363" s="503"/>
      <c r="CR1363" s="503"/>
      <c r="CS1363" s="503"/>
      <c r="CT1363" s="503"/>
      <c r="CU1363" s="503"/>
      <c r="CV1363" s="503"/>
    </row>
    <row r="1364" spans="1:100" x14ac:dyDescent="0.25">
      <c r="A1364" s="871" t="s">
        <v>1969</v>
      </c>
      <c r="B1364" s="872">
        <v>366817</v>
      </c>
      <c r="C1364" s="1812" t="s">
        <v>2087</v>
      </c>
      <c r="D1364" s="41" t="s">
        <v>49</v>
      </c>
      <c r="E1364" s="41" t="s">
        <v>49</v>
      </c>
      <c r="F1364" s="41" t="s">
        <v>49</v>
      </c>
      <c r="G1364" s="872" t="s">
        <v>114</v>
      </c>
      <c r="H1364" s="1308">
        <v>41640</v>
      </c>
      <c r="I1364" s="1322">
        <v>9155.4624000000003</v>
      </c>
      <c r="J1364" s="1277">
        <v>9155.4624000000003</v>
      </c>
      <c r="K1364" s="1277">
        <v>0</v>
      </c>
      <c r="L1364" s="504"/>
      <c r="M1364" s="503"/>
      <c r="N1364" s="503"/>
      <c r="O1364" s="503"/>
      <c r="P1364" s="503"/>
      <c r="Q1364" s="503"/>
      <c r="R1364" s="503"/>
      <c r="S1364" s="503"/>
      <c r="T1364" s="503"/>
      <c r="U1364" s="503"/>
      <c r="V1364" s="503"/>
      <c r="W1364" s="503"/>
      <c r="X1364" s="503"/>
      <c r="Y1364" s="503"/>
      <c r="Z1364" s="503"/>
      <c r="AA1364" s="503"/>
      <c r="AB1364" s="503"/>
      <c r="AC1364" s="503"/>
      <c r="AD1364" s="503"/>
      <c r="AE1364" s="503"/>
      <c r="AF1364" s="503"/>
      <c r="AG1364" s="503"/>
      <c r="AH1364" s="503"/>
      <c r="AI1364" s="503"/>
      <c r="AJ1364" s="503"/>
      <c r="AK1364" s="503"/>
      <c r="AL1364" s="503"/>
      <c r="AM1364" s="503"/>
      <c r="AN1364" s="503"/>
      <c r="AO1364" s="503"/>
      <c r="AP1364" s="503"/>
      <c r="AQ1364" s="503"/>
      <c r="AR1364" s="503"/>
      <c r="AS1364" s="503"/>
      <c r="AT1364" s="503"/>
      <c r="AU1364" s="503"/>
      <c r="AV1364" s="503"/>
      <c r="AW1364" s="503"/>
      <c r="AX1364" s="503"/>
      <c r="AY1364" s="503"/>
      <c r="AZ1364" s="503"/>
      <c r="BA1364" s="503"/>
      <c r="BB1364" s="503"/>
      <c r="BC1364" s="503"/>
      <c r="BD1364" s="503"/>
      <c r="BE1364" s="503"/>
      <c r="BF1364" s="503"/>
      <c r="BG1364" s="503"/>
      <c r="BH1364" s="503"/>
      <c r="BI1364" s="503"/>
      <c r="BJ1364" s="503"/>
      <c r="BK1364" s="503"/>
      <c r="BL1364" s="503"/>
      <c r="BM1364" s="503"/>
      <c r="BN1364" s="503"/>
      <c r="BO1364" s="503"/>
      <c r="BP1364" s="503"/>
      <c r="BQ1364" s="503"/>
      <c r="BR1364" s="503"/>
      <c r="BS1364" s="503"/>
      <c r="BT1364" s="503"/>
      <c r="BU1364" s="503"/>
      <c r="BV1364" s="503"/>
      <c r="BW1364" s="503"/>
      <c r="BX1364" s="503"/>
      <c r="BY1364" s="503"/>
      <c r="BZ1364" s="503"/>
      <c r="CA1364" s="503"/>
      <c r="CB1364" s="503"/>
      <c r="CC1364" s="503"/>
      <c r="CD1364" s="503"/>
      <c r="CE1364" s="503"/>
      <c r="CF1364" s="503"/>
      <c r="CG1364" s="503"/>
      <c r="CH1364" s="503"/>
      <c r="CI1364" s="503"/>
      <c r="CJ1364" s="503"/>
      <c r="CK1364" s="503"/>
      <c r="CL1364" s="503"/>
      <c r="CM1364" s="503"/>
      <c r="CN1364" s="503"/>
      <c r="CO1364" s="503"/>
      <c r="CP1364" s="503"/>
      <c r="CQ1364" s="503"/>
      <c r="CR1364" s="503"/>
      <c r="CS1364" s="503"/>
      <c r="CT1364" s="503"/>
      <c r="CU1364" s="503"/>
      <c r="CV1364" s="503"/>
    </row>
    <row r="1365" spans="1:100" x14ac:dyDescent="0.25">
      <c r="A1365" s="871" t="s">
        <v>1969</v>
      </c>
      <c r="B1365" s="872">
        <v>366818</v>
      </c>
      <c r="C1365" s="1812" t="s">
        <v>2088</v>
      </c>
      <c r="D1365" s="41" t="s">
        <v>49</v>
      </c>
      <c r="E1365" s="41" t="s">
        <v>49</v>
      </c>
      <c r="F1365" s="41" t="s">
        <v>49</v>
      </c>
      <c r="G1365" s="872" t="s">
        <v>114</v>
      </c>
      <c r="H1365" s="1308">
        <v>41640</v>
      </c>
      <c r="I1365" s="1322">
        <v>9155.4624000000003</v>
      </c>
      <c r="J1365" s="1277">
        <v>9155.4624000000003</v>
      </c>
      <c r="K1365" s="1277">
        <v>0</v>
      </c>
      <c r="L1365" s="504"/>
      <c r="M1365" s="503"/>
      <c r="N1365" s="503"/>
      <c r="O1365" s="503"/>
      <c r="P1365" s="503"/>
      <c r="Q1365" s="503"/>
      <c r="R1365" s="503"/>
      <c r="S1365" s="503"/>
      <c r="T1365" s="503"/>
      <c r="U1365" s="503"/>
      <c r="V1365" s="503"/>
      <c r="W1365" s="503"/>
      <c r="X1365" s="503"/>
      <c r="Y1365" s="503"/>
      <c r="Z1365" s="503"/>
      <c r="AA1365" s="503"/>
      <c r="AB1365" s="503"/>
      <c r="AC1365" s="503"/>
      <c r="AD1365" s="503"/>
      <c r="AE1365" s="503"/>
      <c r="AF1365" s="503"/>
      <c r="AG1365" s="503"/>
      <c r="AH1365" s="503"/>
      <c r="AI1365" s="503"/>
      <c r="AJ1365" s="503"/>
      <c r="AK1365" s="503"/>
      <c r="AL1365" s="503"/>
      <c r="AM1365" s="503"/>
      <c r="AN1365" s="503"/>
      <c r="AO1365" s="503"/>
      <c r="AP1365" s="503"/>
      <c r="AQ1365" s="503"/>
      <c r="AR1365" s="503"/>
      <c r="AS1365" s="503"/>
      <c r="AT1365" s="503"/>
      <c r="AU1365" s="503"/>
      <c r="AV1365" s="503"/>
      <c r="AW1365" s="503"/>
      <c r="AX1365" s="503"/>
      <c r="AY1365" s="503"/>
      <c r="AZ1365" s="503"/>
      <c r="BA1365" s="503"/>
      <c r="BB1365" s="503"/>
      <c r="BC1365" s="503"/>
      <c r="BD1365" s="503"/>
      <c r="BE1365" s="503"/>
      <c r="BF1365" s="503"/>
      <c r="BG1365" s="503"/>
      <c r="BH1365" s="503"/>
      <c r="BI1365" s="503"/>
      <c r="BJ1365" s="503"/>
      <c r="BK1365" s="503"/>
      <c r="BL1365" s="503"/>
      <c r="BM1365" s="503"/>
      <c r="BN1365" s="503"/>
      <c r="BO1365" s="503"/>
      <c r="BP1365" s="503"/>
      <c r="BQ1365" s="503"/>
      <c r="BR1365" s="503"/>
      <c r="BS1365" s="503"/>
      <c r="BT1365" s="503"/>
      <c r="BU1365" s="503"/>
      <c r="BV1365" s="503"/>
      <c r="BW1365" s="503"/>
      <c r="BX1365" s="503"/>
      <c r="BY1365" s="503"/>
      <c r="BZ1365" s="503"/>
      <c r="CA1365" s="503"/>
      <c r="CB1365" s="503"/>
      <c r="CC1365" s="503"/>
      <c r="CD1365" s="503"/>
      <c r="CE1365" s="503"/>
      <c r="CF1365" s="503"/>
      <c r="CG1365" s="503"/>
      <c r="CH1365" s="503"/>
      <c r="CI1365" s="503"/>
      <c r="CJ1365" s="503"/>
      <c r="CK1365" s="503"/>
      <c r="CL1365" s="503"/>
      <c r="CM1365" s="503"/>
      <c r="CN1365" s="503"/>
      <c r="CO1365" s="503"/>
      <c r="CP1365" s="503"/>
      <c r="CQ1365" s="503"/>
      <c r="CR1365" s="503"/>
      <c r="CS1365" s="503"/>
      <c r="CT1365" s="503"/>
      <c r="CU1365" s="503"/>
      <c r="CV1365" s="503"/>
    </row>
    <row r="1366" spans="1:100" x14ac:dyDescent="0.25">
      <c r="A1366" s="871" t="s">
        <v>1969</v>
      </c>
      <c r="B1366" s="872">
        <v>366819</v>
      </c>
      <c r="C1366" s="1812" t="s">
        <v>2089</v>
      </c>
      <c r="D1366" s="41" t="s">
        <v>49</v>
      </c>
      <c r="E1366" s="41" t="s">
        <v>49</v>
      </c>
      <c r="F1366" s="41" t="s">
        <v>49</v>
      </c>
      <c r="G1366" s="872" t="s">
        <v>114</v>
      </c>
      <c r="H1366" s="1308">
        <v>41640</v>
      </c>
      <c r="I1366" s="1322">
        <v>9155.4624000000003</v>
      </c>
      <c r="J1366" s="1277">
        <v>9155.4624000000003</v>
      </c>
      <c r="K1366" s="1277">
        <v>0</v>
      </c>
      <c r="L1366" s="505"/>
      <c r="M1366" s="504"/>
      <c r="N1366" s="504"/>
      <c r="O1366" s="504"/>
      <c r="P1366" s="504"/>
      <c r="Q1366" s="504"/>
      <c r="R1366" s="504"/>
      <c r="S1366" s="504"/>
      <c r="T1366" s="504"/>
      <c r="U1366" s="504"/>
      <c r="V1366" s="504"/>
      <c r="W1366" s="504"/>
      <c r="X1366" s="504"/>
      <c r="Y1366" s="504"/>
      <c r="Z1366" s="504"/>
      <c r="AA1366" s="504"/>
      <c r="AB1366" s="504"/>
      <c r="AC1366" s="504"/>
      <c r="AD1366" s="504"/>
      <c r="AE1366" s="504"/>
      <c r="AF1366" s="504"/>
      <c r="AG1366" s="504"/>
      <c r="AH1366" s="504"/>
      <c r="AI1366" s="504"/>
      <c r="AJ1366" s="504"/>
      <c r="AK1366" s="504"/>
      <c r="AL1366" s="504"/>
      <c r="AM1366" s="504"/>
      <c r="AN1366" s="504"/>
      <c r="AO1366" s="504"/>
      <c r="AP1366" s="504"/>
      <c r="AQ1366" s="504"/>
      <c r="AR1366" s="504"/>
      <c r="AS1366" s="504"/>
      <c r="AT1366" s="504"/>
      <c r="AU1366" s="504"/>
      <c r="AV1366" s="504"/>
      <c r="AW1366" s="504"/>
      <c r="AX1366" s="504"/>
      <c r="AY1366" s="504"/>
      <c r="AZ1366" s="504"/>
      <c r="BA1366" s="504"/>
      <c r="BB1366" s="504"/>
      <c r="BC1366" s="504"/>
      <c r="BD1366" s="504"/>
      <c r="BE1366" s="504"/>
      <c r="BF1366" s="504"/>
      <c r="BG1366" s="504"/>
      <c r="BH1366" s="504"/>
      <c r="BI1366" s="504"/>
      <c r="BJ1366" s="504"/>
      <c r="BK1366" s="504"/>
      <c r="BL1366" s="504"/>
      <c r="BM1366" s="504"/>
      <c r="BN1366" s="504"/>
      <c r="BO1366" s="504"/>
      <c r="BP1366" s="504"/>
      <c r="BQ1366" s="504"/>
      <c r="BR1366" s="504"/>
      <c r="BS1366" s="504"/>
      <c r="BT1366" s="504"/>
      <c r="BU1366" s="504"/>
      <c r="BV1366" s="504"/>
      <c r="BW1366" s="504"/>
      <c r="BX1366" s="504"/>
      <c r="BY1366" s="504"/>
      <c r="BZ1366" s="504"/>
      <c r="CA1366" s="504"/>
      <c r="CB1366" s="504"/>
      <c r="CC1366" s="504"/>
      <c r="CD1366" s="504"/>
      <c r="CE1366" s="504"/>
      <c r="CF1366" s="504"/>
      <c r="CG1366" s="504"/>
      <c r="CH1366" s="504"/>
      <c r="CI1366" s="504"/>
      <c r="CJ1366" s="504"/>
      <c r="CK1366" s="504"/>
      <c r="CL1366" s="504"/>
      <c r="CM1366" s="504"/>
      <c r="CN1366" s="504"/>
      <c r="CO1366" s="504"/>
      <c r="CP1366" s="504"/>
      <c r="CQ1366" s="504"/>
      <c r="CR1366" s="504"/>
      <c r="CS1366" s="504"/>
      <c r="CT1366" s="504"/>
      <c r="CU1366" s="504"/>
      <c r="CV1366" s="504"/>
    </row>
    <row r="1367" spans="1:100" x14ac:dyDescent="0.25">
      <c r="A1367" s="871" t="s">
        <v>2090</v>
      </c>
      <c r="B1367" s="872">
        <v>366848</v>
      </c>
      <c r="C1367" s="1812" t="s">
        <v>2091</v>
      </c>
      <c r="D1367" s="41" t="s">
        <v>49</v>
      </c>
      <c r="E1367" s="41" t="s">
        <v>49</v>
      </c>
      <c r="F1367" s="41" t="s">
        <v>49</v>
      </c>
      <c r="G1367" s="872" t="s">
        <v>94</v>
      </c>
      <c r="H1367" s="1308">
        <v>41640</v>
      </c>
      <c r="I1367" s="1277">
        <v>13918.84</v>
      </c>
      <c r="J1367" s="1277">
        <v>13918.84</v>
      </c>
      <c r="K1367" s="1277">
        <v>0</v>
      </c>
      <c r="L1367" s="505"/>
      <c r="M1367" s="504"/>
      <c r="N1367" s="504"/>
      <c r="O1367" s="504"/>
      <c r="P1367" s="504"/>
      <c r="Q1367" s="504"/>
      <c r="R1367" s="504"/>
      <c r="S1367" s="504"/>
      <c r="T1367" s="504"/>
      <c r="U1367" s="504"/>
      <c r="V1367" s="504"/>
      <c r="W1367" s="504"/>
      <c r="X1367" s="504"/>
      <c r="Y1367" s="504"/>
      <c r="Z1367" s="504"/>
      <c r="AA1367" s="504"/>
      <c r="AB1367" s="504"/>
      <c r="AC1367" s="504"/>
      <c r="AD1367" s="504"/>
      <c r="AE1367" s="504"/>
      <c r="AF1367" s="504"/>
      <c r="AG1367" s="504"/>
      <c r="AH1367" s="504"/>
      <c r="AI1367" s="504"/>
      <c r="AJ1367" s="504"/>
      <c r="AK1367" s="504"/>
      <c r="AL1367" s="504"/>
      <c r="AM1367" s="504"/>
      <c r="AN1367" s="504"/>
      <c r="AO1367" s="504"/>
      <c r="AP1367" s="504"/>
      <c r="AQ1367" s="504"/>
      <c r="AR1367" s="504"/>
      <c r="AS1367" s="504"/>
      <c r="AT1367" s="504"/>
      <c r="AU1367" s="504"/>
      <c r="AV1367" s="504"/>
      <c r="AW1367" s="504"/>
      <c r="AX1367" s="504"/>
      <c r="AY1367" s="504"/>
      <c r="AZ1367" s="504"/>
      <c r="BA1367" s="504"/>
      <c r="BB1367" s="504"/>
      <c r="BC1367" s="504"/>
      <c r="BD1367" s="504"/>
      <c r="BE1367" s="504"/>
      <c r="BF1367" s="504"/>
      <c r="BG1367" s="504"/>
      <c r="BH1367" s="504"/>
      <c r="BI1367" s="504"/>
      <c r="BJ1367" s="504"/>
      <c r="BK1367" s="504"/>
      <c r="BL1367" s="504"/>
      <c r="BM1367" s="504"/>
      <c r="BN1367" s="504"/>
      <c r="BO1367" s="504"/>
      <c r="BP1367" s="504"/>
      <c r="BQ1367" s="504"/>
      <c r="BR1367" s="504"/>
      <c r="BS1367" s="504"/>
      <c r="BT1367" s="504"/>
      <c r="BU1367" s="504"/>
      <c r="BV1367" s="504"/>
      <c r="BW1367" s="504"/>
      <c r="BX1367" s="504"/>
      <c r="BY1367" s="504"/>
      <c r="BZ1367" s="504"/>
      <c r="CA1367" s="504"/>
      <c r="CB1367" s="504"/>
      <c r="CC1367" s="504"/>
      <c r="CD1367" s="504"/>
      <c r="CE1367" s="504"/>
      <c r="CF1367" s="504"/>
      <c r="CG1367" s="504"/>
      <c r="CH1367" s="504"/>
      <c r="CI1367" s="504"/>
      <c r="CJ1367" s="504"/>
      <c r="CK1367" s="504"/>
      <c r="CL1367" s="504"/>
      <c r="CM1367" s="504"/>
      <c r="CN1367" s="504"/>
      <c r="CO1367" s="504"/>
      <c r="CP1367" s="504"/>
      <c r="CQ1367" s="504"/>
      <c r="CR1367" s="504"/>
      <c r="CS1367" s="504"/>
      <c r="CT1367" s="504"/>
      <c r="CU1367" s="504"/>
      <c r="CV1367" s="504"/>
    </row>
    <row r="1368" spans="1:100" x14ac:dyDescent="0.25">
      <c r="A1368" s="871" t="s">
        <v>2090</v>
      </c>
      <c r="B1368" s="872">
        <v>366849</v>
      </c>
      <c r="C1368" s="1812" t="s">
        <v>2092</v>
      </c>
      <c r="D1368" s="41" t="s">
        <v>49</v>
      </c>
      <c r="E1368" s="41" t="s">
        <v>49</v>
      </c>
      <c r="F1368" s="41" t="s">
        <v>49</v>
      </c>
      <c r="G1368" s="872" t="s">
        <v>94</v>
      </c>
      <c r="H1368" s="1308">
        <v>41640</v>
      </c>
      <c r="I1368" s="1277">
        <v>13918.84</v>
      </c>
      <c r="J1368" s="1277">
        <v>13918.84</v>
      </c>
      <c r="K1368" s="1277">
        <v>0</v>
      </c>
      <c r="L1368" s="505"/>
      <c r="M1368" s="504"/>
      <c r="N1368" s="504"/>
      <c r="O1368" s="504"/>
      <c r="P1368" s="504"/>
      <c r="Q1368" s="504"/>
      <c r="R1368" s="504"/>
      <c r="S1368" s="504"/>
      <c r="T1368" s="504"/>
      <c r="U1368" s="504"/>
      <c r="V1368" s="504"/>
      <c r="W1368" s="504"/>
      <c r="X1368" s="504"/>
      <c r="Y1368" s="504"/>
      <c r="Z1368" s="504"/>
      <c r="AA1368" s="504"/>
      <c r="AB1368" s="504"/>
      <c r="AC1368" s="504"/>
      <c r="AD1368" s="504"/>
      <c r="AE1368" s="504"/>
      <c r="AF1368" s="504"/>
      <c r="AG1368" s="504"/>
      <c r="AH1368" s="504"/>
      <c r="AI1368" s="504"/>
      <c r="AJ1368" s="504"/>
      <c r="AK1368" s="504"/>
      <c r="AL1368" s="504"/>
      <c r="AM1368" s="504"/>
      <c r="AN1368" s="504"/>
      <c r="AO1368" s="504"/>
      <c r="AP1368" s="504"/>
      <c r="AQ1368" s="504"/>
      <c r="AR1368" s="504"/>
      <c r="AS1368" s="504"/>
      <c r="AT1368" s="504"/>
      <c r="AU1368" s="504"/>
      <c r="AV1368" s="504"/>
      <c r="AW1368" s="504"/>
      <c r="AX1368" s="504"/>
      <c r="AY1368" s="504"/>
      <c r="AZ1368" s="504"/>
      <c r="BA1368" s="504"/>
      <c r="BB1368" s="504"/>
      <c r="BC1368" s="504"/>
      <c r="BD1368" s="504"/>
      <c r="BE1368" s="504"/>
      <c r="BF1368" s="504"/>
      <c r="BG1368" s="504"/>
      <c r="BH1368" s="504"/>
      <c r="BI1368" s="504"/>
      <c r="BJ1368" s="504"/>
      <c r="BK1368" s="504"/>
      <c r="BL1368" s="504"/>
      <c r="BM1368" s="504"/>
      <c r="BN1368" s="504"/>
      <c r="BO1368" s="504"/>
      <c r="BP1368" s="504"/>
      <c r="BQ1368" s="504"/>
      <c r="BR1368" s="504"/>
      <c r="BS1368" s="504"/>
      <c r="BT1368" s="504"/>
      <c r="BU1368" s="504"/>
      <c r="BV1368" s="504"/>
      <c r="BW1368" s="504"/>
      <c r="BX1368" s="504"/>
      <c r="BY1368" s="504"/>
      <c r="BZ1368" s="504"/>
      <c r="CA1368" s="504"/>
      <c r="CB1368" s="504"/>
      <c r="CC1368" s="504"/>
      <c r="CD1368" s="504"/>
      <c r="CE1368" s="504"/>
      <c r="CF1368" s="504"/>
      <c r="CG1368" s="504"/>
      <c r="CH1368" s="504"/>
      <c r="CI1368" s="504"/>
      <c r="CJ1368" s="504"/>
      <c r="CK1368" s="504"/>
      <c r="CL1368" s="504"/>
      <c r="CM1368" s="504"/>
      <c r="CN1368" s="504"/>
      <c r="CO1368" s="504"/>
      <c r="CP1368" s="504"/>
      <c r="CQ1368" s="504"/>
      <c r="CR1368" s="504"/>
      <c r="CS1368" s="504"/>
      <c r="CT1368" s="504"/>
      <c r="CU1368" s="504"/>
      <c r="CV1368" s="504"/>
    </row>
    <row r="1369" spans="1:100" x14ac:dyDescent="0.25">
      <c r="A1369" s="871" t="s">
        <v>2090</v>
      </c>
      <c r="B1369" s="872">
        <v>366850</v>
      </c>
      <c r="C1369" s="1812" t="s">
        <v>2093</v>
      </c>
      <c r="D1369" s="41" t="s">
        <v>49</v>
      </c>
      <c r="E1369" s="41" t="s">
        <v>49</v>
      </c>
      <c r="F1369" s="41" t="s">
        <v>49</v>
      </c>
      <c r="G1369" s="872" t="s">
        <v>94</v>
      </c>
      <c r="H1369" s="1308">
        <v>41640</v>
      </c>
      <c r="I1369" s="1277">
        <v>13918.84</v>
      </c>
      <c r="J1369" s="1277">
        <v>13918.84</v>
      </c>
      <c r="K1369" s="1277">
        <v>0</v>
      </c>
      <c r="L1369" s="505"/>
      <c r="M1369" s="504"/>
      <c r="N1369" s="504"/>
      <c r="O1369" s="504"/>
      <c r="P1369" s="504"/>
      <c r="Q1369" s="504"/>
      <c r="R1369" s="504"/>
      <c r="S1369" s="504"/>
      <c r="T1369" s="504"/>
      <c r="U1369" s="504"/>
      <c r="V1369" s="504"/>
      <c r="W1369" s="504"/>
      <c r="X1369" s="504"/>
      <c r="Y1369" s="504"/>
      <c r="Z1369" s="504"/>
      <c r="AA1369" s="504"/>
      <c r="AB1369" s="504"/>
      <c r="AC1369" s="504"/>
      <c r="AD1369" s="504"/>
      <c r="AE1369" s="504"/>
      <c r="AF1369" s="504"/>
      <c r="AG1369" s="504"/>
      <c r="AH1369" s="504"/>
      <c r="AI1369" s="504"/>
      <c r="AJ1369" s="504"/>
      <c r="AK1369" s="504"/>
      <c r="AL1369" s="504"/>
      <c r="AM1369" s="504"/>
      <c r="AN1369" s="504"/>
      <c r="AO1369" s="504"/>
      <c r="AP1369" s="504"/>
      <c r="AQ1369" s="504"/>
      <c r="AR1369" s="504"/>
      <c r="AS1369" s="504"/>
      <c r="AT1369" s="504"/>
      <c r="AU1369" s="504"/>
      <c r="AV1369" s="504"/>
      <c r="AW1369" s="504"/>
      <c r="AX1369" s="504"/>
      <c r="AY1369" s="504"/>
      <c r="AZ1369" s="504"/>
      <c r="BA1369" s="504"/>
      <c r="BB1369" s="504"/>
      <c r="BC1369" s="504"/>
      <c r="BD1369" s="504"/>
      <c r="BE1369" s="504"/>
      <c r="BF1369" s="504"/>
      <c r="BG1369" s="504"/>
      <c r="BH1369" s="504"/>
      <c r="BI1369" s="504"/>
      <c r="BJ1369" s="504"/>
      <c r="BK1369" s="504"/>
      <c r="BL1369" s="504"/>
      <c r="BM1369" s="504"/>
      <c r="BN1369" s="504"/>
      <c r="BO1369" s="504"/>
      <c r="BP1369" s="504"/>
      <c r="BQ1369" s="504"/>
      <c r="BR1369" s="504"/>
      <c r="BS1369" s="504"/>
      <c r="BT1369" s="504"/>
      <c r="BU1369" s="504"/>
      <c r="BV1369" s="504"/>
      <c r="BW1369" s="504"/>
      <c r="BX1369" s="504"/>
      <c r="BY1369" s="504"/>
      <c r="BZ1369" s="504"/>
      <c r="CA1369" s="504"/>
      <c r="CB1369" s="504"/>
      <c r="CC1369" s="504"/>
      <c r="CD1369" s="504"/>
      <c r="CE1369" s="504"/>
      <c r="CF1369" s="504"/>
      <c r="CG1369" s="504"/>
      <c r="CH1369" s="504"/>
      <c r="CI1369" s="504"/>
      <c r="CJ1369" s="504"/>
      <c r="CK1369" s="504"/>
      <c r="CL1369" s="504"/>
      <c r="CM1369" s="504"/>
      <c r="CN1369" s="504"/>
      <c r="CO1369" s="504"/>
      <c r="CP1369" s="504"/>
      <c r="CQ1369" s="504"/>
      <c r="CR1369" s="504"/>
      <c r="CS1369" s="504"/>
      <c r="CT1369" s="504"/>
      <c r="CU1369" s="504"/>
      <c r="CV1369" s="504"/>
    </row>
    <row r="1370" spans="1:100" x14ac:dyDescent="0.25">
      <c r="A1370" s="871" t="s">
        <v>2090</v>
      </c>
      <c r="B1370" s="872">
        <v>366851</v>
      </c>
      <c r="C1370" s="1812" t="s">
        <v>2094</v>
      </c>
      <c r="D1370" s="41" t="s">
        <v>49</v>
      </c>
      <c r="E1370" s="41" t="s">
        <v>49</v>
      </c>
      <c r="F1370" s="41" t="s">
        <v>49</v>
      </c>
      <c r="G1370" s="872" t="s">
        <v>94</v>
      </c>
      <c r="H1370" s="1308">
        <v>41640</v>
      </c>
      <c r="I1370" s="1277">
        <v>13918.84</v>
      </c>
      <c r="J1370" s="1277">
        <v>13918.84</v>
      </c>
      <c r="K1370" s="1277">
        <v>0</v>
      </c>
      <c r="L1370" s="505"/>
      <c r="M1370" s="504"/>
      <c r="N1370" s="504"/>
      <c r="O1370" s="504"/>
      <c r="P1370" s="504"/>
      <c r="Q1370" s="504"/>
      <c r="R1370" s="504"/>
      <c r="S1370" s="504"/>
      <c r="T1370" s="504"/>
      <c r="U1370" s="504"/>
      <c r="V1370" s="504"/>
      <c r="W1370" s="504"/>
      <c r="X1370" s="504"/>
      <c r="Y1370" s="504"/>
      <c r="Z1370" s="504"/>
      <c r="AA1370" s="504"/>
      <c r="AB1370" s="504"/>
      <c r="AC1370" s="504"/>
      <c r="AD1370" s="504"/>
      <c r="AE1370" s="504"/>
      <c r="AF1370" s="504"/>
      <c r="AG1370" s="504"/>
      <c r="AH1370" s="504"/>
      <c r="AI1370" s="504"/>
      <c r="AJ1370" s="504"/>
      <c r="AK1370" s="504"/>
      <c r="AL1370" s="504"/>
      <c r="AM1370" s="504"/>
      <c r="AN1370" s="504"/>
      <c r="AO1370" s="504"/>
      <c r="AP1370" s="504"/>
      <c r="AQ1370" s="504"/>
      <c r="AR1370" s="504"/>
      <c r="AS1370" s="504"/>
      <c r="AT1370" s="504"/>
      <c r="AU1370" s="504"/>
      <c r="AV1370" s="504"/>
      <c r="AW1370" s="504"/>
      <c r="AX1370" s="504"/>
      <c r="AY1370" s="504"/>
      <c r="AZ1370" s="504"/>
      <c r="BA1370" s="504"/>
      <c r="BB1370" s="504"/>
      <c r="BC1370" s="504"/>
      <c r="BD1370" s="504"/>
      <c r="BE1370" s="504"/>
      <c r="BF1370" s="504"/>
      <c r="BG1370" s="504"/>
      <c r="BH1370" s="504"/>
      <c r="BI1370" s="504"/>
      <c r="BJ1370" s="504"/>
      <c r="BK1370" s="504"/>
      <c r="BL1370" s="504"/>
      <c r="BM1370" s="504"/>
      <c r="BN1370" s="504"/>
      <c r="BO1370" s="504"/>
      <c r="BP1370" s="504"/>
      <c r="BQ1370" s="504"/>
      <c r="BR1370" s="504"/>
      <c r="BS1370" s="504"/>
      <c r="BT1370" s="504"/>
      <c r="BU1370" s="504"/>
      <c r="BV1370" s="504"/>
      <c r="BW1370" s="504"/>
      <c r="BX1370" s="504"/>
      <c r="BY1370" s="504"/>
      <c r="BZ1370" s="504"/>
      <c r="CA1370" s="504"/>
      <c r="CB1370" s="504"/>
      <c r="CC1370" s="504"/>
      <c r="CD1370" s="504"/>
      <c r="CE1370" s="504"/>
      <c r="CF1370" s="504"/>
      <c r="CG1370" s="504"/>
      <c r="CH1370" s="504"/>
      <c r="CI1370" s="504"/>
      <c r="CJ1370" s="504"/>
      <c r="CK1370" s="504"/>
      <c r="CL1370" s="504"/>
      <c r="CM1370" s="504"/>
      <c r="CN1370" s="504"/>
      <c r="CO1370" s="504"/>
      <c r="CP1370" s="504"/>
      <c r="CQ1370" s="504"/>
      <c r="CR1370" s="504"/>
      <c r="CS1370" s="504"/>
      <c r="CT1370" s="504"/>
      <c r="CU1370" s="504"/>
      <c r="CV1370" s="504"/>
    </row>
    <row r="1371" spans="1:100" x14ac:dyDescent="0.25">
      <c r="A1371" s="871" t="s">
        <v>2090</v>
      </c>
      <c r="B1371" s="872">
        <v>548166</v>
      </c>
      <c r="C1371" s="1812" t="s">
        <v>2095</v>
      </c>
      <c r="D1371" s="41" t="s">
        <v>49</v>
      </c>
      <c r="E1371" s="41" t="s">
        <v>49</v>
      </c>
      <c r="F1371" s="41" t="s">
        <v>49</v>
      </c>
      <c r="G1371" s="872" t="s">
        <v>94</v>
      </c>
      <c r="H1371" s="1308">
        <v>41640</v>
      </c>
      <c r="I1371" s="1277">
        <v>13918.84</v>
      </c>
      <c r="J1371" s="1277">
        <v>13918.84</v>
      </c>
      <c r="K1371" s="1277">
        <v>0</v>
      </c>
      <c r="L1371" s="505"/>
      <c r="M1371" s="504"/>
      <c r="N1371" s="504"/>
      <c r="O1371" s="504"/>
      <c r="P1371" s="504"/>
      <c r="Q1371" s="504"/>
      <c r="R1371" s="504"/>
      <c r="S1371" s="504"/>
      <c r="T1371" s="504"/>
      <c r="U1371" s="504"/>
      <c r="V1371" s="504"/>
      <c r="W1371" s="504"/>
      <c r="X1371" s="504"/>
      <c r="Y1371" s="504"/>
      <c r="Z1371" s="504"/>
      <c r="AA1371" s="504"/>
      <c r="AB1371" s="504"/>
      <c r="AC1371" s="504"/>
      <c r="AD1371" s="504"/>
      <c r="AE1371" s="504"/>
      <c r="AF1371" s="504"/>
      <c r="AG1371" s="504"/>
      <c r="AH1371" s="504"/>
      <c r="AI1371" s="504"/>
      <c r="AJ1371" s="504"/>
      <c r="AK1371" s="504"/>
      <c r="AL1371" s="504"/>
      <c r="AM1371" s="504"/>
      <c r="AN1371" s="504"/>
      <c r="AO1371" s="504"/>
      <c r="AP1371" s="504"/>
      <c r="AQ1371" s="504"/>
      <c r="AR1371" s="504"/>
      <c r="AS1371" s="504"/>
      <c r="AT1371" s="504"/>
      <c r="AU1371" s="504"/>
      <c r="AV1371" s="504"/>
      <c r="AW1371" s="504"/>
      <c r="AX1371" s="504"/>
      <c r="AY1371" s="504"/>
      <c r="AZ1371" s="504"/>
      <c r="BA1371" s="504"/>
      <c r="BB1371" s="504"/>
      <c r="BC1371" s="504"/>
      <c r="BD1371" s="504"/>
      <c r="BE1371" s="504"/>
      <c r="BF1371" s="504"/>
      <c r="BG1371" s="504"/>
      <c r="BH1371" s="504"/>
      <c r="BI1371" s="504"/>
      <c r="BJ1371" s="504"/>
      <c r="BK1371" s="504"/>
      <c r="BL1371" s="504"/>
      <c r="BM1371" s="504"/>
      <c r="BN1371" s="504"/>
      <c r="BO1371" s="504"/>
      <c r="BP1371" s="504"/>
      <c r="BQ1371" s="504"/>
      <c r="BR1371" s="504"/>
      <c r="BS1371" s="504"/>
      <c r="BT1371" s="504"/>
      <c r="BU1371" s="504"/>
      <c r="BV1371" s="504"/>
      <c r="BW1371" s="504"/>
      <c r="BX1371" s="504"/>
      <c r="BY1371" s="504"/>
      <c r="BZ1371" s="504"/>
      <c r="CA1371" s="504"/>
      <c r="CB1371" s="504"/>
      <c r="CC1371" s="504"/>
      <c r="CD1371" s="504"/>
      <c r="CE1371" s="504"/>
      <c r="CF1371" s="504"/>
      <c r="CG1371" s="504"/>
      <c r="CH1371" s="504"/>
      <c r="CI1371" s="504"/>
      <c r="CJ1371" s="504"/>
      <c r="CK1371" s="504"/>
      <c r="CL1371" s="504"/>
      <c r="CM1371" s="504"/>
      <c r="CN1371" s="504"/>
      <c r="CO1371" s="504"/>
      <c r="CP1371" s="504"/>
      <c r="CQ1371" s="504"/>
      <c r="CR1371" s="504"/>
      <c r="CS1371" s="504"/>
      <c r="CT1371" s="504"/>
      <c r="CU1371" s="504"/>
      <c r="CV1371" s="504"/>
    </row>
    <row r="1372" spans="1:100" x14ac:dyDescent="0.25">
      <c r="A1372" s="871" t="s">
        <v>2090</v>
      </c>
      <c r="B1372" s="872">
        <v>366852</v>
      </c>
      <c r="C1372" s="1812" t="s">
        <v>2096</v>
      </c>
      <c r="D1372" s="41" t="s">
        <v>49</v>
      </c>
      <c r="E1372" s="41" t="s">
        <v>49</v>
      </c>
      <c r="F1372" s="41" t="s">
        <v>49</v>
      </c>
      <c r="G1372" s="872" t="s">
        <v>94</v>
      </c>
      <c r="H1372" s="1308">
        <v>41640</v>
      </c>
      <c r="I1372" s="1277">
        <v>13918.84</v>
      </c>
      <c r="J1372" s="1277">
        <v>13918.84</v>
      </c>
      <c r="K1372" s="1277">
        <v>0</v>
      </c>
      <c r="L1372" s="505"/>
      <c r="M1372" s="504"/>
      <c r="N1372" s="504"/>
      <c r="O1372" s="504"/>
      <c r="P1372" s="504"/>
      <c r="Q1372" s="504"/>
      <c r="R1372" s="504"/>
      <c r="S1372" s="504"/>
      <c r="T1372" s="504"/>
      <c r="U1372" s="504"/>
      <c r="V1372" s="504"/>
      <c r="W1372" s="504"/>
      <c r="X1372" s="504"/>
      <c r="Y1372" s="504"/>
      <c r="Z1372" s="504"/>
      <c r="AA1372" s="504"/>
      <c r="AB1372" s="504"/>
      <c r="AC1372" s="504"/>
      <c r="AD1372" s="504"/>
      <c r="AE1372" s="504"/>
      <c r="AF1372" s="504"/>
      <c r="AG1372" s="504"/>
      <c r="AH1372" s="504"/>
      <c r="AI1372" s="504"/>
      <c r="AJ1372" s="504"/>
      <c r="AK1372" s="504"/>
      <c r="AL1372" s="504"/>
      <c r="AM1372" s="504"/>
      <c r="AN1372" s="504"/>
      <c r="AO1372" s="504"/>
      <c r="AP1372" s="504"/>
      <c r="AQ1372" s="504"/>
      <c r="AR1372" s="504"/>
      <c r="AS1372" s="504"/>
      <c r="AT1372" s="504"/>
      <c r="AU1372" s="504"/>
      <c r="AV1372" s="504"/>
      <c r="AW1372" s="504"/>
      <c r="AX1372" s="504"/>
      <c r="AY1372" s="504"/>
      <c r="AZ1372" s="504"/>
      <c r="BA1372" s="504"/>
      <c r="BB1372" s="504"/>
      <c r="BC1372" s="504"/>
      <c r="BD1372" s="504"/>
      <c r="BE1372" s="504"/>
      <c r="BF1372" s="504"/>
      <c r="BG1372" s="504"/>
      <c r="BH1372" s="504"/>
      <c r="BI1372" s="504"/>
      <c r="BJ1372" s="504"/>
      <c r="BK1372" s="504"/>
      <c r="BL1372" s="504"/>
      <c r="BM1372" s="504"/>
      <c r="BN1372" s="504"/>
      <c r="BO1372" s="504"/>
      <c r="BP1372" s="504"/>
      <c r="BQ1372" s="504"/>
      <c r="BR1372" s="504"/>
      <c r="BS1372" s="504"/>
      <c r="BT1372" s="504"/>
      <c r="BU1372" s="504"/>
      <c r="BV1372" s="504"/>
      <c r="BW1372" s="504"/>
      <c r="BX1372" s="504"/>
      <c r="BY1372" s="504"/>
      <c r="BZ1372" s="504"/>
      <c r="CA1372" s="504"/>
      <c r="CB1372" s="504"/>
      <c r="CC1372" s="504"/>
      <c r="CD1372" s="504"/>
      <c r="CE1372" s="504"/>
      <c r="CF1372" s="504"/>
      <c r="CG1372" s="504"/>
      <c r="CH1372" s="504"/>
      <c r="CI1372" s="504"/>
      <c r="CJ1372" s="504"/>
      <c r="CK1372" s="504"/>
      <c r="CL1372" s="504"/>
      <c r="CM1372" s="504"/>
      <c r="CN1372" s="504"/>
      <c r="CO1372" s="504"/>
      <c r="CP1372" s="504"/>
      <c r="CQ1372" s="504"/>
      <c r="CR1372" s="504"/>
      <c r="CS1372" s="504"/>
      <c r="CT1372" s="504"/>
      <c r="CU1372" s="504"/>
      <c r="CV1372" s="504"/>
    </row>
    <row r="1373" spans="1:100" x14ac:dyDescent="0.25">
      <c r="A1373" s="871" t="s">
        <v>2097</v>
      </c>
      <c r="B1373" s="872">
        <v>366853</v>
      </c>
      <c r="C1373" s="1812" t="s">
        <v>2098</v>
      </c>
      <c r="D1373" s="872" t="s">
        <v>2099</v>
      </c>
      <c r="E1373" s="872" t="s">
        <v>2100</v>
      </c>
      <c r="F1373" s="872">
        <v>148850208</v>
      </c>
      <c r="G1373" s="872" t="s">
        <v>94</v>
      </c>
      <c r="H1373" s="1308">
        <v>41640</v>
      </c>
      <c r="I1373" s="1277">
        <v>11403.59</v>
      </c>
      <c r="J1373" s="1277">
        <v>11403.59</v>
      </c>
      <c r="K1373" s="1277">
        <v>0</v>
      </c>
      <c r="L1373" s="505"/>
      <c r="M1373" s="504"/>
      <c r="N1373" s="504"/>
      <c r="O1373" s="504"/>
      <c r="P1373" s="504"/>
      <c r="Q1373" s="504"/>
      <c r="R1373" s="504"/>
      <c r="S1373" s="504"/>
      <c r="T1373" s="504"/>
      <c r="U1373" s="504"/>
      <c r="V1373" s="504"/>
      <c r="W1373" s="504"/>
      <c r="X1373" s="504"/>
      <c r="Y1373" s="504"/>
      <c r="Z1373" s="504"/>
      <c r="AA1373" s="504"/>
      <c r="AB1373" s="504"/>
      <c r="AC1373" s="504"/>
      <c r="AD1373" s="504"/>
      <c r="AE1373" s="504"/>
      <c r="AF1373" s="504"/>
      <c r="AG1373" s="504"/>
      <c r="AH1373" s="504"/>
      <c r="AI1373" s="504"/>
      <c r="AJ1373" s="504"/>
      <c r="AK1373" s="504"/>
      <c r="AL1373" s="504"/>
      <c r="AM1373" s="504"/>
      <c r="AN1373" s="504"/>
      <c r="AO1373" s="504"/>
      <c r="AP1373" s="504"/>
      <c r="AQ1373" s="504"/>
      <c r="AR1373" s="504"/>
      <c r="AS1373" s="504"/>
      <c r="AT1373" s="504"/>
      <c r="AU1373" s="504"/>
      <c r="AV1373" s="504"/>
      <c r="AW1373" s="504"/>
      <c r="AX1373" s="504"/>
      <c r="AY1373" s="504"/>
      <c r="AZ1373" s="504"/>
      <c r="BA1373" s="504"/>
      <c r="BB1373" s="504"/>
      <c r="BC1373" s="504"/>
      <c r="BD1373" s="504"/>
      <c r="BE1373" s="504"/>
      <c r="BF1373" s="504"/>
      <c r="BG1373" s="504"/>
      <c r="BH1373" s="504"/>
      <c r="BI1373" s="504"/>
      <c r="BJ1373" s="504"/>
      <c r="BK1373" s="504"/>
      <c r="BL1373" s="504"/>
      <c r="BM1373" s="504"/>
      <c r="BN1373" s="504"/>
      <c r="BO1373" s="504"/>
      <c r="BP1373" s="504"/>
      <c r="BQ1373" s="504"/>
      <c r="BR1373" s="504"/>
      <c r="BS1373" s="504"/>
      <c r="BT1373" s="504"/>
      <c r="BU1373" s="504"/>
      <c r="BV1373" s="504"/>
      <c r="BW1373" s="504"/>
      <c r="BX1373" s="504"/>
      <c r="BY1373" s="504"/>
      <c r="BZ1373" s="504"/>
      <c r="CA1373" s="504"/>
      <c r="CB1373" s="504"/>
      <c r="CC1373" s="504"/>
      <c r="CD1373" s="504"/>
      <c r="CE1373" s="504"/>
      <c r="CF1373" s="504"/>
      <c r="CG1373" s="504"/>
      <c r="CH1373" s="504"/>
      <c r="CI1373" s="504"/>
      <c r="CJ1373" s="504"/>
      <c r="CK1373" s="504"/>
      <c r="CL1373" s="504"/>
      <c r="CM1373" s="504"/>
      <c r="CN1373" s="504"/>
      <c r="CO1373" s="504"/>
      <c r="CP1373" s="504"/>
      <c r="CQ1373" s="504"/>
      <c r="CR1373" s="504"/>
      <c r="CS1373" s="504"/>
      <c r="CT1373" s="504"/>
      <c r="CU1373" s="504"/>
      <c r="CV1373" s="504"/>
    </row>
    <row r="1374" spans="1:100" x14ac:dyDescent="0.25">
      <c r="A1374" s="871" t="s">
        <v>2101</v>
      </c>
      <c r="B1374" s="872">
        <v>366809</v>
      </c>
      <c r="C1374" s="1812" t="s">
        <v>2102</v>
      </c>
      <c r="D1374" s="41" t="s">
        <v>792</v>
      </c>
      <c r="E1374" s="41" t="s">
        <v>792</v>
      </c>
      <c r="F1374" s="41" t="s">
        <v>49</v>
      </c>
      <c r="G1374" s="872" t="s">
        <v>18</v>
      </c>
      <c r="H1374" s="1308">
        <v>41640</v>
      </c>
      <c r="I1374" s="1322">
        <v>1200</v>
      </c>
      <c r="J1374" s="1277">
        <v>1200</v>
      </c>
      <c r="K1374" s="1277">
        <v>0</v>
      </c>
      <c r="L1374" s="505"/>
      <c r="M1374" s="504"/>
      <c r="N1374" s="504"/>
      <c r="O1374" s="504"/>
      <c r="P1374" s="504"/>
      <c r="Q1374" s="504"/>
      <c r="R1374" s="504"/>
      <c r="S1374" s="504"/>
      <c r="T1374" s="504"/>
      <c r="U1374" s="504"/>
      <c r="V1374" s="504"/>
      <c r="W1374" s="504"/>
      <c r="X1374" s="504"/>
      <c r="Y1374" s="504"/>
      <c r="Z1374" s="504"/>
      <c r="AA1374" s="504"/>
      <c r="AB1374" s="504"/>
      <c r="AC1374" s="504"/>
      <c r="AD1374" s="504"/>
      <c r="AE1374" s="504"/>
      <c r="AF1374" s="504"/>
      <c r="AG1374" s="504"/>
      <c r="AH1374" s="504"/>
      <c r="AI1374" s="504"/>
      <c r="AJ1374" s="504"/>
      <c r="AK1374" s="504"/>
      <c r="AL1374" s="504"/>
      <c r="AM1374" s="504"/>
      <c r="AN1374" s="504"/>
      <c r="AO1374" s="504"/>
      <c r="AP1374" s="504"/>
      <c r="AQ1374" s="504"/>
      <c r="AR1374" s="504"/>
      <c r="AS1374" s="504"/>
      <c r="AT1374" s="504"/>
      <c r="AU1374" s="504"/>
      <c r="AV1374" s="504"/>
      <c r="AW1374" s="504"/>
      <c r="AX1374" s="504"/>
      <c r="AY1374" s="504"/>
      <c r="AZ1374" s="504"/>
      <c r="BA1374" s="504"/>
      <c r="BB1374" s="504"/>
      <c r="BC1374" s="504"/>
      <c r="BD1374" s="504"/>
      <c r="BE1374" s="504"/>
      <c r="BF1374" s="504"/>
      <c r="BG1374" s="504"/>
      <c r="BH1374" s="504"/>
      <c r="BI1374" s="504"/>
      <c r="BJ1374" s="504"/>
      <c r="BK1374" s="504"/>
      <c r="BL1374" s="504"/>
      <c r="BM1374" s="504"/>
      <c r="BN1374" s="504"/>
      <c r="BO1374" s="504"/>
      <c r="BP1374" s="504"/>
      <c r="BQ1374" s="504"/>
      <c r="BR1374" s="504"/>
      <c r="BS1374" s="504"/>
      <c r="BT1374" s="504"/>
      <c r="BU1374" s="504"/>
      <c r="BV1374" s="504"/>
      <c r="BW1374" s="504"/>
      <c r="BX1374" s="504"/>
      <c r="BY1374" s="504"/>
      <c r="BZ1374" s="504"/>
      <c r="CA1374" s="504"/>
      <c r="CB1374" s="504"/>
      <c r="CC1374" s="504"/>
      <c r="CD1374" s="504"/>
      <c r="CE1374" s="504"/>
      <c r="CF1374" s="504"/>
      <c r="CG1374" s="504"/>
      <c r="CH1374" s="504"/>
      <c r="CI1374" s="504"/>
      <c r="CJ1374" s="504"/>
      <c r="CK1374" s="504"/>
      <c r="CL1374" s="504"/>
      <c r="CM1374" s="504"/>
      <c r="CN1374" s="504"/>
      <c r="CO1374" s="504"/>
      <c r="CP1374" s="504"/>
      <c r="CQ1374" s="504"/>
      <c r="CR1374" s="504"/>
      <c r="CS1374" s="504"/>
      <c r="CT1374" s="504"/>
      <c r="CU1374" s="504"/>
      <c r="CV1374" s="504"/>
    </row>
    <row r="1375" spans="1:100" x14ac:dyDescent="0.25">
      <c r="A1375" s="871" t="s">
        <v>1953</v>
      </c>
      <c r="B1375" s="872">
        <v>366807</v>
      </c>
      <c r="C1375" s="1812" t="s">
        <v>2103</v>
      </c>
      <c r="D1375" s="41" t="s">
        <v>792</v>
      </c>
      <c r="E1375" s="41" t="s">
        <v>792</v>
      </c>
      <c r="F1375" s="41" t="s">
        <v>49</v>
      </c>
      <c r="G1375" s="872" t="s">
        <v>94</v>
      </c>
      <c r="H1375" s="1308">
        <v>41640</v>
      </c>
      <c r="I1375" s="1277">
        <v>3431.28</v>
      </c>
      <c r="J1375" s="1277">
        <v>3431.28</v>
      </c>
      <c r="K1375" s="1277">
        <v>0</v>
      </c>
      <c r="L1375" s="506"/>
      <c r="M1375" s="505"/>
      <c r="N1375" s="505"/>
      <c r="O1375" s="505"/>
      <c r="P1375" s="505"/>
      <c r="Q1375" s="505"/>
      <c r="R1375" s="505"/>
      <c r="S1375" s="505"/>
      <c r="T1375" s="505"/>
      <c r="U1375" s="505"/>
      <c r="V1375" s="505"/>
      <c r="W1375" s="505"/>
      <c r="X1375" s="505"/>
      <c r="Y1375" s="505"/>
      <c r="Z1375" s="505"/>
      <c r="AA1375" s="505"/>
      <c r="AB1375" s="505"/>
      <c r="AC1375" s="505"/>
      <c r="AD1375" s="505"/>
      <c r="AE1375" s="505"/>
      <c r="AF1375" s="505"/>
      <c r="AG1375" s="505"/>
      <c r="AH1375" s="505"/>
      <c r="AI1375" s="505"/>
      <c r="AJ1375" s="505"/>
      <c r="AK1375" s="505"/>
      <c r="AL1375" s="505"/>
      <c r="AM1375" s="505"/>
      <c r="AN1375" s="505"/>
      <c r="AO1375" s="505"/>
      <c r="AP1375" s="505"/>
      <c r="AQ1375" s="505"/>
      <c r="AR1375" s="505"/>
      <c r="AS1375" s="505"/>
      <c r="AT1375" s="505"/>
      <c r="AU1375" s="505"/>
      <c r="AV1375" s="505"/>
      <c r="AW1375" s="505"/>
      <c r="AX1375" s="505"/>
      <c r="AY1375" s="505"/>
      <c r="AZ1375" s="505"/>
      <c r="BA1375" s="505"/>
      <c r="BB1375" s="505"/>
      <c r="BC1375" s="505"/>
      <c r="BD1375" s="505"/>
      <c r="BE1375" s="505"/>
      <c r="BF1375" s="505"/>
      <c r="BG1375" s="505"/>
      <c r="BH1375" s="505"/>
      <c r="BI1375" s="505"/>
      <c r="BJ1375" s="505"/>
      <c r="BK1375" s="505"/>
      <c r="BL1375" s="505"/>
      <c r="BM1375" s="505"/>
      <c r="BN1375" s="505"/>
      <c r="BO1375" s="505"/>
      <c r="BP1375" s="505"/>
      <c r="BQ1375" s="505"/>
      <c r="BR1375" s="505"/>
      <c r="BS1375" s="505"/>
      <c r="BT1375" s="505"/>
      <c r="BU1375" s="505"/>
      <c r="BV1375" s="505"/>
      <c r="BW1375" s="505"/>
      <c r="BX1375" s="505"/>
      <c r="BY1375" s="505"/>
      <c r="BZ1375" s="505"/>
      <c r="CA1375" s="505"/>
      <c r="CB1375" s="505"/>
      <c r="CC1375" s="505"/>
      <c r="CD1375" s="505"/>
      <c r="CE1375" s="505"/>
      <c r="CF1375" s="505"/>
      <c r="CG1375" s="505"/>
      <c r="CH1375" s="505"/>
      <c r="CI1375" s="505"/>
      <c r="CJ1375" s="505"/>
      <c r="CK1375" s="505"/>
      <c r="CL1375" s="505"/>
      <c r="CM1375" s="505"/>
      <c r="CN1375" s="505"/>
      <c r="CO1375" s="505"/>
      <c r="CP1375" s="505"/>
      <c r="CQ1375" s="505"/>
      <c r="CR1375" s="505"/>
      <c r="CS1375" s="505"/>
      <c r="CT1375" s="505"/>
      <c r="CU1375" s="505"/>
      <c r="CV1375" s="505"/>
    </row>
    <row r="1376" spans="1:100" x14ac:dyDescent="0.25">
      <c r="A1376" s="871" t="s">
        <v>2104</v>
      </c>
      <c r="B1376" s="872">
        <v>366804</v>
      </c>
      <c r="C1376" s="1812" t="s">
        <v>1860</v>
      </c>
      <c r="D1376" s="41" t="s">
        <v>792</v>
      </c>
      <c r="E1376" s="41" t="s">
        <v>792</v>
      </c>
      <c r="F1376" s="41" t="s">
        <v>49</v>
      </c>
      <c r="G1376" s="872" t="s">
        <v>147</v>
      </c>
      <c r="H1376" s="1308">
        <v>41640</v>
      </c>
      <c r="I1376" s="1277">
        <v>10225.4</v>
      </c>
      <c r="J1376" s="1277">
        <v>10225.4</v>
      </c>
      <c r="K1376" s="1277">
        <v>0</v>
      </c>
      <c r="L1376" s="506"/>
      <c r="M1376" s="505"/>
      <c r="N1376" s="505"/>
      <c r="O1376" s="505"/>
      <c r="P1376" s="505"/>
      <c r="Q1376" s="505"/>
      <c r="R1376" s="505"/>
      <c r="S1376" s="505"/>
      <c r="T1376" s="505"/>
      <c r="U1376" s="505"/>
      <c r="V1376" s="505"/>
      <c r="W1376" s="505"/>
      <c r="X1376" s="505"/>
      <c r="Y1376" s="505"/>
      <c r="Z1376" s="505"/>
      <c r="AA1376" s="505"/>
      <c r="AB1376" s="505"/>
      <c r="AC1376" s="505"/>
      <c r="AD1376" s="505"/>
      <c r="AE1376" s="505"/>
      <c r="AF1376" s="505"/>
      <c r="AG1376" s="505"/>
      <c r="AH1376" s="505"/>
      <c r="AI1376" s="505"/>
      <c r="AJ1376" s="505"/>
      <c r="AK1376" s="505"/>
      <c r="AL1376" s="505"/>
      <c r="AM1376" s="505"/>
      <c r="AN1376" s="505"/>
      <c r="AO1376" s="505"/>
      <c r="AP1376" s="505"/>
      <c r="AQ1376" s="505"/>
      <c r="AR1376" s="505"/>
      <c r="AS1376" s="505"/>
      <c r="AT1376" s="505"/>
      <c r="AU1376" s="505"/>
      <c r="AV1376" s="505"/>
      <c r="AW1376" s="505"/>
      <c r="AX1376" s="505"/>
      <c r="AY1376" s="505"/>
      <c r="AZ1376" s="505"/>
      <c r="BA1376" s="505"/>
      <c r="BB1376" s="505"/>
      <c r="BC1376" s="505"/>
      <c r="BD1376" s="505"/>
      <c r="BE1376" s="505"/>
      <c r="BF1376" s="505"/>
      <c r="BG1376" s="505"/>
      <c r="BH1376" s="505"/>
      <c r="BI1376" s="505"/>
      <c r="BJ1376" s="505"/>
      <c r="BK1376" s="505"/>
      <c r="BL1376" s="505"/>
      <c r="BM1376" s="505"/>
      <c r="BN1376" s="505"/>
      <c r="BO1376" s="505"/>
      <c r="BP1376" s="505"/>
      <c r="BQ1376" s="505"/>
      <c r="BR1376" s="505"/>
      <c r="BS1376" s="505"/>
      <c r="BT1376" s="505"/>
      <c r="BU1376" s="505"/>
      <c r="BV1376" s="505"/>
      <c r="BW1376" s="505"/>
      <c r="BX1376" s="505"/>
      <c r="BY1376" s="505"/>
      <c r="BZ1376" s="505"/>
      <c r="CA1376" s="505"/>
      <c r="CB1376" s="505"/>
      <c r="CC1376" s="505"/>
      <c r="CD1376" s="505"/>
      <c r="CE1376" s="505"/>
      <c r="CF1376" s="505"/>
      <c r="CG1376" s="505"/>
      <c r="CH1376" s="505"/>
      <c r="CI1376" s="505"/>
      <c r="CJ1376" s="505"/>
      <c r="CK1376" s="505"/>
      <c r="CL1376" s="505"/>
      <c r="CM1376" s="505"/>
      <c r="CN1376" s="505"/>
      <c r="CO1376" s="505"/>
      <c r="CP1376" s="505"/>
      <c r="CQ1376" s="505"/>
      <c r="CR1376" s="505"/>
      <c r="CS1376" s="505"/>
      <c r="CT1376" s="505"/>
      <c r="CU1376" s="505"/>
      <c r="CV1376" s="505"/>
    </row>
    <row r="1377" spans="1:100" x14ac:dyDescent="0.25">
      <c r="A1377" s="871" t="s">
        <v>145</v>
      </c>
      <c r="B1377" s="872">
        <v>366806</v>
      </c>
      <c r="C1377" s="1812" t="s">
        <v>2105</v>
      </c>
      <c r="D1377" s="41" t="s">
        <v>792</v>
      </c>
      <c r="E1377" s="41" t="s">
        <v>792</v>
      </c>
      <c r="F1377" s="41" t="s">
        <v>49</v>
      </c>
      <c r="G1377" s="872" t="s">
        <v>147</v>
      </c>
      <c r="H1377" s="1308">
        <v>41640</v>
      </c>
      <c r="I1377" s="1277">
        <v>8990</v>
      </c>
      <c r="J1377" s="1277">
        <v>8990</v>
      </c>
      <c r="K1377" s="1277">
        <v>0</v>
      </c>
      <c r="L1377" s="507"/>
      <c r="M1377" s="506"/>
      <c r="N1377" s="506"/>
      <c r="O1377" s="506"/>
      <c r="P1377" s="506"/>
      <c r="Q1377" s="506"/>
      <c r="R1377" s="506"/>
      <c r="S1377" s="506"/>
      <c r="T1377" s="506"/>
      <c r="U1377" s="506"/>
      <c r="V1377" s="506"/>
      <c r="W1377" s="506"/>
      <c r="X1377" s="506"/>
      <c r="Y1377" s="506"/>
      <c r="Z1377" s="506"/>
      <c r="AA1377" s="506"/>
      <c r="AB1377" s="506"/>
      <c r="AC1377" s="506"/>
      <c r="AD1377" s="506"/>
      <c r="AE1377" s="506"/>
      <c r="AF1377" s="506"/>
      <c r="AG1377" s="506"/>
      <c r="AH1377" s="506"/>
      <c r="AI1377" s="506"/>
      <c r="AJ1377" s="506"/>
      <c r="AK1377" s="506"/>
      <c r="AL1377" s="506"/>
      <c r="AM1377" s="506"/>
      <c r="AN1377" s="506"/>
      <c r="AO1377" s="506"/>
      <c r="AP1377" s="506"/>
      <c r="AQ1377" s="506"/>
      <c r="AR1377" s="506"/>
      <c r="AS1377" s="506"/>
      <c r="AT1377" s="506"/>
      <c r="AU1377" s="506"/>
      <c r="AV1377" s="506"/>
      <c r="AW1377" s="506"/>
      <c r="AX1377" s="506"/>
      <c r="AY1377" s="506"/>
      <c r="AZ1377" s="506"/>
      <c r="BA1377" s="506"/>
      <c r="BB1377" s="506"/>
      <c r="BC1377" s="506"/>
      <c r="BD1377" s="506"/>
      <c r="BE1377" s="506"/>
      <c r="BF1377" s="506"/>
      <c r="BG1377" s="506"/>
      <c r="BH1377" s="506"/>
      <c r="BI1377" s="506"/>
      <c r="BJ1377" s="506"/>
      <c r="BK1377" s="506"/>
      <c r="BL1377" s="506"/>
      <c r="BM1377" s="506"/>
      <c r="BN1377" s="506"/>
      <c r="BO1377" s="506"/>
      <c r="BP1377" s="506"/>
      <c r="BQ1377" s="506"/>
      <c r="BR1377" s="506"/>
      <c r="BS1377" s="506"/>
      <c r="BT1377" s="506"/>
      <c r="BU1377" s="506"/>
      <c r="BV1377" s="506"/>
      <c r="BW1377" s="506"/>
      <c r="BX1377" s="506"/>
      <c r="BY1377" s="506"/>
      <c r="BZ1377" s="506"/>
      <c r="CA1377" s="506"/>
      <c r="CB1377" s="506"/>
      <c r="CC1377" s="506"/>
      <c r="CD1377" s="506"/>
      <c r="CE1377" s="506"/>
      <c r="CF1377" s="506"/>
      <c r="CG1377" s="506"/>
      <c r="CH1377" s="506"/>
      <c r="CI1377" s="506"/>
      <c r="CJ1377" s="506"/>
      <c r="CK1377" s="506"/>
      <c r="CL1377" s="506"/>
      <c r="CM1377" s="506"/>
      <c r="CN1377" s="506"/>
      <c r="CO1377" s="506"/>
      <c r="CP1377" s="506"/>
      <c r="CQ1377" s="506"/>
      <c r="CR1377" s="506"/>
      <c r="CS1377" s="506"/>
      <c r="CT1377" s="506"/>
      <c r="CU1377" s="506"/>
      <c r="CV1377" s="506"/>
    </row>
    <row r="1378" spans="1:100" x14ac:dyDescent="0.25">
      <c r="A1378" s="871" t="s">
        <v>170</v>
      </c>
      <c r="B1378" s="872">
        <v>366803</v>
      </c>
      <c r="C1378" s="1812" t="s">
        <v>2106</v>
      </c>
      <c r="D1378" s="872" t="s">
        <v>16</v>
      </c>
      <c r="E1378" s="872" t="s">
        <v>2107</v>
      </c>
      <c r="F1378" s="872" t="s">
        <v>2108</v>
      </c>
      <c r="G1378" s="872" t="s">
        <v>18</v>
      </c>
      <c r="H1378" s="1308">
        <v>41640</v>
      </c>
      <c r="I1378" s="1277">
        <v>9249.19</v>
      </c>
      <c r="J1378" s="1277">
        <v>9249.19</v>
      </c>
      <c r="K1378" s="1277">
        <v>0</v>
      </c>
      <c r="L1378" s="508"/>
      <c r="M1378" s="507"/>
      <c r="N1378" s="507"/>
      <c r="O1378" s="507"/>
      <c r="P1378" s="507"/>
      <c r="Q1378" s="507"/>
      <c r="R1378" s="507"/>
      <c r="S1378" s="507"/>
      <c r="T1378" s="507"/>
      <c r="U1378" s="507"/>
      <c r="V1378" s="507"/>
      <c r="W1378" s="507"/>
      <c r="X1378" s="507"/>
      <c r="Y1378" s="507"/>
      <c r="Z1378" s="507"/>
      <c r="AA1378" s="507"/>
      <c r="AB1378" s="507"/>
      <c r="AC1378" s="507"/>
      <c r="AD1378" s="507"/>
      <c r="AE1378" s="507"/>
      <c r="AF1378" s="507"/>
      <c r="AG1378" s="507"/>
      <c r="AH1378" s="507"/>
      <c r="AI1378" s="507"/>
      <c r="AJ1378" s="507"/>
      <c r="AK1378" s="507"/>
      <c r="AL1378" s="507"/>
      <c r="AM1378" s="507"/>
      <c r="AN1378" s="507"/>
      <c r="AO1378" s="507"/>
      <c r="AP1378" s="507"/>
      <c r="AQ1378" s="507"/>
      <c r="AR1378" s="507"/>
      <c r="AS1378" s="507"/>
      <c r="AT1378" s="507"/>
      <c r="AU1378" s="507"/>
      <c r="AV1378" s="507"/>
      <c r="AW1378" s="507"/>
      <c r="AX1378" s="507"/>
      <c r="AY1378" s="507"/>
      <c r="AZ1378" s="507"/>
      <c r="BA1378" s="507"/>
      <c r="BB1378" s="507"/>
      <c r="BC1378" s="507"/>
      <c r="BD1378" s="507"/>
      <c r="BE1378" s="507"/>
      <c r="BF1378" s="507"/>
      <c r="BG1378" s="507"/>
      <c r="BH1378" s="507"/>
      <c r="BI1378" s="507"/>
      <c r="BJ1378" s="507"/>
      <c r="BK1378" s="507"/>
      <c r="BL1378" s="507"/>
      <c r="BM1378" s="507"/>
      <c r="BN1378" s="507"/>
      <c r="BO1378" s="507"/>
      <c r="BP1378" s="507"/>
      <c r="BQ1378" s="507"/>
      <c r="BR1378" s="507"/>
      <c r="BS1378" s="507"/>
      <c r="BT1378" s="507"/>
      <c r="BU1378" s="507"/>
      <c r="BV1378" s="507"/>
      <c r="BW1378" s="507"/>
      <c r="BX1378" s="507"/>
      <c r="BY1378" s="507"/>
      <c r="BZ1378" s="507"/>
      <c r="CA1378" s="507"/>
      <c r="CB1378" s="507"/>
      <c r="CC1378" s="507"/>
      <c r="CD1378" s="507"/>
      <c r="CE1378" s="507"/>
      <c r="CF1378" s="507"/>
      <c r="CG1378" s="507"/>
      <c r="CH1378" s="507"/>
      <c r="CI1378" s="507"/>
      <c r="CJ1378" s="507"/>
      <c r="CK1378" s="507"/>
      <c r="CL1378" s="507"/>
      <c r="CM1378" s="507"/>
      <c r="CN1378" s="507"/>
      <c r="CO1378" s="507"/>
      <c r="CP1378" s="507"/>
      <c r="CQ1378" s="507"/>
      <c r="CR1378" s="507"/>
      <c r="CS1378" s="507"/>
      <c r="CT1378" s="507"/>
      <c r="CU1378" s="507"/>
      <c r="CV1378" s="507"/>
    </row>
    <row r="1379" spans="1:100" x14ac:dyDescent="0.25">
      <c r="A1379" s="871" t="s">
        <v>14</v>
      </c>
      <c r="B1379" s="872">
        <v>366802</v>
      </c>
      <c r="C1379" s="1812" t="s">
        <v>2109</v>
      </c>
      <c r="D1379" s="872" t="s">
        <v>16</v>
      </c>
      <c r="E1379" s="872" t="s">
        <v>424</v>
      </c>
      <c r="F1379" s="872" t="s">
        <v>2110</v>
      </c>
      <c r="G1379" s="872" t="s">
        <v>18</v>
      </c>
      <c r="H1379" s="1308">
        <v>41640</v>
      </c>
      <c r="I1379" s="1277">
        <v>27941.64</v>
      </c>
      <c r="J1379" s="1277">
        <v>27941.64</v>
      </c>
      <c r="K1379" s="1277">
        <v>0</v>
      </c>
      <c r="L1379" s="508"/>
      <c r="M1379" s="507"/>
      <c r="N1379" s="507"/>
      <c r="O1379" s="507"/>
      <c r="P1379" s="507"/>
      <c r="Q1379" s="507"/>
      <c r="R1379" s="507"/>
      <c r="S1379" s="507"/>
      <c r="T1379" s="507"/>
      <c r="U1379" s="507"/>
      <c r="V1379" s="507"/>
      <c r="W1379" s="507"/>
      <c r="X1379" s="507"/>
      <c r="Y1379" s="507"/>
      <c r="Z1379" s="507"/>
      <c r="AA1379" s="507"/>
      <c r="AB1379" s="507"/>
      <c r="AC1379" s="507"/>
      <c r="AD1379" s="507"/>
      <c r="AE1379" s="507"/>
      <c r="AF1379" s="507"/>
      <c r="AG1379" s="507"/>
      <c r="AH1379" s="507"/>
      <c r="AI1379" s="507"/>
      <c r="AJ1379" s="507"/>
      <c r="AK1379" s="507"/>
      <c r="AL1379" s="507"/>
      <c r="AM1379" s="507"/>
      <c r="AN1379" s="507"/>
      <c r="AO1379" s="507"/>
      <c r="AP1379" s="507"/>
      <c r="AQ1379" s="507"/>
      <c r="AR1379" s="507"/>
      <c r="AS1379" s="507"/>
      <c r="AT1379" s="507"/>
      <c r="AU1379" s="507"/>
      <c r="AV1379" s="507"/>
      <c r="AW1379" s="507"/>
      <c r="AX1379" s="507"/>
      <c r="AY1379" s="507"/>
      <c r="AZ1379" s="507"/>
      <c r="BA1379" s="507"/>
      <c r="BB1379" s="507"/>
      <c r="BC1379" s="507"/>
      <c r="BD1379" s="507"/>
      <c r="BE1379" s="507"/>
      <c r="BF1379" s="507"/>
      <c r="BG1379" s="507"/>
      <c r="BH1379" s="507"/>
      <c r="BI1379" s="507"/>
      <c r="BJ1379" s="507"/>
      <c r="BK1379" s="507"/>
      <c r="BL1379" s="507"/>
      <c r="BM1379" s="507"/>
      <c r="BN1379" s="507"/>
      <c r="BO1379" s="507"/>
      <c r="BP1379" s="507"/>
      <c r="BQ1379" s="507"/>
      <c r="BR1379" s="507"/>
      <c r="BS1379" s="507"/>
      <c r="BT1379" s="507"/>
      <c r="BU1379" s="507"/>
      <c r="BV1379" s="507"/>
      <c r="BW1379" s="507"/>
      <c r="BX1379" s="507"/>
      <c r="BY1379" s="507"/>
      <c r="BZ1379" s="507"/>
      <c r="CA1379" s="507"/>
      <c r="CB1379" s="507"/>
      <c r="CC1379" s="507"/>
      <c r="CD1379" s="507"/>
      <c r="CE1379" s="507"/>
      <c r="CF1379" s="507"/>
      <c r="CG1379" s="507"/>
      <c r="CH1379" s="507"/>
      <c r="CI1379" s="507"/>
      <c r="CJ1379" s="507"/>
      <c r="CK1379" s="507"/>
      <c r="CL1379" s="507"/>
      <c r="CM1379" s="507"/>
      <c r="CN1379" s="507"/>
      <c r="CO1379" s="507"/>
      <c r="CP1379" s="507"/>
      <c r="CQ1379" s="507"/>
      <c r="CR1379" s="507"/>
      <c r="CS1379" s="507"/>
      <c r="CT1379" s="507"/>
      <c r="CU1379" s="507"/>
      <c r="CV1379" s="507"/>
    </row>
    <row r="1380" spans="1:100" x14ac:dyDescent="0.25">
      <c r="A1380" s="865" t="s">
        <v>2113</v>
      </c>
      <c r="B1380" s="872">
        <v>548878</v>
      </c>
      <c r="C1380" s="1812" t="s">
        <v>2111</v>
      </c>
      <c r="D1380" s="872" t="s">
        <v>505</v>
      </c>
      <c r="E1380" s="41" t="s">
        <v>792</v>
      </c>
      <c r="F1380" s="41" t="s">
        <v>49</v>
      </c>
      <c r="G1380" s="872" t="s">
        <v>94</v>
      </c>
      <c r="H1380" s="1309">
        <v>43343</v>
      </c>
      <c r="I1380" s="1326">
        <v>5428</v>
      </c>
      <c r="J1380" s="1277">
        <v>452.33</v>
      </c>
      <c r="K1380" s="1277">
        <v>4975.67</v>
      </c>
      <c r="L1380" s="509"/>
      <c r="M1380" s="508"/>
      <c r="N1380" s="508"/>
      <c r="O1380" s="508"/>
      <c r="P1380" s="508"/>
      <c r="Q1380" s="508"/>
      <c r="R1380" s="508"/>
      <c r="S1380" s="508"/>
      <c r="T1380" s="508"/>
      <c r="U1380" s="508"/>
      <c r="V1380" s="508"/>
      <c r="W1380" s="508"/>
      <c r="X1380" s="508"/>
      <c r="Y1380" s="508"/>
      <c r="Z1380" s="508"/>
      <c r="AA1380" s="508"/>
      <c r="AB1380" s="508"/>
      <c r="AC1380" s="508"/>
      <c r="AD1380" s="508"/>
      <c r="AE1380" s="508"/>
      <c r="AF1380" s="508"/>
      <c r="AG1380" s="508"/>
      <c r="AH1380" s="508"/>
      <c r="AI1380" s="508"/>
      <c r="AJ1380" s="508"/>
      <c r="AK1380" s="508"/>
      <c r="AL1380" s="508"/>
      <c r="AM1380" s="508"/>
      <c r="AN1380" s="508"/>
      <c r="AO1380" s="508"/>
      <c r="AP1380" s="508"/>
      <c r="AQ1380" s="508"/>
      <c r="AR1380" s="508"/>
      <c r="AS1380" s="508"/>
      <c r="AT1380" s="508"/>
      <c r="AU1380" s="508"/>
      <c r="AV1380" s="508"/>
      <c r="AW1380" s="508"/>
      <c r="AX1380" s="508"/>
      <c r="AY1380" s="508"/>
      <c r="AZ1380" s="508"/>
      <c r="BA1380" s="508"/>
      <c r="BB1380" s="508"/>
      <c r="BC1380" s="508"/>
      <c r="BD1380" s="508"/>
      <c r="BE1380" s="508"/>
      <c r="BF1380" s="508"/>
      <c r="BG1380" s="508"/>
      <c r="BH1380" s="508"/>
      <c r="BI1380" s="508"/>
      <c r="BJ1380" s="508"/>
      <c r="BK1380" s="508"/>
      <c r="BL1380" s="508"/>
      <c r="BM1380" s="508"/>
      <c r="BN1380" s="508"/>
      <c r="BO1380" s="508"/>
      <c r="BP1380" s="508"/>
      <c r="BQ1380" s="508"/>
      <c r="BR1380" s="508"/>
      <c r="BS1380" s="508"/>
      <c r="BT1380" s="508"/>
      <c r="BU1380" s="508"/>
      <c r="BV1380" s="508"/>
      <c r="BW1380" s="508"/>
      <c r="BX1380" s="508"/>
      <c r="BY1380" s="508"/>
      <c r="BZ1380" s="508"/>
      <c r="CA1380" s="508"/>
      <c r="CB1380" s="508"/>
      <c r="CC1380" s="508"/>
      <c r="CD1380" s="508"/>
      <c r="CE1380" s="508"/>
      <c r="CF1380" s="508"/>
      <c r="CG1380" s="508"/>
      <c r="CH1380" s="508"/>
      <c r="CI1380" s="508"/>
      <c r="CJ1380" s="508"/>
      <c r="CK1380" s="508"/>
      <c r="CL1380" s="508"/>
      <c r="CM1380" s="508"/>
      <c r="CN1380" s="508"/>
      <c r="CO1380" s="508"/>
      <c r="CP1380" s="508"/>
      <c r="CQ1380" s="508"/>
      <c r="CR1380" s="508"/>
      <c r="CS1380" s="508"/>
      <c r="CT1380" s="508"/>
      <c r="CU1380" s="508"/>
      <c r="CV1380" s="508"/>
    </row>
    <row r="1381" spans="1:100" x14ac:dyDescent="0.25">
      <c r="A1381" s="865" t="s">
        <v>2113</v>
      </c>
      <c r="B1381" s="872">
        <v>548877</v>
      </c>
      <c r="C1381" s="1812" t="s">
        <v>2112</v>
      </c>
      <c r="D1381" s="872" t="s">
        <v>505</v>
      </c>
      <c r="E1381" s="41" t="s">
        <v>792</v>
      </c>
      <c r="F1381" s="41" t="s">
        <v>49</v>
      </c>
      <c r="G1381" s="872" t="s">
        <v>94</v>
      </c>
      <c r="H1381" s="1309">
        <v>43343</v>
      </c>
      <c r="I1381" s="1326">
        <v>5428</v>
      </c>
      <c r="J1381" s="1277">
        <v>452.33</v>
      </c>
      <c r="K1381" s="1277">
        <v>4975.67</v>
      </c>
      <c r="L1381" s="509"/>
      <c r="M1381" s="508"/>
      <c r="N1381" s="508"/>
      <c r="O1381" s="508"/>
      <c r="P1381" s="508"/>
      <c r="Q1381" s="508"/>
      <c r="R1381" s="508"/>
      <c r="S1381" s="508"/>
      <c r="T1381" s="508"/>
      <c r="U1381" s="508"/>
      <c r="V1381" s="508"/>
      <c r="W1381" s="508"/>
      <c r="X1381" s="508"/>
      <c r="Y1381" s="508"/>
      <c r="Z1381" s="508"/>
      <c r="AA1381" s="508"/>
      <c r="AB1381" s="508"/>
      <c r="AC1381" s="508"/>
      <c r="AD1381" s="508"/>
      <c r="AE1381" s="508"/>
      <c r="AF1381" s="508"/>
      <c r="AG1381" s="508"/>
      <c r="AH1381" s="508"/>
      <c r="AI1381" s="508"/>
      <c r="AJ1381" s="508"/>
      <c r="AK1381" s="508"/>
      <c r="AL1381" s="508"/>
      <c r="AM1381" s="508"/>
      <c r="AN1381" s="508"/>
      <c r="AO1381" s="508"/>
      <c r="AP1381" s="508"/>
      <c r="AQ1381" s="508"/>
      <c r="AR1381" s="508"/>
      <c r="AS1381" s="508"/>
      <c r="AT1381" s="508"/>
      <c r="AU1381" s="508"/>
      <c r="AV1381" s="508"/>
      <c r="AW1381" s="508"/>
      <c r="AX1381" s="508"/>
      <c r="AY1381" s="508"/>
      <c r="AZ1381" s="508"/>
      <c r="BA1381" s="508"/>
      <c r="BB1381" s="508"/>
      <c r="BC1381" s="508"/>
      <c r="BD1381" s="508"/>
      <c r="BE1381" s="508"/>
      <c r="BF1381" s="508"/>
      <c r="BG1381" s="508"/>
      <c r="BH1381" s="508"/>
      <c r="BI1381" s="508"/>
      <c r="BJ1381" s="508"/>
      <c r="BK1381" s="508"/>
      <c r="BL1381" s="508"/>
      <c r="BM1381" s="508"/>
      <c r="BN1381" s="508"/>
      <c r="BO1381" s="508"/>
      <c r="BP1381" s="508"/>
      <c r="BQ1381" s="508"/>
      <c r="BR1381" s="508"/>
      <c r="BS1381" s="508"/>
      <c r="BT1381" s="508"/>
      <c r="BU1381" s="508"/>
      <c r="BV1381" s="508"/>
      <c r="BW1381" s="508"/>
      <c r="BX1381" s="508"/>
      <c r="BY1381" s="508"/>
      <c r="BZ1381" s="508"/>
      <c r="CA1381" s="508"/>
      <c r="CB1381" s="508"/>
      <c r="CC1381" s="508"/>
      <c r="CD1381" s="508"/>
      <c r="CE1381" s="508"/>
      <c r="CF1381" s="508"/>
      <c r="CG1381" s="508"/>
      <c r="CH1381" s="508"/>
      <c r="CI1381" s="508"/>
      <c r="CJ1381" s="508"/>
      <c r="CK1381" s="508"/>
      <c r="CL1381" s="508"/>
      <c r="CM1381" s="508"/>
      <c r="CN1381" s="508"/>
      <c r="CO1381" s="508"/>
      <c r="CP1381" s="508"/>
      <c r="CQ1381" s="508"/>
      <c r="CR1381" s="508"/>
      <c r="CS1381" s="508"/>
      <c r="CT1381" s="508"/>
      <c r="CU1381" s="508"/>
      <c r="CV1381" s="508"/>
    </row>
    <row r="1382" spans="1:100" x14ac:dyDescent="0.25">
      <c r="A1382" s="865" t="s">
        <v>324</v>
      </c>
      <c r="B1382" s="41">
        <v>750022</v>
      </c>
      <c r="C1382" s="1812" t="s">
        <v>5778</v>
      </c>
      <c r="D1382" s="41" t="s">
        <v>326</v>
      </c>
      <c r="E1382" s="41" t="s">
        <v>1193</v>
      </c>
      <c r="F1382" s="41" t="s">
        <v>2114</v>
      </c>
      <c r="G1382" s="872" t="s">
        <v>381</v>
      </c>
      <c r="H1382" s="1915">
        <v>43718</v>
      </c>
      <c r="I1382" s="1536">
        <v>5857.54</v>
      </c>
      <c r="J1382" s="1291">
        <v>390.44</v>
      </c>
      <c r="K1382" s="1352">
        <v>5466.1</v>
      </c>
    </row>
    <row r="1383" spans="1:100" x14ac:dyDescent="0.25">
      <c r="A1383" s="865" t="s">
        <v>2115</v>
      </c>
      <c r="B1383" s="41">
        <v>750232</v>
      </c>
      <c r="C1383" s="1812" t="s">
        <v>5779</v>
      </c>
      <c r="D1383" s="41" t="s">
        <v>48</v>
      </c>
      <c r="E1383" s="41"/>
      <c r="F1383" s="41"/>
      <c r="G1383" s="872" t="s">
        <v>18</v>
      </c>
      <c r="H1383" s="1361">
        <v>43343</v>
      </c>
      <c r="I1383" s="1362">
        <v>7670</v>
      </c>
      <c r="J1383" s="1362">
        <v>2045.07</v>
      </c>
      <c r="K1383" s="1362">
        <v>5623.93</v>
      </c>
    </row>
    <row r="1384" spans="1:100" x14ac:dyDescent="0.25">
      <c r="A1384" s="865" t="s">
        <v>2116</v>
      </c>
      <c r="B1384" s="41">
        <v>750233</v>
      </c>
      <c r="C1384" s="1812" t="s">
        <v>5780</v>
      </c>
      <c r="D1384" s="41" t="s">
        <v>1632</v>
      </c>
      <c r="E1384" s="41" t="s">
        <v>2117</v>
      </c>
      <c r="F1384" s="41" t="s">
        <v>2118</v>
      </c>
      <c r="G1384" s="872" t="s">
        <v>1634</v>
      </c>
      <c r="H1384" s="1361">
        <v>43605</v>
      </c>
      <c r="I1384" s="1362">
        <v>2332.9499999999998</v>
      </c>
      <c r="J1384" s="1362">
        <v>1489.85</v>
      </c>
      <c r="K1384" s="1362">
        <v>842.1</v>
      </c>
    </row>
    <row r="1385" spans="1:100" x14ac:dyDescent="0.25">
      <c r="A1385" s="871" t="s">
        <v>21</v>
      </c>
      <c r="B1385" s="872">
        <v>365863</v>
      </c>
      <c r="C1385" s="1812" t="s">
        <v>1586</v>
      </c>
      <c r="D1385" s="872" t="s">
        <v>16</v>
      </c>
      <c r="E1385" s="872"/>
      <c r="F1385" s="872" t="s">
        <v>2119</v>
      </c>
      <c r="G1385" s="872" t="s">
        <v>18</v>
      </c>
      <c r="H1385" s="1308">
        <v>41640</v>
      </c>
      <c r="I1385" s="1326">
        <v>9313.8799999999992</v>
      </c>
      <c r="J1385" s="1277">
        <v>9313.8799999999992</v>
      </c>
      <c r="K1385" s="1277">
        <v>0</v>
      </c>
      <c r="L1385" s="509"/>
      <c r="M1385" s="509"/>
      <c r="N1385" s="509"/>
      <c r="O1385" s="509"/>
      <c r="P1385" s="509"/>
      <c r="Q1385" s="509"/>
      <c r="R1385" s="509"/>
      <c r="S1385" s="509"/>
      <c r="T1385" s="509"/>
      <c r="U1385" s="509"/>
      <c r="V1385" s="509"/>
      <c r="W1385" s="509"/>
      <c r="X1385" s="509"/>
      <c r="Y1385" s="509"/>
      <c r="Z1385" s="509"/>
      <c r="AA1385" s="509"/>
      <c r="AB1385" s="509"/>
      <c r="AC1385" s="509"/>
      <c r="AD1385" s="509"/>
      <c r="AE1385" s="509"/>
      <c r="AF1385" s="509"/>
      <c r="AG1385" s="509"/>
      <c r="AH1385" s="509"/>
      <c r="AI1385" s="509"/>
      <c r="AJ1385" s="509"/>
      <c r="AK1385" s="509"/>
      <c r="AL1385" s="509"/>
      <c r="AM1385" s="509"/>
      <c r="AN1385" s="509"/>
      <c r="AO1385" s="509"/>
      <c r="AP1385" s="509"/>
      <c r="AQ1385" s="509"/>
      <c r="AR1385" s="509"/>
      <c r="AS1385" s="509"/>
      <c r="AT1385" s="509"/>
      <c r="AU1385" s="509"/>
      <c r="AV1385" s="509"/>
      <c r="AW1385" s="509"/>
      <c r="AX1385" s="509"/>
      <c r="AY1385" s="509"/>
      <c r="AZ1385" s="509"/>
      <c r="BA1385" s="509"/>
      <c r="BB1385" s="509"/>
      <c r="BC1385" s="509"/>
      <c r="BD1385" s="509"/>
      <c r="BE1385" s="509"/>
      <c r="BF1385" s="509"/>
      <c r="BG1385" s="509"/>
      <c r="BH1385" s="509"/>
      <c r="BI1385" s="509"/>
      <c r="BJ1385" s="509"/>
      <c r="BK1385" s="509"/>
      <c r="BL1385" s="509"/>
      <c r="BM1385" s="509"/>
      <c r="BN1385" s="509"/>
      <c r="BO1385" s="509"/>
      <c r="BP1385" s="509"/>
      <c r="BQ1385" s="509"/>
      <c r="BR1385" s="509"/>
      <c r="BS1385" s="509"/>
      <c r="BT1385" s="509"/>
      <c r="BU1385" s="509"/>
      <c r="BV1385" s="509"/>
      <c r="BW1385" s="509"/>
      <c r="BX1385" s="509"/>
      <c r="BY1385" s="509"/>
      <c r="BZ1385" s="509"/>
      <c r="CA1385" s="509"/>
      <c r="CB1385" s="509"/>
      <c r="CC1385" s="509"/>
      <c r="CD1385" s="509"/>
      <c r="CE1385" s="509"/>
      <c r="CF1385" s="509"/>
      <c r="CG1385" s="509"/>
      <c r="CH1385" s="509"/>
      <c r="CI1385" s="509"/>
      <c r="CJ1385" s="509"/>
      <c r="CK1385" s="509"/>
      <c r="CL1385" s="509"/>
      <c r="CM1385" s="509"/>
      <c r="CN1385" s="509"/>
      <c r="CO1385" s="509"/>
      <c r="CP1385" s="509"/>
      <c r="CQ1385" s="509"/>
      <c r="CR1385" s="509"/>
      <c r="CS1385" s="509"/>
      <c r="CT1385" s="509"/>
      <c r="CU1385" s="509"/>
      <c r="CV1385" s="509"/>
    </row>
    <row r="1386" spans="1:100" x14ac:dyDescent="0.25">
      <c r="A1386" s="871" t="s">
        <v>14</v>
      </c>
      <c r="B1386" s="41">
        <v>750235</v>
      </c>
      <c r="C1386" s="1812" t="s">
        <v>5781</v>
      </c>
      <c r="D1386" s="41" t="s">
        <v>16</v>
      </c>
      <c r="E1386" s="41" t="s">
        <v>1260</v>
      </c>
      <c r="F1386" s="41" t="s">
        <v>2121</v>
      </c>
      <c r="G1386" s="872" t="s">
        <v>18</v>
      </c>
      <c r="H1386" s="1361">
        <v>43532</v>
      </c>
      <c r="I1386" s="1362">
        <v>39136</v>
      </c>
      <c r="J1386" s="1362">
        <v>28264.17</v>
      </c>
      <c r="K1386" s="1362">
        <v>10870.83</v>
      </c>
    </row>
    <row r="1387" spans="1:100" x14ac:dyDescent="0.25">
      <c r="A1387" s="871" t="s">
        <v>2120</v>
      </c>
      <c r="B1387" s="41">
        <v>750234</v>
      </c>
      <c r="C1387" s="1812" t="s">
        <v>5782</v>
      </c>
      <c r="D1387" s="41" t="s">
        <v>792</v>
      </c>
      <c r="E1387" s="41" t="s">
        <v>792</v>
      </c>
      <c r="F1387" s="41" t="s">
        <v>49</v>
      </c>
      <c r="G1387" s="872" t="s">
        <v>147</v>
      </c>
      <c r="H1387" s="1911">
        <v>41640</v>
      </c>
      <c r="I1387" s="1637">
        <v>9296.48</v>
      </c>
      <c r="J1387" s="1635">
        <v>9296.48</v>
      </c>
      <c r="K1387" s="1636">
        <v>0</v>
      </c>
    </row>
    <row r="1388" spans="1:100" x14ac:dyDescent="0.25">
      <c r="A1388" s="871" t="s">
        <v>2122</v>
      </c>
      <c r="B1388" s="41" t="s">
        <v>792</v>
      </c>
      <c r="C1388" s="1817" t="s">
        <v>2123</v>
      </c>
      <c r="D1388" s="41" t="s">
        <v>792</v>
      </c>
      <c r="E1388" s="41" t="s">
        <v>792</v>
      </c>
      <c r="F1388" s="41" t="s">
        <v>49</v>
      </c>
      <c r="G1388" s="872" t="s">
        <v>18</v>
      </c>
      <c r="H1388" s="1911">
        <v>41640</v>
      </c>
      <c r="I1388" s="1639">
        <v>3186.3</v>
      </c>
      <c r="J1388" s="1638">
        <v>3186.3</v>
      </c>
      <c r="K1388" s="1640">
        <v>0</v>
      </c>
    </row>
    <row r="1389" spans="1:100" x14ac:dyDescent="0.25">
      <c r="A1389" s="871" t="s">
        <v>1953</v>
      </c>
      <c r="B1389" s="41">
        <v>548877</v>
      </c>
      <c r="C1389" s="1812" t="s">
        <v>5783</v>
      </c>
      <c r="D1389" s="41" t="s">
        <v>48</v>
      </c>
      <c r="E1389" s="41"/>
      <c r="F1389" s="41"/>
      <c r="G1389" s="872" t="s">
        <v>94</v>
      </c>
      <c r="H1389" s="1911">
        <v>41640</v>
      </c>
      <c r="I1389" s="1642">
        <v>4384.8</v>
      </c>
      <c r="J1389" s="1641">
        <v>4384.8</v>
      </c>
      <c r="K1389" s="1643">
        <v>0</v>
      </c>
    </row>
    <row r="1390" spans="1:100" x14ac:dyDescent="0.25">
      <c r="A1390" s="870" t="s">
        <v>14</v>
      </c>
      <c r="B1390" s="872">
        <v>366989</v>
      </c>
      <c r="C1390" s="1812" t="s">
        <v>2124</v>
      </c>
      <c r="D1390" s="872" t="s">
        <v>16</v>
      </c>
      <c r="E1390" s="1631" t="s">
        <v>982</v>
      </c>
      <c r="F1390" s="872" t="s">
        <v>2125</v>
      </c>
      <c r="G1390" s="872" t="s">
        <v>18</v>
      </c>
      <c r="H1390" s="1308">
        <v>41640</v>
      </c>
      <c r="I1390" s="1277">
        <v>27747.56</v>
      </c>
      <c r="J1390" s="1277">
        <v>27747.56</v>
      </c>
      <c r="K1390" s="1277">
        <v>0</v>
      </c>
      <c r="L1390" s="511"/>
      <c r="M1390" s="510"/>
      <c r="N1390" s="510"/>
      <c r="O1390" s="510"/>
      <c r="P1390" s="510"/>
      <c r="Q1390" s="510"/>
      <c r="R1390" s="510"/>
      <c r="S1390" s="510"/>
      <c r="T1390" s="510"/>
      <c r="U1390" s="510"/>
      <c r="V1390" s="510"/>
      <c r="W1390" s="510"/>
      <c r="X1390" s="510"/>
      <c r="Y1390" s="510"/>
      <c r="Z1390" s="510"/>
      <c r="AA1390" s="510"/>
      <c r="AB1390" s="510"/>
      <c r="AC1390" s="510"/>
      <c r="AD1390" s="510"/>
      <c r="AE1390" s="510"/>
      <c r="AF1390" s="510"/>
      <c r="AG1390" s="510"/>
      <c r="AH1390" s="510"/>
      <c r="AI1390" s="510"/>
      <c r="AJ1390" s="510"/>
      <c r="AK1390" s="510"/>
      <c r="AL1390" s="510"/>
      <c r="AM1390" s="510"/>
      <c r="AN1390" s="510"/>
      <c r="AO1390" s="510"/>
      <c r="AP1390" s="510"/>
      <c r="AQ1390" s="510"/>
      <c r="AR1390" s="510"/>
      <c r="AS1390" s="510"/>
      <c r="AT1390" s="510"/>
      <c r="AU1390" s="510"/>
      <c r="AV1390" s="510"/>
      <c r="AW1390" s="510"/>
      <c r="AX1390" s="510"/>
      <c r="AY1390" s="510"/>
      <c r="AZ1390" s="510"/>
      <c r="BA1390" s="510"/>
      <c r="BB1390" s="510"/>
      <c r="BC1390" s="510"/>
      <c r="BD1390" s="510"/>
      <c r="BE1390" s="510"/>
      <c r="BF1390" s="510"/>
      <c r="BG1390" s="510"/>
      <c r="BH1390" s="510"/>
      <c r="BI1390" s="510"/>
      <c r="BJ1390" s="510"/>
      <c r="BK1390" s="510"/>
      <c r="BL1390" s="510"/>
      <c r="BM1390" s="510"/>
      <c r="BN1390" s="510"/>
      <c r="BO1390" s="510"/>
      <c r="BP1390" s="510"/>
      <c r="BQ1390" s="510"/>
      <c r="BR1390" s="510"/>
      <c r="BS1390" s="510"/>
      <c r="BT1390" s="510"/>
      <c r="BU1390" s="510"/>
      <c r="BV1390" s="510"/>
      <c r="BW1390" s="510"/>
      <c r="BX1390" s="510"/>
      <c r="BY1390" s="510"/>
      <c r="BZ1390" s="510"/>
      <c r="CA1390" s="510"/>
      <c r="CB1390" s="510"/>
      <c r="CC1390" s="510"/>
      <c r="CD1390" s="510"/>
      <c r="CE1390" s="510"/>
      <c r="CF1390" s="510"/>
      <c r="CG1390" s="510"/>
      <c r="CH1390" s="510"/>
      <c r="CI1390" s="510"/>
      <c r="CJ1390" s="510"/>
      <c r="CK1390" s="510"/>
      <c r="CL1390" s="510"/>
      <c r="CM1390" s="510"/>
      <c r="CN1390" s="510"/>
      <c r="CO1390" s="510"/>
      <c r="CP1390" s="510"/>
      <c r="CQ1390" s="510"/>
      <c r="CR1390" s="510"/>
      <c r="CS1390" s="510"/>
      <c r="CT1390" s="510"/>
      <c r="CU1390" s="510"/>
      <c r="CV1390" s="510"/>
    </row>
    <row r="1391" spans="1:100" ht="15" customHeight="1" x14ac:dyDescent="0.25">
      <c r="A1391" s="842" t="s">
        <v>2126</v>
      </c>
      <c r="B1391" s="41">
        <v>366821</v>
      </c>
      <c r="C1391" s="1812" t="s">
        <v>5784</v>
      </c>
      <c r="D1391" s="41" t="s">
        <v>49</v>
      </c>
      <c r="E1391" s="41" t="s">
        <v>49</v>
      </c>
      <c r="F1391" s="41" t="s">
        <v>49</v>
      </c>
      <c r="G1391" s="872" t="s">
        <v>114</v>
      </c>
      <c r="H1391" s="1911">
        <v>41640</v>
      </c>
      <c r="I1391" s="1645">
        <v>43443.92</v>
      </c>
      <c r="J1391" s="1644">
        <v>43443.92</v>
      </c>
      <c r="K1391" s="1646">
        <v>0</v>
      </c>
    </row>
    <row r="1392" spans="1:100" x14ac:dyDescent="0.25">
      <c r="A1392" s="871" t="s">
        <v>1353</v>
      </c>
      <c r="B1392" s="872">
        <v>548266</v>
      </c>
      <c r="C1392" s="1812" t="s">
        <v>1612</v>
      </c>
      <c r="D1392" s="872"/>
      <c r="E1392" s="41" t="s">
        <v>792</v>
      </c>
      <c r="F1392" s="41" t="s">
        <v>792</v>
      </c>
      <c r="G1392" s="41" t="s">
        <v>49</v>
      </c>
      <c r="H1392" s="1308">
        <v>39052</v>
      </c>
      <c r="I1392" s="1277">
        <v>4054.2</v>
      </c>
      <c r="J1392" s="1277">
        <v>4054.2</v>
      </c>
      <c r="K1392" s="1277">
        <v>0</v>
      </c>
      <c r="L1392" s="511"/>
      <c r="M1392" s="511"/>
      <c r="N1392" s="511"/>
      <c r="O1392" s="511"/>
      <c r="P1392" s="511"/>
      <c r="Q1392" s="511"/>
      <c r="R1392" s="511"/>
      <c r="S1392" s="511"/>
      <c r="T1392" s="511"/>
      <c r="U1392" s="511"/>
      <c r="V1392" s="511"/>
      <c r="W1392" s="511"/>
      <c r="X1392" s="511"/>
      <c r="Y1392" s="511"/>
      <c r="Z1392" s="511"/>
      <c r="AA1392" s="511"/>
      <c r="AB1392" s="511"/>
      <c r="AC1392" s="511"/>
      <c r="AD1392" s="511"/>
      <c r="AE1392" s="511"/>
      <c r="AF1392" s="511"/>
      <c r="AG1392" s="511"/>
      <c r="AH1392" s="511"/>
      <c r="AI1392" s="511"/>
      <c r="AJ1392" s="511"/>
      <c r="AK1392" s="511"/>
      <c r="AL1392" s="511"/>
      <c r="AM1392" s="511"/>
      <c r="AN1392" s="511"/>
      <c r="AO1392" s="511"/>
      <c r="AP1392" s="511"/>
      <c r="AQ1392" s="511"/>
      <c r="AR1392" s="511"/>
      <c r="AS1392" s="511"/>
      <c r="AT1392" s="511"/>
      <c r="AU1392" s="511"/>
      <c r="AV1392" s="511"/>
      <c r="AW1392" s="511"/>
      <c r="AX1392" s="511"/>
      <c r="AY1392" s="511"/>
      <c r="AZ1392" s="511"/>
      <c r="BA1392" s="511"/>
      <c r="BB1392" s="511"/>
      <c r="BC1392" s="511"/>
      <c r="BD1392" s="511"/>
      <c r="BE1392" s="511"/>
      <c r="BF1392" s="511"/>
      <c r="BG1392" s="511"/>
      <c r="BH1392" s="511"/>
      <c r="BI1392" s="511"/>
      <c r="BJ1392" s="511"/>
      <c r="BK1392" s="511"/>
      <c r="BL1392" s="511"/>
      <c r="BM1392" s="511"/>
      <c r="BN1392" s="511"/>
      <c r="BO1392" s="511"/>
      <c r="BP1392" s="511"/>
      <c r="BQ1392" s="511"/>
      <c r="BR1392" s="511"/>
      <c r="BS1392" s="511"/>
      <c r="BT1392" s="511"/>
      <c r="BU1392" s="511"/>
      <c r="BV1392" s="511"/>
      <c r="BW1392" s="511"/>
      <c r="BX1392" s="511"/>
      <c r="BY1392" s="511"/>
      <c r="BZ1392" s="511"/>
      <c r="CA1392" s="511"/>
      <c r="CB1392" s="511"/>
      <c r="CC1392" s="511"/>
      <c r="CD1392" s="511"/>
      <c r="CE1392" s="511"/>
      <c r="CF1392" s="511"/>
      <c r="CG1392" s="511"/>
      <c r="CH1392" s="511"/>
      <c r="CI1392" s="511"/>
      <c r="CJ1392" s="511"/>
      <c r="CK1392" s="511"/>
      <c r="CL1392" s="511"/>
      <c r="CM1392" s="511"/>
      <c r="CN1392" s="511"/>
      <c r="CO1392" s="511"/>
      <c r="CP1392" s="511"/>
      <c r="CQ1392" s="511"/>
      <c r="CR1392" s="511"/>
      <c r="CS1392" s="511"/>
      <c r="CT1392" s="511"/>
      <c r="CU1392" s="511"/>
      <c r="CV1392" s="511"/>
    </row>
    <row r="1393" spans="1:100" x14ac:dyDescent="0.25">
      <c r="A1393" s="871" t="s">
        <v>371</v>
      </c>
      <c r="B1393" s="41">
        <v>750236</v>
      </c>
      <c r="C1393" s="1812" t="s">
        <v>5785</v>
      </c>
      <c r="D1393" s="41" t="s">
        <v>16</v>
      </c>
      <c r="E1393" s="872" t="s">
        <v>684</v>
      </c>
      <c r="F1393" s="41" t="s">
        <v>2127</v>
      </c>
      <c r="G1393" s="872" t="s">
        <v>18</v>
      </c>
      <c r="H1393" s="1911">
        <v>41640</v>
      </c>
      <c r="I1393" s="1634">
        <v>27747.56</v>
      </c>
      <c r="J1393" s="1632">
        <v>27747.56</v>
      </c>
      <c r="K1393" s="1633">
        <v>0</v>
      </c>
    </row>
    <row r="1394" spans="1:100" x14ac:dyDescent="0.25">
      <c r="A1394" s="871" t="s">
        <v>2128</v>
      </c>
      <c r="B1394" s="41">
        <v>750237</v>
      </c>
      <c r="C1394" s="1812" t="s">
        <v>5786</v>
      </c>
      <c r="D1394" s="41" t="s">
        <v>16</v>
      </c>
      <c r="E1394" s="41" t="s">
        <v>1005</v>
      </c>
      <c r="F1394" s="41" t="s">
        <v>2129</v>
      </c>
      <c r="G1394" s="872" t="s">
        <v>1157</v>
      </c>
      <c r="H1394" s="1361">
        <v>43535</v>
      </c>
      <c r="I1394" s="1362">
        <v>4850</v>
      </c>
      <c r="J1394" s="1362">
        <v>3502.05</v>
      </c>
      <c r="K1394" s="1362">
        <v>1346.95</v>
      </c>
    </row>
    <row r="1395" spans="1:100" x14ac:dyDescent="0.25">
      <c r="A1395" s="871" t="s">
        <v>2116</v>
      </c>
      <c r="B1395" s="41">
        <v>750238</v>
      </c>
      <c r="C1395" s="1812" t="s">
        <v>5787</v>
      </c>
      <c r="D1395" s="41" t="s">
        <v>1632</v>
      </c>
      <c r="E1395" s="41" t="s">
        <v>2117</v>
      </c>
      <c r="F1395" s="41" t="s">
        <v>2130</v>
      </c>
      <c r="G1395" s="872" t="s">
        <v>1634</v>
      </c>
      <c r="H1395" s="1361">
        <v>43605</v>
      </c>
      <c r="I1395" s="1362">
        <v>2332.9499999999998</v>
      </c>
      <c r="J1395" s="1362">
        <v>1489.85</v>
      </c>
      <c r="K1395" s="1362">
        <v>842.1</v>
      </c>
    </row>
    <row r="1396" spans="1:100" x14ac:dyDescent="0.25">
      <c r="A1396" s="871" t="s">
        <v>324</v>
      </c>
      <c r="B1396" s="41">
        <v>750021</v>
      </c>
      <c r="C1396" s="1812" t="s">
        <v>5788</v>
      </c>
      <c r="D1396" s="41" t="s">
        <v>326</v>
      </c>
      <c r="E1396" s="41" t="s">
        <v>1193</v>
      </c>
      <c r="F1396" s="41" t="s">
        <v>2131</v>
      </c>
      <c r="G1396" s="872" t="s">
        <v>381</v>
      </c>
      <c r="H1396" s="1915">
        <v>43718</v>
      </c>
      <c r="I1396" s="1536">
        <v>5857.54</v>
      </c>
      <c r="J1396" s="1291">
        <v>390.44</v>
      </c>
      <c r="K1396" s="1352">
        <v>5466.1</v>
      </c>
    </row>
    <row r="1397" spans="1:100" x14ac:dyDescent="0.25">
      <c r="A1397" s="871" t="s">
        <v>2122</v>
      </c>
      <c r="B1397" s="41">
        <v>366825</v>
      </c>
      <c r="C1397" s="1812" t="s">
        <v>5789</v>
      </c>
      <c r="D1397" s="41" t="s">
        <v>48</v>
      </c>
      <c r="E1397" s="41" t="s">
        <v>792</v>
      </c>
      <c r="F1397" s="41" t="s">
        <v>49</v>
      </c>
      <c r="G1397" s="872" t="s">
        <v>1157</v>
      </c>
      <c r="H1397" s="1911">
        <v>41640</v>
      </c>
      <c r="I1397" s="1648">
        <v>4054.2</v>
      </c>
      <c r="J1397" s="1647">
        <v>4054.2</v>
      </c>
      <c r="K1397" s="1651">
        <v>0</v>
      </c>
    </row>
    <row r="1398" spans="1:100" s="512" customFormat="1" x14ac:dyDescent="0.25">
      <c r="A1398" s="871" t="s">
        <v>324</v>
      </c>
      <c r="B1398" s="41">
        <v>750239</v>
      </c>
      <c r="C1398" s="1812" t="s">
        <v>5790</v>
      </c>
      <c r="D1398" s="41" t="s">
        <v>326</v>
      </c>
      <c r="E1398" s="41" t="s">
        <v>1193</v>
      </c>
      <c r="F1398" s="41" t="s">
        <v>2132</v>
      </c>
      <c r="G1398" s="872" t="s">
        <v>381</v>
      </c>
      <c r="H1398" s="1915">
        <v>43718</v>
      </c>
      <c r="I1398" s="1536">
        <v>5857.54</v>
      </c>
      <c r="J1398" s="1291">
        <v>390.44</v>
      </c>
      <c r="K1398" s="1352">
        <v>5466.1</v>
      </c>
    </row>
    <row r="1399" spans="1:100" x14ac:dyDescent="0.25">
      <c r="A1399" s="871" t="s">
        <v>32</v>
      </c>
      <c r="B1399" s="872">
        <v>366932</v>
      </c>
      <c r="C1399" s="1812" t="s">
        <v>2133</v>
      </c>
      <c r="D1399" s="872" t="s">
        <v>591</v>
      </c>
      <c r="E1399" s="872" t="s">
        <v>2134</v>
      </c>
      <c r="F1399" s="872" t="s">
        <v>2135</v>
      </c>
      <c r="G1399" s="872" t="s">
        <v>18</v>
      </c>
      <c r="H1399" s="1308">
        <v>41640</v>
      </c>
      <c r="I1399" s="1277">
        <v>5258.24</v>
      </c>
      <c r="J1399" s="1277">
        <v>5258.24</v>
      </c>
      <c r="K1399" s="1277">
        <v>0</v>
      </c>
      <c r="L1399" s="513"/>
      <c r="M1399" s="512"/>
      <c r="N1399" s="512"/>
      <c r="O1399" s="512"/>
      <c r="P1399" s="512"/>
      <c r="Q1399" s="512"/>
      <c r="R1399" s="512"/>
      <c r="S1399" s="512"/>
      <c r="T1399" s="512"/>
      <c r="U1399" s="512"/>
      <c r="V1399" s="512"/>
      <c r="W1399" s="512"/>
      <c r="X1399" s="512"/>
      <c r="Y1399" s="512"/>
      <c r="Z1399" s="512"/>
      <c r="AA1399" s="512"/>
      <c r="AB1399" s="512"/>
      <c r="AC1399" s="512"/>
      <c r="AD1399" s="512"/>
      <c r="AE1399" s="512"/>
      <c r="AF1399" s="512"/>
      <c r="AG1399" s="512"/>
      <c r="AH1399" s="512"/>
      <c r="AI1399" s="512"/>
      <c r="AJ1399" s="512"/>
      <c r="AK1399" s="512"/>
      <c r="AL1399" s="512"/>
      <c r="AM1399" s="512"/>
      <c r="AN1399" s="512"/>
      <c r="AO1399" s="512"/>
      <c r="AP1399" s="512"/>
      <c r="AQ1399" s="512"/>
      <c r="AR1399" s="512"/>
      <c r="AS1399" s="512"/>
      <c r="AT1399" s="512"/>
      <c r="AU1399" s="512"/>
      <c r="AV1399" s="512"/>
      <c r="AW1399" s="512"/>
      <c r="AX1399" s="512"/>
      <c r="AY1399" s="512"/>
      <c r="AZ1399" s="512"/>
      <c r="BA1399" s="512"/>
      <c r="BB1399" s="512"/>
      <c r="BC1399" s="512"/>
      <c r="BD1399" s="512"/>
      <c r="BE1399" s="512"/>
      <c r="BF1399" s="512"/>
      <c r="BG1399" s="512"/>
      <c r="BH1399" s="512"/>
      <c r="BI1399" s="512"/>
      <c r="BJ1399" s="512"/>
      <c r="BK1399" s="512"/>
      <c r="BL1399" s="512"/>
      <c r="BM1399" s="512"/>
      <c r="BN1399" s="512"/>
      <c r="BO1399" s="512"/>
      <c r="BP1399" s="512"/>
      <c r="BQ1399" s="512"/>
      <c r="BR1399" s="512"/>
      <c r="BS1399" s="512"/>
      <c r="BT1399" s="512"/>
      <c r="BU1399" s="512"/>
      <c r="BV1399" s="512"/>
      <c r="BW1399" s="512"/>
      <c r="BX1399" s="512"/>
      <c r="BY1399" s="512"/>
      <c r="BZ1399" s="512"/>
      <c r="CA1399" s="512"/>
      <c r="CB1399" s="512"/>
      <c r="CC1399" s="512"/>
      <c r="CD1399" s="512"/>
      <c r="CE1399" s="512"/>
      <c r="CF1399" s="512"/>
      <c r="CG1399" s="512"/>
      <c r="CH1399" s="512"/>
      <c r="CI1399" s="512"/>
      <c r="CJ1399" s="512"/>
      <c r="CK1399" s="512"/>
      <c r="CL1399" s="512"/>
      <c r="CM1399" s="512"/>
      <c r="CN1399" s="512"/>
      <c r="CO1399" s="512"/>
      <c r="CP1399" s="512"/>
      <c r="CQ1399" s="512"/>
      <c r="CR1399" s="512"/>
      <c r="CS1399" s="512"/>
      <c r="CT1399" s="512"/>
      <c r="CU1399" s="512"/>
      <c r="CV1399" s="512"/>
    </row>
    <row r="1400" spans="1:100" x14ac:dyDescent="0.25">
      <c r="A1400" s="871" t="s">
        <v>70</v>
      </c>
      <c r="B1400" s="41">
        <v>750240</v>
      </c>
      <c r="C1400" s="1812" t="s">
        <v>5791</v>
      </c>
      <c r="D1400" s="41" t="s">
        <v>156</v>
      </c>
      <c r="E1400" s="218" t="s">
        <v>2137</v>
      </c>
      <c r="F1400" s="41" t="s">
        <v>2136</v>
      </c>
      <c r="G1400" s="872" t="s">
        <v>381</v>
      </c>
      <c r="H1400" s="1361">
        <v>43469</v>
      </c>
      <c r="I1400" s="1370">
        <v>15900</v>
      </c>
      <c r="J1400" s="1370">
        <v>3709.76</v>
      </c>
      <c r="K1400" s="1370">
        <v>12189.24</v>
      </c>
    </row>
    <row r="1401" spans="1:100" x14ac:dyDescent="0.25">
      <c r="A1401" s="871" t="s">
        <v>170</v>
      </c>
      <c r="B1401" s="872">
        <v>750212</v>
      </c>
      <c r="C1401" s="1817" t="s">
        <v>792</v>
      </c>
      <c r="D1401" s="41" t="s">
        <v>16</v>
      </c>
      <c r="E1401" s="41" t="s">
        <v>774</v>
      </c>
      <c r="F1401" s="41" t="s">
        <v>777</v>
      </c>
      <c r="G1401" s="872" t="s">
        <v>18</v>
      </c>
      <c r="H1401" s="1361">
        <v>43535</v>
      </c>
      <c r="I1401" s="1362">
        <v>4850</v>
      </c>
      <c r="J1401" s="1362">
        <v>3502.05</v>
      </c>
      <c r="K1401" s="1362">
        <v>1346.95</v>
      </c>
    </row>
    <row r="1402" spans="1:100" x14ac:dyDescent="0.25">
      <c r="A1402" s="871" t="s">
        <v>14</v>
      </c>
      <c r="B1402" s="41">
        <v>750241</v>
      </c>
      <c r="C1402" s="1812" t="s">
        <v>5792</v>
      </c>
      <c r="D1402" s="41" t="s">
        <v>16</v>
      </c>
      <c r="E1402" s="41" t="s">
        <v>684</v>
      </c>
      <c r="F1402" s="41" t="s">
        <v>2138</v>
      </c>
      <c r="G1402" s="872" t="s">
        <v>18</v>
      </c>
      <c r="H1402" s="1911">
        <v>41640</v>
      </c>
      <c r="I1402" s="1650">
        <v>27747.56</v>
      </c>
      <c r="J1402" s="1647">
        <v>27747.56</v>
      </c>
      <c r="K1402" s="1649">
        <v>0</v>
      </c>
    </row>
    <row r="1403" spans="1:100" s="513" customFormat="1" x14ac:dyDescent="0.25">
      <c r="A1403" s="871" t="s">
        <v>324</v>
      </c>
      <c r="B1403" s="41">
        <v>750242</v>
      </c>
      <c r="C1403" s="1812" t="s">
        <v>5793</v>
      </c>
      <c r="D1403" s="41" t="s">
        <v>326</v>
      </c>
      <c r="E1403" s="41" t="s">
        <v>1193</v>
      </c>
      <c r="F1403" s="41" t="s">
        <v>2139</v>
      </c>
      <c r="G1403" s="872" t="s">
        <v>381</v>
      </c>
      <c r="H1403" s="1915">
        <v>43718</v>
      </c>
      <c r="I1403" s="1536">
        <v>5857.54</v>
      </c>
      <c r="J1403" s="1291">
        <v>390.44</v>
      </c>
      <c r="K1403" s="1352">
        <v>5466.1</v>
      </c>
    </row>
    <row r="1404" spans="1:100" x14ac:dyDescent="0.25">
      <c r="A1404" s="871" t="s">
        <v>2116</v>
      </c>
      <c r="B1404" s="41">
        <v>750243</v>
      </c>
      <c r="C1404" s="1812" t="s">
        <v>5794</v>
      </c>
      <c r="D1404" s="41" t="s">
        <v>1632</v>
      </c>
      <c r="E1404" s="41" t="s">
        <v>165</v>
      </c>
      <c r="F1404" s="41" t="s">
        <v>2140</v>
      </c>
      <c r="G1404" s="872" t="s">
        <v>1157</v>
      </c>
      <c r="H1404" s="1361">
        <v>42809</v>
      </c>
      <c r="I1404" s="1362">
        <v>2832.95</v>
      </c>
      <c r="J1404" s="1362">
        <v>2832.95</v>
      </c>
      <c r="K1404" s="1362">
        <v>0</v>
      </c>
    </row>
    <row r="1405" spans="1:100" s="513" customFormat="1" x14ac:dyDescent="0.25">
      <c r="A1405" s="871" t="s">
        <v>324</v>
      </c>
      <c r="B1405" s="41">
        <v>750023</v>
      </c>
      <c r="C1405" s="1812" t="s">
        <v>5795</v>
      </c>
      <c r="D1405" s="41" t="s">
        <v>326</v>
      </c>
      <c r="E1405" s="41" t="s">
        <v>1193</v>
      </c>
      <c r="F1405" s="41" t="s">
        <v>2141</v>
      </c>
      <c r="G1405" s="872" t="s">
        <v>381</v>
      </c>
      <c r="H1405" s="1915">
        <v>43718</v>
      </c>
      <c r="I1405" s="1536">
        <v>5857.54</v>
      </c>
      <c r="J1405" s="1291">
        <v>390.44</v>
      </c>
      <c r="K1405" s="1352">
        <v>5466.1</v>
      </c>
    </row>
    <row r="1406" spans="1:100" s="1828" customFormat="1" x14ac:dyDescent="0.25">
      <c r="A1406" s="1864"/>
      <c r="B1406" s="1860"/>
      <c r="C1406" s="1862"/>
      <c r="D1406" s="1860"/>
      <c r="E1406" s="1860"/>
      <c r="F1406" s="1860"/>
      <c r="G1406" s="1862"/>
      <c r="H1406" s="1914"/>
      <c r="I1406" s="1885">
        <f>SUM(I1345:I1405)</f>
        <v>682575.92200000025</v>
      </c>
      <c r="J1406" s="1886">
        <f>SUM(J1345:J1405)</f>
        <v>612219.98199999996</v>
      </c>
      <c r="K1406" s="1887">
        <f>SUM(K1345:K1405)</f>
        <v>70343.939999999988</v>
      </c>
      <c r="M1406" s="1863">
        <f>I1406</f>
        <v>682575.92200000025</v>
      </c>
      <c r="N1406" s="1863">
        <f>J1406</f>
        <v>612219.98199999996</v>
      </c>
      <c r="O1406" s="1863">
        <f>K1406</f>
        <v>70343.939999999988</v>
      </c>
    </row>
    <row r="1407" spans="1:100" s="1822" customFormat="1" x14ac:dyDescent="0.25">
      <c r="A1407" s="1099"/>
      <c r="B1407" s="45"/>
      <c r="C1407" s="1798"/>
      <c r="D1407" s="45"/>
      <c r="E1407" s="45"/>
      <c r="F1407" s="45"/>
      <c r="G1407" s="1798"/>
      <c r="H1407" s="1919"/>
      <c r="I1407" s="1849"/>
      <c r="J1407" s="1593"/>
      <c r="K1407" s="1850"/>
    </row>
    <row r="1408" spans="1:100" ht="18.75" x14ac:dyDescent="0.3">
      <c r="A1408" s="846" t="s">
        <v>204</v>
      </c>
      <c r="B1408" s="847"/>
      <c r="C1408" s="1799"/>
      <c r="D1408" s="847"/>
      <c r="E1408" s="847"/>
      <c r="F1408" s="848" t="s">
        <v>2142</v>
      </c>
      <c r="G1408" s="847"/>
      <c r="H1408" s="1319"/>
      <c r="K1408" s="1107"/>
      <c r="L1408" s="514"/>
      <c r="M1408" s="513"/>
      <c r="N1408" s="513"/>
      <c r="O1408" s="513"/>
      <c r="P1408" s="513"/>
      <c r="Q1408" s="513"/>
      <c r="R1408" s="513"/>
      <c r="S1408" s="513"/>
      <c r="T1408" s="513"/>
      <c r="U1408" s="513"/>
      <c r="V1408" s="513"/>
      <c r="W1408" s="513"/>
      <c r="X1408" s="513"/>
      <c r="Y1408" s="513"/>
      <c r="Z1408" s="513"/>
      <c r="AA1408" s="513"/>
      <c r="AB1408" s="513"/>
      <c r="AC1408" s="513"/>
      <c r="AD1408" s="513"/>
      <c r="AE1408" s="513"/>
      <c r="AF1408" s="513"/>
      <c r="AG1408" s="513"/>
      <c r="AH1408" s="513"/>
      <c r="AI1408" s="513"/>
      <c r="AJ1408" s="513"/>
      <c r="AK1408" s="513"/>
      <c r="AL1408" s="513"/>
      <c r="AM1408" s="513"/>
      <c r="AN1408" s="513"/>
      <c r="AO1408" s="513"/>
      <c r="AP1408" s="513"/>
      <c r="AQ1408" s="513"/>
      <c r="AR1408" s="513"/>
      <c r="AS1408" s="513"/>
      <c r="AT1408" s="513"/>
      <c r="AU1408" s="513"/>
      <c r="AV1408" s="513"/>
      <c r="AW1408" s="513"/>
      <c r="AX1408" s="513"/>
      <c r="AY1408" s="513"/>
      <c r="AZ1408" s="513"/>
      <c r="BA1408" s="513"/>
      <c r="BB1408" s="513"/>
      <c r="BC1408" s="513"/>
      <c r="BD1408" s="513"/>
      <c r="BE1408" s="513"/>
      <c r="BF1408" s="513"/>
      <c r="BG1408" s="513"/>
      <c r="BH1408" s="513"/>
      <c r="BI1408" s="513"/>
      <c r="BJ1408" s="513"/>
      <c r="BK1408" s="513"/>
      <c r="BL1408" s="513"/>
      <c r="BM1408" s="513"/>
      <c r="BN1408" s="513"/>
      <c r="BO1408" s="513"/>
      <c r="BP1408" s="513"/>
      <c r="BQ1408" s="513"/>
      <c r="BR1408" s="513"/>
      <c r="BS1408" s="513"/>
      <c r="BT1408" s="513"/>
      <c r="BU1408" s="513"/>
      <c r="BV1408" s="513"/>
      <c r="BW1408" s="513"/>
      <c r="BX1408" s="513"/>
      <c r="BY1408" s="513"/>
      <c r="BZ1408" s="513"/>
      <c r="CA1408" s="513"/>
      <c r="CB1408" s="513"/>
      <c r="CC1408" s="513"/>
      <c r="CD1408" s="513"/>
      <c r="CE1408" s="513"/>
      <c r="CF1408" s="513"/>
      <c r="CG1408" s="513"/>
      <c r="CH1408" s="513"/>
      <c r="CI1408" s="513"/>
      <c r="CJ1408" s="513"/>
      <c r="CK1408" s="513"/>
      <c r="CL1408" s="513"/>
      <c r="CM1408" s="513"/>
      <c r="CN1408" s="513"/>
      <c r="CO1408" s="513"/>
      <c r="CP1408" s="513"/>
      <c r="CQ1408" s="513"/>
      <c r="CR1408" s="513"/>
      <c r="CS1408" s="513"/>
      <c r="CT1408" s="513"/>
      <c r="CU1408" s="513"/>
      <c r="CV1408" s="513"/>
    </row>
    <row r="1409" spans="1:100" ht="15" customHeight="1" x14ac:dyDescent="0.25">
      <c r="A1409" s="853"/>
      <c r="B1409" s="845"/>
      <c r="C1409" s="1798"/>
      <c r="D1409" s="845"/>
      <c r="E1409" s="845"/>
      <c r="F1409" s="855"/>
      <c r="G1409" s="845"/>
      <c r="H1409" s="1995" t="s">
        <v>3</v>
      </c>
      <c r="I1409" s="1993" t="s">
        <v>4</v>
      </c>
      <c r="J1409" s="2002" t="s">
        <v>5</v>
      </c>
      <c r="K1409" s="1997" t="s">
        <v>6</v>
      </c>
      <c r="L1409" s="514"/>
      <c r="M1409" s="513"/>
      <c r="N1409" s="513"/>
      <c r="O1409" s="513"/>
      <c r="P1409" s="513"/>
      <c r="Q1409" s="513"/>
      <c r="R1409" s="513"/>
      <c r="S1409" s="513"/>
      <c r="T1409" s="513"/>
      <c r="U1409" s="513"/>
      <c r="V1409" s="513"/>
      <c r="W1409" s="513"/>
      <c r="X1409" s="513"/>
      <c r="Y1409" s="513"/>
      <c r="Z1409" s="513"/>
      <c r="AA1409" s="513"/>
      <c r="AB1409" s="513"/>
      <c r="AC1409" s="513"/>
      <c r="AD1409" s="513"/>
      <c r="AE1409" s="513"/>
      <c r="AF1409" s="513"/>
      <c r="AG1409" s="513"/>
      <c r="AH1409" s="513"/>
      <c r="AI1409" s="513"/>
      <c r="AJ1409" s="513"/>
      <c r="AK1409" s="513"/>
      <c r="AL1409" s="513"/>
      <c r="AM1409" s="513"/>
      <c r="AN1409" s="513"/>
      <c r="AO1409" s="513"/>
      <c r="AP1409" s="513"/>
      <c r="AQ1409" s="513"/>
      <c r="AR1409" s="513"/>
      <c r="AS1409" s="513"/>
      <c r="AT1409" s="513"/>
      <c r="AU1409" s="513"/>
      <c r="AV1409" s="513"/>
      <c r="AW1409" s="513"/>
      <c r="AX1409" s="513"/>
      <c r="AY1409" s="513"/>
      <c r="AZ1409" s="513"/>
      <c r="BA1409" s="513"/>
      <c r="BB1409" s="513"/>
      <c r="BC1409" s="513"/>
      <c r="BD1409" s="513"/>
      <c r="BE1409" s="513"/>
      <c r="BF1409" s="513"/>
      <c r="BG1409" s="513"/>
      <c r="BH1409" s="513"/>
      <c r="BI1409" s="513"/>
      <c r="BJ1409" s="513"/>
      <c r="BK1409" s="513"/>
      <c r="BL1409" s="513"/>
      <c r="BM1409" s="513"/>
      <c r="BN1409" s="513"/>
      <c r="BO1409" s="513"/>
      <c r="BP1409" s="513"/>
      <c r="BQ1409" s="513"/>
      <c r="BR1409" s="513"/>
      <c r="BS1409" s="513"/>
      <c r="BT1409" s="513"/>
      <c r="BU1409" s="513"/>
      <c r="BV1409" s="513"/>
      <c r="BW1409" s="513"/>
      <c r="BX1409" s="513"/>
      <c r="BY1409" s="513"/>
      <c r="BZ1409" s="513"/>
      <c r="CA1409" s="513"/>
      <c r="CB1409" s="513"/>
      <c r="CC1409" s="513"/>
      <c r="CD1409" s="513"/>
      <c r="CE1409" s="513"/>
      <c r="CF1409" s="513"/>
      <c r="CG1409" s="513"/>
      <c r="CH1409" s="513"/>
      <c r="CI1409" s="513"/>
      <c r="CJ1409" s="513"/>
      <c r="CK1409" s="513"/>
      <c r="CL1409" s="513"/>
      <c r="CM1409" s="513"/>
      <c r="CN1409" s="513"/>
      <c r="CO1409" s="513"/>
      <c r="CP1409" s="513"/>
      <c r="CQ1409" s="513"/>
      <c r="CR1409" s="513"/>
      <c r="CS1409" s="513"/>
      <c r="CT1409" s="513"/>
      <c r="CU1409" s="513"/>
      <c r="CV1409" s="513"/>
    </row>
    <row r="1410" spans="1:100" ht="15.75" x14ac:dyDescent="0.25">
      <c r="A1410" s="854" t="s">
        <v>7</v>
      </c>
      <c r="B1410" s="851" t="s">
        <v>8</v>
      </c>
      <c r="C1410" s="1801" t="s">
        <v>9</v>
      </c>
      <c r="D1410" s="854" t="s">
        <v>10</v>
      </c>
      <c r="E1410" s="854" t="s">
        <v>11</v>
      </c>
      <c r="F1410" s="854" t="s">
        <v>12</v>
      </c>
      <c r="G1410" s="854" t="s">
        <v>13</v>
      </c>
      <c r="H1410" s="1996"/>
      <c r="I1410" s="1994"/>
      <c r="J1410" s="2003"/>
      <c r="K1410" s="1998"/>
      <c r="L1410" s="515"/>
      <c r="M1410" s="513"/>
      <c r="N1410" s="513"/>
      <c r="O1410" s="513"/>
      <c r="P1410" s="513"/>
      <c r="Q1410" s="513"/>
      <c r="R1410" s="513"/>
      <c r="S1410" s="513"/>
      <c r="T1410" s="513"/>
      <c r="U1410" s="513"/>
      <c r="V1410" s="513"/>
      <c r="W1410" s="513"/>
      <c r="X1410" s="513"/>
      <c r="Y1410" s="513"/>
      <c r="Z1410" s="513"/>
      <c r="AA1410" s="513"/>
      <c r="AB1410" s="513"/>
      <c r="AC1410" s="513"/>
      <c r="AD1410" s="513"/>
      <c r="AE1410" s="513"/>
      <c r="AF1410" s="513"/>
      <c r="AG1410" s="513"/>
      <c r="AH1410" s="513"/>
      <c r="AI1410" s="513"/>
      <c r="AJ1410" s="513"/>
      <c r="AK1410" s="513"/>
      <c r="AL1410" s="513"/>
      <c r="AM1410" s="513"/>
      <c r="AN1410" s="513"/>
      <c r="AO1410" s="513"/>
      <c r="AP1410" s="513"/>
      <c r="AQ1410" s="513"/>
      <c r="AR1410" s="513"/>
      <c r="AS1410" s="513"/>
      <c r="AT1410" s="513"/>
      <c r="AU1410" s="513"/>
      <c r="AV1410" s="513"/>
      <c r="AW1410" s="513"/>
      <c r="AX1410" s="513"/>
      <c r="AY1410" s="513"/>
      <c r="AZ1410" s="513"/>
      <c r="BA1410" s="513"/>
      <c r="BB1410" s="513"/>
      <c r="BC1410" s="513"/>
      <c r="BD1410" s="513"/>
      <c r="BE1410" s="513"/>
      <c r="BF1410" s="513"/>
      <c r="BG1410" s="513"/>
      <c r="BH1410" s="513"/>
      <c r="BI1410" s="513"/>
      <c r="BJ1410" s="513"/>
      <c r="BK1410" s="513"/>
      <c r="BL1410" s="513"/>
      <c r="BM1410" s="513"/>
      <c r="BN1410" s="513"/>
      <c r="BO1410" s="513"/>
      <c r="BP1410" s="513"/>
      <c r="BQ1410" s="513"/>
      <c r="BR1410" s="513"/>
      <c r="BS1410" s="513"/>
      <c r="BT1410" s="513"/>
      <c r="BU1410" s="513"/>
      <c r="BV1410" s="513"/>
      <c r="BW1410" s="513"/>
      <c r="BX1410" s="513"/>
      <c r="BY1410" s="513"/>
      <c r="BZ1410" s="513"/>
      <c r="CA1410" s="513"/>
      <c r="CB1410" s="513"/>
      <c r="CC1410" s="513"/>
      <c r="CD1410" s="513"/>
      <c r="CE1410" s="513"/>
      <c r="CF1410" s="513"/>
      <c r="CG1410" s="513"/>
      <c r="CH1410" s="513"/>
      <c r="CI1410" s="513"/>
      <c r="CJ1410" s="513"/>
      <c r="CK1410" s="513"/>
      <c r="CL1410" s="513"/>
      <c r="CM1410" s="513"/>
      <c r="CN1410" s="513"/>
      <c r="CO1410" s="513"/>
      <c r="CP1410" s="513"/>
      <c r="CQ1410" s="513"/>
      <c r="CR1410" s="513"/>
      <c r="CS1410" s="513"/>
      <c r="CT1410" s="513"/>
      <c r="CU1410" s="513"/>
      <c r="CV1410" s="513"/>
    </row>
    <row r="1411" spans="1:100" x14ac:dyDescent="0.25">
      <c r="A1411" s="870" t="s">
        <v>2143</v>
      </c>
      <c r="B1411" s="872">
        <v>366635</v>
      </c>
      <c r="C1411" s="1812" t="s">
        <v>2144</v>
      </c>
      <c r="D1411" s="872" t="s">
        <v>2145</v>
      </c>
      <c r="E1411" s="41" t="s">
        <v>792</v>
      </c>
      <c r="F1411" s="41" t="s">
        <v>49</v>
      </c>
      <c r="G1411" s="872" t="s">
        <v>94</v>
      </c>
      <c r="H1411" s="1308">
        <v>41640</v>
      </c>
      <c r="I1411" s="1277">
        <v>7498.9</v>
      </c>
      <c r="J1411" s="1277">
        <v>7498.9</v>
      </c>
      <c r="K1411" s="1277">
        <v>0</v>
      </c>
      <c r="L1411" s="516"/>
      <c r="M1411" s="514"/>
      <c r="N1411" s="514"/>
      <c r="O1411" s="514"/>
      <c r="P1411" s="514"/>
      <c r="Q1411" s="514"/>
      <c r="R1411" s="514"/>
      <c r="S1411" s="514"/>
      <c r="T1411" s="514"/>
      <c r="U1411" s="514"/>
      <c r="V1411" s="514"/>
      <c r="W1411" s="514"/>
      <c r="X1411" s="514"/>
      <c r="Y1411" s="514"/>
      <c r="Z1411" s="514"/>
      <c r="AA1411" s="514"/>
      <c r="AB1411" s="514"/>
      <c r="AC1411" s="514"/>
      <c r="AD1411" s="514"/>
      <c r="AE1411" s="514"/>
      <c r="AF1411" s="514"/>
      <c r="AG1411" s="514"/>
      <c r="AH1411" s="514"/>
      <c r="AI1411" s="514"/>
      <c r="AJ1411" s="514"/>
      <c r="AK1411" s="514"/>
      <c r="AL1411" s="514"/>
      <c r="AM1411" s="514"/>
      <c r="AN1411" s="514"/>
      <c r="AO1411" s="514"/>
      <c r="AP1411" s="514"/>
      <c r="AQ1411" s="514"/>
      <c r="AR1411" s="514"/>
      <c r="AS1411" s="514"/>
      <c r="AT1411" s="514"/>
      <c r="AU1411" s="514"/>
      <c r="AV1411" s="514"/>
      <c r="AW1411" s="514"/>
      <c r="AX1411" s="514"/>
      <c r="AY1411" s="514"/>
      <c r="AZ1411" s="514"/>
      <c r="BA1411" s="514"/>
      <c r="BB1411" s="514"/>
      <c r="BC1411" s="514"/>
      <c r="BD1411" s="514"/>
      <c r="BE1411" s="514"/>
      <c r="BF1411" s="514"/>
      <c r="BG1411" s="514"/>
      <c r="BH1411" s="514"/>
      <c r="BI1411" s="514"/>
      <c r="BJ1411" s="514"/>
      <c r="BK1411" s="514"/>
      <c r="BL1411" s="514"/>
      <c r="BM1411" s="514"/>
      <c r="BN1411" s="514"/>
      <c r="BO1411" s="514"/>
      <c r="BP1411" s="514"/>
      <c r="BQ1411" s="514"/>
      <c r="BR1411" s="514"/>
      <c r="BS1411" s="514"/>
      <c r="BT1411" s="514"/>
      <c r="BU1411" s="514"/>
      <c r="BV1411" s="514"/>
      <c r="BW1411" s="514"/>
      <c r="BX1411" s="514"/>
      <c r="BY1411" s="514"/>
      <c r="BZ1411" s="514"/>
      <c r="CA1411" s="514"/>
      <c r="CB1411" s="514"/>
      <c r="CC1411" s="514"/>
      <c r="CD1411" s="514"/>
      <c r="CE1411" s="514"/>
      <c r="CF1411" s="514"/>
      <c r="CG1411" s="514"/>
      <c r="CH1411" s="514"/>
      <c r="CI1411" s="514"/>
      <c r="CJ1411" s="514"/>
      <c r="CK1411" s="514"/>
      <c r="CL1411" s="514"/>
      <c r="CM1411" s="514"/>
      <c r="CN1411" s="514"/>
      <c r="CO1411" s="514"/>
      <c r="CP1411" s="514"/>
      <c r="CQ1411" s="514"/>
      <c r="CR1411" s="514"/>
      <c r="CS1411" s="514"/>
      <c r="CT1411" s="514"/>
      <c r="CU1411" s="514"/>
      <c r="CV1411" s="514"/>
    </row>
    <row r="1412" spans="1:100" x14ac:dyDescent="0.25">
      <c r="A1412" s="870" t="s">
        <v>277</v>
      </c>
      <c r="B1412" s="872">
        <v>366628</v>
      </c>
      <c r="C1412" s="1812" t="s">
        <v>2146</v>
      </c>
      <c r="D1412" s="41" t="s">
        <v>792</v>
      </c>
      <c r="E1412" s="41" t="s">
        <v>792</v>
      </c>
      <c r="F1412" s="41" t="s">
        <v>49</v>
      </c>
      <c r="G1412" s="872" t="s">
        <v>159</v>
      </c>
      <c r="H1412" s="1308">
        <v>41640</v>
      </c>
      <c r="I1412" s="1277">
        <v>4054.2</v>
      </c>
      <c r="J1412" s="1277">
        <v>4054.2</v>
      </c>
      <c r="K1412" s="1277">
        <v>0</v>
      </c>
      <c r="L1412" s="516"/>
      <c r="M1412" s="514"/>
      <c r="N1412" s="514"/>
      <c r="O1412" s="514"/>
      <c r="P1412" s="514"/>
      <c r="Q1412" s="514"/>
      <c r="R1412" s="514"/>
      <c r="S1412" s="514"/>
      <c r="T1412" s="514"/>
      <c r="U1412" s="514"/>
      <c r="V1412" s="514"/>
      <c r="W1412" s="514"/>
      <c r="X1412" s="514"/>
      <c r="Y1412" s="514"/>
      <c r="Z1412" s="514"/>
      <c r="AA1412" s="514"/>
      <c r="AB1412" s="514"/>
      <c r="AC1412" s="514"/>
      <c r="AD1412" s="514"/>
      <c r="AE1412" s="514"/>
      <c r="AF1412" s="514"/>
      <c r="AG1412" s="514"/>
      <c r="AH1412" s="514"/>
      <c r="AI1412" s="514"/>
      <c r="AJ1412" s="514"/>
      <c r="AK1412" s="514"/>
      <c r="AL1412" s="514"/>
      <c r="AM1412" s="514"/>
      <c r="AN1412" s="514"/>
      <c r="AO1412" s="514"/>
      <c r="AP1412" s="514"/>
      <c r="AQ1412" s="514"/>
      <c r="AR1412" s="514"/>
      <c r="AS1412" s="514"/>
      <c r="AT1412" s="514"/>
      <c r="AU1412" s="514"/>
      <c r="AV1412" s="514"/>
      <c r="AW1412" s="514"/>
      <c r="AX1412" s="514"/>
      <c r="AY1412" s="514"/>
      <c r="AZ1412" s="514"/>
      <c r="BA1412" s="514"/>
      <c r="BB1412" s="514"/>
      <c r="BC1412" s="514"/>
      <c r="BD1412" s="514"/>
      <c r="BE1412" s="514"/>
      <c r="BF1412" s="514"/>
      <c r="BG1412" s="514"/>
      <c r="BH1412" s="514"/>
      <c r="BI1412" s="514"/>
      <c r="BJ1412" s="514"/>
      <c r="BK1412" s="514"/>
      <c r="BL1412" s="514"/>
      <c r="BM1412" s="514"/>
      <c r="BN1412" s="514"/>
      <c r="BO1412" s="514"/>
      <c r="BP1412" s="514"/>
      <c r="BQ1412" s="514"/>
      <c r="BR1412" s="514"/>
      <c r="BS1412" s="514"/>
      <c r="BT1412" s="514"/>
      <c r="BU1412" s="514"/>
      <c r="BV1412" s="514"/>
      <c r="BW1412" s="514"/>
      <c r="BX1412" s="514"/>
      <c r="BY1412" s="514"/>
      <c r="BZ1412" s="514"/>
      <c r="CA1412" s="514"/>
      <c r="CB1412" s="514"/>
      <c r="CC1412" s="514"/>
      <c r="CD1412" s="514"/>
      <c r="CE1412" s="514"/>
      <c r="CF1412" s="514"/>
      <c r="CG1412" s="514"/>
      <c r="CH1412" s="514"/>
      <c r="CI1412" s="514"/>
      <c r="CJ1412" s="514"/>
      <c r="CK1412" s="514"/>
      <c r="CL1412" s="514"/>
      <c r="CM1412" s="514"/>
      <c r="CN1412" s="514"/>
      <c r="CO1412" s="514"/>
      <c r="CP1412" s="514"/>
      <c r="CQ1412" s="514"/>
      <c r="CR1412" s="514"/>
      <c r="CS1412" s="514"/>
      <c r="CT1412" s="514"/>
      <c r="CU1412" s="514"/>
      <c r="CV1412" s="514"/>
    </row>
    <row r="1413" spans="1:100" x14ac:dyDescent="0.25">
      <c r="A1413" s="871" t="s">
        <v>324</v>
      </c>
      <c r="B1413" s="872">
        <v>366621</v>
      </c>
      <c r="C1413" s="1812" t="s">
        <v>2147</v>
      </c>
      <c r="D1413" s="872" t="s">
        <v>326</v>
      </c>
      <c r="E1413" s="872" t="s">
        <v>2148</v>
      </c>
      <c r="F1413" s="872" t="s">
        <v>2149</v>
      </c>
      <c r="G1413" s="872" t="s">
        <v>193</v>
      </c>
      <c r="H1413" s="1308">
        <v>41640</v>
      </c>
      <c r="I1413" s="1277">
        <v>3750</v>
      </c>
      <c r="J1413" s="1277">
        <v>3750</v>
      </c>
      <c r="K1413" s="1277">
        <v>0</v>
      </c>
      <c r="L1413" s="516"/>
      <c r="M1413" s="514"/>
      <c r="N1413" s="514"/>
      <c r="O1413" s="514"/>
      <c r="P1413" s="514"/>
      <c r="Q1413" s="514"/>
      <c r="R1413" s="514"/>
      <c r="S1413" s="514"/>
      <c r="T1413" s="514"/>
      <c r="U1413" s="514"/>
      <c r="V1413" s="514"/>
      <c r="W1413" s="514"/>
      <c r="X1413" s="514"/>
      <c r="Y1413" s="514"/>
      <c r="Z1413" s="514"/>
      <c r="AA1413" s="514"/>
      <c r="AB1413" s="514"/>
      <c r="AC1413" s="514"/>
      <c r="AD1413" s="514"/>
      <c r="AE1413" s="514"/>
      <c r="AF1413" s="514"/>
      <c r="AG1413" s="514"/>
      <c r="AH1413" s="514"/>
      <c r="AI1413" s="514"/>
      <c r="AJ1413" s="514"/>
      <c r="AK1413" s="514"/>
      <c r="AL1413" s="514"/>
      <c r="AM1413" s="514"/>
      <c r="AN1413" s="514"/>
      <c r="AO1413" s="514"/>
      <c r="AP1413" s="514"/>
      <c r="AQ1413" s="514"/>
      <c r="AR1413" s="514"/>
      <c r="AS1413" s="514"/>
      <c r="AT1413" s="514"/>
      <c r="AU1413" s="514"/>
      <c r="AV1413" s="514"/>
      <c r="AW1413" s="514"/>
      <c r="AX1413" s="514"/>
      <c r="AY1413" s="514"/>
      <c r="AZ1413" s="514"/>
      <c r="BA1413" s="514"/>
      <c r="BB1413" s="514"/>
      <c r="BC1413" s="514"/>
      <c r="BD1413" s="514"/>
      <c r="BE1413" s="514"/>
      <c r="BF1413" s="514"/>
      <c r="BG1413" s="514"/>
      <c r="BH1413" s="514"/>
      <c r="BI1413" s="514"/>
      <c r="BJ1413" s="514"/>
      <c r="BK1413" s="514"/>
      <c r="BL1413" s="514"/>
      <c r="BM1413" s="514"/>
      <c r="BN1413" s="514"/>
      <c r="BO1413" s="514"/>
      <c r="BP1413" s="514"/>
      <c r="BQ1413" s="514"/>
      <c r="BR1413" s="514"/>
      <c r="BS1413" s="514"/>
      <c r="BT1413" s="514"/>
      <c r="BU1413" s="514"/>
      <c r="BV1413" s="514"/>
      <c r="BW1413" s="514"/>
      <c r="BX1413" s="514"/>
      <c r="BY1413" s="514"/>
      <c r="BZ1413" s="514"/>
      <c r="CA1413" s="514"/>
      <c r="CB1413" s="514"/>
      <c r="CC1413" s="514"/>
      <c r="CD1413" s="514"/>
      <c r="CE1413" s="514"/>
      <c r="CF1413" s="514"/>
      <c r="CG1413" s="514"/>
      <c r="CH1413" s="514"/>
      <c r="CI1413" s="514"/>
      <c r="CJ1413" s="514"/>
      <c r="CK1413" s="514"/>
      <c r="CL1413" s="514"/>
      <c r="CM1413" s="514"/>
      <c r="CN1413" s="514"/>
      <c r="CO1413" s="514"/>
      <c r="CP1413" s="514"/>
      <c r="CQ1413" s="514"/>
      <c r="CR1413" s="514"/>
      <c r="CS1413" s="514"/>
      <c r="CT1413" s="514"/>
      <c r="CU1413" s="514"/>
      <c r="CV1413" s="514"/>
    </row>
    <row r="1414" spans="1:100" x14ac:dyDescent="0.25">
      <c r="A1414" s="871" t="s">
        <v>170</v>
      </c>
      <c r="B1414" s="872">
        <v>366644</v>
      </c>
      <c r="C1414" s="1812" t="s">
        <v>2150</v>
      </c>
      <c r="D1414" s="872" t="s">
        <v>16</v>
      </c>
      <c r="E1414" s="872" t="s">
        <v>172</v>
      </c>
      <c r="F1414" s="872" t="s">
        <v>2151</v>
      </c>
      <c r="G1414" s="872" t="s">
        <v>18</v>
      </c>
      <c r="H1414" s="1308">
        <v>41640</v>
      </c>
      <c r="I1414" s="1277">
        <v>9313.8799999999992</v>
      </c>
      <c r="J1414" s="1277">
        <v>9313.8799999999992</v>
      </c>
      <c r="K1414" s="1277">
        <v>0</v>
      </c>
      <c r="L1414" s="517"/>
      <c r="M1414" s="516"/>
      <c r="N1414" s="516"/>
      <c r="O1414" s="516"/>
      <c r="P1414" s="516"/>
      <c r="Q1414" s="516"/>
      <c r="R1414" s="516"/>
      <c r="S1414" s="516"/>
      <c r="T1414" s="516"/>
      <c r="U1414" s="516"/>
      <c r="V1414" s="516"/>
      <c r="W1414" s="516"/>
      <c r="X1414" s="516"/>
      <c r="Y1414" s="516"/>
      <c r="Z1414" s="516"/>
      <c r="AA1414" s="516"/>
      <c r="AB1414" s="516"/>
      <c r="AC1414" s="516"/>
      <c r="AD1414" s="516"/>
      <c r="AE1414" s="516"/>
      <c r="AF1414" s="516"/>
      <c r="AG1414" s="516"/>
      <c r="AH1414" s="516"/>
      <c r="AI1414" s="516"/>
      <c r="AJ1414" s="516"/>
      <c r="AK1414" s="516"/>
      <c r="AL1414" s="516"/>
      <c r="AM1414" s="516"/>
      <c r="AN1414" s="516"/>
      <c r="AO1414" s="516"/>
      <c r="AP1414" s="516"/>
      <c r="AQ1414" s="516"/>
      <c r="AR1414" s="516"/>
      <c r="AS1414" s="516"/>
      <c r="AT1414" s="516"/>
      <c r="AU1414" s="516"/>
      <c r="AV1414" s="516"/>
      <c r="AW1414" s="516"/>
      <c r="AX1414" s="516"/>
      <c r="AY1414" s="516"/>
      <c r="AZ1414" s="516"/>
      <c r="BA1414" s="516"/>
      <c r="BB1414" s="516"/>
      <c r="BC1414" s="516"/>
      <c r="BD1414" s="516"/>
      <c r="BE1414" s="516"/>
      <c r="BF1414" s="516"/>
      <c r="BG1414" s="516"/>
      <c r="BH1414" s="516"/>
      <c r="BI1414" s="516"/>
      <c r="BJ1414" s="516"/>
      <c r="BK1414" s="516"/>
      <c r="BL1414" s="516"/>
      <c r="BM1414" s="516"/>
      <c r="BN1414" s="516"/>
      <c r="BO1414" s="516"/>
      <c r="BP1414" s="516"/>
      <c r="BQ1414" s="516"/>
      <c r="BR1414" s="516"/>
      <c r="BS1414" s="516"/>
      <c r="BT1414" s="516"/>
      <c r="BU1414" s="516"/>
      <c r="BV1414" s="516"/>
      <c r="BW1414" s="516"/>
      <c r="BX1414" s="516"/>
      <c r="BY1414" s="516"/>
      <c r="BZ1414" s="516"/>
      <c r="CA1414" s="516"/>
      <c r="CB1414" s="516"/>
      <c r="CC1414" s="516"/>
      <c r="CD1414" s="516"/>
      <c r="CE1414" s="516"/>
      <c r="CF1414" s="516"/>
      <c r="CG1414" s="516"/>
      <c r="CH1414" s="516"/>
      <c r="CI1414" s="516"/>
      <c r="CJ1414" s="516"/>
      <c r="CK1414" s="516"/>
      <c r="CL1414" s="516"/>
      <c r="CM1414" s="516"/>
      <c r="CN1414" s="516"/>
      <c r="CO1414" s="516"/>
      <c r="CP1414" s="516"/>
      <c r="CQ1414" s="516"/>
      <c r="CR1414" s="516"/>
      <c r="CS1414" s="516"/>
      <c r="CT1414" s="516"/>
      <c r="CU1414" s="516"/>
      <c r="CV1414" s="516"/>
    </row>
    <row r="1415" spans="1:100" x14ac:dyDescent="0.25">
      <c r="A1415" s="871" t="s">
        <v>14</v>
      </c>
      <c r="B1415" s="872">
        <v>366643</v>
      </c>
      <c r="C1415" s="1812" t="s">
        <v>2152</v>
      </c>
      <c r="D1415" s="872" t="s">
        <v>16</v>
      </c>
      <c r="E1415" s="872" t="s">
        <v>168</v>
      </c>
      <c r="F1415" s="872" t="s">
        <v>2153</v>
      </c>
      <c r="G1415" s="872" t="s">
        <v>18</v>
      </c>
      <c r="H1415" s="1308">
        <v>41640</v>
      </c>
      <c r="I1415" s="1277">
        <v>41729.800000000003</v>
      </c>
      <c r="J1415" s="1277">
        <v>41729.800000000003</v>
      </c>
      <c r="K1415" s="1277">
        <v>0</v>
      </c>
      <c r="L1415" s="517"/>
      <c r="M1415" s="516"/>
      <c r="N1415" s="516"/>
      <c r="O1415" s="516"/>
      <c r="P1415" s="516"/>
      <c r="Q1415" s="516"/>
      <c r="R1415" s="516"/>
      <c r="S1415" s="516"/>
      <c r="T1415" s="516"/>
      <c r="U1415" s="516"/>
      <c r="V1415" s="516"/>
      <c r="W1415" s="516"/>
      <c r="X1415" s="516"/>
      <c r="Y1415" s="516"/>
      <c r="Z1415" s="516"/>
      <c r="AA1415" s="516"/>
      <c r="AB1415" s="516"/>
      <c r="AC1415" s="516"/>
      <c r="AD1415" s="516"/>
      <c r="AE1415" s="516"/>
      <c r="AF1415" s="516"/>
      <c r="AG1415" s="516"/>
      <c r="AH1415" s="516"/>
      <c r="AI1415" s="516"/>
      <c r="AJ1415" s="516"/>
      <c r="AK1415" s="516"/>
      <c r="AL1415" s="516"/>
      <c r="AM1415" s="516"/>
      <c r="AN1415" s="516"/>
      <c r="AO1415" s="516"/>
      <c r="AP1415" s="516"/>
      <c r="AQ1415" s="516"/>
      <c r="AR1415" s="516"/>
      <c r="AS1415" s="516"/>
      <c r="AT1415" s="516"/>
      <c r="AU1415" s="516"/>
      <c r="AV1415" s="516"/>
      <c r="AW1415" s="516"/>
      <c r="AX1415" s="516"/>
      <c r="AY1415" s="516"/>
      <c r="AZ1415" s="516"/>
      <c r="BA1415" s="516"/>
      <c r="BB1415" s="516"/>
      <c r="BC1415" s="516"/>
      <c r="BD1415" s="516"/>
      <c r="BE1415" s="516"/>
      <c r="BF1415" s="516"/>
      <c r="BG1415" s="516"/>
      <c r="BH1415" s="516"/>
      <c r="BI1415" s="516"/>
      <c r="BJ1415" s="516"/>
      <c r="BK1415" s="516"/>
      <c r="BL1415" s="516"/>
      <c r="BM1415" s="516"/>
      <c r="BN1415" s="516"/>
      <c r="BO1415" s="516"/>
      <c r="BP1415" s="516"/>
      <c r="BQ1415" s="516"/>
      <c r="BR1415" s="516"/>
      <c r="BS1415" s="516"/>
      <c r="BT1415" s="516"/>
      <c r="BU1415" s="516"/>
      <c r="BV1415" s="516"/>
      <c r="BW1415" s="516"/>
      <c r="BX1415" s="516"/>
      <c r="BY1415" s="516"/>
      <c r="BZ1415" s="516"/>
      <c r="CA1415" s="516"/>
      <c r="CB1415" s="516"/>
      <c r="CC1415" s="516"/>
      <c r="CD1415" s="516"/>
      <c r="CE1415" s="516"/>
      <c r="CF1415" s="516"/>
      <c r="CG1415" s="516"/>
      <c r="CH1415" s="516"/>
      <c r="CI1415" s="516"/>
      <c r="CJ1415" s="516"/>
      <c r="CK1415" s="516"/>
      <c r="CL1415" s="516"/>
      <c r="CM1415" s="516"/>
      <c r="CN1415" s="516"/>
      <c r="CO1415" s="516"/>
      <c r="CP1415" s="516"/>
      <c r="CQ1415" s="516"/>
      <c r="CR1415" s="516"/>
      <c r="CS1415" s="516"/>
      <c r="CT1415" s="516"/>
      <c r="CU1415" s="516"/>
      <c r="CV1415" s="516"/>
    </row>
    <row r="1416" spans="1:100" x14ac:dyDescent="0.25">
      <c r="A1416" s="870" t="s">
        <v>2154</v>
      </c>
      <c r="B1416" s="872">
        <v>366631</v>
      </c>
      <c r="C1416" s="1812" t="s">
        <v>2155</v>
      </c>
      <c r="D1416" s="41" t="s">
        <v>49</v>
      </c>
      <c r="E1416" s="41" t="s">
        <v>49</v>
      </c>
      <c r="F1416" s="41" t="s">
        <v>49</v>
      </c>
      <c r="G1416" s="872" t="s">
        <v>114</v>
      </c>
      <c r="H1416" s="1308">
        <v>41640</v>
      </c>
      <c r="I1416" s="1333">
        <v>35000</v>
      </c>
      <c r="J1416" s="1277">
        <v>35000</v>
      </c>
      <c r="K1416" s="1277">
        <v>0</v>
      </c>
      <c r="L1416" s="517"/>
      <c r="M1416" s="516"/>
      <c r="N1416" s="516"/>
      <c r="O1416" s="516"/>
      <c r="P1416" s="516"/>
      <c r="Q1416" s="516"/>
      <c r="R1416" s="516"/>
      <c r="S1416" s="516"/>
      <c r="T1416" s="516"/>
      <c r="U1416" s="516"/>
      <c r="V1416" s="516"/>
      <c r="W1416" s="516"/>
      <c r="X1416" s="516"/>
      <c r="Y1416" s="516"/>
      <c r="Z1416" s="516"/>
      <c r="AA1416" s="516"/>
      <c r="AB1416" s="516"/>
      <c r="AC1416" s="516"/>
      <c r="AD1416" s="516"/>
      <c r="AE1416" s="516"/>
      <c r="AF1416" s="516"/>
      <c r="AG1416" s="516"/>
      <c r="AH1416" s="516"/>
      <c r="AI1416" s="516"/>
      <c r="AJ1416" s="516"/>
      <c r="AK1416" s="516"/>
      <c r="AL1416" s="516"/>
      <c r="AM1416" s="516"/>
      <c r="AN1416" s="516"/>
      <c r="AO1416" s="516"/>
      <c r="AP1416" s="516"/>
      <c r="AQ1416" s="516"/>
      <c r="AR1416" s="516"/>
      <c r="AS1416" s="516"/>
      <c r="AT1416" s="516"/>
      <c r="AU1416" s="516"/>
      <c r="AV1416" s="516"/>
      <c r="AW1416" s="516"/>
      <c r="AX1416" s="516"/>
      <c r="AY1416" s="516"/>
      <c r="AZ1416" s="516"/>
      <c r="BA1416" s="516"/>
      <c r="BB1416" s="516"/>
      <c r="BC1416" s="516"/>
      <c r="BD1416" s="516"/>
      <c r="BE1416" s="516"/>
      <c r="BF1416" s="516"/>
      <c r="BG1416" s="516"/>
      <c r="BH1416" s="516"/>
      <c r="BI1416" s="516"/>
      <c r="BJ1416" s="516"/>
      <c r="BK1416" s="516"/>
      <c r="BL1416" s="516"/>
      <c r="BM1416" s="516"/>
      <c r="BN1416" s="516"/>
      <c r="BO1416" s="516"/>
      <c r="BP1416" s="516"/>
      <c r="BQ1416" s="516"/>
      <c r="BR1416" s="516"/>
      <c r="BS1416" s="516"/>
      <c r="BT1416" s="516"/>
      <c r="BU1416" s="516"/>
      <c r="BV1416" s="516"/>
      <c r="BW1416" s="516"/>
      <c r="BX1416" s="516"/>
      <c r="BY1416" s="516"/>
      <c r="BZ1416" s="516"/>
      <c r="CA1416" s="516"/>
      <c r="CB1416" s="516"/>
      <c r="CC1416" s="516"/>
      <c r="CD1416" s="516"/>
      <c r="CE1416" s="516"/>
      <c r="CF1416" s="516"/>
      <c r="CG1416" s="516"/>
      <c r="CH1416" s="516"/>
      <c r="CI1416" s="516"/>
      <c r="CJ1416" s="516"/>
      <c r="CK1416" s="516"/>
      <c r="CL1416" s="516"/>
      <c r="CM1416" s="516"/>
      <c r="CN1416" s="516"/>
      <c r="CO1416" s="516"/>
      <c r="CP1416" s="516"/>
      <c r="CQ1416" s="516"/>
      <c r="CR1416" s="516"/>
      <c r="CS1416" s="516"/>
      <c r="CT1416" s="516"/>
      <c r="CU1416" s="516"/>
      <c r="CV1416" s="516"/>
    </row>
    <row r="1417" spans="1:100" x14ac:dyDescent="0.25">
      <c r="A1417" s="870" t="s">
        <v>1378</v>
      </c>
      <c r="B1417" s="872">
        <v>366623</v>
      </c>
      <c r="C1417" s="1812" t="s">
        <v>2156</v>
      </c>
      <c r="D1417" s="41" t="s">
        <v>49</v>
      </c>
      <c r="E1417" s="41" t="s">
        <v>49</v>
      </c>
      <c r="F1417" s="41" t="s">
        <v>49</v>
      </c>
      <c r="G1417" s="872" t="s">
        <v>114</v>
      </c>
      <c r="H1417" s="1308">
        <v>41640</v>
      </c>
      <c r="I1417" s="1322">
        <v>9155.4624000000003</v>
      </c>
      <c r="J1417" s="1277">
        <v>9155.4624000000003</v>
      </c>
      <c r="K1417" s="1277">
        <v>0</v>
      </c>
      <c r="L1417" s="517"/>
      <c r="M1417" s="516"/>
      <c r="N1417" s="516"/>
      <c r="O1417" s="516"/>
      <c r="P1417" s="516"/>
      <c r="Q1417" s="516"/>
      <c r="R1417" s="516"/>
      <c r="S1417" s="516"/>
      <c r="T1417" s="516"/>
      <c r="U1417" s="516"/>
      <c r="V1417" s="516"/>
      <c r="W1417" s="516"/>
      <c r="X1417" s="516"/>
      <c r="Y1417" s="516"/>
      <c r="Z1417" s="516"/>
      <c r="AA1417" s="516"/>
      <c r="AB1417" s="516"/>
      <c r="AC1417" s="516"/>
      <c r="AD1417" s="516"/>
      <c r="AE1417" s="516"/>
      <c r="AF1417" s="516"/>
      <c r="AG1417" s="516"/>
      <c r="AH1417" s="516"/>
      <c r="AI1417" s="516"/>
      <c r="AJ1417" s="516"/>
      <c r="AK1417" s="516"/>
      <c r="AL1417" s="516"/>
      <c r="AM1417" s="516"/>
      <c r="AN1417" s="516"/>
      <c r="AO1417" s="516"/>
      <c r="AP1417" s="516"/>
      <c r="AQ1417" s="516"/>
      <c r="AR1417" s="516"/>
      <c r="AS1417" s="516"/>
      <c r="AT1417" s="516"/>
      <c r="AU1417" s="516"/>
      <c r="AV1417" s="516"/>
      <c r="AW1417" s="516"/>
      <c r="AX1417" s="516"/>
      <c r="AY1417" s="516"/>
      <c r="AZ1417" s="516"/>
      <c r="BA1417" s="516"/>
      <c r="BB1417" s="516"/>
      <c r="BC1417" s="516"/>
      <c r="BD1417" s="516"/>
      <c r="BE1417" s="516"/>
      <c r="BF1417" s="516"/>
      <c r="BG1417" s="516"/>
      <c r="BH1417" s="516"/>
      <c r="BI1417" s="516"/>
      <c r="BJ1417" s="516"/>
      <c r="BK1417" s="516"/>
      <c r="BL1417" s="516"/>
      <c r="BM1417" s="516"/>
      <c r="BN1417" s="516"/>
      <c r="BO1417" s="516"/>
      <c r="BP1417" s="516"/>
      <c r="BQ1417" s="516"/>
      <c r="BR1417" s="516"/>
      <c r="BS1417" s="516"/>
      <c r="BT1417" s="516"/>
      <c r="BU1417" s="516"/>
      <c r="BV1417" s="516"/>
      <c r="BW1417" s="516"/>
      <c r="BX1417" s="516"/>
      <c r="BY1417" s="516"/>
      <c r="BZ1417" s="516"/>
      <c r="CA1417" s="516"/>
      <c r="CB1417" s="516"/>
      <c r="CC1417" s="516"/>
      <c r="CD1417" s="516"/>
      <c r="CE1417" s="516"/>
      <c r="CF1417" s="516"/>
      <c r="CG1417" s="516"/>
      <c r="CH1417" s="516"/>
      <c r="CI1417" s="516"/>
      <c r="CJ1417" s="516"/>
      <c r="CK1417" s="516"/>
      <c r="CL1417" s="516"/>
      <c r="CM1417" s="516"/>
      <c r="CN1417" s="516"/>
      <c r="CO1417" s="516"/>
      <c r="CP1417" s="516"/>
      <c r="CQ1417" s="516"/>
      <c r="CR1417" s="516"/>
      <c r="CS1417" s="516"/>
      <c r="CT1417" s="516"/>
      <c r="CU1417" s="516"/>
      <c r="CV1417" s="516"/>
    </row>
    <row r="1418" spans="1:100" x14ac:dyDescent="0.25">
      <c r="A1418" s="870" t="s">
        <v>1378</v>
      </c>
      <c r="B1418" s="872">
        <v>366622</v>
      </c>
      <c r="C1418" s="1812" t="s">
        <v>2157</v>
      </c>
      <c r="D1418" s="41" t="s">
        <v>49</v>
      </c>
      <c r="E1418" s="41" t="s">
        <v>49</v>
      </c>
      <c r="F1418" s="41" t="s">
        <v>49</v>
      </c>
      <c r="G1418" s="872" t="s">
        <v>114</v>
      </c>
      <c r="H1418" s="1308">
        <v>41640</v>
      </c>
      <c r="I1418" s="1322">
        <v>9155.4624000000003</v>
      </c>
      <c r="J1418" s="1277">
        <v>9155.4624000000003</v>
      </c>
      <c r="K1418" s="1277">
        <v>0</v>
      </c>
      <c r="L1418" s="517"/>
      <c r="M1418" s="516"/>
      <c r="N1418" s="516"/>
      <c r="O1418" s="516"/>
      <c r="P1418" s="516"/>
      <c r="Q1418" s="516"/>
      <c r="R1418" s="516"/>
      <c r="S1418" s="516"/>
      <c r="T1418" s="516"/>
      <c r="U1418" s="516"/>
      <c r="V1418" s="516"/>
      <c r="W1418" s="516"/>
      <c r="X1418" s="516"/>
      <c r="Y1418" s="516"/>
      <c r="Z1418" s="516"/>
      <c r="AA1418" s="516"/>
      <c r="AB1418" s="516"/>
      <c r="AC1418" s="516"/>
      <c r="AD1418" s="516"/>
      <c r="AE1418" s="516"/>
      <c r="AF1418" s="516"/>
      <c r="AG1418" s="516"/>
      <c r="AH1418" s="516"/>
      <c r="AI1418" s="516"/>
      <c r="AJ1418" s="516"/>
      <c r="AK1418" s="516"/>
      <c r="AL1418" s="516"/>
      <c r="AM1418" s="516"/>
      <c r="AN1418" s="516"/>
      <c r="AO1418" s="516"/>
      <c r="AP1418" s="516"/>
      <c r="AQ1418" s="516"/>
      <c r="AR1418" s="516"/>
      <c r="AS1418" s="516"/>
      <c r="AT1418" s="516"/>
      <c r="AU1418" s="516"/>
      <c r="AV1418" s="516"/>
      <c r="AW1418" s="516"/>
      <c r="AX1418" s="516"/>
      <c r="AY1418" s="516"/>
      <c r="AZ1418" s="516"/>
      <c r="BA1418" s="516"/>
      <c r="BB1418" s="516"/>
      <c r="BC1418" s="516"/>
      <c r="BD1418" s="516"/>
      <c r="BE1418" s="516"/>
      <c r="BF1418" s="516"/>
      <c r="BG1418" s="516"/>
      <c r="BH1418" s="516"/>
      <c r="BI1418" s="516"/>
      <c r="BJ1418" s="516"/>
      <c r="BK1418" s="516"/>
      <c r="BL1418" s="516"/>
      <c r="BM1418" s="516"/>
      <c r="BN1418" s="516"/>
      <c r="BO1418" s="516"/>
      <c r="BP1418" s="516"/>
      <c r="BQ1418" s="516"/>
      <c r="BR1418" s="516"/>
      <c r="BS1418" s="516"/>
      <c r="BT1418" s="516"/>
      <c r="BU1418" s="516"/>
      <c r="BV1418" s="516"/>
      <c r="BW1418" s="516"/>
      <c r="BX1418" s="516"/>
      <c r="BY1418" s="516"/>
      <c r="BZ1418" s="516"/>
      <c r="CA1418" s="516"/>
      <c r="CB1418" s="516"/>
      <c r="CC1418" s="516"/>
      <c r="CD1418" s="516"/>
      <c r="CE1418" s="516"/>
      <c r="CF1418" s="516"/>
      <c r="CG1418" s="516"/>
      <c r="CH1418" s="516"/>
      <c r="CI1418" s="516"/>
      <c r="CJ1418" s="516"/>
      <c r="CK1418" s="516"/>
      <c r="CL1418" s="516"/>
      <c r="CM1418" s="516"/>
      <c r="CN1418" s="516"/>
      <c r="CO1418" s="516"/>
      <c r="CP1418" s="516"/>
      <c r="CQ1418" s="516"/>
      <c r="CR1418" s="516"/>
      <c r="CS1418" s="516"/>
      <c r="CT1418" s="516"/>
      <c r="CU1418" s="516"/>
      <c r="CV1418" s="516"/>
    </row>
    <row r="1419" spans="1:100" x14ac:dyDescent="0.25">
      <c r="A1419" s="870" t="s">
        <v>1378</v>
      </c>
      <c r="B1419" s="872">
        <v>366624</v>
      </c>
      <c r="C1419" s="1812" t="s">
        <v>2158</v>
      </c>
      <c r="D1419" s="41" t="s">
        <v>49</v>
      </c>
      <c r="E1419" s="41" t="s">
        <v>49</v>
      </c>
      <c r="F1419" s="41" t="s">
        <v>49</v>
      </c>
      <c r="G1419" s="872" t="s">
        <v>114</v>
      </c>
      <c r="H1419" s="1308">
        <v>41640</v>
      </c>
      <c r="I1419" s="1322">
        <v>9155.4624000000003</v>
      </c>
      <c r="J1419" s="1277">
        <v>9155.4624000000003</v>
      </c>
      <c r="K1419" s="1277">
        <v>0</v>
      </c>
      <c r="L1419" s="517"/>
      <c r="M1419" s="516"/>
      <c r="N1419" s="516"/>
      <c r="O1419" s="516"/>
      <c r="P1419" s="516"/>
      <c r="Q1419" s="516"/>
      <c r="R1419" s="516"/>
      <c r="S1419" s="516"/>
      <c r="T1419" s="516"/>
      <c r="U1419" s="516"/>
      <c r="V1419" s="516"/>
      <c r="W1419" s="516"/>
      <c r="X1419" s="516"/>
      <c r="Y1419" s="516"/>
      <c r="Z1419" s="516"/>
      <c r="AA1419" s="516"/>
      <c r="AB1419" s="516"/>
      <c r="AC1419" s="516"/>
      <c r="AD1419" s="516"/>
      <c r="AE1419" s="516"/>
      <c r="AF1419" s="516"/>
      <c r="AG1419" s="516"/>
      <c r="AH1419" s="516"/>
      <c r="AI1419" s="516"/>
      <c r="AJ1419" s="516"/>
      <c r="AK1419" s="516"/>
      <c r="AL1419" s="516"/>
      <c r="AM1419" s="516"/>
      <c r="AN1419" s="516"/>
      <c r="AO1419" s="516"/>
      <c r="AP1419" s="516"/>
      <c r="AQ1419" s="516"/>
      <c r="AR1419" s="516"/>
      <c r="AS1419" s="516"/>
      <c r="AT1419" s="516"/>
      <c r="AU1419" s="516"/>
      <c r="AV1419" s="516"/>
      <c r="AW1419" s="516"/>
      <c r="AX1419" s="516"/>
      <c r="AY1419" s="516"/>
      <c r="AZ1419" s="516"/>
      <c r="BA1419" s="516"/>
      <c r="BB1419" s="516"/>
      <c r="BC1419" s="516"/>
      <c r="BD1419" s="516"/>
      <c r="BE1419" s="516"/>
      <c r="BF1419" s="516"/>
      <c r="BG1419" s="516"/>
      <c r="BH1419" s="516"/>
      <c r="BI1419" s="516"/>
      <c r="BJ1419" s="516"/>
      <c r="BK1419" s="516"/>
      <c r="BL1419" s="516"/>
      <c r="BM1419" s="516"/>
      <c r="BN1419" s="516"/>
      <c r="BO1419" s="516"/>
      <c r="BP1419" s="516"/>
      <c r="BQ1419" s="516"/>
      <c r="BR1419" s="516"/>
      <c r="BS1419" s="516"/>
      <c r="BT1419" s="516"/>
      <c r="BU1419" s="516"/>
      <c r="BV1419" s="516"/>
      <c r="BW1419" s="516"/>
      <c r="BX1419" s="516"/>
      <c r="BY1419" s="516"/>
      <c r="BZ1419" s="516"/>
      <c r="CA1419" s="516"/>
      <c r="CB1419" s="516"/>
      <c r="CC1419" s="516"/>
      <c r="CD1419" s="516"/>
      <c r="CE1419" s="516"/>
      <c r="CF1419" s="516"/>
      <c r="CG1419" s="516"/>
      <c r="CH1419" s="516"/>
      <c r="CI1419" s="516"/>
      <c r="CJ1419" s="516"/>
      <c r="CK1419" s="516"/>
      <c r="CL1419" s="516"/>
      <c r="CM1419" s="516"/>
      <c r="CN1419" s="516"/>
      <c r="CO1419" s="516"/>
      <c r="CP1419" s="516"/>
      <c r="CQ1419" s="516"/>
      <c r="CR1419" s="516"/>
      <c r="CS1419" s="516"/>
      <c r="CT1419" s="516"/>
      <c r="CU1419" s="516"/>
      <c r="CV1419" s="516"/>
    </row>
    <row r="1420" spans="1:100" x14ac:dyDescent="0.25">
      <c r="A1420" s="871" t="s">
        <v>324</v>
      </c>
      <c r="B1420" s="872">
        <v>366645</v>
      </c>
      <c r="C1420" s="1812" t="s">
        <v>2159</v>
      </c>
      <c r="D1420" s="872" t="s">
        <v>326</v>
      </c>
      <c r="E1420" s="872" t="s">
        <v>2160</v>
      </c>
      <c r="F1420" s="872" t="s">
        <v>2161</v>
      </c>
      <c r="G1420" s="872" t="s">
        <v>94</v>
      </c>
      <c r="H1420" s="1308">
        <v>41640</v>
      </c>
      <c r="I1420" s="1277">
        <v>3596</v>
      </c>
      <c r="J1420" s="1277">
        <v>3596</v>
      </c>
      <c r="K1420" s="1277">
        <v>0</v>
      </c>
      <c r="L1420" s="517"/>
      <c r="M1420" s="516"/>
      <c r="N1420" s="516"/>
      <c r="O1420" s="516"/>
      <c r="P1420" s="516"/>
      <c r="Q1420" s="516"/>
      <c r="R1420" s="516"/>
      <c r="S1420" s="516"/>
      <c r="T1420" s="516"/>
      <c r="U1420" s="516"/>
      <c r="V1420" s="516"/>
      <c r="W1420" s="516"/>
      <c r="X1420" s="516"/>
      <c r="Y1420" s="516"/>
      <c r="Z1420" s="516"/>
      <c r="AA1420" s="516"/>
      <c r="AB1420" s="516"/>
      <c r="AC1420" s="516"/>
      <c r="AD1420" s="516"/>
      <c r="AE1420" s="516"/>
      <c r="AF1420" s="516"/>
      <c r="AG1420" s="516"/>
      <c r="AH1420" s="516"/>
      <c r="AI1420" s="516"/>
      <c r="AJ1420" s="516"/>
      <c r="AK1420" s="516"/>
      <c r="AL1420" s="516"/>
      <c r="AM1420" s="516"/>
      <c r="AN1420" s="516"/>
      <c r="AO1420" s="516"/>
      <c r="AP1420" s="516"/>
      <c r="AQ1420" s="516"/>
      <c r="AR1420" s="516"/>
      <c r="AS1420" s="516"/>
      <c r="AT1420" s="516"/>
      <c r="AU1420" s="516"/>
      <c r="AV1420" s="516"/>
      <c r="AW1420" s="516"/>
      <c r="AX1420" s="516"/>
      <c r="AY1420" s="516"/>
      <c r="AZ1420" s="516"/>
      <c r="BA1420" s="516"/>
      <c r="BB1420" s="516"/>
      <c r="BC1420" s="516"/>
      <c r="BD1420" s="516"/>
      <c r="BE1420" s="516"/>
      <c r="BF1420" s="516"/>
      <c r="BG1420" s="516"/>
      <c r="BH1420" s="516"/>
      <c r="BI1420" s="516"/>
      <c r="BJ1420" s="516"/>
      <c r="BK1420" s="516"/>
      <c r="BL1420" s="516"/>
      <c r="BM1420" s="516"/>
      <c r="BN1420" s="516"/>
      <c r="BO1420" s="516"/>
      <c r="BP1420" s="516"/>
      <c r="BQ1420" s="516"/>
      <c r="BR1420" s="516"/>
      <c r="BS1420" s="516"/>
      <c r="BT1420" s="516"/>
      <c r="BU1420" s="516"/>
      <c r="BV1420" s="516"/>
      <c r="BW1420" s="516"/>
      <c r="BX1420" s="516"/>
      <c r="BY1420" s="516"/>
      <c r="BZ1420" s="516"/>
      <c r="CA1420" s="516"/>
      <c r="CB1420" s="516"/>
      <c r="CC1420" s="516"/>
      <c r="CD1420" s="516"/>
      <c r="CE1420" s="516"/>
      <c r="CF1420" s="516"/>
      <c r="CG1420" s="516"/>
      <c r="CH1420" s="516"/>
      <c r="CI1420" s="516"/>
      <c r="CJ1420" s="516"/>
      <c r="CK1420" s="516"/>
      <c r="CL1420" s="516"/>
      <c r="CM1420" s="516"/>
      <c r="CN1420" s="516"/>
      <c r="CO1420" s="516"/>
      <c r="CP1420" s="516"/>
      <c r="CQ1420" s="516"/>
      <c r="CR1420" s="516"/>
      <c r="CS1420" s="516"/>
      <c r="CT1420" s="516"/>
      <c r="CU1420" s="516"/>
      <c r="CV1420" s="516"/>
    </row>
    <row r="1421" spans="1:100" x14ac:dyDescent="0.25">
      <c r="A1421" s="870" t="s">
        <v>14</v>
      </c>
      <c r="B1421" s="872">
        <v>366619</v>
      </c>
      <c r="C1421" s="1812" t="s">
        <v>2162</v>
      </c>
      <c r="D1421" s="872" t="s">
        <v>16</v>
      </c>
      <c r="E1421" s="872" t="s">
        <v>674</v>
      </c>
      <c r="F1421" s="872" t="s">
        <v>2163</v>
      </c>
      <c r="G1421" s="872" t="s">
        <v>18</v>
      </c>
      <c r="H1421" s="1308">
        <v>41640</v>
      </c>
      <c r="I1421" s="1322">
        <v>27941.64</v>
      </c>
      <c r="J1421" s="1277">
        <v>27941.64</v>
      </c>
      <c r="K1421" s="1277">
        <v>0</v>
      </c>
      <c r="L1421" s="517"/>
      <c r="M1421" s="516"/>
      <c r="N1421" s="516"/>
      <c r="O1421" s="516"/>
      <c r="P1421" s="516"/>
      <c r="Q1421" s="516"/>
      <c r="R1421" s="516"/>
      <c r="S1421" s="516"/>
      <c r="T1421" s="516"/>
      <c r="U1421" s="516"/>
      <c r="V1421" s="516"/>
      <c r="W1421" s="516"/>
      <c r="X1421" s="516"/>
      <c r="Y1421" s="516"/>
      <c r="Z1421" s="516"/>
      <c r="AA1421" s="516"/>
      <c r="AB1421" s="516"/>
      <c r="AC1421" s="516"/>
      <c r="AD1421" s="516"/>
      <c r="AE1421" s="516"/>
      <c r="AF1421" s="516"/>
      <c r="AG1421" s="516"/>
      <c r="AH1421" s="516"/>
      <c r="AI1421" s="516"/>
      <c r="AJ1421" s="516"/>
      <c r="AK1421" s="516"/>
      <c r="AL1421" s="516"/>
      <c r="AM1421" s="516"/>
      <c r="AN1421" s="516"/>
      <c r="AO1421" s="516"/>
      <c r="AP1421" s="516"/>
      <c r="AQ1421" s="516"/>
      <c r="AR1421" s="516"/>
      <c r="AS1421" s="516"/>
      <c r="AT1421" s="516"/>
      <c r="AU1421" s="516"/>
      <c r="AV1421" s="516"/>
      <c r="AW1421" s="516"/>
      <c r="AX1421" s="516"/>
      <c r="AY1421" s="516"/>
      <c r="AZ1421" s="516"/>
      <c r="BA1421" s="516"/>
      <c r="BB1421" s="516"/>
      <c r="BC1421" s="516"/>
      <c r="BD1421" s="516"/>
      <c r="BE1421" s="516"/>
      <c r="BF1421" s="516"/>
      <c r="BG1421" s="516"/>
      <c r="BH1421" s="516"/>
      <c r="BI1421" s="516"/>
      <c r="BJ1421" s="516"/>
      <c r="BK1421" s="516"/>
      <c r="BL1421" s="516"/>
      <c r="BM1421" s="516"/>
      <c r="BN1421" s="516"/>
      <c r="BO1421" s="516"/>
      <c r="BP1421" s="516"/>
      <c r="BQ1421" s="516"/>
      <c r="BR1421" s="516"/>
      <c r="BS1421" s="516"/>
      <c r="BT1421" s="516"/>
      <c r="BU1421" s="516"/>
      <c r="BV1421" s="516"/>
      <c r="BW1421" s="516"/>
      <c r="BX1421" s="516"/>
      <c r="BY1421" s="516"/>
      <c r="BZ1421" s="516"/>
      <c r="CA1421" s="516"/>
      <c r="CB1421" s="516"/>
      <c r="CC1421" s="516"/>
      <c r="CD1421" s="516"/>
      <c r="CE1421" s="516"/>
      <c r="CF1421" s="516"/>
      <c r="CG1421" s="516"/>
      <c r="CH1421" s="516"/>
      <c r="CI1421" s="516"/>
      <c r="CJ1421" s="516"/>
      <c r="CK1421" s="516"/>
      <c r="CL1421" s="516"/>
      <c r="CM1421" s="516"/>
      <c r="CN1421" s="516"/>
      <c r="CO1421" s="516"/>
      <c r="CP1421" s="516"/>
      <c r="CQ1421" s="516"/>
      <c r="CR1421" s="516"/>
      <c r="CS1421" s="516"/>
      <c r="CT1421" s="516"/>
      <c r="CU1421" s="516"/>
      <c r="CV1421" s="516"/>
    </row>
    <row r="1422" spans="1:100" x14ac:dyDescent="0.25">
      <c r="A1422" s="870" t="s">
        <v>170</v>
      </c>
      <c r="B1422" s="872">
        <v>365331</v>
      </c>
      <c r="C1422" s="1812" t="s">
        <v>2164</v>
      </c>
      <c r="D1422" s="872" t="s">
        <v>16</v>
      </c>
      <c r="E1422" s="41" t="s">
        <v>792</v>
      </c>
      <c r="F1422" s="872" t="s">
        <v>2165</v>
      </c>
      <c r="G1422" s="872" t="s">
        <v>18</v>
      </c>
      <c r="H1422" s="1308">
        <v>41640</v>
      </c>
      <c r="I1422" s="1277">
        <v>9249.19</v>
      </c>
      <c r="J1422" s="1277">
        <v>9249.19</v>
      </c>
      <c r="K1422" s="1277">
        <v>0</v>
      </c>
      <c r="L1422" s="516"/>
      <c r="M1422" s="516"/>
      <c r="N1422" s="516"/>
      <c r="O1422" s="516"/>
      <c r="P1422" s="516"/>
      <c r="Q1422" s="516"/>
      <c r="R1422" s="516"/>
      <c r="S1422" s="516"/>
      <c r="T1422" s="516"/>
      <c r="U1422" s="516"/>
      <c r="V1422" s="516"/>
      <c r="W1422" s="516"/>
      <c r="X1422" s="516"/>
      <c r="Y1422" s="516"/>
      <c r="Z1422" s="516"/>
      <c r="AA1422" s="516"/>
      <c r="AB1422" s="516"/>
      <c r="AC1422" s="516"/>
      <c r="AD1422" s="516"/>
      <c r="AE1422" s="516"/>
      <c r="AF1422" s="516"/>
      <c r="AG1422" s="516"/>
      <c r="AH1422" s="516"/>
      <c r="AI1422" s="516"/>
      <c r="AJ1422" s="516"/>
      <c r="AK1422" s="516"/>
      <c r="AL1422" s="516"/>
      <c r="AM1422" s="516"/>
      <c r="AN1422" s="516"/>
      <c r="AO1422" s="516"/>
      <c r="AP1422" s="516"/>
      <c r="AQ1422" s="516"/>
      <c r="AR1422" s="516"/>
      <c r="AS1422" s="516"/>
      <c r="AT1422" s="516"/>
      <c r="AU1422" s="516"/>
      <c r="AV1422" s="516"/>
      <c r="AW1422" s="516"/>
      <c r="AX1422" s="516"/>
      <c r="AY1422" s="516"/>
      <c r="AZ1422" s="516"/>
      <c r="BA1422" s="516"/>
      <c r="BB1422" s="516"/>
      <c r="BC1422" s="516"/>
      <c r="BD1422" s="516"/>
      <c r="BE1422" s="516"/>
      <c r="BF1422" s="516"/>
      <c r="BG1422" s="516"/>
      <c r="BH1422" s="516"/>
      <c r="BI1422" s="516"/>
      <c r="BJ1422" s="516"/>
      <c r="BK1422" s="516"/>
      <c r="BL1422" s="516"/>
      <c r="BM1422" s="516"/>
      <c r="BN1422" s="516"/>
      <c r="BO1422" s="516"/>
      <c r="BP1422" s="516"/>
      <c r="BQ1422" s="516"/>
      <c r="BR1422" s="516"/>
      <c r="BS1422" s="516"/>
      <c r="BT1422" s="516"/>
      <c r="BU1422" s="516"/>
      <c r="BV1422" s="516"/>
      <c r="BW1422" s="516"/>
      <c r="BX1422" s="516"/>
      <c r="BY1422" s="516"/>
      <c r="BZ1422" s="516"/>
      <c r="CA1422" s="516"/>
      <c r="CB1422" s="516"/>
      <c r="CC1422" s="516"/>
      <c r="CD1422" s="516"/>
      <c r="CE1422" s="516"/>
      <c r="CF1422" s="516"/>
      <c r="CG1422" s="516"/>
      <c r="CH1422" s="516"/>
      <c r="CI1422" s="516"/>
      <c r="CJ1422" s="516"/>
      <c r="CK1422" s="516"/>
      <c r="CL1422" s="516"/>
      <c r="CM1422" s="516"/>
      <c r="CN1422" s="516"/>
      <c r="CO1422" s="516"/>
      <c r="CP1422" s="516"/>
      <c r="CQ1422" s="516"/>
      <c r="CR1422" s="516"/>
      <c r="CS1422" s="516"/>
      <c r="CT1422" s="516"/>
      <c r="CU1422" s="516"/>
      <c r="CV1422" s="516"/>
    </row>
    <row r="1423" spans="1:100" x14ac:dyDescent="0.25">
      <c r="A1423" s="871" t="s">
        <v>14</v>
      </c>
      <c r="B1423" s="872">
        <v>366638</v>
      </c>
      <c r="C1423" s="1812" t="s">
        <v>2166</v>
      </c>
      <c r="D1423" s="872" t="s">
        <v>16</v>
      </c>
      <c r="E1423" s="872" t="s">
        <v>168</v>
      </c>
      <c r="F1423" s="872" t="s">
        <v>2167</v>
      </c>
      <c r="G1423" s="872" t="s">
        <v>18</v>
      </c>
      <c r="H1423" s="1308">
        <v>41640</v>
      </c>
      <c r="I1423" s="1277">
        <v>27941.64</v>
      </c>
      <c r="J1423" s="1277">
        <v>27941.64</v>
      </c>
      <c r="K1423" s="1277">
        <v>0</v>
      </c>
      <c r="L1423" s="518"/>
      <c r="M1423" s="517"/>
      <c r="N1423" s="517"/>
      <c r="O1423" s="517"/>
      <c r="P1423" s="517"/>
      <c r="Q1423" s="517"/>
      <c r="R1423" s="517"/>
      <c r="S1423" s="517"/>
      <c r="T1423" s="517"/>
      <c r="U1423" s="517"/>
      <c r="V1423" s="517"/>
      <c r="W1423" s="517"/>
      <c r="X1423" s="517"/>
      <c r="Y1423" s="517"/>
      <c r="Z1423" s="517"/>
      <c r="AA1423" s="517"/>
      <c r="AB1423" s="517"/>
      <c r="AC1423" s="517"/>
      <c r="AD1423" s="517"/>
      <c r="AE1423" s="517"/>
      <c r="AF1423" s="517"/>
      <c r="AG1423" s="517"/>
      <c r="AH1423" s="517"/>
      <c r="AI1423" s="517"/>
      <c r="AJ1423" s="517"/>
      <c r="AK1423" s="517"/>
      <c r="AL1423" s="517"/>
      <c r="AM1423" s="517"/>
      <c r="AN1423" s="517"/>
      <c r="AO1423" s="517"/>
      <c r="AP1423" s="517"/>
      <c r="AQ1423" s="517"/>
      <c r="AR1423" s="517"/>
      <c r="AS1423" s="517"/>
      <c r="AT1423" s="517"/>
      <c r="AU1423" s="517"/>
      <c r="AV1423" s="517"/>
      <c r="AW1423" s="517"/>
      <c r="AX1423" s="517"/>
      <c r="AY1423" s="517"/>
      <c r="AZ1423" s="517"/>
      <c r="BA1423" s="517"/>
      <c r="BB1423" s="517"/>
      <c r="BC1423" s="517"/>
      <c r="BD1423" s="517"/>
      <c r="BE1423" s="517"/>
      <c r="BF1423" s="517"/>
      <c r="BG1423" s="517"/>
      <c r="BH1423" s="517"/>
      <c r="BI1423" s="517"/>
      <c r="BJ1423" s="517"/>
      <c r="BK1423" s="517"/>
      <c r="BL1423" s="517"/>
      <c r="BM1423" s="517"/>
      <c r="BN1423" s="517"/>
      <c r="BO1423" s="517"/>
      <c r="BP1423" s="517"/>
      <c r="BQ1423" s="517"/>
      <c r="BR1423" s="517"/>
      <c r="BS1423" s="517"/>
      <c r="BT1423" s="517"/>
      <c r="BU1423" s="517"/>
      <c r="BV1423" s="517"/>
      <c r="BW1423" s="517"/>
      <c r="BX1423" s="517"/>
      <c r="BY1423" s="517"/>
      <c r="BZ1423" s="517"/>
      <c r="CA1423" s="517"/>
      <c r="CB1423" s="517"/>
      <c r="CC1423" s="517"/>
      <c r="CD1423" s="517"/>
      <c r="CE1423" s="517"/>
      <c r="CF1423" s="517"/>
      <c r="CG1423" s="517"/>
      <c r="CH1423" s="517"/>
      <c r="CI1423" s="517"/>
      <c r="CJ1423" s="517"/>
      <c r="CK1423" s="517"/>
      <c r="CL1423" s="517"/>
      <c r="CM1423" s="517"/>
      <c r="CN1423" s="517"/>
      <c r="CO1423" s="517"/>
      <c r="CP1423" s="517"/>
      <c r="CQ1423" s="517"/>
      <c r="CR1423" s="517"/>
      <c r="CS1423" s="517"/>
      <c r="CT1423" s="517"/>
      <c r="CU1423" s="517"/>
      <c r="CV1423" s="517"/>
    </row>
    <row r="1424" spans="1:100" x14ac:dyDescent="0.25">
      <c r="A1424" s="870" t="s">
        <v>170</v>
      </c>
      <c r="B1424" s="872">
        <v>366630</v>
      </c>
      <c r="C1424" s="1812" t="s">
        <v>2168</v>
      </c>
      <c r="D1424" s="872" t="s">
        <v>16</v>
      </c>
      <c r="E1424" s="872" t="s">
        <v>84</v>
      </c>
      <c r="F1424" s="872" t="s">
        <v>2169</v>
      </c>
      <c r="G1424" s="872" t="s">
        <v>18</v>
      </c>
      <c r="H1424" s="1308">
        <v>41640</v>
      </c>
      <c r="I1424" s="1277">
        <v>6204.72</v>
      </c>
      <c r="J1424" s="1277">
        <v>6204.72</v>
      </c>
      <c r="K1424" s="1277">
        <v>0</v>
      </c>
      <c r="L1424" s="518"/>
      <c r="M1424" s="517"/>
      <c r="N1424" s="517"/>
      <c r="O1424" s="517"/>
      <c r="P1424" s="517"/>
      <c r="Q1424" s="517"/>
      <c r="R1424" s="517"/>
      <c r="S1424" s="517"/>
      <c r="T1424" s="517"/>
      <c r="U1424" s="517"/>
      <c r="V1424" s="517"/>
      <c r="W1424" s="517"/>
      <c r="X1424" s="517"/>
      <c r="Y1424" s="517"/>
      <c r="Z1424" s="517"/>
      <c r="AA1424" s="517"/>
      <c r="AB1424" s="517"/>
      <c r="AC1424" s="517"/>
      <c r="AD1424" s="517"/>
      <c r="AE1424" s="517"/>
      <c r="AF1424" s="517"/>
      <c r="AG1424" s="517"/>
      <c r="AH1424" s="517"/>
      <c r="AI1424" s="517"/>
      <c r="AJ1424" s="517"/>
      <c r="AK1424" s="517"/>
      <c r="AL1424" s="517"/>
      <c r="AM1424" s="517"/>
      <c r="AN1424" s="517"/>
      <c r="AO1424" s="517"/>
      <c r="AP1424" s="517"/>
      <c r="AQ1424" s="517"/>
      <c r="AR1424" s="517"/>
      <c r="AS1424" s="517"/>
      <c r="AT1424" s="517"/>
      <c r="AU1424" s="517"/>
      <c r="AV1424" s="517"/>
      <c r="AW1424" s="517"/>
      <c r="AX1424" s="517"/>
      <c r="AY1424" s="517"/>
      <c r="AZ1424" s="517"/>
      <c r="BA1424" s="517"/>
      <c r="BB1424" s="517"/>
      <c r="BC1424" s="517"/>
      <c r="BD1424" s="517"/>
      <c r="BE1424" s="517"/>
      <c r="BF1424" s="517"/>
      <c r="BG1424" s="517"/>
      <c r="BH1424" s="517"/>
      <c r="BI1424" s="517"/>
      <c r="BJ1424" s="517"/>
      <c r="BK1424" s="517"/>
      <c r="BL1424" s="517"/>
      <c r="BM1424" s="517"/>
      <c r="BN1424" s="517"/>
      <c r="BO1424" s="517"/>
      <c r="BP1424" s="517"/>
      <c r="BQ1424" s="517"/>
      <c r="BR1424" s="517"/>
      <c r="BS1424" s="517"/>
      <c r="BT1424" s="517"/>
      <c r="BU1424" s="517"/>
      <c r="BV1424" s="517"/>
      <c r="BW1424" s="517"/>
      <c r="BX1424" s="517"/>
      <c r="BY1424" s="517"/>
      <c r="BZ1424" s="517"/>
      <c r="CA1424" s="517"/>
      <c r="CB1424" s="517"/>
      <c r="CC1424" s="517"/>
      <c r="CD1424" s="517"/>
      <c r="CE1424" s="517"/>
      <c r="CF1424" s="517"/>
      <c r="CG1424" s="517"/>
      <c r="CH1424" s="517"/>
      <c r="CI1424" s="517"/>
      <c r="CJ1424" s="517"/>
      <c r="CK1424" s="517"/>
      <c r="CL1424" s="517"/>
      <c r="CM1424" s="517"/>
      <c r="CN1424" s="517"/>
      <c r="CO1424" s="517"/>
      <c r="CP1424" s="517"/>
      <c r="CQ1424" s="517"/>
      <c r="CR1424" s="517"/>
      <c r="CS1424" s="517"/>
      <c r="CT1424" s="517"/>
      <c r="CU1424" s="517"/>
      <c r="CV1424" s="517"/>
    </row>
    <row r="1425" spans="1:100" s="1797" customFormat="1" ht="14.25" customHeight="1" x14ac:dyDescent="0.25">
      <c r="A1425" s="1810" t="s">
        <v>1041</v>
      </c>
      <c r="B1425" s="93" t="s">
        <v>792</v>
      </c>
      <c r="C1425" s="1743" t="s">
        <v>6405</v>
      </c>
      <c r="D1425" s="1821" t="s">
        <v>6396</v>
      </c>
      <c r="E1425" s="93" t="s">
        <v>6397</v>
      </c>
      <c r="F1425" s="1821" t="s">
        <v>6406</v>
      </c>
      <c r="G1425" s="1821" t="s">
        <v>75</v>
      </c>
      <c r="H1425" s="1308">
        <v>44840</v>
      </c>
      <c r="I1425" s="1809">
        <v>35000</v>
      </c>
      <c r="J1425" s="1809">
        <v>0</v>
      </c>
      <c r="K1425" s="1809">
        <v>35000</v>
      </c>
    </row>
    <row r="1426" spans="1:100" x14ac:dyDescent="0.25">
      <c r="A1426" s="871" t="s">
        <v>2154</v>
      </c>
      <c r="B1426" s="872">
        <v>366632</v>
      </c>
      <c r="C1426" s="1812" t="s">
        <v>2170</v>
      </c>
      <c r="D1426" s="41" t="s">
        <v>49</v>
      </c>
      <c r="E1426" s="41" t="s">
        <v>49</v>
      </c>
      <c r="F1426" s="872"/>
      <c r="G1426" s="872" t="s">
        <v>929</v>
      </c>
      <c r="H1426" s="1308">
        <v>41640</v>
      </c>
      <c r="I1426" s="1333">
        <v>35000</v>
      </c>
      <c r="J1426" s="1277">
        <v>35000</v>
      </c>
      <c r="K1426" s="1277">
        <v>0</v>
      </c>
      <c r="L1426" s="518"/>
      <c r="M1426" s="517"/>
      <c r="N1426" s="517"/>
      <c r="O1426" s="517"/>
      <c r="P1426" s="517"/>
      <c r="Q1426" s="517"/>
      <c r="R1426" s="517"/>
      <c r="S1426" s="517"/>
      <c r="T1426" s="517"/>
      <c r="U1426" s="517"/>
      <c r="V1426" s="517"/>
      <c r="W1426" s="517"/>
      <c r="X1426" s="517"/>
      <c r="Y1426" s="517"/>
      <c r="Z1426" s="517"/>
      <c r="AA1426" s="517"/>
      <c r="AB1426" s="517"/>
      <c r="AC1426" s="517"/>
      <c r="AD1426" s="517"/>
      <c r="AE1426" s="517"/>
      <c r="AF1426" s="517"/>
      <c r="AG1426" s="517"/>
      <c r="AH1426" s="517"/>
      <c r="AI1426" s="517"/>
      <c r="AJ1426" s="517"/>
      <c r="AK1426" s="517"/>
      <c r="AL1426" s="517"/>
      <c r="AM1426" s="517"/>
      <c r="AN1426" s="517"/>
      <c r="AO1426" s="517"/>
      <c r="AP1426" s="517"/>
      <c r="AQ1426" s="517"/>
      <c r="AR1426" s="517"/>
      <c r="AS1426" s="517"/>
      <c r="AT1426" s="517"/>
      <c r="AU1426" s="517"/>
      <c r="AV1426" s="517"/>
      <c r="AW1426" s="517"/>
      <c r="AX1426" s="517"/>
      <c r="AY1426" s="517"/>
      <c r="AZ1426" s="517"/>
      <c r="BA1426" s="517"/>
      <c r="BB1426" s="517"/>
      <c r="BC1426" s="517"/>
      <c r="BD1426" s="517"/>
      <c r="BE1426" s="517"/>
      <c r="BF1426" s="517"/>
      <c r="BG1426" s="517"/>
      <c r="BH1426" s="517"/>
      <c r="BI1426" s="517"/>
      <c r="BJ1426" s="517"/>
      <c r="BK1426" s="517"/>
      <c r="BL1426" s="517"/>
      <c r="BM1426" s="517"/>
      <c r="BN1426" s="517"/>
      <c r="BO1426" s="517"/>
      <c r="BP1426" s="517"/>
      <c r="BQ1426" s="517"/>
      <c r="BR1426" s="517"/>
      <c r="BS1426" s="517"/>
      <c r="BT1426" s="517"/>
      <c r="BU1426" s="517"/>
      <c r="BV1426" s="517"/>
      <c r="BW1426" s="517"/>
      <c r="BX1426" s="517"/>
      <c r="BY1426" s="517"/>
      <c r="BZ1426" s="517"/>
      <c r="CA1426" s="517"/>
      <c r="CB1426" s="517"/>
      <c r="CC1426" s="517"/>
      <c r="CD1426" s="517"/>
      <c r="CE1426" s="517"/>
      <c r="CF1426" s="517"/>
      <c r="CG1426" s="517"/>
      <c r="CH1426" s="517"/>
      <c r="CI1426" s="517"/>
      <c r="CJ1426" s="517"/>
      <c r="CK1426" s="517"/>
      <c r="CL1426" s="517"/>
      <c r="CM1426" s="517"/>
      <c r="CN1426" s="517"/>
      <c r="CO1426" s="517"/>
      <c r="CP1426" s="517"/>
      <c r="CQ1426" s="517"/>
      <c r="CR1426" s="517"/>
      <c r="CS1426" s="517"/>
      <c r="CT1426" s="517"/>
      <c r="CU1426" s="517"/>
      <c r="CV1426" s="517"/>
    </row>
    <row r="1427" spans="1:100" x14ac:dyDescent="0.25">
      <c r="A1427" s="871" t="s">
        <v>223</v>
      </c>
      <c r="B1427" s="872">
        <v>548136</v>
      </c>
      <c r="C1427" s="1812" t="s">
        <v>2171</v>
      </c>
      <c r="D1427" s="872" t="s">
        <v>2172</v>
      </c>
      <c r="E1427" s="872" t="s">
        <v>2173</v>
      </c>
      <c r="F1427" s="872" t="s">
        <v>2174</v>
      </c>
      <c r="G1427" s="872" t="s">
        <v>193</v>
      </c>
      <c r="H1427" s="1308">
        <v>41640</v>
      </c>
      <c r="I1427" s="1333">
        <v>1560</v>
      </c>
      <c r="J1427" s="1277">
        <v>1560</v>
      </c>
      <c r="K1427" s="1277">
        <v>0</v>
      </c>
      <c r="L1427" s="518"/>
      <c r="M1427" s="517"/>
      <c r="N1427" s="517"/>
      <c r="O1427" s="517"/>
      <c r="P1427" s="517"/>
      <c r="Q1427" s="517"/>
      <c r="R1427" s="517"/>
      <c r="S1427" s="517"/>
      <c r="T1427" s="517"/>
      <c r="U1427" s="517"/>
      <c r="V1427" s="517"/>
      <c r="W1427" s="517"/>
      <c r="X1427" s="517"/>
      <c r="Y1427" s="517"/>
      <c r="Z1427" s="517"/>
      <c r="AA1427" s="517"/>
      <c r="AB1427" s="517"/>
      <c r="AC1427" s="517"/>
      <c r="AD1427" s="517"/>
      <c r="AE1427" s="517"/>
      <c r="AF1427" s="517"/>
      <c r="AG1427" s="517"/>
      <c r="AH1427" s="517"/>
      <c r="AI1427" s="517"/>
      <c r="AJ1427" s="517"/>
      <c r="AK1427" s="517"/>
      <c r="AL1427" s="517"/>
      <c r="AM1427" s="517"/>
      <c r="AN1427" s="517"/>
      <c r="AO1427" s="517"/>
      <c r="AP1427" s="517"/>
      <c r="AQ1427" s="517"/>
      <c r="AR1427" s="517"/>
      <c r="AS1427" s="517"/>
      <c r="AT1427" s="517"/>
      <c r="AU1427" s="517"/>
      <c r="AV1427" s="517"/>
      <c r="AW1427" s="517"/>
      <c r="AX1427" s="517"/>
      <c r="AY1427" s="517"/>
      <c r="AZ1427" s="517"/>
      <c r="BA1427" s="517"/>
      <c r="BB1427" s="517"/>
      <c r="BC1427" s="517"/>
      <c r="BD1427" s="517"/>
      <c r="BE1427" s="517"/>
      <c r="BF1427" s="517"/>
      <c r="BG1427" s="517"/>
      <c r="BH1427" s="517"/>
      <c r="BI1427" s="517"/>
      <c r="BJ1427" s="517"/>
      <c r="BK1427" s="517"/>
      <c r="BL1427" s="517"/>
      <c r="BM1427" s="517"/>
      <c r="BN1427" s="517"/>
      <c r="BO1427" s="517"/>
      <c r="BP1427" s="517"/>
      <c r="BQ1427" s="517"/>
      <c r="BR1427" s="517"/>
      <c r="BS1427" s="517"/>
      <c r="BT1427" s="517"/>
      <c r="BU1427" s="517"/>
      <c r="BV1427" s="517"/>
      <c r="BW1427" s="517"/>
      <c r="BX1427" s="517"/>
      <c r="BY1427" s="517"/>
      <c r="BZ1427" s="517"/>
      <c r="CA1427" s="517"/>
      <c r="CB1427" s="517"/>
      <c r="CC1427" s="517"/>
      <c r="CD1427" s="517"/>
      <c r="CE1427" s="517"/>
      <c r="CF1427" s="517"/>
      <c r="CG1427" s="517"/>
      <c r="CH1427" s="517"/>
      <c r="CI1427" s="517"/>
      <c r="CJ1427" s="517"/>
      <c r="CK1427" s="517"/>
      <c r="CL1427" s="517"/>
      <c r="CM1427" s="517"/>
      <c r="CN1427" s="517"/>
      <c r="CO1427" s="517"/>
      <c r="CP1427" s="517"/>
      <c r="CQ1427" s="517"/>
      <c r="CR1427" s="517"/>
      <c r="CS1427" s="517"/>
      <c r="CT1427" s="517"/>
      <c r="CU1427" s="517"/>
      <c r="CV1427" s="517"/>
    </row>
    <row r="1428" spans="1:100" x14ac:dyDescent="0.25">
      <c r="A1428" s="871" t="s">
        <v>324</v>
      </c>
      <c r="B1428" s="872">
        <v>366640</v>
      </c>
      <c r="C1428" s="1812" t="s">
        <v>2175</v>
      </c>
      <c r="D1428" s="872" t="s">
        <v>326</v>
      </c>
      <c r="E1428" s="872" t="s">
        <v>1193</v>
      </c>
      <c r="F1428" s="872" t="s">
        <v>2176</v>
      </c>
      <c r="G1428" s="872" t="s">
        <v>94</v>
      </c>
      <c r="H1428" s="1308">
        <v>41640</v>
      </c>
      <c r="I1428" s="1277">
        <v>2832</v>
      </c>
      <c r="J1428" s="1277">
        <v>2832</v>
      </c>
      <c r="K1428" s="1277">
        <v>0</v>
      </c>
      <c r="L1428" s="519"/>
      <c r="M1428" s="518"/>
      <c r="N1428" s="518"/>
      <c r="O1428" s="518"/>
      <c r="P1428" s="518"/>
      <c r="Q1428" s="518"/>
      <c r="R1428" s="518"/>
      <c r="S1428" s="518"/>
      <c r="T1428" s="518"/>
      <c r="U1428" s="518"/>
      <c r="V1428" s="518"/>
      <c r="W1428" s="518"/>
      <c r="X1428" s="518"/>
      <c r="Y1428" s="518"/>
      <c r="Z1428" s="518"/>
      <c r="AA1428" s="518"/>
      <c r="AB1428" s="518"/>
      <c r="AC1428" s="518"/>
      <c r="AD1428" s="518"/>
      <c r="AE1428" s="518"/>
      <c r="AF1428" s="518"/>
      <c r="AG1428" s="518"/>
      <c r="AH1428" s="518"/>
      <c r="AI1428" s="518"/>
      <c r="AJ1428" s="518"/>
      <c r="AK1428" s="518"/>
      <c r="AL1428" s="518"/>
      <c r="AM1428" s="518"/>
      <c r="AN1428" s="518"/>
      <c r="AO1428" s="518"/>
      <c r="AP1428" s="518"/>
      <c r="AQ1428" s="518"/>
      <c r="AR1428" s="518"/>
      <c r="AS1428" s="518"/>
      <c r="AT1428" s="518"/>
      <c r="AU1428" s="518"/>
      <c r="AV1428" s="518"/>
      <c r="AW1428" s="518"/>
      <c r="AX1428" s="518"/>
      <c r="AY1428" s="518"/>
      <c r="AZ1428" s="518"/>
      <c r="BA1428" s="518"/>
      <c r="BB1428" s="518"/>
      <c r="BC1428" s="518"/>
      <c r="BD1428" s="518"/>
      <c r="BE1428" s="518"/>
      <c r="BF1428" s="518"/>
      <c r="BG1428" s="518"/>
      <c r="BH1428" s="518"/>
      <c r="BI1428" s="518"/>
      <c r="BJ1428" s="518"/>
      <c r="BK1428" s="518"/>
      <c r="BL1428" s="518"/>
      <c r="BM1428" s="518"/>
      <c r="BN1428" s="518"/>
      <c r="BO1428" s="518"/>
      <c r="BP1428" s="518"/>
      <c r="BQ1428" s="518"/>
      <c r="BR1428" s="518"/>
      <c r="BS1428" s="518"/>
      <c r="BT1428" s="518"/>
      <c r="BU1428" s="518"/>
      <c r="BV1428" s="518"/>
      <c r="BW1428" s="518"/>
      <c r="BX1428" s="518"/>
      <c r="BY1428" s="518"/>
      <c r="BZ1428" s="518"/>
      <c r="CA1428" s="518"/>
      <c r="CB1428" s="518"/>
      <c r="CC1428" s="518"/>
      <c r="CD1428" s="518"/>
      <c r="CE1428" s="518"/>
      <c r="CF1428" s="518"/>
      <c r="CG1428" s="518"/>
      <c r="CH1428" s="518"/>
      <c r="CI1428" s="518"/>
      <c r="CJ1428" s="518"/>
      <c r="CK1428" s="518"/>
      <c r="CL1428" s="518"/>
      <c r="CM1428" s="518"/>
      <c r="CN1428" s="518"/>
      <c r="CO1428" s="518"/>
      <c r="CP1428" s="518"/>
      <c r="CQ1428" s="518"/>
      <c r="CR1428" s="518"/>
      <c r="CS1428" s="518"/>
      <c r="CT1428" s="518"/>
      <c r="CU1428" s="518"/>
      <c r="CV1428" s="518"/>
    </row>
    <row r="1429" spans="1:100" x14ac:dyDescent="0.25">
      <c r="A1429" s="871" t="s">
        <v>388</v>
      </c>
      <c r="B1429" s="872">
        <v>366636</v>
      </c>
      <c r="C1429" s="1812" t="s">
        <v>2177</v>
      </c>
      <c r="D1429" s="41" t="s">
        <v>792</v>
      </c>
      <c r="E1429" s="41" t="s">
        <v>792</v>
      </c>
      <c r="F1429" s="41" t="s">
        <v>49</v>
      </c>
      <c r="G1429" s="872" t="s">
        <v>193</v>
      </c>
      <c r="H1429" s="1308">
        <v>41640</v>
      </c>
      <c r="I1429" s="1322">
        <v>3431.28</v>
      </c>
      <c r="J1429" s="1277">
        <v>3431.28</v>
      </c>
      <c r="K1429" s="1277">
        <v>0</v>
      </c>
      <c r="L1429" s="519"/>
      <c r="M1429" s="518"/>
      <c r="N1429" s="518"/>
      <c r="O1429" s="518"/>
      <c r="P1429" s="518"/>
      <c r="Q1429" s="518"/>
      <c r="R1429" s="518"/>
      <c r="S1429" s="518"/>
      <c r="T1429" s="518"/>
      <c r="U1429" s="518"/>
      <c r="V1429" s="518"/>
      <c r="W1429" s="518"/>
      <c r="X1429" s="518"/>
      <c r="Y1429" s="518"/>
      <c r="Z1429" s="518"/>
      <c r="AA1429" s="518"/>
      <c r="AB1429" s="518"/>
      <c r="AC1429" s="518"/>
      <c r="AD1429" s="518"/>
      <c r="AE1429" s="518"/>
      <c r="AF1429" s="518"/>
      <c r="AG1429" s="518"/>
      <c r="AH1429" s="518"/>
      <c r="AI1429" s="518"/>
      <c r="AJ1429" s="518"/>
      <c r="AK1429" s="518"/>
      <c r="AL1429" s="518"/>
      <c r="AM1429" s="518"/>
      <c r="AN1429" s="518"/>
      <c r="AO1429" s="518"/>
      <c r="AP1429" s="518"/>
      <c r="AQ1429" s="518"/>
      <c r="AR1429" s="518"/>
      <c r="AS1429" s="518"/>
      <c r="AT1429" s="518"/>
      <c r="AU1429" s="518"/>
      <c r="AV1429" s="518"/>
      <c r="AW1429" s="518"/>
      <c r="AX1429" s="518"/>
      <c r="AY1429" s="518"/>
      <c r="AZ1429" s="518"/>
      <c r="BA1429" s="518"/>
      <c r="BB1429" s="518"/>
      <c r="BC1429" s="518"/>
      <c r="BD1429" s="518"/>
      <c r="BE1429" s="518"/>
      <c r="BF1429" s="518"/>
      <c r="BG1429" s="518"/>
      <c r="BH1429" s="518"/>
      <c r="BI1429" s="518"/>
      <c r="BJ1429" s="518"/>
      <c r="BK1429" s="518"/>
      <c r="BL1429" s="518"/>
      <c r="BM1429" s="518"/>
      <c r="BN1429" s="518"/>
      <c r="BO1429" s="518"/>
      <c r="BP1429" s="518"/>
      <c r="BQ1429" s="518"/>
      <c r="BR1429" s="518"/>
      <c r="BS1429" s="518"/>
      <c r="BT1429" s="518"/>
      <c r="BU1429" s="518"/>
      <c r="BV1429" s="518"/>
      <c r="BW1429" s="518"/>
      <c r="BX1429" s="518"/>
      <c r="BY1429" s="518"/>
      <c r="BZ1429" s="518"/>
      <c r="CA1429" s="518"/>
      <c r="CB1429" s="518"/>
      <c r="CC1429" s="518"/>
      <c r="CD1429" s="518"/>
      <c r="CE1429" s="518"/>
      <c r="CF1429" s="518"/>
      <c r="CG1429" s="518"/>
      <c r="CH1429" s="518"/>
      <c r="CI1429" s="518"/>
      <c r="CJ1429" s="518"/>
      <c r="CK1429" s="518"/>
      <c r="CL1429" s="518"/>
      <c r="CM1429" s="518"/>
      <c r="CN1429" s="518"/>
      <c r="CO1429" s="518"/>
      <c r="CP1429" s="518"/>
      <c r="CQ1429" s="518"/>
      <c r="CR1429" s="518"/>
      <c r="CS1429" s="518"/>
      <c r="CT1429" s="518"/>
      <c r="CU1429" s="518"/>
      <c r="CV1429" s="518"/>
    </row>
    <row r="1430" spans="1:100" x14ac:dyDescent="0.25">
      <c r="A1430" s="871" t="s">
        <v>170</v>
      </c>
      <c r="B1430" s="872">
        <v>366639</v>
      </c>
      <c r="C1430" s="1812" t="s">
        <v>2178</v>
      </c>
      <c r="D1430" s="872" t="s">
        <v>16</v>
      </c>
      <c r="E1430" s="872" t="s">
        <v>221</v>
      </c>
      <c r="F1430" s="872" t="s">
        <v>2179</v>
      </c>
      <c r="G1430" s="872" t="s">
        <v>18</v>
      </c>
      <c r="H1430" s="1308">
        <v>41640</v>
      </c>
      <c r="I1430" s="1277">
        <v>13316.8</v>
      </c>
      <c r="J1430" s="1277">
        <v>13316.8</v>
      </c>
      <c r="K1430" s="1277">
        <v>0</v>
      </c>
      <c r="L1430" s="520"/>
      <c r="M1430" s="519"/>
      <c r="N1430" s="519"/>
      <c r="O1430" s="519"/>
      <c r="P1430" s="519"/>
      <c r="Q1430" s="519"/>
      <c r="R1430" s="519"/>
      <c r="S1430" s="519"/>
      <c r="T1430" s="519"/>
      <c r="U1430" s="519"/>
      <c r="V1430" s="519"/>
      <c r="W1430" s="519"/>
      <c r="X1430" s="519"/>
      <c r="Y1430" s="519"/>
      <c r="Z1430" s="519"/>
      <c r="AA1430" s="519"/>
      <c r="AB1430" s="519"/>
      <c r="AC1430" s="519"/>
      <c r="AD1430" s="519"/>
      <c r="AE1430" s="519"/>
      <c r="AF1430" s="519"/>
      <c r="AG1430" s="519"/>
      <c r="AH1430" s="519"/>
      <c r="AI1430" s="519"/>
      <c r="AJ1430" s="519"/>
      <c r="AK1430" s="519"/>
      <c r="AL1430" s="519"/>
      <c r="AM1430" s="519"/>
      <c r="AN1430" s="519"/>
      <c r="AO1430" s="519"/>
      <c r="AP1430" s="519"/>
      <c r="AQ1430" s="519"/>
      <c r="AR1430" s="519"/>
      <c r="AS1430" s="519"/>
      <c r="AT1430" s="519"/>
      <c r="AU1430" s="519"/>
      <c r="AV1430" s="519"/>
      <c r="AW1430" s="519"/>
      <c r="AX1430" s="519"/>
      <c r="AY1430" s="519"/>
      <c r="AZ1430" s="519"/>
      <c r="BA1430" s="519"/>
      <c r="BB1430" s="519"/>
      <c r="BC1430" s="519"/>
      <c r="BD1430" s="519"/>
      <c r="BE1430" s="519"/>
      <c r="BF1430" s="519"/>
      <c r="BG1430" s="519"/>
      <c r="BH1430" s="519"/>
      <c r="BI1430" s="519"/>
      <c r="BJ1430" s="519"/>
      <c r="BK1430" s="519"/>
      <c r="BL1430" s="519"/>
      <c r="BM1430" s="519"/>
      <c r="BN1430" s="519"/>
      <c r="BO1430" s="519"/>
      <c r="BP1430" s="519"/>
      <c r="BQ1430" s="519"/>
      <c r="BR1430" s="519"/>
      <c r="BS1430" s="519"/>
      <c r="BT1430" s="519"/>
      <c r="BU1430" s="519"/>
      <c r="BV1430" s="519"/>
      <c r="BW1430" s="519"/>
      <c r="BX1430" s="519"/>
      <c r="BY1430" s="519"/>
      <c r="BZ1430" s="519"/>
      <c r="CA1430" s="519"/>
      <c r="CB1430" s="519"/>
      <c r="CC1430" s="519"/>
      <c r="CD1430" s="519"/>
      <c r="CE1430" s="519"/>
      <c r="CF1430" s="519"/>
      <c r="CG1430" s="519"/>
      <c r="CH1430" s="519"/>
      <c r="CI1430" s="519"/>
      <c r="CJ1430" s="519"/>
      <c r="CK1430" s="519"/>
      <c r="CL1430" s="519"/>
      <c r="CM1430" s="519"/>
      <c r="CN1430" s="519"/>
      <c r="CO1430" s="519"/>
      <c r="CP1430" s="519"/>
      <c r="CQ1430" s="519"/>
      <c r="CR1430" s="519"/>
      <c r="CS1430" s="519"/>
      <c r="CT1430" s="519"/>
      <c r="CU1430" s="519"/>
      <c r="CV1430" s="519"/>
    </row>
    <row r="1431" spans="1:100" x14ac:dyDescent="0.25">
      <c r="A1431" s="871" t="s">
        <v>2180</v>
      </c>
      <c r="B1431" s="872">
        <v>366642</v>
      </c>
      <c r="C1431" s="1812" t="s">
        <v>2181</v>
      </c>
      <c r="D1431" s="41" t="s">
        <v>792</v>
      </c>
      <c r="E1431" s="41" t="s">
        <v>792</v>
      </c>
      <c r="F1431" s="41" t="s">
        <v>49</v>
      </c>
      <c r="G1431" s="872" t="s">
        <v>18</v>
      </c>
      <c r="H1431" s="1308">
        <v>41640</v>
      </c>
      <c r="I1431" s="1323">
        <v>13839.5</v>
      </c>
      <c r="J1431" s="1277">
        <v>13839.5</v>
      </c>
      <c r="K1431" s="1277">
        <v>0</v>
      </c>
      <c r="L1431" s="520"/>
      <c r="M1431" s="519"/>
      <c r="N1431" s="519"/>
      <c r="O1431" s="519"/>
      <c r="P1431" s="519"/>
      <c r="Q1431" s="519"/>
      <c r="R1431" s="519"/>
      <c r="S1431" s="519"/>
      <c r="T1431" s="519"/>
      <c r="U1431" s="519"/>
      <c r="V1431" s="519"/>
      <c r="W1431" s="519"/>
      <c r="X1431" s="519"/>
      <c r="Y1431" s="519"/>
      <c r="Z1431" s="519"/>
      <c r="AA1431" s="519"/>
      <c r="AB1431" s="519"/>
      <c r="AC1431" s="519"/>
      <c r="AD1431" s="519"/>
      <c r="AE1431" s="519"/>
      <c r="AF1431" s="519"/>
      <c r="AG1431" s="519"/>
      <c r="AH1431" s="519"/>
      <c r="AI1431" s="519"/>
      <c r="AJ1431" s="519"/>
      <c r="AK1431" s="519"/>
      <c r="AL1431" s="519"/>
      <c r="AM1431" s="519"/>
      <c r="AN1431" s="519"/>
      <c r="AO1431" s="519"/>
      <c r="AP1431" s="519"/>
      <c r="AQ1431" s="519"/>
      <c r="AR1431" s="519"/>
      <c r="AS1431" s="519"/>
      <c r="AT1431" s="519"/>
      <c r="AU1431" s="519"/>
      <c r="AV1431" s="519"/>
      <c r="AW1431" s="519"/>
      <c r="AX1431" s="519"/>
      <c r="AY1431" s="519"/>
      <c r="AZ1431" s="519"/>
      <c r="BA1431" s="519"/>
      <c r="BB1431" s="519"/>
      <c r="BC1431" s="519"/>
      <c r="BD1431" s="519"/>
      <c r="BE1431" s="519"/>
      <c r="BF1431" s="519"/>
      <c r="BG1431" s="519"/>
      <c r="BH1431" s="519"/>
      <c r="BI1431" s="519"/>
      <c r="BJ1431" s="519"/>
      <c r="BK1431" s="519"/>
      <c r="BL1431" s="519"/>
      <c r="BM1431" s="519"/>
      <c r="BN1431" s="519"/>
      <c r="BO1431" s="519"/>
      <c r="BP1431" s="519"/>
      <c r="BQ1431" s="519"/>
      <c r="BR1431" s="519"/>
      <c r="BS1431" s="519"/>
      <c r="BT1431" s="519"/>
      <c r="BU1431" s="519"/>
      <c r="BV1431" s="519"/>
      <c r="BW1431" s="519"/>
      <c r="BX1431" s="519"/>
      <c r="BY1431" s="519"/>
      <c r="BZ1431" s="519"/>
      <c r="CA1431" s="519"/>
      <c r="CB1431" s="519"/>
      <c r="CC1431" s="519"/>
      <c r="CD1431" s="519"/>
      <c r="CE1431" s="519"/>
      <c r="CF1431" s="519"/>
      <c r="CG1431" s="519"/>
      <c r="CH1431" s="519"/>
      <c r="CI1431" s="519"/>
      <c r="CJ1431" s="519"/>
      <c r="CK1431" s="519"/>
      <c r="CL1431" s="519"/>
      <c r="CM1431" s="519"/>
      <c r="CN1431" s="519"/>
      <c r="CO1431" s="519"/>
      <c r="CP1431" s="519"/>
      <c r="CQ1431" s="519"/>
      <c r="CR1431" s="519"/>
      <c r="CS1431" s="519"/>
      <c r="CT1431" s="519"/>
      <c r="CU1431" s="519"/>
      <c r="CV1431" s="519"/>
    </row>
    <row r="1432" spans="1:100" x14ac:dyDescent="0.25">
      <c r="A1432" s="871" t="s">
        <v>14</v>
      </c>
      <c r="B1432" s="872">
        <v>366629</v>
      </c>
      <c r="C1432" s="1812" t="s">
        <v>2182</v>
      </c>
      <c r="D1432" s="872" t="s">
        <v>16</v>
      </c>
      <c r="E1432" s="1089" t="s">
        <v>1590</v>
      </c>
      <c r="F1432" s="872" t="s">
        <v>2183</v>
      </c>
      <c r="G1432" s="872" t="s">
        <v>18</v>
      </c>
      <c r="H1432" s="1308">
        <v>41640</v>
      </c>
      <c r="I1432" s="1277">
        <v>27941.64</v>
      </c>
      <c r="J1432" s="1277">
        <v>27941.64</v>
      </c>
      <c r="K1432" s="1277">
        <v>0</v>
      </c>
      <c r="L1432" s="520"/>
      <c r="M1432" s="519"/>
      <c r="N1432" s="519"/>
      <c r="O1432" s="519"/>
      <c r="P1432" s="519"/>
      <c r="Q1432" s="519"/>
      <c r="R1432" s="519"/>
      <c r="S1432" s="519"/>
      <c r="T1432" s="519"/>
      <c r="U1432" s="519"/>
      <c r="V1432" s="519"/>
      <c r="W1432" s="519"/>
      <c r="X1432" s="519"/>
      <c r="Y1432" s="519"/>
      <c r="Z1432" s="519"/>
      <c r="AA1432" s="519"/>
      <c r="AB1432" s="519"/>
      <c r="AC1432" s="519"/>
      <c r="AD1432" s="519"/>
      <c r="AE1432" s="519"/>
      <c r="AF1432" s="519"/>
      <c r="AG1432" s="519"/>
      <c r="AH1432" s="519"/>
      <c r="AI1432" s="519"/>
      <c r="AJ1432" s="519"/>
      <c r="AK1432" s="519"/>
      <c r="AL1432" s="519"/>
      <c r="AM1432" s="519"/>
      <c r="AN1432" s="519"/>
      <c r="AO1432" s="519"/>
      <c r="AP1432" s="519"/>
      <c r="AQ1432" s="519"/>
      <c r="AR1432" s="519"/>
      <c r="AS1432" s="519"/>
      <c r="AT1432" s="519"/>
      <c r="AU1432" s="519"/>
      <c r="AV1432" s="519"/>
      <c r="AW1432" s="519"/>
      <c r="AX1432" s="519"/>
      <c r="AY1432" s="519"/>
      <c r="AZ1432" s="519"/>
      <c r="BA1432" s="519"/>
      <c r="BB1432" s="519"/>
      <c r="BC1432" s="519"/>
      <c r="BD1432" s="519"/>
      <c r="BE1432" s="519"/>
      <c r="BF1432" s="519"/>
      <c r="BG1432" s="519"/>
      <c r="BH1432" s="519"/>
      <c r="BI1432" s="519"/>
      <c r="BJ1432" s="519"/>
      <c r="BK1432" s="519"/>
      <c r="BL1432" s="519"/>
      <c r="BM1432" s="519"/>
      <c r="BN1432" s="519"/>
      <c r="BO1432" s="519"/>
      <c r="BP1432" s="519"/>
      <c r="BQ1432" s="519"/>
      <c r="BR1432" s="519"/>
      <c r="BS1432" s="519"/>
      <c r="BT1432" s="519"/>
      <c r="BU1432" s="519"/>
      <c r="BV1432" s="519"/>
      <c r="BW1432" s="519"/>
      <c r="BX1432" s="519"/>
      <c r="BY1432" s="519"/>
      <c r="BZ1432" s="519"/>
      <c r="CA1432" s="519"/>
      <c r="CB1432" s="519"/>
      <c r="CC1432" s="519"/>
      <c r="CD1432" s="519"/>
      <c r="CE1432" s="519"/>
      <c r="CF1432" s="519"/>
      <c r="CG1432" s="519"/>
      <c r="CH1432" s="519"/>
      <c r="CI1432" s="519"/>
      <c r="CJ1432" s="519"/>
      <c r="CK1432" s="519"/>
      <c r="CL1432" s="519"/>
      <c r="CM1432" s="519"/>
      <c r="CN1432" s="519"/>
      <c r="CO1432" s="519"/>
      <c r="CP1432" s="519"/>
      <c r="CQ1432" s="519"/>
      <c r="CR1432" s="519"/>
      <c r="CS1432" s="519"/>
      <c r="CT1432" s="519"/>
      <c r="CU1432" s="519"/>
      <c r="CV1432" s="519"/>
    </row>
    <row r="1433" spans="1:100" x14ac:dyDescent="0.25">
      <c r="A1433" s="871" t="s">
        <v>14</v>
      </c>
      <c r="B1433" s="41">
        <v>750171</v>
      </c>
      <c r="C1433" s="1812" t="s">
        <v>5796</v>
      </c>
      <c r="D1433" s="41" t="s">
        <v>16</v>
      </c>
      <c r="E1433" s="41" t="s">
        <v>1260</v>
      </c>
      <c r="F1433" s="41" t="s">
        <v>2184</v>
      </c>
      <c r="G1433" s="872" t="s">
        <v>1157</v>
      </c>
      <c r="H1433" s="1361">
        <v>43532</v>
      </c>
      <c r="I1433" s="1362">
        <v>39136</v>
      </c>
      <c r="J1433" s="1362">
        <v>28264.17</v>
      </c>
      <c r="K1433" s="1362">
        <v>10870.83</v>
      </c>
    </row>
    <row r="1434" spans="1:100" x14ac:dyDescent="0.25">
      <c r="A1434" s="871" t="s">
        <v>170</v>
      </c>
      <c r="B1434" s="41">
        <v>750172</v>
      </c>
      <c r="C1434" s="1812" t="s">
        <v>5797</v>
      </c>
      <c r="D1434" s="41" t="s">
        <v>16</v>
      </c>
      <c r="E1434" s="41" t="s">
        <v>792</v>
      </c>
      <c r="F1434" s="41" t="s">
        <v>2185</v>
      </c>
      <c r="G1434" s="872" t="s">
        <v>1157</v>
      </c>
      <c r="H1434" s="1361">
        <v>43535</v>
      </c>
      <c r="I1434" s="1362">
        <v>4850</v>
      </c>
      <c r="J1434" s="1362">
        <v>3502.05</v>
      </c>
      <c r="K1434" s="1362">
        <v>1346.95</v>
      </c>
    </row>
    <row r="1435" spans="1:100" x14ac:dyDescent="0.25">
      <c r="A1435" s="870" t="s">
        <v>2186</v>
      </c>
      <c r="B1435" s="872">
        <v>548154</v>
      </c>
      <c r="C1435" s="1812" t="s">
        <v>2187</v>
      </c>
      <c r="D1435" s="41" t="s">
        <v>792</v>
      </c>
      <c r="E1435" s="41" t="s">
        <v>792</v>
      </c>
      <c r="F1435" s="41" t="s">
        <v>49</v>
      </c>
      <c r="G1435" s="872" t="s">
        <v>929</v>
      </c>
      <c r="H1435" s="1308">
        <v>41640</v>
      </c>
      <c r="I1435" s="1277">
        <v>52896</v>
      </c>
      <c r="J1435" s="1277">
        <v>52896</v>
      </c>
      <c r="K1435" s="1277">
        <v>0</v>
      </c>
      <c r="L1435" s="521"/>
      <c r="M1435" s="520"/>
      <c r="N1435" s="520"/>
      <c r="O1435" s="520"/>
      <c r="P1435" s="520"/>
      <c r="Q1435" s="520"/>
      <c r="R1435" s="520"/>
      <c r="S1435" s="520"/>
      <c r="T1435" s="520"/>
      <c r="U1435" s="520"/>
      <c r="V1435" s="520"/>
      <c r="W1435" s="520"/>
      <c r="X1435" s="520"/>
      <c r="Y1435" s="520"/>
      <c r="Z1435" s="520"/>
      <c r="AA1435" s="520"/>
      <c r="AB1435" s="520"/>
      <c r="AC1435" s="520"/>
      <c r="AD1435" s="520"/>
      <c r="AE1435" s="520"/>
      <c r="AF1435" s="520"/>
      <c r="AG1435" s="520"/>
      <c r="AH1435" s="520"/>
      <c r="AI1435" s="520"/>
      <c r="AJ1435" s="520"/>
      <c r="AK1435" s="520"/>
      <c r="AL1435" s="520"/>
      <c r="AM1435" s="520"/>
      <c r="AN1435" s="520"/>
      <c r="AO1435" s="520"/>
      <c r="AP1435" s="520"/>
      <c r="AQ1435" s="520"/>
      <c r="AR1435" s="520"/>
      <c r="AS1435" s="520"/>
      <c r="AT1435" s="520"/>
      <c r="AU1435" s="520"/>
      <c r="AV1435" s="520"/>
      <c r="AW1435" s="520"/>
      <c r="AX1435" s="520"/>
      <c r="AY1435" s="520"/>
      <c r="AZ1435" s="520"/>
      <c r="BA1435" s="520"/>
      <c r="BB1435" s="520"/>
      <c r="BC1435" s="520"/>
      <c r="BD1435" s="520"/>
      <c r="BE1435" s="520"/>
      <c r="BF1435" s="520"/>
      <c r="BG1435" s="520"/>
      <c r="BH1435" s="520"/>
      <c r="BI1435" s="520"/>
      <c r="BJ1435" s="520"/>
      <c r="BK1435" s="520"/>
      <c r="BL1435" s="520"/>
      <c r="BM1435" s="520"/>
      <c r="BN1435" s="520"/>
      <c r="BO1435" s="520"/>
      <c r="BP1435" s="520"/>
      <c r="BQ1435" s="520"/>
      <c r="BR1435" s="520"/>
      <c r="BS1435" s="520"/>
      <c r="BT1435" s="520"/>
      <c r="BU1435" s="520"/>
      <c r="BV1435" s="520"/>
      <c r="BW1435" s="520"/>
      <c r="BX1435" s="520"/>
      <c r="BY1435" s="520"/>
      <c r="BZ1435" s="520"/>
      <c r="CA1435" s="520"/>
      <c r="CB1435" s="520"/>
      <c r="CC1435" s="520"/>
      <c r="CD1435" s="520"/>
      <c r="CE1435" s="520"/>
      <c r="CF1435" s="520"/>
      <c r="CG1435" s="520"/>
      <c r="CH1435" s="520"/>
      <c r="CI1435" s="520"/>
      <c r="CJ1435" s="520"/>
      <c r="CK1435" s="520"/>
      <c r="CL1435" s="520"/>
      <c r="CM1435" s="520"/>
      <c r="CN1435" s="520"/>
      <c r="CO1435" s="520"/>
      <c r="CP1435" s="520"/>
      <c r="CQ1435" s="520"/>
      <c r="CR1435" s="520"/>
      <c r="CS1435" s="520"/>
      <c r="CT1435" s="520"/>
      <c r="CU1435" s="520"/>
      <c r="CV1435" s="520"/>
    </row>
    <row r="1436" spans="1:100" x14ac:dyDescent="0.25">
      <c r="A1436" s="871" t="s">
        <v>458</v>
      </c>
      <c r="B1436" s="41">
        <v>750174</v>
      </c>
      <c r="C1436" s="1812" t="s">
        <v>5798</v>
      </c>
      <c r="D1436" s="41" t="s">
        <v>156</v>
      </c>
      <c r="E1436" s="41" t="s">
        <v>262</v>
      </c>
      <c r="F1436" s="41" t="s">
        <v>2188</v>
      </c>
      <c r="G1436" s="872" t="s">
        <v>75</v>
      </c>
      <c r="H1436" s="1361">
        <v>43469</v>
      </c>
      <c r="I1436" s="1370">
        <v>15900</v>
      </c>
      <c r="J1436" s="1370">
        <v>3709.76</v>
      </c>
      <c r="K1436" s="1370">
        <v>12189.24</v>
      </c>
    </row>
    <row r="1437" spans="1:100" x14ac:dyDescent="0.25">
      <c r="A1437" s="871" t="s">
        <v>140</v>
      </c>
      <c r="B1437" s="41">
        <v>750175</v>
      </c>
      <c r="C1437" s="1812" t="s">
        <v>5799</v>
      </c>
      <c r="D1437" s="41" t="s">
        <v>124</v>
      </c>
      <c r="E1437" s="41" t="s">
        <v>2189</v>
      </c>
      <c r="F1437" s="41" t="s">
        <v>2190</v>
      </c>
      <c r="G1437" s="872" t="s">
        <v>2191</v>
      </c>
      <c r="H1437" s="1911">
        <v>43389</v>
      </c>
      <c r="I1437" s="1656">
        <v>60966.65</v>
      </c>
      <c r="J1437" s="1655">
        <v>3133</v>
      </c>
      <c r="K1437" s="1659">
        <v>57833.65</v>
      </c>
    </row>
    <row r="1438" spans="1:100" x14ac:dyDescent="0.25">
      <c r="A1438" s="871" t="s">
        <v>324</v>
      </c>
      <c r="B1438" s="1817" t="s">
        <v>792</v>
      </c>
      <c r="C1438" s="1817" t="s">
        <v>2192</v>
      </c>
      <c r="D1438" s="41" t="s">
        <v>326</v>
      </c>
      <c r="E1438" s="872" t="s">
        <v>1193</v>
      </c>
      <c r="F1438" s="41" t="s">
        <v>2193</v>
      </c>
      <c r="G1438" s="872" t="s">
        <v>94</v>
      </c>
      <c r="H1438" s="1911">
        <v>41640</v>
      </c>
      <c r="I1438" s="1653">
        <v>3596</v>
      </c>
      <c r="J1438" s="1652">
        <v>3596</v>
      </c>
      <c r="K1438" s="1654">
        <v>0</v>
      </c>
    </row>
    <row r="1439" spans="1:100" x14ac:dyDescent="0.25">
      <c r="A1439" s="871" t="s">
        <v>324</v>
      </c>
      <c r="B1439" s="872">
        <v>366511</v>
      </c>
      <c r="C1439" s="1812" t="s">
        <v>2194</v>
      </c>
      <c r="D1439" s="872" t="s">
        <v>326</v>
      </c>
      <c r="E1439" s="872" t="s">
        <v>2199</v>
      </c>
      <c r="F1439" s="872" t="s">
        <v>2196</v>
      </c>
      <c r="G1439" s="872" t="s">
        <v>94</v>
      </c>
      <c r="H1439" s="1308">
        <v>41640</v>
      </c>
      <c r="I1439" s="1277">
        <v>500</v>
      </c>
      <c r="J1439" s="1277">
        <v>500</v>
      </c>
      <c r="K1439" s="1277">
        <v>0</v>
      </c>
      <c r="L1439" s="522"/>
      <c r="M1439" s="521"/>
      <c r="N1439" s="521"/>
      <c r="O1439" s="521"/>
      <c r="P1439" s="521"/>
      <c r="Q1439" s="521"/>
      <c r="R1439" s="521"/>
      <c r="S1439" s="521"/>
      <c r="T1439" s="521"/>
      <c r="U1439" s="521"/>
      <c r="V1439" s="521"/>
      <c r="W1439" s="521"/>
      <c r="X1439" s="521"/>
      <c r="Y1439" s="521"/>
      <c r="Z1439" s="521"/>
      <c r="AA1439" s="521"/>
      <c r="AB1439" s="521"/>
      <c r="AC1439" s="521"/>
      <c r="AD1439" s="521"/>
      <c r="AE1439" s="521"/>
      <c r="AF1439" s="521"/>
      <c r="AG1439" s="521"/>
      <c r="AH1439" s="521"/>
      <c r="AI1439" s="521"/>
      <c r="AJ1439" s="521"/>
      <c r="AK1439" s="521"/>
      <c r="AL1439" s="521"/>
      <c r="AM1439" s="521"/>
      <c r="AN1439" s="521"/>
      <c r="AO1439" s="521"/>
      <c r="AP1439" s="521"/>
      <c r="AQ1439" s="521"/>
      <c r="AR1439" s="521"/>
      <c r="AS1439" s="521"/>
      <c r="AT1439" s="521"/>
      <c r="AU1439" s="521"/>
      <c r="AV1439" s="521"/>
      <c r="AW1439" s="521"/>
      <c r="AX1439" s="521"/>
      <c r="AY1439" s="521"/>
      <c r="AZ1439" s="521"/>
      <c r="BA1439" s="521"/>
      <c r="BB1439" s="521"/>
      <c r="BC1439" s="521"/>
      <c r="BD1439" s="521"/>
      <c r="BE1439" s="521"/>
      <c r="BF1439" s="521"/>
      <c r="BG1439" s="521"/>
      <c r="BH1439" s="521"/>
      <c r="BI1439" s="521"/>
      <c r="BJ1439" s="521"/>
      <c r="BK1439" s="521"/>
      <c r="BL1439" s="521"/>
      <c r="BM1439" s="521"/>
      <c r="BN1439" s="521"/>
      <c r="BO1439" s="521"/>
      <c r="BP1439" s="521"/>
      <c r="BQ1439" s="521"/>
      <c r="BR1439" s="521"/>
      <c r="BS1439" s="521"/>
      <c r="BT1439" s="521"/>
      <c r="BU1439" s="521"/>
      <c r="BV1439" s="521"/>
      <c r="BW1439" s="521"/>
      <c r="BX1439" s="521"/>
      <c r="BY1439" s="521"/>
      <c r="BZ1439" s="521"/>
      <c r="CA1439" s="521"/>
      <c r="CB1439" s="521"/>
      <c r="CC1439" s="521"/>
      <c r="CD1439" s="521"/>
      <c r="CE1439" s="521"/>
      <c r="CF1439" s="521"/>
      <c r="CG1439" s="521"/>
      <c r="CH1439" s="521"/>
      <c r="CI1439" s="521"/>
      <c r="CJ1439" s="521"/>
      <c r="CK1439" s="521"/>
      <c r="CL1439" s="521"/>
      <c r="CM1439" s="521"/>
      <c r="CN1439" s="521"/>
      <c r="CO1439" s="521"/>
      <c r="CP1439" s="521"/>
      <c r="CQ1439" s="521"/>
      <c r="CR1439" s="521"/>
      <c r="CS1439" s="521"/>
      <c r="CT1439" s="521"/>
      <c r="CU1439" s="521"/>
      <c r="CV1439" s="521"/>
    </row>
    <row r="1440" spans="1:100" x14ac:dyDescent="0.25">
      <c r="A1440" s="871" t="s">
        <v>2197</v>
      </c>
      <c r="B1440" s="41">
        <v>750278</v>
      </c>
      <c r="C1440" s="1812" t="s">
        <v>5800</v>
      </c>
      <c r="D1440" s="41" t="s">
        <v>505</v>
      </c>
      <c r="E1440" s="41" t="s">
        <v>792</v>
      </c>
      <c r="F1440" s="41" t="s">
        <v>49</v>
      </c>
      <c r="G1440" s="872" t="s">
        <v>1157</v>
      </c>
      <c r="H1440" s="1361">
        <v>43343</v>
      </c>
      <c r="I1440" s="1362">
        <v>7670</v>
      </c>
      <c r="J1440" s="1362">
        <v>2045.07</v>
      </c>
      <c r="K1440" s="1362">
        <v>5623.93</v>
      </c>
    </row>
    <row r="1441" spans="1:100" s="522" customFormat="1" x14ac:dyDescent="0.25">
      <c r="A1441" s="871" t="s">
        <v>2197</v>
      </c>
      <c r="B1441" s="41">
        <v>750279</v>
      </c>
      <c r="C1441" s="1812" t="s">
        <v>5801</v>
      </c>
      <c r="D1441" s="41" t="s">
        <v>505</v>
      </c>
      <c r="E1441" s="41" t="s">
        <v>792</v>
      </c>
      <c r="F1441" s="41" t="s">
        <v>49</v>
      </c>
      <c r="G1441" s="872" t="s">
        <v>1157</v>
      </c>
      <c r="H1441" s="1361">
        <v>43343</v>
      </c>
      <c r="I1441" s="1362">
        <v>7670</v>
      </c>
      <c r="J1441" s="1362">
        <v>2045.07</v>
      </c>
      <c r="K1441" s="1362">
        <v>5623.93</v>
      </c>
    </row>
    <row r="1442" spans="1:100" x14ac:dyDescent="0.25">
      <c r="A1442" s="871" t="s">
        <v>115</v>
      </c>
      <c r="B1442" s="41">
        <v>750180</v>
      </c>
      <c r="C1442" s="1812" t="s">
        <v>5802</v>
      </c>
      <c r="D1442" s="41" t="s">
        <v>1632</v>
      </c>
      <c r="E1442" s="41" t="s">
        <v>165</v>
      </c>
      <c r="F1442" s="41" t="s">
        <v>2198</v>
      </c>
      <c r="G1442" s="872" t="s">
        <v>1157</v>
      </c>
      <c r="H1442" s="1361">
        <v>42809</v>
      </c>
      <c r="I1442" s="1362">
        <v>2832.95</v>
      </c>
      <c r="J1442" s="1362">
        <v>2832.95</v>
      </c>
      <c r="K1442" s="1362">
        <v>0</v>
      </c>
    </row>
    <row r="1443" spans="1:100" s="1085" customFormat="1" x14ac:dyDescent="0.25">
      <c r="A1443" s="1088" t="s">
        <v>324</v>
      </c>
      <c r="B1443" s="41">
        <v>750660</v>
      </c>
      <c r="C1443" s="43" t="s">
        <v>4188</v>
      </c>
      <c r="D1443" s="41" t="s">
        <v>326</v>
      </c>
      <c r="E1443" s="1089" t="s">
        <v>1193</v>
      </c>
      <c r="F1443" s="41" t="s">
        <v>4189</v>
      </c>
      <c r="G1443" s="1089" t="s">
        <v>75</v>
      </c>
      <c r="H1443" s="1915">
        <v>43718</v>
      </c>
      <c r="I1443" s="1536">
        <v>5857.54</v>
      </c>
      <c r="J1443" s="1291">
        <v>390.44</v>
      </c>
      <c r="K1443" s="1352">
        <v>5466.1</v>
      </c>
    </row>
    <row r="1444" spans="1:100" s="1797" customFormat="1" x14ac:dyDescent="0.25">
      <c r="A1444" s="1975" t="s">
        <v>379</v>
      </c>
      <c r="B1444" s="93" t="s">
        <v>792</v>
      </c>
      <c r="C1444" s="93" t="s">
        <v>6551</v>
      </c>
      <c r="D1444" s="1804" t="s">
        <v>6548</v>
      </c>
      <c r="E1444" s="1804" t="s">
        <v>6549</v>
      </c>
      <c r="F1444" s="93" t="s">
        <v>6552</v>
      </c>
      <c r="G1444" s="93" t="s">
        <v>75</v>
      </c>
      <c r="H1444" s="1976">
        <v>45029</v>
      </c>
      <c r="I1444" s="1378">
        <v>5980.33</v>
      </c>
      <c r="J1444" s="1362">
        <v>0</v>
      </c>
      <c r="K1444" s="1378">
        <v>5980.33</v>
      </c>
    </row>
    <row r="1445" spans="1:100" s="1828" customFormat="1" x14ac:dyDescent="0.25">
      <c r="A1445" s="1864"/>
      <c r="B1445" s="1860"/>
      <c r="C1445" s="1865"/>
      <c r="D1445" s="1860"/>
      <c r="E1445" s="1862"/>
      <c r="F1445" s="1860"/>
      <c r="G1445" s="1862"/>
      <c r="H1445" s="1866"/>
      <c r="I1445" s="1877">
        <f>SUM(I1411:I1443)</f>
        <v>538542.71720000007</v>
      </c>
      <c r="J1445" s="1877">
        <f>SUM(J1411:J1443)</f>
        <v>404582.08720000007</v>
      </c>
      <c r="K1445" s="1877">
        <f>SUM(K1411:K1443)</f>
        <v>133954.63</v>
      </c>
      <c r="M1445" s="1854">
        <f>I1445</f>
        <v>538542.71720000007</v>
      </c>
      <c r="N1445" s="1854">
        <f>J1445</f>
        <v>404582.08720000007</v>
      </c>
      <c r="O1445" s="1854">
        <f>K1445</f>
        <v>133954.63</v>
      </c>
    </row>
    <row r="1447" spans="1:100" ht="18.75" customHeight="1" x14ac:dyDescent="0.3">
      <c r="A1447" s="846" t="s">
        <v>204</v>
      </c>
      <c r="B1447" s="847"/>
      <c r="C1447" s="1799"/>
      <c r="D1447" s="847"/>
      <c r="E1447" s="847"/>
      <c r="F1447" s="848" t="s">
        <v>2200</v>
      </c>
      <c r="G1447" s="847"/>
      <c r="H1447" s="1995" t="s">
        <v>3</v>
      </c>
      <c r="I1447" s="1993" t="s">
        <v>4</v>
      </c>
      <c r="J1447" s="2002" t="s">
        <v>5</v>
      </c>
      <c r="K1447" s="1997" t="s">
        <v>6</v>
      </c>
      <c r="L1447" s="523"/>
      <c r="M1447" s="522"/>
      <c r="N1447" s="522"/>
      <c r="O1447" s="522"/>
      <c r="P1447" s="522"/>
      <c r="Q1447" s="522"/>
      <c r="R1447" s="522"/>
      <c r="S1447" s="522"/>
      <c r="T1447" s="522"/>
      <c r="U1447" s="522"/>
      <c r="V1447" s="522"/>
      <c r="W1447" s="522"/>
      <c r="X1447" s="522"/>
      <c r="Y1447" s="522"/>
      <c r="Z1447" s="522"/>
      <c r="AA1447" s="522"/>
      <c r="AB1447" s="522"/>
      <c r="AC1447" s="522"/>
      <c r="AD1447" s="522"/>
      <c r="AE1447" s="522"/>
      <c r="AF1447" s="522"/>
      <c r="AG1447" s="522"/>
      <c r="AH1447" s="522"/>
      <c r="AI1447" s="522"/>
      <c r="AJ1447" s="522"/>
      <c r="AK1447" s="522"/>
      <c r="AL1447" s="522"/>
      <c r="AM1447" s="522"/>
      <c r="AN1447" s="522"/>
      <c r="AO1447" s="522"/>
      <c r="AP1447" s="522"/>
      <c r="AQ1447" s="522"/>
      <c r="AR1447" s="522"/>
      <c r="AS1447" s="522"/>
      <c r="AT1447" s="522"/>
      <c r="AU1447" s="522"/>
      <c r="AV1447" s="522"/>
      <c r="AW1447" s="522"/>
      <c r="AX1447" s="522"/>
      <c r="AY1447" s="522"/>
      <c r="AZ1447" s="522"/>
      <c r="BA1447" s="522"/>
      <c r="BB1447" s="522"/>
      <c r="BC1447" s="522"/>
      <c r="BD1447" s="522"/>
      <c r="BE1447" s="522"/>
      <c r="BF1447" s="522"/>
      <c r="BG1447" s="522"/>
      <c r="BH1447" s="522"/>
      <c r="BI1447" s="522"/>
      <c r="BJ1447" s="522"/>
      <c r="BK1447" s="522"/>
      <c r="BL1447" s="522"/>
      <c r="BM1447" s="522"/>
      <c r="BN1447" s="522"/>
      <c r="BO1447" s="522"/>
      <c r="BP1447" s="522"/>
      <c r="BQ1447" s="522"/>
      <c r="BR1447" s="522"/>
      <c r="BS1447" s="522"/>
      <c r="BT1447" s="522"/>
      <c r="BU1447" s="522"/>
      <c r="BV1447" s="522"/>
      <c r="BW1447" s="522"/>
      <c r="BX1447" s="522"/>
      <c r="BY1447" s="522"/>
      <c r="BZ1447" s="522"/>
      <c r="CA1447" s="522"/>
      <c r="CB1447" s="522"/>
      <c r="CC1447" s="522"/>
      <c r="CD1447" s="522"/>
      <c r="CE1447" s="522"/>
      <c r="CF1447" s="522"/>
      <c r="CG1447" s="522"/>
      <c r="CH1447" s="522"/>
      <c r="CI1447" s="522"/>
      <c r="CJ1447" s="522"/>
      <c r="CK1447" s="522"/>
      <c r="CL1447" s="522"/>
      <c r="CM1447" s="522"/>
      <c r="CN1447" s="522"/>
      <c r="CO1447" s="522"/>
      <c r="CP1447" s="522"/>
      <c r="CQ1447" s="522"/>
      <c r="CR1447" s="522"/>
      <c r="CS1447" s="522"/>
      <c r="CT1447" s="522"/>
      <c r="CU1447" s="522"/>
      <c r="CV1447" s="522"/>
    </row>
    <row r="1448" spans="1:100" ht="15.75" x14ac:dyDescent="0.25">
      <c r="A1448" s="854" t="s">
        <v>7</v>
      </c>
      <c r="B1448" s="851" t="s">
        <v>8</v>
      </c>
      <c r="C1448" s="1801" t="s">
        <v>9</v>
      </c>
      <c r="D1448" s="854" t="s">
        <v>10</v>
      </c>
      <c r="E1448" s="854" t="s">
        <v>11</v>
      </c>
      <c r="F1448" s="854" t="s">
        <v>12</v>
      </c>
      <c r="G1448" s="854" t="s">
        <v>13</v>
      </c>
      <c r="H1448" s="1996"/>
      <c r="I1448" s="1994"/>
      <c r="J1448" s="2003"/>
      <c r="K1448" s="1998"/>
      <c r="L1448" s="523"/>
      <c r="M1448" s="522"/>
      <c r="N1448" s="522"/>
      <c r="O1448" s="522"/>
      <c r="P1448" s="522"/>
      <c r="Q1448" s="522"/>
      <c r="R1448" s="522"/>
      <c r="S1448" s="522"/>
      <c r="T1448" s="522"/>
      <c r="U1448" s="522"/>
      <c r="V1448" s="522"/>
      <c r="W1448" s="522"/>
      <c r="X1448" s="522"/>
      <c r="Y1448" s="522"/>
      <c r="Z1448" s="522"/>
      <c r="AA1448" s="522"/>
      <c r="AB1448" s="522"/>
      <c r="AC1448" s="522"/>
      <c r="AD1448" s="522"/>
      <c r="AE1448" s="522"/>
      <c r="AF1448" s="522"/>
      <c r="AG1448" s="522"/>
      <c r="AH1448" s="522"/>
      <c r="AI1448" s="522"/>
      <c r="AJ1448" s="522"/>
      <c r="AK1448" s="522"/>
      <c r="AL1448" s="522"/>
      <c r="AM1448" s="522"/>
      <c r="AN1448" s="522"/>
      <c r="AO1448" s="522"/>
      <c r="AP1448" s="522"/>
      <c r="AQ1448" s="522"/>
      <c r="AR1448" s="522"/>
      <c r="AS1448" s="522"/>
      <c r="AT1448" s="522"/>
      <c r="AU1448" s="522"/>
      <c r="AV1448" s="522"/>
      <c r="AW1448" s="522"/>
      <c r="AX1448" s="522"/>
      <c r="AY1448" s="522"/>
      <c r="AZ1448" s="522"/>
      <c r="BA1448" s="522"/>
      <c r="BB1448" s="522"/>
      <c r="BC1448" s="522"/>
      <c r="BD1448" s="522"/>
      <c r="BE1448" s="522"/>
      <c r="BF1448" s="522"/>
      <c r="BG1448" s="522"/>
      <c r="BH1448" s="522"/>
      <c r="BI1448" s="522"/>
      <c r="BJ1448" s="522"/>
      <c r="BK1448" s="522"/>
      <c r="BL1448" s="522"/>
      <c r="BM1448" s="522"/>
      <c r="BN1448" s="522"/>
      <c r="BO1448" s="522"/>
      <c r="BP1448" s="522"/>
      <c r="BQ1448" s="522"/>
      <c r="BR1448" s="522"/>
      <c r="BS1448" s="522"/>
      <c r="BT1448" s="522"/>
      <c r="BU1448" s="522"/>
      <c r="BV1448" s="522"/>
      <c r="BW1448" s="522"/>
      <c r="BX1448" s="522"/>
      <c r="BY1448" s="522"/>
      <c r="BZ1448" s="522"/>
      <c r="CA1448" s="522"/>
      <c r="CB1448" s="522"/>
      <c r="CC1448" s="522"/>
      <c r="CD1448" s="522"/>
      <c r="CE1448" s="522"/>
      <c r="CF1448" s="522"/>
      <c r="CG1448" s="522"/>
      <c r="CH1448" s="522"/>
      <c r="CI1448" s="522"/>
      <c r="CJ1448" s="522"/>
      <c r="CK1448" s="522"/>
      <c r="CL1448" s="522"/>
      <c r="CM1448" s="522"/>
      <c r="CN1448" s="522"/>
      <c r="CO1448" s="522"/>
      <c r="CP1448" s="522"/>
      <c r="CQ1448" s="522"/>
      <c r="CR1448" s="522"/>
      <c r="CS1448" s="522"/>
      <c r="CT1448" s="522"/>
      <c r="CU1448" s="522"/>
      <c r="CV1448" s="522"/>
    </row>
    <row r="1449" spans="1:100" x14ac:dyDescent="0.25">
      <c r="A1449" s="871" t="s">
        <v>2201</v>
      </c>
      <c r="B1449" s="872">
        <v>366860</v>
      </c>
      <c r="C1449" s="1812" t="s">
        <v>2202</v>
      </c>
      <c r="D1449" s="41" t="s">
        <v>792</v>
      </c>
      <c r="E1449" s="41" t="s">
        <v>792</v>
      </c>
      <c r="F1449" s="41" t="s">
        <v>49</v>
      </c>
      <c r="G1449" s="872" t="s">
        <v>94</v>
      </c>
      <c r="H1449" s="1308">
        <v>41640</v>
      </c>
      <c r="I1449" s="1277">
        <v>2500</v>
      </c>
      <c r="J1449" s="1277">
        <v>2500</v>
      </c>
      <c r="K1449" s="1277">
        <v>0</v>
      </c>
      <c r="L1449" s="524"/>
      <c r="M1449" s="523"/>
      <c r="N1449" s="523"/>
      <c r="O1449" s="523"/>
      <c r="P1449" s="523"/>
      <c r="Q1449" s="523"/>
      <c r="R1449" s="523"/>
      <c r="S1449" s="523"/>
      <c r="T1449" s="523"/>
      <c r="U1449" s="523"/>
      <c r="V1449" s="523"/>
      <c r="W1449" s="523"/>
      <c r="X1449" s="523"/>
      <c r="Y1449" s="523"/>
      <c r="Z1449" s="523"/>
      <c r="AA1449" s="523"/>
      <c r="AB1449" s="523"/>
      <c r="AC1449" s="523"/>
      <c r="AD1449" s="523"/>
      <c r="AE1449" s="523"/>
      <c r="AF1449" s="523"/>
      <c r="AG1449" s="523"/>
      <c r="AH1449" s="523"/>
      <c r="AI1449" s="523"/>
      <c r="AJ1449" s="523"/>
      <c r="AK1449" s="523"/>
      <c r="AL1449" s="523"/>
      <c r="AM1449" s="523"/>
      <c r="AN1449" s="523"/>
      <c r="AO1449" s="523"/>
      <c r="AP1449" s="523"/>
      <c r="AQ1449" s="523"/>
      <c r="AR1449" s="523"/>
      <c r="AS1449" s="523"/>
      <c r="AT1449" s="523"/>
      <c r="AU1449" s="523"/>
      <c r="AV1449" s="523"/>
      <c r="AW1449" s="523"/>
      <c r="AX1449" s="523"/>
      <c r="AY1449" s="523"/>
      <c r="AZ1449" s="523"/>
      <c r="BA1449" s="523"/>
      <c r="BB1449" s="523"/>
      <c r="BC1449" s="523"/>
      <c r="BD1449" s="523"/>
      <c r="BE1449" s="523"/>
      <c r="BF1449" s="523"/>
      <c r="BG1449" s="523"/>
      <c r="BH1449" s="523"/>
      <c r="BI1449" s="523"/>
      <c r="BJ1449" s="523"/>
      <c r="BK1449" s="523"/>
      <c r="BL1449" s="523"/>
      <c r="BM1449" s="523"/>
      <c r="BN1449" s="523"/>
      <c r="BO1449" s="523"/>
      <c r="BP1449" s="523"/>
      <c r="BQ1449" s="523"/>
      <c r="BR1449" s="523"/>
      <c r="BS1449" s="523"/>
      <c r="BT1449" s="523"/>
      <c r="BU1449" s="523"/>
      <c r="BV1449" s="523"/>
      <c r="BW1449" s="523"/>
      <c r="BX1449" s="523"/>
      <c r="BY1449" s="523"/>
      <c r="BZ1449" s="523"/>
      <c r="CA1449" s="523"/>
      <c r="CB1449" s="523"/>
      <c r="CC1449" s="523"/>
      <c r="CD1449" s="523"/>
      <c r="CE1449" s="523"/>
      <c r="CF1449" s="523"/>
      <c r="CG1449" s="523"/>
      <c r="CH1449" s="523"/>
      <c r="CI1449" s="523"/>
      <c r="CJ1449" s="523"/>
      <c r="CK1449" s="523"/>
      <c r="CL1449" s="523"/>
      <c r="CM1449" s="523"/>
      <c r="CN1449" s="523"/>
      <c r="CO1449" s="523"/>
      <c r="CP1449" s="523"/>
      <c r="CQ1449" s="523"/>
      <c r="CR1449" s="523"/>
      <c r="CS1449" s="523"/>
      <c r="CT1449" s="523"/>
      <c r="CU1449" s="523"/>
      <c r="CV1449" s="523"/>
    </row>
    <row r="1450" spans="1:100" x14ac:dyDescent="0.25">
      <c r="A1450" s="871" t="s">
        <v>2203</v>
      </c>
      <c r="B1450" s="872">
        <v>548171</v>
      </c>
      <c r="C1450" s="1812" t="s">
        <v>2204</v>
      </c>
      <c r="D1450" s="41" t="s">
        <v>792</v>
      </c>
      <c r="E1450" s="41" t="s">
        <v>792</v>
      </c>
      <c r="F1450" s="41" t="s">
        <v>49</v>
      </c>
      <c r="G1450" s="872" t="s">
        <v>94</v>
      </c>
      <c r="H1450" s="1308">
        <v>41640</v>
      </c>
      <c r="I1450" s="1277">
        <v>3000</v>
      </c>
      <c r="J1450" s="1277">
        <v>3000</v>
      </c>
      <c r="K1450" s="1277">
        <v>0</v>
      </c>
      <c r="L1450" s="525"/>
      <c r="M1450" s="524"/>
      <c r="N1450" s="524"/>
      <c r="O1450" s="524"/>
      <c r="P1450" s="524"/>
      <c r="Q1450" s="524"/>
      <c r="R1450" s="524"/>
      <c r="S1450" s="524"/>
      <c r="T1450" s="524"/>
      <c r="U1450" s="524"/>
      <c r="V1450" s="524"/>
      <c r="W1450" s="524"/>
      <c r="X1450" s="524"/>
      <c r="Y1450" s="524"/>
      <c r="Z1450" s="524"/>
      <c r="AA1450" s="524"/>
      <c r="AB1450" s="524"/>
      <c r="AC1450" s="524"/>
      <c r="AD1450" s="524"/>
      <c r="AE1450" s="524"/>
      <c r="AF1450" s="524"/>
      <c r="AG1450" s="524"/>
      <c r="AH1450" s="524"/>
      <c r="AI1450" s="524"/>
      <c r="AJ1450" s="524"/>
      <c r="AK1450" s="524"/>
      <c r="AL1450" s="524"/>
      <c r="AM1450" s="524"/>
      <c r="AN1450" s="524"/>
      <c r="AO1450" s="524"/>
      <c r="AP1450" s="524"/>
      <c r="AQ1450" s="524"/>
      <c r="AR1450" s="524"/>
      <c r="AS1450" s="524"/>
      <c r="AT1450" s="524"/>
      <c r="AU1450" s="524"/>
      <c r="AV1450" s="524"/>
      <c r="AW1450" s="524"/>
      <c r="AX1450" s="524"/>
      <c r="AY1450" s="524"/>
      <c r="AZ1450" s="524"/>
      <c r="BA1450" s="524"/>
      <c r="BB1450" s="524"/>
      <c r="BC1450" s="524"/>
      <c r="BD1450" s="524"/>
      <c r="BE1450" s="524"/>
      <c r="BF1450" s="524"/>
      <c r="BG1450" s="524"/>
      <c r="BH1450" s="524"/>
      <c r="BI1450" s="524"/>
      <c r="BJ1450" s="524"/>
      <c r="BK1450" s="524"/>
      <c r="BL1450" s="524"/>
      <c r="BM1450" s="524"/>
      <c r="BN1450" s="524"/>
      <c r="BO1450" s="524"/>
      <c r="BP1450" s="524"/>
      <c r="BQ1450" s="524"/>
      <c r="BR1450" s="524"/>
      <c r="BS1450" s="524"/>
      <c r="BT1450" s="524"/>
      <c r="BU1450" s="524"/>
      <c r="BV1450" s="524"/>
      <c r="BW1450" s="524"/>
      <c r="BX1450" s="524"/>
      <c r="BY1450" s="524"/>
      <c r="BZ1450" s="524"/>
      <c r="CA1450" s="524"/>
      <c r="CB1450" s="524"/>
      <c r="CC1450" s="524"/>
      <c r="CD1450" s="524"/>
      <c r="CE1450" s="524"/>
      <c r="CF1450" s="524"/>
      <c r="CG1450" s="524"/>
      <c r="CH1450" s="524"/>
      <c r="CI1450" s="524"/>
      <c r="CJ1450" s="524"/>
      <c r="CK1450" s="524"/>
      <c r="CL1450" s="524"/>
      <c r="CM1450" s="524"/>
      <c r="CN1450" s="524"/>
      <c r="CO1450" s="524"/>
      <c r="CP1450" s="524"/>
      <c r="CQ1450" s="524"/>
      <c r="CR1450" s="524"/>
      <c r="CS1450" s="524"/>
      <c r="CT1450" s="524"/>
      <c r="CU1450" s="524"/>
      <c r="CV1450" s="524"/>
    </row>
    <row r="1451" spans="1:100" x14ac:dyDescent="0.25">
      <c r="A1451" s="871" t="s">
        <v>70</v>
      </c>
      <c r="B1451" s="872">
        <v>367078</v>
      </c>
      <c r="C1451" s="1812" t="s">
        <v>2205</v>
      </c>
      <c r="D1451" s="872" t="s">
        <v>156</v>
      </c>
      <c r="E1451" s="872" t="s">
        <v>2206</v>
      </c>
      <c r="F1451" s="872" t="s">
        <v>2207</v>
      </c>
      <c r="G1451" s="872" t="s">
        <v>18</v>
      </c>
      <c r="H1451" s="1308">
        <v>41640</v>
      </c>
      <c r="I1451" s="1277">
        <v>10500</v>
      </c>
      <c r="J1451" s="1277">
        <v>10500</v>
      </c>
      <c r="K1451" s="1277">
        <v>0</v>
      </c>
      <c r="L1451" s="526"/>
      <c r="M1451" s="525"/>
      <c r="N1451" s="525"/>
      <c r="O1451" s="525"/>
      <c r="P1451" s="525"/>
      <c r="Q1451" s="525"/>
      <c r="R1451" s="525"/>
      <c r="S1451" s="525"/>
      <c r="T1451" s="525"/>
      <c r="U1451" s="525"/>
      <c r="V1451" s="525"/>
      <c r="W1451" s="525"/>
      <c r="X1451" s="525"/>
      <c r="Y1451" s="525"/>
      <c r="Z1451" s="525"/>
      <c r="AA1451" s="525"/>
      <c r="AB1451" s="525"/>
      <c r="AC1451" s="525"/>
      <c r="AD1451" s="525"/>
      <c r="AE1451" s="525"/>
      <c r="AF1451" s="525"/>
      <c r="AG1451" s="525"/>
      <c r="AH1451" s="525"/>
      <c r="AI1451" s="525"/>
      <c r="AJ1451" s="525"/>
      <c r="AK1451" s="525"/>
      <c r="AL1451" s="525"/>
      <c r="AM1451" s="525"/>
      <c r="AN1451" s="525"/>
      <c r="AO1451" s="525"/>
      <c r="AP1451" s="525"/>
      <c r="AQ1451" s="525"/>
      <c r="AR1451" s="525"/>
      <c r="AS1451" s="525"/>
      <c r="AT1451" s="525"/>
      <c r="AU1451" s="525"/>
      <c r="AV1451" s="525"/>
      <c r="AW1451" s="525"/>
      <c r="AX1451" s="525"/>
      <c r="AY1451" s="525"/>
      <c r="AZ1451" s="525"/>
      <c r="BA1451" s="525"/>
      <c r="BB1451" s="525"/>
      <c r="BC1451" s="525"/>
      <c r="BD1451" s="525"/>
      <c r="BE1451" s="525"/>
      <c r="BF1451" s="525"/>
      <c r="BG1451" s="525"/>
      <c r="BH1451" s="525"/>
      <c r="BI1451" s="525"/>
      <c r="BJ1451" s="525"/>
      <c r="BK1451" s="525"/>
      <c r="BL1451" s="525"/>
      <c r="BM1451" s="525"/>
      <c r="BN1451" s="525"/>
      <c r="BO1451" s="525"/>
      <c r="BP1451" s="525"/>
      <c r="BQ1451" s="525"/>
      <c r="BR1451" s="525"/>
      <c r="BS1451" s="525"/>
      <c r="BT1451" s="525"/>
      <c r="BU1451" s="525"/>
      <c r="BV1451" s="525"/>
      <c r="BW1451" s="525"/>
      <c r="BX1451" s="525"/>
      <c r="BY1451" s="525"/>
      <c r="BZ1451" s="525"/>
      <c r="CA1451" s="525"/>
      <c r="CB1451" s="525"/>
      <c r="CC1451" s="525"/>
      <c r="CD1451" s="525"/>
      <c r="CE1451" s="525"/>
      <c r="CF1451" s="525"/>
      <c r="CG1451" s="525"/>
      <c r="CH1451" s="525"/>
      <c r="CI1451" s="525"/>
      <c r="CJ1451" s="525"/>
      <c r="CK1451" s="525"/>
      <c r="CL1451" s="525"/>
      <c r="CM1451" s="525"/>
      <c r="CN1451" s="525"/>
      <c r="CO1451" s="525"/>
      <c r="CP1451" s="525"/>
      <c r="CQ1451" s="525"/>
      <c r="CR1451" s="525"/>
      <c r="CS1451" s="525"/>
      <c r="CT1451" s="525"/>
      <c r="CU1451" s="525"/>
      <c r="CV1451" s="525"/>
    </row>
    <row r="1452" spans="1:100" x14ac:dyDescent="0.25">
      <c r="A1452" s="871" t="s">
        <v>170</v>
      </c>
      <c r="B1452" s="872">
        <v>366949</v>
      </c>
      <c r="C1452" s="1812" t="s">
        <v>2208</v>
      </c>
      <c r="D1452" s="872" t="s">
        <v>16</v>
      </c>
      <c r="E1452" s="872" t="s">
        <v>23</v>
      </c>
      <c r="F1452" s="872" t="s">
        <v>2209</v>
      </c>
      <c r="G1452" s="872" t="s">
        <v>18</v>
      </c>
      <c r="H1452" s="1308">
        <v>41640</v>
      </c>
      <c r="I1452" s="1277">
        <v>9249.19</v>
      </c>
      <c r="J1452" s="1277">
        <v>9249.19</v>
      </c>
      <c r="K1452" s="1277">
        <v>0</v>
      </c>
      <c r="L1452" s="527"/>
      <c r="M1452" s="526"/>
      <c r="N1452" s="526"/>
      <c r="O1452" s="526"/>
      <c r="P1452" s="526"/>
      <c r="Q1452" s="526"/>
      <c r="R1452" s="526"/>
      <c r="S1452" s="526"/>
      <c r="T1452" s="526"/>
      <c r="U1452" s="526"/>
      <c r="V1452" s="526"/>
      <c r="W1452" s="526"/>
      <c r="X1452" s="526"/>
      <c r="Y1452" s="526"/>
      <c r="Z1452" s="526"/>
      <c r="AA1452" s="526"/>
      <c r="AB1452" s="526"/>
      <c r="AC1452" s="526"/>
      <c r="AD1452" s="526"/>
      <c r="AE1452" s="526"/>
      <c r="AF1452" s="526"/>
      <c r="AG1452" s="526"/>
      <c r="AH1452" s="526"/>
      <c r="AI1452" s="526"/>
      <c r="AJ1452" s="526"/>
      <c r="AK1452" s="526"/>
      <c r="AL1452" s="526"/>
      <c r="AM1452" s="526"/>
      <c r="AN1452" s="526"/>
      <c r="AO1452" s="526"/>
      <c r="AP1452" s="526"/>
      <c r="AQ1452" s="526"/>
      <c r="AR1452" s="526"/>
      <c r="AS1452" s="526"/>
      <c r="AT1452" s="526"/>
      <c r="AU1452" s="526"/>
      <c r="AV1452" s="526"/>
      <c r="AW1452" s="526"/>
      <c r="AX1452" s="526"/>
      <c r="AY1452" s="526"/>
      <c r="AZ1452" s="526"/>
      <c r="BA1452" s="526"/>
      <c r="BB1452" s="526"/>
      <c r="BC1452" s="526"/>
      <c r="BD1452" s="526"/>
      <c r="BE1452" s="526"/>
      <c r="BF1452" s="526"/>
      <c r="BG1452" s="526"/>
      <c r="BH1452" s="526"/>
      <c r="BI1452" s="526"/>
      <c r="BJ1452" s="526"/>
      <c r="BK1452" s="526"/>
      <c r="BL1452" s="526"/>
      <c r="BM1452" s="526"/>
      <c r="BN1452" s="526"/>
      <c r="BO1452" s="526"/>
      <c r="BP1452" s="526"/>
      <c r="BQ1452" s="526"/>
      <c r="BR1452" s="526"/>
      <c r="BS1452" s="526"/>
      <c r="BT1452" s="526"/>
      <c r="BU1452" s="526"/>
      <c r="BV1452" s="526"/>
      <c r="BW1452" s="526"/>
      <c r="BX1452" s="526"/>
      <c r="BY1452" s="526"/>
      <c r="BZ1452" s="526"/>
      <c r="CA1452" s="526"/>
      <c r="CB1452" s="526"/>
      <c r="CC1452" s="526"/>
      <c r="CD1452" s="526"/>
      <c r="CE1452" s="526"/>
      <c r="CF1452" s="526"/>
      <c r="CG1452" s="526"/>
      <c r="CH1452" s="526"/>
      <c r="CI1452" s="526"/>
      <c r="CJ1452" s="526"/>
      <c r="CK1452" s="526"/>
      <c r="CL1452" s="526"/>
      <c r="CM1452" s="526"/>
      <c r="CN1452" s="526"/>
      <c r="CO1452" s="526"/>
      <c r="CP1452" s="526"/>
      <c r="CQ1452" s="526"/>
      <c r="CR1452" s="526"/>
      <c r="CS1452" s="526"/>
      <c r="CT1452" s="526"/>
      <c r="CU1452" s="526"/>
      <c r="CV1452" s="526"/>
    </row>
    <row r="1453" spans="1:100" x14ac:dyDescent="0.25">
      <c r="A1453" s="871" t="s">
        <v>14</v>
      </c>
      <c r="B1453" s="872">
        <v>366948</v>
      </c>
      <c r="C1453" s="1812" t="s">
        <v>2210</v>
      </c>
      <c r="D1453" s="872" t="s">
        <v>16</v>
      </c>
      <c r="E1453" s="872" t="s">
        <v>200</v>
      </c>
      <c r="F1453" s="872" t="s">
        <v>2211</v>
      </c>
      <c r="G1453" s="872" t="s">
        <v>18</v>
      </c>
      <c r="H1453" s="1308">
        <v>41640</v>
      </c>
      <c r="I1453" s="1277">
        <v>27747.56</v>
      </c>
      <c r="J1453" s="1277">
        <v>27747.56</v>
      </c>
      <c r="K1453" s="1277">
        <v>0</v>
      </c>
      <c r="L1453" s="527"/>
      <c r="M1453" s="526"/>
      <c r="N1453" s="526"/>
      <c r="O1453" s="526"/>
      <c r="P1453" s="526"/>
      <c r="Q1453" s="526"/>
      <c r="R1453" s="526"/>
      <c r="S1453" s="526"/>
      <c r="T1453" s="526"/>
      <c r="U1453" s="526"/>
      <c r="V1453" s="526"/>
      <c r="W1453" s="526"/>
      <c r="X1453" s="526"/>
      <c r="Y1453" s="526"/>
      <c r="Z1453" s="526"/>
      <c r="AA1453" s="526"/>
      <c r="AB1453" s="526"/>
      <c r="AC1453" s="526"/>
      <c r="AD1453" s="526"/>
      <c r="AE1453" s="526"/>
      <c r="AF1453" s="526"/>
      <c r="AG1453" s="526"/>
      <c r="AH1453" s="526"/>
      <c r="AI1453" s="526"/>
      <c r="AJ1453" s="526"/>
      <c r="AK1453" s="526"/>
      <c r="AL1453" s="526"/>
      <c r="AM1453" s="526"/>
      <c r="AN1453" s="526"/>
      <c r="AO1453" s="526"/>
      <c r="AP1453" s="526"/>
      <c r="AQ1453" s="526"/>
      <c r="AR1453" s="526"/>
      <c r="AS1453" s="526"/>
      <c r="AT1453" s="526"/>
      <c r="AU1453" s="526"/>
      <c r="AV1453" s="526"/>
      <c r="AW1453" s="526"/>
      <c r="AX1453" s="526"/>
      <c r="AY1453" s="526"/>
      <c r="AZ1453" s="526"/>
      <c r="BA1453" s="526"/>
      <c r="BB1453" s="526"/>
      <c r="BC1453" s="526"/>
      <c r="BD1453" s="526"/>
      <c r="BE1453" s="526"/>
      <c r="BF1453" s="526"/>
      <c r="BG1453" s="526"/>
      <c r="BH1453" s="526"/>
      <c r="BI1453" s="526"/>
      <c r="BJ1453" s="526"/>
      <c r="BK1453" s="526"/>
      <c r="BL1453" s="526"/>
      <c r="BM1453" s="526"/>
      <c r="BN1453" s="526"/>
      <c r="BO1453" s="526"/>
      <c r="BP1453" s="526"/>
      <c r="BQ1453" s="526"/>
      <c r="BR1453" s="526"/>
      <c r="BS1453" s="526"/>
      <c r="BT1453" s="526"/>
      <c r="BU1453" s="526"/>
      <c r="BV1453" s="526"/>
      <c r="BW1453" s="526"/>
      <c r="BX1453" s="526"/>
      <c r="BY1453" s="526"/>
      <c r="BZ1453" s="526"/>
      <c r="CA1453" s="526"/>
      <c r="CB1453" s="526"/>
      <c r="CC1453" s="526"/>
      <c r="CD1453" s="526"/>
      <c r="CE1453" s="526"/>
      <c r="CF1453" s="526"/>
      <c r="CG1453" s="526"/>
      <c r="CH1453" s="526"/>
      <c r="CI1453" s="526"/>
      <c r="CJ1453" s="526"/>
      <c r="CK1453" s="526"/>
      <c r="CL1453" s="526"/>
      <c r="CM1453" s="526"/>
      <c r="CN1453" s="526"/>
      <c r="CO1453" s="526"/>
      <c r="CP1453" s="526"/>
      <c r="CQ1453" s="526"/>
      <c r="CR1453" s="526"/>
      <c r="CS1453" s="526"/>
      <c r="CT1453" s="526"/>
      <c r="CU1453" s="526"/>
      <c r="CV1453" s="526"/>
    </row>
    <row r="1454" spans="1:100" x14ac:dyDescent="0.25">
      <c r="A1454" s="871" t="s">
        <v>170</v>
      </c>
      <c r="B1454" s="872">
        <v>548173</v>
      </c>
      <c r="C1454" s="1812" t="s">
        <v>2212</v>
      </c>
      <c r="D1454" s="872" t="s">
        <v>16</v>
      </c>
      <c r="E1454" s="872" t="s">
        <v>2073</v>
      </c>
      <c r="F1454" s="872" t="s">
        <v>2213</v>
      </c>
      <c r="G1454" s="872" t="s">
        <v>18</v>
      </c>
      <c r="H1454" s="1308">
        <v>41640</v>
      </c>
      <c r="I1454" s="1277">
        <v>9249.19</v>
      </c>
      <c r="J1454" s="1277">
        <v>9249.19</v>
      </c>
      <c r="K1454" s="1277">
        <v>0</v>
      </c>
      <c r="L1454" s="528"/>
      <c r="M1454" s="527"/>
      <c r="N1454" s="527"/>
      <c r="O1454" s="527"/>
      <c r="P1454" s="527"/>
      <c r="Q1454" s="527"/>
      <c r="R1454" s="527"/>
      <c r="S1454" s="527"/>
      <c r="T1454" s="527"/>
      <c r="U1454" s="527"/>
      <c r="V1454" s="527"/>
      <c r="W1454" s="527"/>
      <c r="X1454" s="527"/>
      <c r="Y1454" s="527"/>
      <c r="Z1454" s="527"/>
      <c r="AA1454" s="527"/>
      <c r="AB1454" s="527"/>
      <c r="AC1454" s="527"/>
      <c r="AD1454" s="527"/>
      <c r="AE1454" s="527"/>
      <c r="AF1454" s="527"/>
      <c r="AG1454" s="527"/>
      <c r="AH1454" s="527"/>
      <c r="AI1454" s="527"/>
      <c r="AJ1454" s="527"/>
      <c r="AK1454" s="527"/>
      <c r="AL1454" s="527"/>
      <c r="AM1454" s="527"/>
      <c r="AN1454" s="527"/>
      <c r="AO1454" s="527"/>
      <c r="AP1454" s="527"/>
      <c r="AQ1454" s="527"/>
      <c r="AR1454" s="527"/>
      <c r="AS1454" s="527"/>
      <c r="AT1454" s="527"/>
      <c r="AU1454" s="527"/>
      <c r="AV1454" s="527"/>
      <c r="AW1454" s="527"/>
      <c r="AX1454" s="527"/>
      <c r="AY1454" s="527"/>
      <c r="AZ1454" s="527"/>
      <c r="BA1454" s="527"/>
      <c r="BB1454" s="527"/>
      <c r="BC1454" s="527"/>
      <c r="BD1454" s="527"/>
      <c r="BE1454" s="527"/>
      <c r="BF1454" s="527"/>
      <c r="BG1454" s="527"/>
      <c r="BH1454" s="527"/>
      <c r="BI1454" s="527"/>
      <c r="BJ1454" s="527"/>
      <c r="BK1454" s="527"/>
      <c r="BL1454" s="527"/>
      <c r="BM1454" s="527"/>
      <c r="BN1454" s="527"/>
      <c r="BO1454" s="527"/>
      <c r="BP1454" s="527"/>
      <c r="BQ1454" s="527"/>
      <c r="BR1454" s="527"/>
      <c r="BS1454" s="527"/>
      <c r="BT1454" s="527"/>
      <c r="BU1454" s="527"/>
      <c r="BV1454" s="527"/>
      <c r="BW1454" s="527"/>
      <c r="BX1454" s="527"/>
      <c r="BY1454" s="527"/>
      <c r="BZ1454" s="527"/>
      <c r="CA1454" s="527"/>
      <c r="CB1454" s="527"/>
      <c r="CC1454" s="527"/>
      <c r="CD1454" s="527"/>
      <c r="CE1454" s="527"/>
      <c r="CF1454" s="527"/>
      <c r="CG1454" s="527"/>
      <c r="CH1454" s="527"/>
      <c r="CI1454" s="527"/>
      <c r="CJ1454" s="527"/>
      <c r="CK1454" s="527"/>
      <c r="CL1454" s="527"/>
      <c r="CM1454" s="527"/>
      <c r="CN1454" s="527"/>
      <c r="CO1454" s="527"/>
      <c r="CP1454" s="527"/>
      <c r="CQ1454" s="527"/>
      <c r="CR1454" s="527"/>
      <c r="CS1454" s="527"/>
      <c r="CT1454" s="527"/>
      <c r="CU1454" s="527"/>
      <c r="CV1454" s="527"/>
    </row>
    <row r="1455" spans="1:100" x14ac:dyDescent="0.25">
      <c r="A1455" s="871" t="s">
        <v>14</v>
      </c>
      <c r="B1455" s="872">
        <v>548174</v>
      </c>
      <c r="C1455" s="1812" t="s">
        <v>2214</v>
      </c>
      <c r="D1455" s="872" t="s">
        <v>16</v>
      </c>
      <c r="E1455" s="872" t="s">
        <v>2215</v>
      </c>
      <c r="F1455" s="872" t="s">
        <v>2216</v>
      </c>
      <c r="G1455" s="872" t="s">
        <v>18</v>
      </c>
      <c r="H1455" s="1308">
        <v>41640</v>
      </c>
      <c r="I1455" s="1277">
        <v>27747.56</v>
      </c>
      <c r="J1455" s="1277">
        <v>27747.56</v>
      </c>
      <c r="K1455" s="1277">
        <v>0</v>
      </c>
      <c r="L1455" s="528"/>
      <c r="M1455" s="527"/>
      <c r="N1455" s="527"/>
      <c r="O1455" s="527"/>
      <c r="P1455" s="527"/>
      <c r="Q1455" s="527"/>
      <c r="R1455" s="527"/>
      <c r="S1455" s="527"/>
      <c r="T1455" s="527"/>
      <c r="U1455" s="527"/>
      <c r="V1455" s="527"/>
      <c r="W1455" s="527"/>
      <c r="X1455" s="527"/>
      <c r="Y1455" s="527"/>
      <c r="Z1455" s="527"/>
      <c r="AA1455" s="527"/>
      <c r="AB1455" s="527"/>
      <c r="AC1455" s="527"/>
      <c r="AD1455" s="527"/>
      <c r="AE1455" s="527"/>
      <c r="AF1455" s="527"/>
      <c r="AG1455" s="527"/>
      <c r="AH1455" s="527"/>
      <c r="AI1455" s="527"/>
      <c r="AJ1455" s="527"/>
      <c r="AK1455" s="527"/>
      <c r="AL1455" s="527"/>
      <c r="AM1455" s="527"/>
      <c r="AN1455" s="527"/>
      <c r="AO1455" s="527"/>
      <c r="AP1455" s="527"/>
      <c r="AQ1455" s="527"/>
      <c r="AR1455" s="527"/>
      <c r="AS1455" s="527"/>
      <c r="AT1455" s="527"/>
      <c r="AU1455" s="527"/>
      <c r="AV1455" s="527"/>
      <c r="AW1455" s="527"/>
      <c r="AX1455" s="527"/>
      <c r="AY1455" s="527"/>
      <c r="AZ1455" s="527"/>
      <c r="BA1455" s="527"/>
      <c r="BB1455" s="527"/>
      <c r="BC1455" s="527"/>
      <c r="BD1455" s="527"/>
      <c r="BE1455" s="527"/>
      <c r="BF1455" s="527"/>
      <c r="BG1455" s="527"/>
      <c r="BH1455" s="527"/>
      <c r="BI1455" s="527"/>
      <c r="BJ1455" s="527"/>
      <c r="BK1455" s="527"/>
      <c r="BL1455" s="527"/>
      <c r="BM1455" s="527"/>
      <c r="BN1455" s="527"/>
      <c r="BO1455" s="527"/>
      <c r="BP1455" s="527"/>
      <c r="BQ1455" s="527"/>
      <c r="BR1455" s="527"/>
      <c r="BS1455" s="527"/>
      <c r="BT1455" s="527"/>
      <c r="BU1455" s="527"/>
      <c r="BV1455" s="527"/>
      <c r="BW1455" s="527"/>
      <c r="BX1455" s="527"/>
      <c r="BY1455" s="527"/>
      <c r="BZ1455" s="527"/>
      <c r="CA1455" s="527"/>
      <c r="CB1455" s="527"/>
      <c r="CC1455" s="527"/>
      <c r="CD1455" s="527"/>
      <c r="CE1455" s="527"/>
      <c r="CF1455" s="527"/>
      <c r="CG1455" s="527"/>
      <c r="CH1455" s="527"/>
      <c r="CI1455" s="527"/>
      <c r="CJ1455" s="527"/>
      <c r="CK1455" s="527"/>
      <c r="CL1455" s="527"/>
      <c r="CM1455" s="527"/>
      <c r="CN1455" s="527"/>
      <c r="CO1455" s="527"/>
      <c r="CP1455" s="527"/>
      <c r="CQ1455" s="527"/>
      <c r="CR1455" s="527"/>
      <c r="CS1455" s="527"/>
      <c r="CT1455" s="527"/>
      <c r="CU1455" s="527"/>
      <c r="CV1455" s="527"/>
    </row>
    <row r="1456" spans="1:100" x14ac:dyDescent="0.25">
      <c r="A1456" s="871" t="s">
        <v>2217</v>
      </c>
      <c r="B1456" s="872">
        <v>366567</v>
      </c>
      <c r="C1456" s="1812" t="s">
        <v>2218</v>
      </c>
      <c r="D1456" s="41" t="s">
        <v>49</v>
      </c>
      <c r="E1456" s="41" t="s">
        <v>49</v>
      </c>
      <c r="F1456" s="41" t="s">
        <v>49</v>
      </c>
      <c r="G1456" s="872" t="s">
        <v>929</v>
      </c>
      <c r="H1456" s="1308">
        <v>41640</v>
      </c>
      <c r="I1456" s="1277">
        <v>130523.2</v>
      </c>
      <c r="J1456" s="1277">
        <v>130523.2</v>
      </c>
      <c r="K1456" s="1277">
        <v>0</v>
      </c>
      <c r="L1456" s="529"/>
      <c r="M1456" s="528"/>
      <c r="N1456" s="528"/>
      <c r="O1456" s="528"/>
      <c r="P1456" s="528"/>
      <c r="Q1456" s="528"/>
      <c r="R1456" s="528"/>
      <c r="S1456" s="528"/>
      <c r="T1456" s="528"/>
      <c r="U1456" s="528"/>
      <c r="V1456" s="528"/>
      <c r="W1456" s="528"/>
      <c r="X1456" s="528"/>
      <c r="Y1456" s="528"/>
      <c r="Z1456" s="528"/>
      <c r="AA1456" s="528"/>
      <c r="AB1456" s="528"/>
      <c r="AC1456" s="528"/>
      <c r="AD1456" s="528"/>
      <c r="AE1456" s="528"/>
      <c r="AF1456" s="528"/>
      <c r="AG1456" s="528"/>
      <c r="AH1456" s="528"/>
      <c r="AI1456" s="528"/>
      <c r="AJ1456" s="528"/>
      <c r="AK1456" s="528"/>
      <c r="AL1456" s="528"/>
      <c r="AM1456" s="528"/>
      <c r="AN1456" s="528"/>
      <c r="AO1456" s="528"/>
      <c r="AP1456" s="528"/>
      <c r="AQ1456" s="528"/>
      <c r="AR1456" s="528"/>
      <c r="AS1456" s="528"/>
      <c r="AT1456" s="528"/>
      <c r="AU1456" s="528"/>
      <c r="AV1456" s="528"/>
      <c r="AW1456" s="528"/>
      <c r="AX1456" s="528"/>
      <c r="AY1456" s="528"/>
      <c r="AZ1456" s="528"/>
      <c r="BA1456" s="528"/>
      <c r="BB1456" s="528"/>
      <c r="BC1456" s="528"/>
      <c r="BD1456" s="528"/>
      <c r="BE1456" s="528"/>
      <c r="BF1456" s="528"/>
      <c r="BG1456" s="528"/>
      <c r="BH1456" s="528"/>
      <c r="BI1456" s="528"/>
      <c r="BJ1456" s="528"/>
      <c r="BK1456" s="528"/>
      <c r="BL1456" s="528"/>
      <c r="BM1456" s="528"/>
      <c r="BN1456" s="528"/>
      <c r="BO1456" s="528"/>
      <c r="BP1456" s="528"/>
      <c r="BQ1456" s="528"/>
      <c r="BR1456" s="528"/>
      <c r="BS1456" s="528"/>
      <c r="BT1456" s="528"/>
      <c r="BU1456" s="528"/>
      <c r="BV1456" s="528"/>
      <c r="BW1456" s="528"/>
      <c r="BX1456" s="528"/>
      <c r="BY1456" s="528"/>
      <c r="BZ1456" s="528"/>
      <c r="CA1456" s="528"/>
      <c r="CB1456" s="528"/>
      <c r="CC1456" s="528"/>
      <c r="CD1456" s="528"/>
      <c r="CE1456" s="528"/>
      <c r="CF1456" s="528"/>
      <c r="CG1456" s="528"/>
      <c r="CH1456" s="528"/>
      <c r="CI1456" s="528"/>
      <c r="CJ1456" s="528"/>
      <c r="CK1456" s="528"/>
      <c r="CL1456" s="528"/>
      <c r="CM1456" s="528"/>
      <c r="CN1456" s="528"/>
      <c r="CO1456" s="528"/>
      <c r="CP1456" s="528"/>
      <c r="CQ1456" s="528"/>
      <c r="CR1456" s="528"/>
      <c r="CS1456" s="528"/>
      <c r="CT1456" s="528"/>
      <c r="CU1456" s="528"/>
      <c r="CV1456" s="528"/>
    </row>
    <row r="1457" spans="1:100" x14ac:dyDescent="0.25">
      <c r="A1457" s="870" t="s">
        <v>1041</v>
      </c>
      <c r="B1457" s="872">
        <v>366584</v>
      </c>
      <c r="C1457" s="1812" t="s">
        <v>2219</v>
      </c>
      <c r="D1457" s="872" t="s">
        <v>1902</v>
      </c>
      <c r="E1457" s="872" t="s">
        <v>2220</v>
      </c>
      <c r="F1457" s="872" t="s">
        <v>370</v>
      </c>
      <c r="G1457" s="872" t="s">
        <v>193</v>
      </c>
      <c r="H1457" s="1308">
        <v>40737</v>
      </c>
      <c r="I1457" s="1277">
        <v>9750</v>
      </c>
      <c r="J1457" s="1277">
        <v>9750</v>
      </c>
      <c r="K1457" s="1277">
        <v>0</v>
      </c>
      <c r="L1457" s="529"/>
      <c r="M1457" s="528"/>
      <c r="N1457" s="528"/>
      <c r="O1457" s="528"/>
      <c r="P1457" s="528"/>
      <c r="Q1457" s="528"/>
      <c r="R1457" s="528"/>
      <c r="S1457" s="528"/>
      <c r="T1457" s="528"/>
      <c r="U1457" s="528"/>
      <c r="V1457" s="528"/>
      <c r="W1457" s="528"/>
      <c r="X1457" s="528"/>
      <c r="Y1457" s="528"/>
      <c r="Z1457" s="528"/>
      <c r="AA1457" s="528"/>
      <c r="AB1457" s="528"/>
      <c r="AC1457" s="528"/>
      <c r="AD1457" s="528"/>
      <c r="AE1457" s="528"/>
      <c r="AF1457" s="528"/>
      <c r="AG1457" s="528"/>
      <c r="AH1457" s="528"/>
      <c r="AI1457" s="528"/>
      <c r="AJ1457" s="528"/>
      <c r="AK1457" s="528"/>
      <c r="AL1457" s="528"/>
      <c r="AM1457" s="528"/>
      <c r="AN1457" s="528"/>
      <c r="AO1457" s="528"/>
      <c r="AP1457" s="528"/>
      <c r="AQ1457" s="528"/>
      <c r="AR1457" s="528"/>
      <c r="AS1457" s="528"/>
      <c r="AT1457" s="528"/>
      <c r="AU1457" s="528"/>
      <c r="AV1457" s="528"/>
      <c r="AW1457" s="528"/>
      <c r="AX1457" s="528"/>
      <c r="AY1457" s="528"/>
      <c r="AZ1457" s="528"/>
      <c r="BA1457" s="528"/>
      <c r="BB1457" s="528"/>
      <c r="BC1457" s="528"/>
      <c r="BD1457" s="528"/>
      <c r="BE1457" s="528"/>
      <c r="BF1457" s="528"/>
      <c r="BG1457" s="528"/>
      <c r="BH1457" s="528"/>
      <c r="BI1457" s="528"/>
      <c r="BJ1457" s="528"/>
      <c r="BK1457" s="528"/>
      <c r="BL1457" s="528"/>
      <c r="BM1457" s="528"/>
      <c r="BN1457" s="528"/>
      <c r="BO1457" s="528"/>
      <c r="BP1457" s="528"/>
      <c r="BQ1457" s="528"/>
      <c r="BR1457" s="528"/>
      <c r="BS1457" s="528"/>
      <c r="BT1457" s="528"/>
      <c r="BU1457" s="528"/>
      <c r="BV1457" s="528"/>
      <c r="BW1457" s="528"/>
      <c r="BX1457" s="528"/>
      <c r="BY1457" s="528"/>
      <c r="BZ1457" s="528"/>
      <c r="CA1457" s="528"/>
      <c r="CB1457" s="528"/>
      <c r="CC1457" s="528"/>
      <c r="CD1457" s="528"/>
      <c r="CE1457" s="528"/>
      <c r="CF1457" s="528"/>
      <c r="CG1457" s="528"/>
      <c r="CH1457" s="528"/>
      <c r="CI1457" s="528"/>
      <c r="CJ1457" s="528"/>
      <c r="CK1457" s="528"/>
      <c r="CL1457" s="528"/>
      <c r="CM1457" s="528"/>
      <c r="CN1457" s="528"/>
      <c r="CO1457" s="528"/>
      <c r="CP1457" s="528"/>
      <c r="CQ1457" s="528"/>
      <c r="CR1457" s="528"/>
      <c r="CS1457" s="528"/>
      <c r="CT1457" s="528"/>
      <c r="CU1457" s="528"/>
      <c r="CV1457" s="528"/>
    </row>
    <row r="1458" spans="1:100" x14ac:dyDescent="0.25">
      <c r="A1458" s="870" t="s">
        <v>2221</v>
      </c>
      <c r="B1458" s="872">
        <v>366569</v>
      </c>
      <c r="C1458" s="1812" t="s">
        <v>1832</v>
      </c>
      <c r="D1458" s="41" t="s">
        <v>792</v>
      </c>
      <c r="E1458" s="41" t="s">
        <v>792</v>
      </c>
      <c r="F1458" s="41" t="s">
        <v>49</v>
      </c>
      <c r="G1458" s="872" t="s">
        <v>159</v>
      </c>
      <c r="H1458" s="1308">
        <v>41640</v>
      </c>
      <c r="I1458" s="1277">
        <v>4054.2</v>
      </c>
      <c r="J1458" s="1277">
        <v>4054.2</v>
      </c>
      <c r="K1458" s="1277">
        <v>0</v>
      </c>
      <c r="L1458" s="529"/>
      <c r="M1458" s="528"/>
      <c r="N1458" s="528"/>
      <c r="O1458" s="528"/>
      <c r="P1458" s="528"/>
      <c r="Q1458" s="528"/>
      <c r="R1458" s="528"/>
      <c r="S1458" s="528"/>
      <c r="T1458" s="528"/>
      <c r="U1458" s="528"/>
      <c r="V1458" s="528"/>
      <c r="W1458" s="528"/>
      <c r="X1458" s="528"/>
      <c r="Y1458" s="528"/>
      <c r="Z1458" s="528"/>
      <c r="AA1458" s="528"/>
      <c r="AB1458" s="528"/>
      <c r="AC1458" s="528"/>
      <c r="AD1458" s="528"/>
      <c r="AE1458" s="528"/>
      <c r="AF1458" s="528"/>
      <c r="AG1458" s="528"/>
      <c r="AH1458" s="528"/>
      <c r="AI1458" s="528"/>
      <c r="AJ1458" s="528"/>
      <c r="AK1458" s="528"/>
      <c r="AL1458" s="528"/>
      <c r="AM1458" s="528"/>
      <c r="AN1458" s="528"/>
      <c r="AO1458" s="528"/>
      <c r="AP1458" s="528"/>
      <c r="AQ1458" s="528"/>
      <c r="AR1458" s="528"/>
      <c r="AS1458" s="528"/>
      <c r="AT1458" s="528"/>
      <c r="AU1458" s="528"/>
      <c r="AV1458" s="528"/>
      <c r="AW1458" s="528"/>
      <c r="AX1458" s="528"/>
      <c r="AY1458" s="528"/>
      <c r="AZ1458" s="528"/>
      <c r="BA1458" s="528"/>
      <c r="BB1458" s="528"/>
      <c r="BC1458" s="528"/>
      <c r="BD1458" s="528"/>
      <c r="BE1458" s="528"/>
      <c r="BF1458" s="528"/>
      <c r="BG1458" s="528"/>
      <c r="BH1458" s="528"/>
      <c r="BI1458" s="528"/>
      <c r="BJ1458" s="528"/>
      <c r="BK1458" s="528"/>
      <c r="BL1458" s="528"/>
      <c r="BM1458" s="528"/>
      <c r="BN1458" s="528"/>
      <c r="BO1458" s="528"/>
      <c r="BP1458" s="528"/>
      <c r="BQ1458" s="528"/>
      <c r="BR1458" s="528"/>
      <c r="BS1458" s="528"/>
      <c r="BT1458" s="528"/>
      <c r="BU1458" s="528"/>
      <c r="BV1458" s="528"/>
      <c r="BW1458" s="528"/>
      <c r="BX1458" s="528"/>
      <c r="BY1458" s="528"/>
      <c r="BZ1458" s="528"/>
      <c r="CA1458" s="528"/>
      <c r="CB1458" s="528"/>
      <c r="CC1458" s="528"/>
      <c r="CD1458" s="528"/>
      <c r="CE1458" s="528"/>
      <c r="CF1458" s="528"/>
      <c r="CG1458" s="528"/>
      <c r="CH1458" s="528"/>
      <c r="CI1458" s="528"/>
      <c r="CJ1458" s="528"/>
      <c r="CK1458" s="528"/>
      <c r="CL1458" s="528"/>
      <c r="CM1458" s="528"/>
      <c r="CN1458" s="528"/>
      <c r="CO1458" s="528"/>
      <c r="CP1458" s="528"/>
      <c r="CQ1458" s="528"/>
      <c r="CR1458" s="528"/>
      <c r="CS1458" s="528"/>
      <c r="CT1458" s="528"/>
      <c r="CU1458" s="528"/>
      <c r="CV1458" s="528"/>
    </row>
    <row r="1459" spans="1:100" x14ac:dyDescent="0.25">
      <c r="A1459" s="870" t="s">
        <v>2221</v>
      </c>
      <c r="B1459" s="872">
        <v>366563</v>
      </c>
      <c r="C1459" s="1812" t="s">
        <v>2222</v>
      </c>
      <c r="D1459" s="41" t="s">
        <v>792</v>
      </c>
      <c r="E1459" s="41" t="s">
        <v>792</v>
      </c>
      <c r="F1459" s="41" t="s">
        <v>49</v>
      </c>
      <c r="G1459" s="872" t="s">
        <v>159</v>
      </c>
      <c r="H1459" s="1308">
        <v>41640</v>
      </c>
      <c r="I1459" s="1277">
        <v>4054.2</v>
      </c>
      <c r="J1459" s="1277">
        <v>4054.2</v>
      </c>
      <c r="K1459" s="1277">
        <v>0</v>
      </c>
      <c r="L1459" s="529"/>
      <c r="M1459" s="528"/>
      <c r="N1459" s="528"/>
      <c r="O1459" s="528"/>
      <c r="P1459" s="528"/>
      <c r="Q1459" s="528"/>
      <c r="R1459" s="528"/>
      <c r="S1459" s="528"/>
      <c r="T1459" s="528"/>
      <c r="U1459" s="528"/>
      <c r="V1459" s="528"/>
      <c r="W1459" s="528"/>
      <c r="X1459" s="528"/>
      <c r="Y1459" s="528"/>
      <c r="Z1459" s="528"/>
      <c r="AA1459" s="528"/>
      <c r="AB1459" s="528"/>
      <c r="AC1459" s="528"/>
      <c r="AD1459" s="528"/>
      <c r="AE1459" s="528"/>
      <c r="AF1459" s="528"/>
      <c r="AG1459" s="528"/>
      <c r="AH1459" s="528"/>
      <c r="AI1459" s="528"/>
      <c r="AJ1459" s="528"/>
      <c r="AK1459" s="528"/>
      <c r="AL1459" s="528"/>
      <c r="AM1459" s="528"/>
      <c r="AN1459" s="528"/>
      <c r="AO1459" s="528"/>
      <c r="AP1459" s="528"/>
      <c r="AQ1459" s="528"/>
      <c r="AR1459" s="528"/>
      <c r="AS1459" s="528"/>
      <c r="AT1459" s="528"/>
      <c r="AU1459" s="528"/>
      <c r="AV1459" s="528"/>
      <c r="AW1459" s="528"/>
      <c r="AX1459" s="528"/>
      <c r="AY1459" s="528"/>
      <c r="AZ1459" s="528"/>
      <c r="BA1459" s="528"/>
      <c r="BB1459" s="528"/>
      <c r="BC1459" s="528"/>
      <c r="BD1459" s="528"/>
      <c r="BE1459" s="528"/>
      <c r="BF1459" s="528"/>
      <c r="BG1459" s="528"/>
      <c r="BH1459" s="528"/>
      <c r="BI1459" s="528"/>
      <c r="BJ1459" s="528"/>
      <c r="BK1459" s="528"/>
      <c r="BL1459" s="528"/>
      <c r="BM1459" s="528"/>
      <c r="BN1459" s="528"/>
      <c r="BO1459" s="528"/>
      <c r="BP1459" s="528"/>
      <c r="BQ1459" s="528"/>
      <c r="BR1459" s="528"/>
      <c r="BS1459" s="528"/>
      <c r="BT1459" s="528"/>
      <c r="BU1459" s="528"/>
      <c r="BV1459" s="528"/>
      <c r="BW1459" s="528"/>
      <c r="BX1459" s="528"/>
      <c r="BY1459" s="528"/>
      <c r="BZ1459" s="528"/>
      <c r="CA1459" s="528"/>
      <c r="CB1459" s="528"/>
      <c r="CC1459" s="528"/>
      <c r="CD1459" s="528"/>
      <c r="CE1459" s="528"/>
      <c r="CF1459" s="528"/>
      <c r="CG1459" s="528"/>
      <c r="CH1459" s="528"/>
      <c r="CI1459" s="528"/>
      <c r="CJ1459" s="528"/>
      <c r="CK1459" s="528"/>
      <c r="CL1459" s="528"/>
      <c r="CM1459" s="528"/>
      <c r="CN1459" s="528"/>
      <c r="CO1459" s="528"/>
      <c r="CP1459" s="528"/>
      <c r="CQ1459" s="528"/>
      <c r="CR1459" s="528"/>
      <c r="CS1459" s="528"/>
      <c r="CT1459" s="528"/>
      <c r="CU1459" s="528"/>
      <c r="CV1459" s="528"/>
    </row>
    <row r="1460" spans="1:100" ht="30" x14ac:dyDescent="0.25">
      <c r="A1460" s="842" t="s">
        <v>1927</v>
      </c>
      <c r="B1460" s="872">
        <v>366573</v>
      </c>
      <c r="C1460" s="1812" t="s">
        <v>2223</v>
      </c>
      <c r="D1460" s="41" t="s">
        <v>792</v>
      </c>
      <c r="E1460" s="41" t="s">
        <v>792</v>
      </c>
      <c r="F1460" s="41" t="s">
        <v>49</v>
      </c>
      <c r="G1460" s="872" t="s">
        <v>94</v>
      </c>
      <c r="H1460" s="1308">
        <v>41640</v>
      </c>
      <c r="I1460" s="1277">
        <v>48801.88</v>
      </c>
      <c r="J1460" s="1277">
        <v>48801.88</v>
      </c>
      <c r="K1460" s="1277">
        <v>0</v>
      </c>
      <c r="L1460" s="530"/>
      <c r="M1460" s="529"/>
      <c r="N1460" s="529"/>
      <c r="O1460" s="529"/>
      <c r="P1460" s="529"/>
      <c r="Q1460" s="529"/>
      <c r="R1460" s="529"/>
      <c r="S1460" s="529"/>
      <c r="T1460" s="529"/>
      <c r="U1460" s="529"/>
      <c r="V1460" s="529"/>
      <c r="W1460" s="529"/>
      <c r="X1460" s="529"/>
      <c r="Y1460" s="529"/>
      <c r="Z1460" s="529"/>
      <c r="AA1460" s="529"/>
      <c r="AB1460" s="529"/>
      <c r="AC1460" s="529"/>
      <c r="AD1460" s="529"/>
      <c r="AE1460" s="529"/>
      <c r="AF1460" s="529"/>
      <c r="AG1460" s="529"/>
      <c r="AH1460" s="529"/>
      <c r="AI1460" s="529"/>
      <c r="AJ1460" s="529"/>
      <c r="AK1460" s="529"/>
      <c r="AL1460" s="529"/>
      <c r="AM1460" s="529"/>
      <c r="AN1460" s="529"/>
      <c r="AO1460" s="529"/>
      <c r="AP1460" s="529"/>
      <c r="AQ1460" s="529"/>
      <c r="AR1460" s="529"/>
      <c r="AS1460" s="529"/>
      <c r="AT1460" s="529"/>
      <c r="AU1460" s="529"/>
      <c r="AV1460" s="529"/>
      <c r="AW1460" s="529"/>
      <c r="AX1460" s="529"/>
      <c r="AY1460" s="529"/>
      <c r="AZ1460" s="529"/>
      <c r="BA1460" s="529"/>
      <c r="BB1460" s="529"/>
      <c r="BC1460" s="529"/>
      <c r="BD1460" s="529"/>
      <c r="BE1460" s="529"/>
      <c r="BF1460" s="529"/>
      <c r="BG1460" s="529"/>
      <c r="BH1460" s="529"/>
      <c r="BI1460" s="529"/>
      <c r="BJ1460" s="529"/>
      <c r="BK1460" s="529"/>
      <c r="BL1460" s="529"/>
      <c r="BM1460" s="529"/>
      <c r="BN1460" s="529"/>
      <c r="BO1460" s="529"/>
      <c r="BP1460" s="529"/>
      <c r="BQ1460" s="529"/>
      <c r="BR1460" s="529"/>
      <c r="BS1460" s="529"/>
      <c r="BT1460" s="529"/>
      <c r="BU1460" s="529"/>
      <c r="BV1460" s="529"/>
      <c r="BW1460" s="529"/>
      <c r="BX1460" s="529"/>
      <c r="BY1460" s="529"/>
      <c r="BZ1460" s="529"/>
      <c r="CA1460" s="529"/>
      <c r="CB1460" s="529"/>
      <c r="CC1460" s="529"/>
      <c r="CD1460" s="529"/>
      <c r="CE1460" s="529"/>
      <c r="CF1460" s="529"/>
      <c r="CG1460" s="529"/>
      <c r="CH1460" s="529"/>
      <c r="CI1460" s="529"/>
      <c r="CJ1460" s="529"/>
      <c r="CK1460" s="529"/>
      <c r="CL1460" s="529"/>
      <c r="CM1460" s="529"/>
      <c r="CN1460" s="529"/>
      <c r="CO1460" s="529"/>
      <c r="CP1460" s="529"/>
      <c r="CQ1460" s="529"/>
      <c r="CR1460" s="529"/>
      <c r="CS1460" s="529"/>
      <c r="CT1460" s="529"/>
      <c r="CU1460" s="529"/>
      <c r="CV1460" s="529"/>
    </row>
    <row r="1461" spans="1:100" ht="30" x14ac:dyDescent="0.25">
      <c r="A1461" s="842" t="s">
        <v>1927</v>
      </c>
      <c r="B1461" s="872">
        <v>548131</v>
      </c>
      <c r="C1461" s="1812" t="s">
        <v>1838</v>
      </c>
      <c r="D1461" s="41" t="s">
        <v>792</v>
      </c>
      <c r="E1461" s="41" t="s">
        <v>792</v>
      </c>
      <c r="F1461" s="41" t="s">
        <v>49</v>
      </c>
      <c r="G1461" s="872" t="s">
        <v>94</v>
      </c>
      <c r="H1461" s="1308">
        <v>41640</v>
      </c>
      <c r="I1461" s="1277">
        <v>52896</v>
      </c>
      <c r="J1461" s="1277">
        <v>52896</v>
      </c>
      <c r="K1461" s="1277">
        <v>0</v>
      </c>
      <c r="L1461" s="531"/>
      <c r="M1461" s="530"/>
      <c r="N1461" s="530"/>
      <c r="O1461" s="530"/>
      <c r="P1461" s="530"/>
      <c r="Q1461" s="530"/>
      <c r="R1461" s="530"/>
      <c r="S1461" s="530"/>
      <c r="T1461" s="530"/>
      <c r="U1461" s="530"/>
      <c r="V1461" s="530"/>
      <c r="W1461" s="530"/>
      <c r="X1461" s="530"/>
      <c r="Y1461" s="530"/>
      <c r="Z1461" s="530"/>
      <c r="AA1461" s="530"/>
      <c r="AB1461" s="530"/>
      <c r="AC1461" s="530"/>
      <c r="AD1461" s="530"/>
      <c r="AE1461" s="530"/>
      <c r="AF1461" s="530"/>
      <c r="AG1461" s="530"/>
      <c r="AH1461" s="530"/>
      <c r="AI1461" s="530"/>
      <c r="AJ1461" s="530"/>
      <c r="AK1461" s="530"/>
      <c r="AL1461" s="530"/>
      <c r="AM1461" s="530"/>
      <c r="AN1461" s="530"/>
      <c r="AO1461" s="530"/>
      <c r="AP1461" s="530"/>
      <c r="AQ1461" s="530"/>
      <c r="AR1461" s="530"/>
      <c r="AS1461" s="530"/>
      <c r="AT1461" s="530"/>
      <c r="AU1461" s="530"/>
      <c r="AV1461" s="530"/>
      <c r="AW1461" s="530"/>
      <c r="AX1461" s="530"/>
      <c r="AY1461" s="530"/>
      <c r="AZ1461" s="530"/>
      <c r="BA1461" s="530"/>
      <c r="BB1461" s="530"/>
      <c r="BC1461" s="530"/>
      <c r="BD1461" s="530"/>
      <c r="BE1461" s="530"/>
      <c r="BF1461" s="530"/>
      <c r="BG1461" s="530"/>
      <c r="BH1461" s="530"/>
      <c r="BI1461" s="530"/>
      <c r="BJ1461" s="530"/>
      <c r="BK1461" s="530"/>
      <c r="BL1461" s="530"/>
      <c r="BM1461" s="530"/>
      <c r="BN1461" s="530"/>
      <c r="BO1461" s="530"/>
      <c r="BP1461" s="530"/>
      <c r="BQ1461" s="530"/>
      <c r="BR1461" s="530"/>
      <c r="BS1461" s="530"/>
      <c r="BT1461" s="530"/>
      <c r="BU1461" s="530"/>
      <c r="BV1461" s="530"/>
      <c r="BW1461" s="530"/>
      <c r="BX1461" s="530"/>
      <c r="BY1461" s="530"/>
      <c r="BZ1461" s="530"/>
      <c r="CA1461" s="530"/>
      <c r="CB1461" s="530"/>
      <c r="CC1461" s="530"/>
      <c r="CD1461" s="530"/>
      <c r="CE1461" s="530"/>
      <c r="CF1461" s="530"/>
      <c r="CG1461" s="530"/>
      <c r="CH1461" s="530"/>
      <c r="CI1461" s="530"/>
      <c r="CJ1461" s="530"/>
      <c r="CK1461" s="530"/>
      <c r="CL1461" s="530"/>
      <c r="CM1461" s="530"/>
      <c r="CN1461" s="530"/>
      <c r="CO1461" s="530"/>
      <c r="CP1461" s="530"/>
      <c r="CQ1461" s="530"/>
      <c r="CR1461" s="530"/>
      <c r="CS1461" s="530"/>
      <c r="CT1461" s="530"/>
      <c r="CU1461" s="530"/>
      <c r="CV1461" s="530"/>
    </row>
    <row r="1462" spans="1:100" x14ac:dyDescent="0.25">
      <c r="A1462" s="871" t="s">
        <v>2224</v>
      </c>
      <c r="B1462" s="872">
        <v>366570</v>
      </c>
      <c r="C1462" s="1812" t="s">
        <v>2225</v>
      </c>
      <c r="D1462" s="41" t="s">
        <v>792</v>
      </c>
      <c r="E1462" s="41" t="s">
        <v>792</v>
      </c>
      <c r="F1462" s="41" t="s">
        <v>49</v>
      </c>
      <c r="G1462" s="872" t="s">
        <v>18</v>
      </c>
      <c r="H1462" s="1308">
        <v>41640</v>
      </c>
      <c r="I1462" s="1277">
        <v>5800</v>
      </c>
      <c r="J1462" s="1277">
        <v>5800</v>
      </c>
      <c r="K1462" s="1277">
        <v>0</v>
      </c>
      <c r="L1462" s="532"/>
      <c r="M1462" s="531"/>
      <c r="N1462" s="531"/>
      <c r="O1462" s="531"/>
      <c r="P1462" s="531"/>
      <c r="Q1462" s="531"/>
      <c r="R1462" s="531"/>
      <c r="S1462" s="531"/>
      <c r="T1462" s="531"/>
      <c r="U1462" s="531"/>
      <c r="V1462" s="531"/>
      <c r="W1462" s="531"/>
      <c r="X1462" s="531"/>
      <c r="Y1462" s="531"/>
      <c r="Z1462" s="531"/>
      <c r="AA1462" s="531"/>
      <c r="AB1462" s="531"/>
      <c r="AC1462" s="531"/>
      <c r="AD1462" s="531"/>
      <c r="AE1462" s="531"/>
      <c r="AF1462" s="531"/>
      <c r="AG1462" s="531"/>
      <c r="AH1462" s="531"/>
      <c r="AI1462" s="531"/>
      <c r="AJ1462" s="531"/>
      <c r="AK1462" s="531"/>
      <c r="AL1462" s="531"/>
      <c r="AM1462" s="531"/>
      <c r="AN1462" s="531"/>
      <c r="AO1462" s="531"/>
      <c r="AP1462" s="531"/>
      <c r="AQ1462" s="531"/>
      <c r="AR1462" s="531"/>
      <c r="AS1462" s="531"/>
      <c r="AT1462" s="531"/>
      <c r="AU1462" s="531"/>
      <c r="AV1462" s="531"/>
      <c r="AW1462" s="531"/>
      <c r="AX1462" s="531"/>
      <c r="AY1462" s="531"/>
      <c r="AZ1462" s="531"/>
      <c r="BA1462" s="531"/>
      <c r="BB1462" s="531"/>
      <c r="BC1462" s="531"/>
      <c r="BD1462" s="531"/>
      <c r="BE1462" s="531"/>
      <c r="BF1462" s="531"/>
      <c r="BG1462" s="531"/>
      <c r="BH1462" s="531"/>
      <c r="BI1462" s="531"/>
      <c r="BJ1462" s="531"/>
      <c r="BK1462" s="531"/>
      <c r="BL1462" s="531"/>
      <c r="BM1462" s="531"/>
      <c r="BN1462" s="531"/>
      <c r="BO1462" s="531"/>
      <c r="BP1462" s="531"/>
      <c r="BQ1462" s="531"/>
      <c r="BR1462" s="531"/>
      <c r="BS1462" s="531"/>
      <c r="BT1462" s="531"/>
      <c r="BU1462" s="531"/>
      <c r="BV1462" s="531"/>
      <c r="BW1462" s="531"/>
      <c r="BX1462" s="531"/>
      <c r="BY1462" s="531"/>
      <c r="BZ1462" s="531"/>
      <c r="CA1462" s="531"/>
      <c r="CB1462" s="531"/>
      <c r="CC1462" s="531"/>
      <c r="CD1462" s="531"/>
      <c r="CE1462" s="531"/>
      <c r="CF1462" s="531"/>
      <c r="CG1462" s="531"/>
      <c r="CH1462" s="531"/>
      <c r="CI1462" s="531"/>
      <c r="CJ1462" s="531"/>
      <c r="CK1462" s="531"/>
      <c r="CL1462" s="531"/>
      <c r="CM1462" s="531"/>
      <c r="CN1462" s="531"/>
      <c r="CO1462" s="531"/>
      <c r="CP1462" s="531"/>
      <c r="CQ1462" s="531"/>
      <c r="CR1462" s="531"/>
      <c r="CS1462" s="531"/>
      <c r="CT1462" s="531"/>
      <c r="CU1462" s="531"/>
      <c r="CV1462" s="531"/>
    </row>
    <row r="1463" spans="1:100" x14ac:dyDescent="0.25">
      <c r="A1463" s="860" t="s">
        <v>697</v>
      </c>
      <c r="B1463" s="41">
        <v>750159</v>
      </c>
      <c r="C1463" s="1812" t="s">
        <v>5803</v>
      </c>
      <c r="D1463" s="41" t="s">
        <v>1632</v>
      </c>
      <c r="E1463" s="41" t="s">
        <v>165</v>
      </c>
      <c r="F1463" s="41" t="s">
        <v>2226</v>
      </c>
      <c r="G1463" s="872" t="s">
        <v>18</v>
      </c>
      <c r="H1463" s="1361">
        <v>42809</v>
      </c>
      <c r="I1463" s="1362">
        <v>2832.95</v>
      </c>
      <c r="J1463" s="1362">
        <v>2832.95</v>
      </c>
      <c r="K1463" s="1362">
        <v>0</v>
      </c>
    </row>
    <row r="1464" spans="1:100" x14ac:dyDescent="0.25">
      <c r="A1464" s="860" t="s">
        <v>2227</v>
      </c>
      <c r="B1464" s="41">
        <v>750160</v>
      </c>
      <c r="C1464" s="1812" t="s">
        <v>5804</v>
      </c>
      <c r="D1464" s="41" t="s">
        <v>2228</v>
      </c>
      <c r="E1464" s="41" t="s">
        <v>154</v>
      </c>
      <c r="F1464" s="41" t="s">
        <v>2229</v>
      </c>
      <c r="G1464" s="872" t="s">
        <v>18</v>
      </c>
      <c r="H1464" s="1911">
        <v>41640</v>
      </c>
      <c r="I1464" s="1657">
        <v>904.8</v>
      </c>
      <c r="J1464" s="1655">
        <v>904.8</v>
      </c>
      <c r="K1464" s="1658">
        <v>0</v>
      </c>
    </row>
    <row r="1465" spans="1:100" s="532" customFormat="1" x14ac:dyDescent="0.25">
      <c r="A1465" s="860" t="s">
        <v>697</v>
      </c>
      <c r="B1465" s="41">
        <v>750161</v>
      </c>
      <c r="C1465" s="1812" t="s">
        <v>5805</v>
      </c>
      <c r="D1465" s="41" t="s">
        <v>1632</v>
      </c>
      <c r="E1465" s="41" t="s">
        <v>190</v>
      </c>
      <c r="F1465" s="41" t="s">
        <v>2230</v>
      </c>
      <c r="G1465" s="872" t="s">
        <v>18</v>
      </c>
      <c r="H1465" s="1361">
        <v>43605</v>
      </c>
      <c r="I1465" s="1362">
        <v>2332.9499999999998</v>
      </c>
      <c r="J1465" s="1362">
        <v>1489.85</v>
      </c>
      <c r="K1465" s="1362">
        <v>842.1</v>
      </c>
    </row>
    <row r="1466" spans="1:100" x14ac:dyDescent="0.25">
      <c r="A1466" s="861" t="s">
        <v>2231</v>
      </c>
      <c r="B1466" s="41">
        <v>750162</v>
      </c>
      <c r="C1466" s="1812" t="s">
        <v>5806</v>
      </c>
      <c r="D1466" s="41" t="s">
        <v>792</v>
      </c>
      <c r="E1466" s="41" t="s">
        <v>792</v>
      </c>
      <c r="F1466" s="41" t="s">
        <v>49</v>
      </c>
      <c r="G1466" s="872" t="s">
        <v>94</v>
      </c>
      <c r="H1466" s="1911">
        <v>41640</v>
      </c>
      <c r="I1466" s="1663">
        <v>4060</v>
      </c>
      <c r="J1466" s="1663">
        <v>4060</v>
      </c>
      <c r="K1466" s="1664">
        <v>0</v>
      </c>
    </row>
    <row r="1467" spans="1:100" x14ac:dyDescent="0.25">
      <c r="A1467" s="871" t="s">
        <v>2232</v>
      </c>
      <c r="B1467" s="872">
        <v>366596</v>
      </c>
      <c r="C1467" s="1812" t="s">
        <v>2233</v>
      </c>
      <c r="D1467" s="41" t="s">
        <v>792</v>
      </c>
      <c r="E1467" s="41" t="s">
        <v>792</v>
      </c>
      <c r="F1467" s="41" t="s">
        <v>49</v>
      </c>
      <c r="G1467" s="872" t="s">
        <v>18</v>
      </c>
      <c r="H1467" s="1308">
        <v>41640</v>
      </c>
      <c r="I1467" s="1277">
        <v>1682</v>
      </c>
      <c r="J1467" s="1277">
        <v>1682</v>
      </c>
      <c r="K1467" s="1277">
        <v>0</v>
      </c>
      <c r="L1467" s="533"/>
      <c r="M1467" s="532"/>
      <c r="N1467" s="532"/>
      <c r="O1467" s="532"/>
      <c r="P1467" s="532"/>
      <c r="Q1467" s="532"/>
      <c r="R1467" s="532"/>
      <c r="S1467" s="532"/>
      <c r="T1467" s="532"/>
      <c r="U1467" s="532"/>
      <c r="V1467" s="532"/>
      <c r="W1467" s="532"/>
      <c r="X1467" s="532"/>
      <c r="Y1467" s="532"/>
      <c r="Z1467" s="532"/>
      <c r="AA1467" s="532"/>
      <c r="AB1467" s="532"/>
      <c r="AC1467" s="532"/>
      <c r="AD1467" s="532"/>
      <c r="AE1467" s="532"/>
      <c r="AF1467" s="532"/>
      <c r="AG1467" s="532"/>
      <c r="AH1467" s="532"/>
      <c r="AI1467" s="532"/>
      <c r="AJ1467" s="532"/>
      <c r="AK1467" s="532"/>
      <c r="AL1467" s="532"/>
      <c r="AM1467" s="532"/>
      <c r="AN1467" s="532"/>
      <c r="AO1467" s="532"/>
      <c r="AP1467" s="532"/>
      <c r="AQ1467" s="532"/>
      <c r="AR1467" s="532"/>
      <c r="AS1467" s="532"/>
      <c r="AT1467" s="532"/>
      <c r="AU1467" s="532"/>
      <c r="AV1467" s="532"/>
      <c r="AW1467" s="532"/>
      <c r="AX1467" s="532"/>
      <c r="AY1467" s="532"/>
      <c r="AZ1467" s="532"/>
      <c r="BA1467" s="532"/>
      <c r="BB1467" s="532"/>
      <c r="BC1467" s="532"/>
      <c r="BD1467" s="532"/>
      <c r="BE1467" s="532"/>
      <c r="BF1467" s="532"/>
      <c r="BG1467" s="532"/>
      <c r="BH1467" s="532"/>
      <c r="BI1467" s="532"/>
      <c r="BJ1467" s="532"/>
      <c r="BK1467" s="532"/>
      <c r="BL1467" s="532"/>
      <c r="BM1467" s="532"/>
      <c r="BN1467" s="532"/>
      <c r="BO1467" s="532"/>
      <c r="BP1467" s="532"/>
      <c r="BQ1467" s="532"/>
      <c r="BR1467" s="532"/>
      <c r="BS1467" s="532"/>
      <c r="BT1467" s="532"/>
      <c r="BU1467" s="532"/>
      <c r="BV1467" s="532"/>
      <c r="BW1467" s="532"/>
      <c r="BX1467" s="532"/>
      <c r="BY1467" s="532"/>
      <c r="BZ1467" s="532"/>
      <c r="CA1467" s="532"/>
      <c r="CB1467" s="532"/>
      <c r="CC1467" s="532"/>
      <c r="CD1467" s="532"/>
      <c r="CE1467" s="532"/>
      <c r="CF1467" s="532"/>
      <c r="CG1467" s="532"/>
      <c r="CH1467" s="532"/>
      <c r="CI1467" s="532"/>
      <c r="CJ1467" s="532"/>
      <c r="CK1467" s="532"/>
      <c r="CL1467" s="532"/>
      <c r="CM1467" s="532"/>
      <c r="CN1467" s="532"/>
      <c r="CO1467" s="532"/>
      <c r="CP1467" s="532"/>
      <c r="CQ1467" s="532"/>
      <c r="CR1467" s="532"/>
      <c r="CS1467" s="532"/>
      <c r="CT1467" s="532"/>
      <c r="CU1467" s="532"/>
      <c r="CV1467" s="532"/>
    </row>
    <row r="1468" spans="1:100" x14ac:dyDescent="0.25">
      <c r="A1468" s="861" t="s">
        <v>1868</v>
      </c>
      <c r="B1468" s="41">
        <v>750164</v>
      </c>
      <c r="C1468" s="1812" t="s">
        <v>5807</v>
      </c>
      <c r="D1468" s="41" t="s">
        <v>505</v>
      </c>
      <c r="E1468" s="41" t="s">
        <v>792</v>
      </c>
      <c r="F1468" s="41" t="s">
        <v>49</v>
      </c>
      <c r="G1468" s="872" t="s">
        <v>18</v>
      </c>
      <c r="H1468" s="1361">
        <v>43343</v>
      </c>
      <c r="I1468" s="1362">
        <v>7670</v>
      </c>
      <c r="J1468" s="1362">
        <v>2045.07</v>
      </c>
      <c r="K1468" s="1362">
        <v>5623.93</v>
      </c>
    </row>
    <row r="1469" spans="1:100" x14ac:dyDescent="0.25">
      <c r="A1469" s="861" t="s">
        <v>2203</v>
      </c>
      <c r="B1469" s="41">
        <v>750163</v>
      </c>
      <c r="C1469" s="1812" t="s">
        <v>5808</v>
      </c>
      <c r="D1469" s="41" t="s">
        <v>505</v>
      </c>
      <c r="E1469" s="41" t="s">
        <v>792</v>
      </c>
      <c r="F1469" s="41" t="s">
        <v>49</v>
      </c>
      <c r="G1469" s="872" t="s">
        <v>94</v>
      </c>
      <c r="H1469" s="1911">
        <v>41640</v>
      </c>
      <c r="I1469" s="1661">
        <v>3431.28</v>
      </c>
      <c r="J1469" s="1660">
        <v>3431.28</v>
      </c>
      <c r="K1469" s="1662">
        <v>0</v>
      </c>
    </row>
    <row r="1470" spans="1:100" s="533" customFormat="1" x14ac:dyDescent="0.25">
      <c r="A1470" s="861" t="s">
        <v>1868</v>
      </c>
      <c r="B1470" s="41">
        <v>750165</v>
      </c>
      <c r="C1470" s="1812" t="s">
        <v>5809</v>
      </c>
      <c r="D1470" s="41" t="s">
        <v>505</v>
      </c>
      <c r="E1470" s="41" t="s">
        <v>792</v>
      </c>
      <c r="F1470" s="41" t="s">
        <v>49</v>
      </c>
      <c r="G1470" s="872" t="s">
        <v>18</v>
      </c>
      <c r="H1470" s="1361">
        <v>43343</v>
      </c>
      <c r="I1470" s="1362">
        <v>7670</v>
      </c>
      <c r="J1470" s="1362">
        <v>2045.07</v>
      </c>
      <c r="K1470" s="1362">
        <v>5623.93</v>
      </c>
    </row>
    <row r="1471" spans="1:100" x14ac:dyDescent="0.25">
      <c r="A1471" s="871" t="s">
        <v>2234</v>
      </c>
      <c r="B1471" s="872">
        <v>548144</v>
      </c>
      <c r="C1471" s="1812" t="s">
        <v>2235</v>
      </c>
      <c r="D1471" s="41" t="s">
        <v>792</v>
      </c>
      <c r="E1471" s="41" t="s">
        <v>792</v>
      </c>
      <c r="F1471" s="41" t="s">
        <v>49</v>
      </c>
      <c r="G1471" s="872" t="s">
        <v>94</v>
      </c>
      <c r="H1471" s="1308">
        <v>41640</v>
      </c>
      <c r="I1471" s="1326">
        <v>10225.4</v>
      </c>
      <c r="J1471" s="1277">
        <v>10225.4</v>
      </c>
      <c r="K1471" s="1277">
        <v>0</v>
      </c>
      <c r="L1471" s="534"/>
      <c r="M1471" s="533"/>
      <c r="N1471" s="533"/>
      <c r="O1471" s="533"/>
      <c r="P1471" s="533"/>
      <c r="Q1471" s="533"/>
      <c r="R1471" s="533"/>
      <c r="S1471" s="533"/>
      <c r="T1471" s="533"/>
      <c r="U1471" s="533"/>
      <c r="V1471" s="533"/>
      <c r="W1471" s="533"/>
      <c r="X1471" s="533"/>
      <c r="Y1471" s="533"/>
      <c r="Z1471" s="533"/>
      <c r="AA1471" s="533"/>
      <c r="AB1471" s="533"/>
      <c r="AC1471" s="533"/>
      <c r="AD1471" s="533"/>
      <c r="AE1471" s="533"/>
      <c r="AF1471" s="533"/>
      <c r="AG1471" s="533"/>
      <c r="AH1471" s="533"/>
      <c r="AI1471" s="533"/>
      <c r="AJ1471" s="533"/>
      <c r="AK1471" s="533"/>
      <c r="AL1471" s="533"/>
      <c r="AM1471" s="533"/>
      <c r="AN1471" s="533"/>
      <c r="AO1471" s="533"/>
      <c r="AP1471" s="533"/>
      <c r="AQ1471" s="533"/>
      <c r="AR1471" s="533"/>
      <c r="AS1471" s="533"/>
      <c r="AT1471" s="533"/>
      <c r="AU1471" s="533"/>
      <c r="AV1471" s="533"/>
      <c r="AW1471" s="533"/>
      <c r="AX1471" s="533"/>
      <c r="AY1471" s="533"/>
      <c r="AZ1471" s="533"/>
      <c r="BA1471" s="533"/>
      <c r="BB1471" s="533"/>
      <c r="BC1471" s="533"/>
      <c r="BD1471" s="533"/>
      <c r="BE1471" s="533"/>
      <c r="BF1471" s="533"/>
      <c r="BG1471" s="533"/>
      <c r="BH1471" s="533"/>
      <c r="BI1471" s="533"/>
      <c r="BJ1471" s="533"/>
      <c r="BK1471" s="533"/>
      <c r="BL1471" s="533"/>
      <c r="BM1471" s="533"/>
      <c r="BN1471" s="533"/>
      <c r="BO1471" s="533"/>
      <c r="BP1471" s="533"/>
      <c r="BQ1471" s="533"/>
      <c r="BR1471" s="533"/>
      <c r="BS1471" s="533"/>
      <c r="BT1471" s="533"/>
      <c r="BU1471" s="533"/>
      <c r="BV1471" s="533"/>
      <c r="BW1471" s="533"/>
      <c r="BX1471" s="533"/>
      <c r="BY1471" s="533"/>
      <c r="BZ1471" s="533"/>
      <c r="CA1471" s="533"/>
      <c r="CB1471" s="533"/>
      <c r="CC1471" s="533"/>
      <c r="CD1471" s="533"/>
      <c r="CE1471" s="533"/>
      <c r="CF1471" s="533"/>
      <c r="CG1471" s="533"/>
      <c r="CH1471" s="533"/>
      <c r="CI1471" s="533"/>
      <c r="CJ1471" s="533"/>
      <c r="CK1471" s="533"/>
      <c r="CL1471" s="533"/>
      <c r="CM1471" s="533"/>
      <c r="CN1471" s="533"/>
      <c r="CO1471" s="533"/>
      <c r="CP1471" s="533"/>
      <c r="CQ1471" s="533"/>
      <c r="CR1471" s="533"/>
      <c r="CS1471" s="533"/>
      <c r="CT1471" s="533"/>
      <c r="CU1471" s="533"/>
      <c r="CV1471" s="533"/>
    </row>
    <row r="1472" spans="1:100" x14ac:dyDescent="0.25">
      <c r="A1472" s="871" t="s">
        <v>14</v>
      </c>
      <c r="B1472" s="872">
        <v>365847</v>
      </c>
      <c r="C1472" s="1812" t="s">
        <v>2236</v>
      </c>
      <c r="D1472" s="872" t="s">
        <v>16</v>
      </c>
      <c r="E1472" s="872" t="s">
        <v>200</v>
      </c>
      <c r="F1472" s="872" t="s">
        <v>2237</v>
      </c>
      <c r="G1472" s="872" t="s">
        <v>18</v>
      </c>
      <c r="H1472" s="1308">
        <v>41640</v>
      </c>
      <c r="I1472" s="1277">
        <v>28637.64</v>
      </c>
      <c r="J1472" s="1277">
        <v>28637.64</v>
      </c>
      <c r="K1472" s="1277">
        <v>0</v>
      </c>
      <c r="L1472" s="534"/>
      <c r="M1472" s="534"/>
      <c r="N1472" s="534"/>
      <c r="O1472" s="534"/>
      <c r="P1472" s="534"/>
      <c r="Q1472" s="534"/>
      <c r="R1472" s="534"/>
      <c r="S1472" s="534"/>
      <c r="T1472" s="534"/>
      <c r="U1472" s="534"/>
      <c r="V1472" s="534"/>
      <c r="W1472" s="534"/>
      <c r="X1472" s="534"/>
      <c r="Y1472" s="534"/>
      <c r="Z1472" s="534"/>
      <c r="AA1472" s="534"/>
      <c r="AB1472" s="534"/>
      <c r="AC1472" s="534"/>
      <c r="AD1472" s="534"/>
      <c r="AE1472" s="534"/>
      <c r="AF1472" s="534"/>
      <c r="AG1472" s="534"/>
      <c r="AH1472" s="534"/>
      <c r="AI1472" s="534"/>
      <c r="AJ1472" s="534"/>
      <c r="AK1472" s="534"/>
      <c r="AL1472" s="534"/>
      <c r="AM1472" s="534"/>
      <c r="AN1472" s="534"/>
      <c r="AO1472" s="534"/>
      <c r="AP1472" s="534"/>
      <c r="AQ1472" s="534"/>
      <c r="AR1472" s="534"/>
      <c r="AS1472" s="534"/>
      <c r="AT1472" s="534"/>
      <c r="AU1472" s="534"/>
      <c r="AV1472" s="534"/>
      <c r="AW1472" s="534"/>
      <c r="AX1472" s="534"/>
      <c r="AY1472" s="534"/>
      <c r="AZ1472" s="534"/>
      <c r="BA1472" s="534"/>
      <c r="BB1472" s="534"/>
      <c r="BC1472" s="534"/>
      <c r="BD1472" s="534"/>
      <c r="BE1472" s="534"/>
      <c r="BF1472" s="534"/>
      <c r="BG1472" s="534"/>
      <c r="BH1472" s="534"/>
      <c r="BI1472" s="534"/>
      <c r="BJ1472" s="534"/>
      <c r="BK1472" s="534"/>
      <c r="BL1472" s="534"/>
      <c r="BM1472" s="534"/>
      <c r="BN1472" s="534"/>
      <c r="BO1472" s="534"/>
      <c r="BP1472" s="534"/>
      <c r="BQ1472" s="534"/>
      <c r="BR1472" s="534"/>
      <c r="BS1472" s="534"/>
      <c r="BT1472" s="534"/>
      <c r="BU1472" s="534"/>
      <c r="BV1472" s="534"/>
      <c r="BW1472" s="534"/>
      <c r="BX1472" s="534"/>
      <c r="BY1472" s="534"/>
      <c r="BZ1472" s="534"/>
      <c r="CA1472" s="534"/>
      <c r="CB1472" s="534"/>
      <c r="CC1472" s="534"/>
      <c r="CD1472" s="534"/>
      <c r="CE1472" s="534"/>
      <c r="CF1472" s="534"/>
      <c r="CG1472" s="534"/>
      <c r="CH1472" s="534"/>
      <c r="CI1472" s="534"/>
      <c r="CJ1472" s="534"/>
      <c r="CK1472" s="534"/>
      <c r="CL1472" s="534"/>
      <c r="CM1472" s="534"/>
      <c r="CN1472" s="534"/>
      <c r="CO1472" s="534"/>
      <c r="CP1472" s="534"/>
      <c r="CQ1472" s="534"/>
      <c r="CR1472" s="534"/>
      <c r="CS1472" s="534"/>
      <c r="CT1472" s="534"/>
      <c r="CU1472" s="534"/>
      <c r="CV1472" s="534"/>
    </row>
    <row r="1473" spans="1:100" x14ac:dyDescent="0.25">
      <c r="A1473" s="871" t="s">
        <v>21</v>
      </c>
      <c r="B1473" s="872">
        <v>365848</v>
      </c>
      <c r="C1473" s="1812" t="s">
        <v>2238</v>
      </c>
      <c r="D1473" s="872" t="s">
        <v>16</v>
      </c>
      <c r="E1473" s="872"/>
      <c r="F1473" s="872" t="s">
        <v>2239</v>
      </c>
      <c r="G1473" s="872" t="s">
        <v>18</v>
      </c>
      <c r="H1473" s="1308">
        <v>38838</v>
      </c>
      <c r="I1473" s="1277">
        <v>500</v>
      </c>
      <c r="J1473" s="1277">
        <v>500</v>
      </c>
      <c r="K1473" s="1277">
        <v>0</v>
      </c>
      <c r="L1473" s="536"/>
      <c r="M1473" s="535"/>
      <c r="N1473" s="535"/>
      <c r="O1473" s="535"/>
      <c r="P1473" s="535"/>
      <c r="Q1473" s="535"/>
      <c r="R1473" s="535"/>
      <c r="S1473" s="535"/>
      <c r="T1473" s="535"/>
      <c r="U1473" s="535"/>
      <c r="V1473" s="535"/>
      <c r="W1473" s="535"/>
      <c r="X1473" s="535"/>
      <c r="Y1473" s="535"/>
      <c r="Z1473" s="535"/>
      <c r="AA1473" s="535"/>
      <c r="AB1473" s="535"/>
      <c r="AC1473" s="535"/>
      <c r="AD1473" s="535"/>
      <c r="AE1473" s="535"/>
      <c r="AF1473" s="535"/>
      <c r="AG1473" s="535"/>
      <c r="AH1473" s="535"/>
      <c r="AI1473" s="535"/>
      <c r="AJ1473" s="535"/>
      <c r="AK1473" s="535"/>
      <c r="AL1473" s="535"/>
      <c r="AM1473" s="535"/>
      <c r="AN1473" s="535"/>
      <c r="AO1473" s="535"/>
      <c r="AP1473" s="535"/>
      <c r="AQ1473" s="535"/>
      <c r="AR1473" s="535"/>
      <c r="AS1473" s="535"/>
      <c r="AT1473" s="535"/>
      <c r="AU1473" s="535"/>
      <c r="AV1473" s="535"/>
      <c r="AW1473" s="535"/>
      <c r="AX1473" s="535"/>
      <c r="AY1473" s="535"/>
      <c r="AZ1473" s="535"/>
      <c r="BA1473" s="535"/>
      <c r="BB1473" s="535"/>
      <c r="BC1473" s="535"/>
      <c r="BD1473" s="535"/>
      <c r="BE1473" s="535"/>
      <c r="BF1473" s="535"/>
      <c r="BG1473" s="535"/>
      <c r="BH1473" s="535"/>
      <c r="BI1473" s="535"/>
      <c r="BJ1473" s="535"/>
      <c r="BK1473" s="535"/>
      <c r="BL1473" s="535"/>
      <c r="BM1473" s="535"/>
      <c r="BN1473" s="535"/>
      <c r="BO1473" s="535"/>
      <c r="BP1473" s="535"/>
      <c r="BQ1473" s="535"/>
      <c r="BR1473" s="535"/>
      <c r="BS1473" s="535"/>
      <c r="BT1473" s="535"/>
      <c r="BU1473" s="535"/>
      <c r="BV1473" s="535"/>
      <c r="BW1473" s="535"/>
      <c r="BX1473" s="535"/>
      <c r="BY1473" s="535"/>
      <c r="BZ1473" s="535"/>
      <c r="CA1473" s="535"/>
      <c r="CB1473" s="535"/>
      <c r="CC1473" s="535"/>
      <c r="CD1473" s="535"/>
      <c r="CE1473" s="535"/>
      <c r="CF1473" s="535"/>
      <c r="CG1473" s="535"/>
      <c r="CH1473" s="535"/>
      <c r="CI1473" s="535"/>
      <c r="CJ1473" s="535"/>
      <c r="CK1473" s="535"/>
      <c r="CL1473" s="535"/>
      <c r="CM1473" s="535"/>
      <c r="CN1473" s="535"/>
      <c r="CO1473" s="535"/>
      <c r="CP1473" s="535"/>
      <c r="CQ1473" s="535"/>
      <c r="CR1473" s="535"/>
      <c r="CS1473" s="535"/>
      <c r="CT1473" s="535"/>
      <c r="CU1473" s="535"/>
      <c r="CV1473" s="535"/>
    </row>
    <row r="1474" spans="1:100" x14ac:dyDescent="0.25">
      <c r="A1474" s="871" t="s">
        <v>14</v>
      </c>
      <c r="B1474" s="41">
        <v>750160</v>
      </c>
      <c r="C1474" s="1812" t="s">
        <v>5810</v>
      </c>
      <c r="D1474" s="41" t="s">
        <v>16</v>
      </c>
      <c r="E1474" s="41" t="s">
        <v>127</v>
      </c>
      <c r="F1474" s="41" t="s">
        <v>2240</v>
      </c>
      <c r="G1474" s="872" t="s">
        <v>1157</v>
      </c>
      <c r="H1474" s="1361">
        <v>43532</v>
      </c>
      <c r="I1474" s="1362">
        <v>39136</v>
      </c>
      <c r="J1474" s="1362">
        <v>28264.17</v>
      </c>
      <c r="K1474" s="1362">
        <v>10870.83</v>
      </c>
    </row>
    <row r="1475" spans="1:100" x14ac:dyDescent="0.25">
      <c r="A1475" s="871" t="s">
        <v>170</v>
      </c>
      <c r="B1475" s="41">
        <v>750167</v>
      </c>
      <c r="C1475" s="1812" t="s">
        <v>5811</v>
      </c>
      <c r="D1475" s="41" t="s">
        <v>16</v>
      </c>
      <c r="E1475" s="41" t="s">
        <v>792</v>
      </c>
      <c r="F1475" s="41" t="s">
        <v>2241</v>
      </c>
      <c r="G1475" s="872" t="s">
        <v>1157</v>
      </c>
      <c r="H1475" s="1361">
        <v>43535</v>
      </c>
      <c r="I1475" s="1362">
        <v>4850</v>
      </c>
      <c r="J1475" s="1362">
        <v>3502.05</v>
      </c>
      <c r="K1475" s="1362">
        <v>1346.95</v>
      </c>
    </row>
    <row r="1476" spans="1:100" s="536" customFormat="1" x14ac:dyDescent="0.25">
      <c r="A1476" s="861" t="s">
        <v>1868</v>
      </c>
      <c r="B1476" s="41">
        <v>750168</v>
      </c>
      <c r="C1476" s="1812" t="s">
        <v>5812</v>
      </c>
      <c r="D1476" s="41" t="s">
        <v>505</v>
      </c>
      <c r="E1476" s="41" t="s">
        <v>792</v>
      </c>
      <c r="F1476" s="41" t="s">
        <v>49</v>
      </c>
      <c r="G1476" s="872" t="s">
        <v>18</v>
      </c>
      <c r="H1476" s="1361">
        <v>43343</v>
      </c>
      <c r="I1476" s="1362">
        <v>7670</v>
      </c>
      <c r="J1476" s="1362">
        <v>2045.07</v>
      </c>
      <c r="K1476" s="1362">
        <v>5623.93</v>
      </c>
    </row>
    <row r="1477" spans="1:100" s="1822" customFormat="1" x14ac:dyDescent="0.25">
      <c r="A1477" s="1476"/>
      <c r="B1477" s="45"/>
      <c r="C1477" s="1798"/>
      <c r="D1477" s="45"/>
      <c r="E1477" s="45"/>
      <c r="F1477" s="45"/>
      <c r="G1477" s="1798"/>
      <c r="H1477" s="1942"/>
      <c r="I1477" s="1943"/>
      <c r="J1477" s="1943"/>
      <c r="K1477" s="1943"/>
    </row>
    <row r="1479" spans="1:100" ht="18.75" customHeight="1" x14ac:dyDescent="0.3">
      <c r="A1479" s="846" t="s">
        <v>204</v>
      </c>
      <c r="B1479" s="847"/>
      <c r="C1479" s="1799"/>
      <c r="D1479" s="847"/>
      <c r="E1479" s="847"/>
      <c r="F1479" s="848" t="s">
        <v>2242</v>
      </c>
      <c r="G1479" s="847"/>
      <c r="H1479" s="1995" t="s">
        <v>3</v>
      </c>
      <c r="I1479" s="1993" t="s">
        <v>4</v>
      </c>
      <c r="J1479" s="2002" t="s">
        <v>5</v>
      </c>
      <c r="K1479" s="1997" t="s">
        <v>6</v>
      </c>
      <c r="L1479" s="537"/>
      <c r="M1479" s="536"/>
      <c r="N1479" s="536"/>
      <c r="O1479" s="536"/>
      <c r="P1479" s="536"/>
      <c r="Q1479" s="536"/>
      <c r="R1479" s="536"/>
      <c r="S1479" s="536"/>
      <c r="T1479" s="536"/>
      <c r="U1479" s="536"/>
      <c r="V1479" s="536"/>
      <c r="W1479" s="536"/>
      <c r="X1479" s="536"/>
      <c r="Y1479" s="536"/>
      <c r="Z1479" s="536"/>
      <c r="AA1479" s="536"/>
      <c r="AB1479" s="536"/>
      <c r="AC1479" s="536"/>
      <c r="AD1479" s="536"/>
      <c r="AE1479" s="536"/>
      <c r="AF1479" s="536"/>
      <c r="AG1479" s="536"/>
      <c r="AH1479" s="536"/>
      <c r="AI1479" s="536"/>
      <c r="AJ1479" s="536"/>
      <c r="AK1479" s="536"/>
      <c r="AL1479" s="536"/>
      <c r="AM1479" s="536"/>
      <c r="AN1479" s="536"/>
      <c r="AO1479" s="536"/>
      <c r="AP1479" s="536"/>
      <c r="AQ1479" s="536"/>
      <c r="AR1479" s="536"/>
      <c r="AS1479" s="536"/>
      <c r="AT1479" s="536"/>
      <c r="AU1479" s="536"/>
      <c r="AV1479" s="536"/>
      <c r="AW1479" s="536"/>
      <c r="AX1479" s="536"/>
      <c r="AY1479" s="536"/>
      <c r="AZ1479" s="536"/>
      <c r="BA1479" s="536"/>
      <c r="BB1479" s="536"/>
      <c r="BC1479" s="536"/>
      <c r="BD1479" s="536"/>
      <c r="BE1479" s="536"/>
      <c r="BF1479" s="536"/>
      <c r="BG1479" s="536"/>
      <c r="BH1479" s="536"/>
      <c r="BI1479" s="536"/>
      <c r="BJ1479" s="536"/>
      <c r="BK1479" s="536"/>
      <c r="BL1479" s="536"/>
      <c r="BM1479" s="536"/>
      <c r="BN1479" s="536"/>
      <c r="BO1479" s="536"/>
      <c r="BP1479" s="536"/>
      <c r="BQ1479" s="536"/>
      <c r="BR1479" s="536"/>
      <c r="BS1479" s="536"/>
      <c r="BT1479" s="536"/>
      <c r="BU1479" s="536"/>
      <c r="BV1479" s="536"/>
      <c r="BW1479" s="536"/>
      <c r="BX1479" s="536"/>
      <c r="BY1479" s="536"/>
      <c r="BZ1479" s="536"/>
      <c r="CA1479" s="536"/>
      <c r="CB1479" s="536"/>
      <c r="CC1479" s="536"/>
      <c r="CD1479" s="536"/>
      <c r="CE1479" s="536"/>
      <c r="CF1479" s="536"/>
      <c r="CG1479" s="536"/>
      <c r="CH1479" s="536"/>
      <c r="CI1479" s="536"/>
      <c r="CJ1479" s="536"/>
      <c r="CK1479" s="536"/>
      <c r="CL1479" s="536"/>
      <c r="CM1479" s="536"/>
      <c r="CN1479" s="536"/>
      <c r="CO1479" s="536"/>
      <c r="CP1479" s="536"/>
      <c r="CQ1479" s="536"/>
      <c r="CR1479" s="536"/>
      <c r="CS1479" s="536"/>
      <c r="CT1479" s="536"/>
      <c r="CU1479" s="536"/>
      <c r="CV1479" s="536"/>
    </row>
    <row r="1480" spans="1:100" ht="15.75" x14ac:dyDescent="0.25">
      <c r="A1480" s="854" t="s">
        <v>7</v>
      </c>
      <c r="B1480" s="851" t="s">
        <v>8</v>
      </c>
      <c r="C1480" s="1801" t="s">
        <v>9</v>
      </c>
      <c r="D1480" s="854" t="s">
        <v>10</v>
      </c>
      <c r="E1480" s="854" t="s">
        <v>11</v>
      </c>
      <c r="F1480" s="854" t="s">
        <v>12</v>
      </c>
      <c r="G1480" s="854" t="s">
        <v>13</v>
      </c>
      <c r="H1480" s="1996"/>
      <c r="I1480" s="1994"/>
      <c r="J1480" s="2003"/>
      <c r="K1480" s="1998"/>
      <c r="L1480" s="537"/>
      <c r="M1480" s="536"/>
      <c r="N1480" s="536"/>
      <c r="O1480" s="536"/>
      <c r="P1480" s="536"/>
      <c r="Q1480" s="536"/>
      <c r="R1480" s="536"/>
      <c r="S1480" s="536"/>
      <c r="T1480" s="536"/>
      <c r="U1480" s="536"/>
      <c r="V1480" s="536"/>
      <c r="W1480" s="536"/>
      <c r="X1480" s="536"/>
      <c r="Y1480" s="536"/>
      <c r="Z1480" s="536"/>
      <c r="AA1480" s="536"/>
      <c r="AB1480" s="536"/>
      <c r="AC1480" s="536"/>
      <c r="AD1480" s="536"/>
      <c r="AE1480" s="536"/>
      <c r="AF1480" s="536"/>
      <c r="AG1480" s="536"/>
      <c r="AH1480" s="536"/>
      <c r="AI1480" s="536"/>
      <c r="AJ1480" s="536"/>
      <c r="AK1480" s="536"/>
      <c r="AL1480" s="536"/>
      <c r="AM1480" s="536"/>
      <c r="AN1480" s="536"/>
      <c r="AO1480" s="536"/>
      <c r="AP1480" s="536"/>
      <c r="AQ1480" s="536"/>
      <c r="AR1480" s="536"/>
      <c r="AS1480" s="536"/>
      <c r="AT1480" s="536"/>
      <c r="AU1480" s="536"/>
      <c r="AV1480" s="536"/>
      <c r="AW1480" s="536"/>
      <c r="AX1480" s="536"/>
      <c r="AY1480" s="536"/>
      <c r="AZ1480" s="536"/>
      <c r="BA1480" s="536"/>
      <c r="BB1480" s="536"/>
      <c r="BC1480" s="536"/>
      <c r="BD1480" s="536"/>
      <c r="BE1480" s="536"/>
      <c r="BF1480" s="536"/>
      <c r="BG1480" s="536"/>
      <c r="BH1480" s="536"/>
      <c r="BI1480" s="536"/>
      <c r="BJ1480" s="536"/>
      <c r="BK1480" s="536"/>
      <c r="BL1480" s="536"/>
      <c r="BM1480" s="536"/>
      <c r="BN1480" s="536"/>
      <c r="BO1480" s="536"/>
      <c r="BP1480" s="536"/>
      <c r="BQ1480" s="536"/>
      <c r="BR1480" s="536"/>
      <c r="BS1480" s="536"/>
      <c r="BT1480" s="536"/>
      <c r="BU1480" s="536"/>
      <c r="BV1480" s="536"/>
      <c r="BW1480" s="536"/>
      <c r="BX1480" s="536"/>
      <c r="BY1480" s="536"/>
      <c r="BZ1480" s="536"/>
      <c r="CA1480" s="536"/>
      <c r="CB1480" s="536"/>
      <c r="CC1480" s="536"/>
      <c r="CD1480" s="536"/>
      <c r="CE1480" s="536"/>
      <c r="CF1480" s="536"/>
      <c r="CG1480" s="536"/>
      <c r="CH1480" s="536"/>
      <c r="CI1480" s="536"/>
      <c r="CJ1480" s="536"/>
      <c r="CK1480" s="536"/>
      <c r="CL1480" s="536"/>
      <c r="CM1480" s="536"/>
      <c r="CN1480" s="536"/>
      <c r="CO1480" s="536"/>
      <c r="CP1480" s="536"/>
      <c r="CQ1480" s="536"/>
      <c r="CR1480" s="536"/>
      <c r="CS1480" s="536"/>
      <c r="CT1480" s="536"/>
      <c r="CU1480" s="536"/>
      <c r="CV1480" s="536"/>
    </row>
    <row r="1481" spans="1:100" x14ac:dyDescent="0.25">
      <c r="A1481" s="870" t="s">
        <v>14</v>
      </c>
      <c r="B1481" s="872">
        <v>366508</v>
      </c>
      <c r="C1481" s="1812" t="s">
        <v>2243</v>
      </c>
      <c r="D1481" s="872" t="s">
        <v>16</v>
      </c>
      <c r="E1481" s="872" t="s">
        <v>200</v>
      </c>
      <c r="F1481" s="872" t="s">
        <v>2244</v>
      </c>
      <c r="G1481" s="872" t="s">
        <v>18</v>
      </c>
      <c r="H1481" s="1308">
        <v>41640</v>
      </c>
      <c r="I1481" s="1277">
        <v>27747.56</v>
      </c>
      <c r="J1481" s="1277">
        <v>27747.56</v>
      </c>
      <c r="K1481" s="1277">
        <v>0</v>
      </c>
      <c r="L1481" s="539"/>
      <c r="M1481" s="538"/>
      <c r="N1481" s="538"/>
      <c r="O1481" s="538"/>
      <c r="P1481" s="538"/>
      <c r="Q1481" s="538"/>
      <c r="R1481" s="538"/>
      <c r="S1481" s="538"/>
      <c r="T1481" s="538"/>
      <c r="U1481" s="538"/>
      <c r="V1481" s="538"/>
      <c r="W1481" s="538"/>
      <c r="X1481" s="538"/>
      <c r="Y1481" s="538"/>
      <c r="Z1481" s="538"/>
      <c r="AA1481" s="538"/>
      <c r="AB1481" s="538"/>
      <c r="AC1481" s="538"/>
      <c r="AD1481" s="538"/>
      <c r="AE1481" s="538"/>
      <c r="AF1481" s="538"/>
      <c r="AG1481" s="538"/>
      <c r="AH1481" s="538"/>
      <c r="AI1481" s="538"/>
      <c r="AJ1481" s="538"/>
      <c r="AK1481" s="538"/>
      <c r="AL1481" s="538"/>
      <c r="AM1481" s="538"/>
      <c r="AN1481" s="538"/>
      <c r="AO1481" s="538"/>
      <c r="AP1481" s="538"/>
      <c r="AQ1481" s="538"/>
      <c r="AR1481" s="538"/>
      <c r="AS1481" s="538"/>
      <c r="AT1481" s="538"/>
      <c r="AU1481" s="538"/>
      <c r="AV1481" s="538"/>
      <c r="AW1481" s="538"/>
      <c r="AX1481" s="538"/>
      <c r="AY1481" s="538"/>
      <c r="AZ1481" s="538"/>
      <c r="BA1481" s="538"/>
      <c r="BB1481" s="538"/>
      <c r="BC1481" s="538"/>
      <c r="BD1481" s="538"/>
      <c r="BE1481" s="538"/>
      <c r="BF1481" s="538"/>
      <c r="BG1481" s="538"/>
      <c r="BH1481" s="538"/>
      <c r="BI1481" s="538"/>
      <c r="BJ1481" s="538"/>
      <c r="BK1481" s="538"/>
      <c r="BL1481" s="538"/>
      <c r="BM1481" s="538"/>
      <c r="BN1481" s="538"/>
      <c r="BO1481" s="538"/>
      <c r="BP1481" s="538"/>
      <c r="BQ1481" s="538"/>
      <c r="BR1481" s="538"/>
      <c r="BS1481" s="538"/>
      <c r="BT1481" s="538"/>
      <c r="BU1481" s="538"/>
      <c r="BV1481" s="538"/>
      <c r="BW1481" s="538"/>
      <c r="BX1481" s="538"/>
      <c r="BY1481" s="538"/>
      <c r="BZ1481" s="538"/>
      <c r="CA1481" s="538"/>
      <c r="CB1481" s="538"/>
      <c r="CC1481" s="538"/>
      <c r="CD1481" s="538"/>
      <c r="CE1481" s="538"/>
      <c r="CF1481" s="538"/>
      <c r="CG1481" s="538"/>
      <c r="CH1481" s="538"/>
      <c r="CI1481" s="538"/>
      <c r="CJ1481" s="538"/>
      <c r="CK1481" s="538"/>
      <c r="CL1481" s="538"/>
      <c r="CM1481" s="538"/>
      <c r="CN1481" s="538"/>
      <c r="CO1481" s="538"/>
      <c r="CP1481" s="538"/>
      <c r="CQ1481" s="538"/>
      <c r="CR1481" s="538"/>
      <c r="CS1481" s="538"/>
      <c r="CT1481" s="538"/>
      <c r="CU1481" s="538"/>
      <c r="CV1481" s="538"/>
    </row>
    <row r="1482" spans="1:100" x14ac:dyDescent="0.25">
      <c r="A1482" s="870" t="s">
        <v>70</v>
      </c>
      <c r="B1482" s="872">
        <v>366515</v>
      </c>
      <c r="C1482" s="1812" t="s">
        <v>2245</v>
      </c>
      <c r="D1482" s="872" t="s">
        <v>186</v>
      </c>
      <c r="E1482" s="872" t="s">
        <v>2246</v>
      </c>
      <c r="F1482" s="872" t="s">
        <v>2247</v>
      </c>
      <c r="G1482" s="872" t="s">
        <v>94</v>
      </c>
      <c r="H1482" s="1308">
        <v>41640</v>
      </c>
      <c r="I1482" s="1323">
        <v>14950</v>
      </c>
      <c r="J1482" s="1277">
        <v>14950</v>
      </c>
      <c r="K1482" s="1277">
        <v>0</v>
      </c>
      <c r="L1482" s="540"/>
      <c r="M1482" s="539"/>
      <c r="N1482" s="539"/>
      <c r="O1482" s="539"/>
      <c r="P1482" s="539"/>
      <c r="Q1482" s="539"/>
      <c r="R1482" s="539"/>
      <c r="S1482" s="539"/>
      <c r="T1482" s="539"/>
      <c r="U1482" s="539"/>
      <c r="V1482" s="539"/>
      <c r="W1482" s="539"/>
      <c r="X1482" s="539"/>
      <c r="Y1482" s="539"/>
      <c r="Z1482" s="539"/>
      <c r="AA1482" s="539"/>
      <c r="AB1482" s="539"/>
      <c r="AC1482" s="539"/>
      <c r="AD1482" s="539"/>
      <c r="AE1482" s="539"/>
      <c r="AF1482" s="539"/>
      <c r="AG1482" s="539"/>
      <c r="AH1482" s="539"/>
      <c r="AI1482" s="539"/>
      <c r="AJ1482" s="539"/>
      <c r="AK1482" s="539"/>
      <c r="AL1482" s="539"/>
      <c r="AM1482" s="539"/>
      <c r="AN1482" s="539"/>
      <c r="AO1482" s="539"/>
      <c r="AP1482" s="539"/>
      <c r="AQ1482" s="539"/>
      <c r="AR1482" s="539"/>
      <c r="AS1482" s="539"/>
      <c r="AT1482" s="539"/>
      <c r="AU1482" s="539"/>
      <c r="AV1482" s="539"/>
      <c r="AW1482" s="539"/>
      <c r="AX1482" s="539"/>
      <c r="AY1482" s="539"/>
      <c r="AZ1482" s="539"/>
      <c r="BA1482" s="539"/>
      <c r="BB1482" s="539"/>
      <c r="BC1482" s="539"/>
      <c r="BD1482" s="539"/>
      <c r="BE1482" s="539"/>
      <c r="BF1482" s="539"/>
      <c r="BG1482" s="539"/>
      <c r="BH1482" s="539"/>
      <c r="BI1482" s="539"/>
      <c r="BJ1482" s="539"/>
      <c r="BK1482" s="539"/>
      <c r="BL1482" s="539"/>
      <c r="BM1482" s="539"/>
      <c r="BN1482" s="539"/>
      <c r="BO1482" s="539"/>
      <c r="BP1482" s="539"/>
      <c r="BQ1482" s="539"/>
      <c r="BR1482" s="539"/>
      <c r="BS1482" s="539"/>
      <c r="BT1482" s="539"/>
      <c r="BU1482" s="539"/>
      <c r="BV1482" s="539"/>
      <c r="BW1482" s="539"/>
      <c r="BX1482" s="539"/>
      <c r="BY1482" s="539"/>
      <c r="BZ1482" s="539"/>
      <c r="CA1482" s="539"/>
      <c r="CB1482" s="539"/>
      <c r="CC1482" s="539"/>
      <c r="CD1482" s="539"/>
      <c r="CE1482" s="539"/>
      <c r="CF1482" s="539"/>
      <c r="CG1482" s="539"/>
      <c r="CH1482" s="539"/>
      <c r="CI1482" s="539"/>
      <c r="CJ1482" s="539"/>
      <c r="CK1482" s="539"/>
      <c r="CL1482" s="539"/>
      <c r="CM1482" s="539"/>
      <c r="CN1482" s="539"/>
      <c r="CO1482" s="539"/>
      <c r="CP1482" s="539"/>
      <c r="CQ1482" s="539"/>
      <c r="CR1482" s="539"/>
      <c r="CS1482" s="539"/>
      <c r="CT1482" s="539"/>
      <c r="CU1482" s="539"/>
      <c r="CV1482" s="539"/>
    </row>
    <row r="1483" spans="1:100" x14ac:dyDescent="0.25">
      <c r="A1483" s="871" t="s">
        <v>2248</v>
      </c>
      <c r="B1483" s="872">
        <v>366947</v>
      </c>
      <c r="C1483" s="1812" t="s">
        <v>2249</v>
      </c>
      <c r="D1483" s="41" t="s">
        <v>792</v>
      </c>
      <c r="E1483" s="41" t="s">
        <v>792</v>
      </c>
      <c r="F1483" s="41" t="s">
        <v>49</v>
      </c>
      <c r="G1483" s="872" t="s">
        <v>94</v>
      </c>
      <c r="H1483" s="1308">
        <v>41640</v>
      </c>
      <c r="I1483" s="1277">
        <v>52896</v>
      </c>
      <c r="J1483" s="1277">
        <v>52896</v>
      </c>
      <c r="K1483" s="1277">
        <v>0</v>
      </c>
      <c r="L1483" s="541"/>
      <c r="M1483" s="540"/>
      <c r="N1483" s="540"/>
      <c r="O1483" s="540"/>
      <c r="P1483" s="540"/>
      <c r="Q1483" s="540"/>
      <c r="R1483" s="540"/>
      <c r="S1483" s="540"/>
      <c r="T1483" s="540"/>
      <c r="U1483" s="540"/>
      <c r="V1483" s="540"/>
      <c r="W1483" s="540"/>
      <c r="X1483" s="540"/>
      <c r="Y1483" s="540"/>
      <c r="Z1483" s="540"/>
      <c r="AA1483" s="540"/>
      <c r="AB1483" s="540"/>
      <c r="AC1483" s="540"/>
      <c r="AD1483" s="540"/>
      <c r="AE1483" s="540"/>
      <c r="AF1483" s="540"/>
      <c r="AG1483" s="540"/>
      <c r="AH1483" s="540"/>
      <c r="AI1483" s="540"/>
      <c r="AJ1483" s="540"/>
      <c r="AK1483" s="540"/>
      <c r="AL1483" s="540"/>
      <c r="AM1483" s="540"/>
      <c r="AN1483" s="540"/>
      <c r="AO1483" s="540"/>
      <c r="AP1483" s="540"/>
      <c r="AQ1483" s="540"/>
      <c r="AR1483" s="540"/>
      <c r="AS1483" s="540"/>
      <c r="AT1483" s="540"/>
      <c r="AU1483" s="540"/>
      <c r="AV1483" s="540"/>
      <c r="AW1483" s="540"/>
      <c r="AX1483" s="540"/>
      <c r="AY1483" s="540"/>
      <c r="AZ1483" s="540"/>
      <c r="BA1483" s="540"/>
      <c r="BB1483" s="540"/>
      <c r="BC1483" s="540"/>
      <c r="BD1483" s="540"/>
      <c r="BE1483" s="540"/>
      <c r="BF1483" s="540"/>
      <c r="BG1483" s="540"/>
      <c r="BH1483" s="540"/>
      <c r="BI1483" s="540"/>
      <c r="BJ1483" s="540"/>
      <c r="BK1483" s="540"/>
      <c r="BL1483" s="540"/>
      <c r="BM1483" s="540"/>
      <c r="BN1483" s="540"/>
      <c r="BO1483" s="540"/>
      <c r="BP1483" s="540"/>
      <c r="BQ1483" s="540"/>
      <c r="BR1483" s="540"/>
      <c r="BS1483" s="540"/>
      <c r="BT1483" s="540"/>
      <c r="BU1483" s="540"/>
      <c r="BV1483" s="540"/>
      <c r="BW1483" s="540"/>
      <c r="BX1483" s="540"/>
      <c r="BY1483" s="540"/>
      <c r="BZ1483" s="540"/>
      <c r="CA1483" s="540"/>
      <c r="CB1483" s="540"/>
      <c r="CC1483" s="540"/>
      <c r="CD1483" s="540"/>
      <c r="CE1483" s="540"/>
      <c r="CF1483" s="540"/>
      <c r="CG1483" s="540"/>
      <c r="CH1483" s="540"/>
      <c r="CI1483" s="540"/>
      <c r="CJ1483" s="540"/>
      <c r="CK1483" s="540"/>
      <c r="CL1483" s="540"/>
      <c r="CM1483" s="540"/>
      <c r="CN1483" s="540"/>
      <c r="CO1483" s="540"/>
      <c r="CP1483" s="540"/>
      <c r="CQ1483" s="540"/>
      <c r="CR1483" s="540"/>
      <c r="CS1483" s="540"/>
      <c r="CT1483" s="540"/>
      <c r="CU1483" s="540"/>
      <c r="CV1483" s="540"/>
    </row>
    <row r="1484" spans="1:100" x14ac:dyDescent="0.25">
      <c r="A1484" s="871" t="s">
        <v>324</v>
      </c>
      <c r="B1484" s="872">
        <v>548129</v>
      </c>
      <c r="C1484" s="1812" t="s">
        <v>2250</v>
      </c>
      <c r="D1484" s="872" t="s">
        <v>326</v>
      </c>
      <c r="E1484" s="872" t="s">
        <v>2195</v>
      </c>
      <c r="F1484" s="872" t="s">
        <v>2251</v>
      </c>
      <c r="G1484" s="872" t="s">
        <v>94</v>
      </c>
      <c r="H1484" s="1308">
        <v>41640</v>
      </c>
      <c r="I1484" s="1277">
        <v>500</v>
      </c>
      <c r="J1484" s="1277">
        <v>500</v>
      </c>
      <c r="K1484" s="1277">
        <v>0</v>
      </c>
      <c r="L1484" s="542"/>
      <c r="M1484" s="541"/>
      <c r="N1484" s="541"/>
      <c r="O1484" s="541"/>
      <c r="P1484" s="541"/>
      <c r="Q1484" s="541"/>
      <c r="R1484" s="541"/>
      <c r="S1484" s="541"/>
      <c r="T1484" s="541"/>
      <c r="U1484" s="541"/>
      <c r="V1484" s="541"/>
      <c r="W1484" s="541"/>
      <c r="X1484" s="541"/>
      <c r="Y1484" s="541"/>
      <c r="Z1484" s="541"/>
      <c r="AA1484" s="541"/>
      <c r="AB1484" s="541"/>
      <c r="AC1484" s="541"/>
      <c r="AD1484" s="541"/>
      <c r="AE1484" s="541"/>
      <c r="AF1484" s="541"/>
      <c r="AG1484" s="541"/>
      <c r="AH1484" s="541"/>
      <c r="AI1484" s="541"/>
      <c r="AJ1484" s="541"/>
      <c r="AK1484" s="541"/>
      <c r="AL1484" s="541"/>
      <c r="AM1484" s="541"/>
      <c r="AN1484" s="541"/>
      <c r="AO1484" s="541"/>
      <c r="AP1484" s="541"/>
      <c r="AQ1484" s="541"/>
      <c r="AR1484" s="541"/>
      <c r="AS1484" s="541"/>
      <c r="AT1484" s="541"/>
      <c r="AU1484" s="541"/>
      <c r="AV1484" s="541"/>
      <c r="AW1484" s="541"/>
      <c r="AX1484" s="541"/>
      <c r="AY1484" s="541"/>
      <c r="AZ1484" s="541"/>
      <c r="BA1484" s="541"/>
      <c r="BB1484" s="541"/>
      <c r="BC1484" s="541"/>
      <c r="BD1484" s="541"/>
      <c r="BE1484" s="541"/>
      <c r="BF1484" s="541"/>
      <c r="BG1484" s="541"/>
      <c r="BH1484" s="541"/>
      <c r="BI1484" s="541"/>
      <c r="BJ1484" s="541"/>
      <c r="BK1484" s="541"/>
      <c r="BL1484" s="541"/>
      <c r="BM1484" s="541"/>
      <c r="BN1484" s="541"/>
      <c r="BO1484" s="541"/>
      <c r="BP1484" s="541"/>
      <c r="BQ1484" s="541"/>
      <c r="BR1484" s="541"/>
      <c r="BS1484" s="541"/>
      <c r="BT1484" s="541"/>
      <c r="BU1484" s="541"/>
      <c r="BV1484" s="541"/>
      <c r="BW1484" s="541"/>
      <c r="BX1484" s="541"/>
      <c r="BY1484" s="541"/>
      <c r="BZ1484" s="541"/>
      <c r="CA1484" s="541"/>
      <c r="CB1484" s="541"/>
      <c r="CC1484" s="541"/>
      <c r="CD1484" s="541"/>
      <c r="CE1484" s="541"/>
      <c r="CF1484" s="541"/>
      <c r="CG1484" s="541"/>
      <c r="CH1484" s="541"/>
      <c r="CI1484" s="541"/>
      <c r="CJ1484" s="541"/>
      <c r="CK1484" s="541"/>
      <c r="CL1484" s="541"/>
      <c r="CM1484" s="541"/>
      <c r="CN1484" s="541"/>
      <c r="CO1484" s="541"/>
      <c r="CP1484" s="541"/>
      <c r="CQ1484" s="541"/>
      <c r="CR1484" s="541"/>
      <c r="CS1484" s="541"/>
      <c r="CT1484" s="541"/>
      <c r="CU1484" s="541"/>
      <c r="CV1484" s="541"/>
    </row>
    <row r="1485" spans="1:100" x14ac:dyDescent="0.25">
      <c r="A1485" s="870" t="s">
        <v>170</v>
      </c>
      <c r="B1485" s="872">
        <v>365798</v>
      </c>
      <c r="C1485" s="1812" t="s">
        <v>2252</v>
      </c>
      <c r="D1485" s="872" t="s">
        <v>16</v>
      </c>
      <c r="E1485" s="872" t="s">
        <v>377</v>
      </c>
      <c r="F1485" s="872" t="s">
        <v>2253</v>
      </c>
      <c r="G1485" s="872" t="s">
        <v>18</v>
      </c>
      <c r="H1485" s="1308">
        <v>41640</v>
      </c>
      <c r="I1485" s="1277">
        <v>9296.48</v>
      </c>
      <c r="J1485" s="1277">
        <v>9296.48</v>
      </c>
      <c r="K1485" s="1277">
        <v>0</v>
      </c>
      <c r="L1485" s="543"/>
      <c r="M1485" s="542"/>
      <c r="N1485" s="542"/>
      <c r="O1485" s="542"/>
      <c r="P1485" s="542"/>
      <c r="Q1485" s="542"/>
      <c r="R1485" s="542"/>
      <c r="S1485" s="542"/>
      <c r="T1485" s="542"/>
      <c r="U1485" s="542"/>
      <c r="V1485" s="542"/>
      <c r="W1485" s="542"/>
      <c r="X1485" s="542"/>
      <c r="Y1485" s="542"/>
      <c r="Z1485" s="542"/>
      <c r="AA1485" s="542"/>
      <c r="AB1485" s="542"/>
      <c r="AC1485" s="542"/>
      <c r="AD1485" s="542"/>
      <c r="AE1485" s="542"/>
      <c r="AF1485" s="542"/>
      <c r="AG1485" s="542"/>
      <c r="AH1485" s="542"/>
      <c r="AI1485" s="542"/>
      <c r="AJ1485" s="542"/>
      <c r="AK1485" s="542"/>
      <c r="AL1485" s="542"/>
      <c r="AM1485" s="542"/>
      <c r="AN1485" s="542"/>
      <c r="AO1485" s="542"/>
      <c r="AP1485" s="542"/>
      <c r="AQ1485" s="542"/>
      <c r="AR1485" s="542"/>
      <c r="AS1485" s="542"/>
      <c r="AT1485" s="542"/>
      <c r="AU1485" s="542"/>
      <c r="AV1485" s="542"/>
      <c r="AW1485" s="542"/>
      <c r="AX1485" s="542"/>
      <c r="AY1485" s="542"/>
      <c r="AZ1485" s="542"/>
      <c r="BA1485" s="542"/>
      <c r="BB1485" s="542"/>
      <c r="BC1485" s="542"/>
      <c r="BD1485" s="542"/>
      <c r="BE1485" s="542"/>
      <c r="BF1485" s="542"/>
      <c r="BG1485" s="542"/>
      <c r="BH1485" s="542"/>
      <c r="BI1485" s="542"/>
      <c r="BJ1485" s="542"/>
      <c r="BK1485" s="542"/>
      <c r="BL1485" s="542"/>
      <c r="BM1485" s="542"/>
      <c r="BN1485" s="542"/>
      <c r="BO1485" s="542"/>
      <c r="BP1485" s="542"/>
      <c r="BQ1485" s="542"/>
      <c r="BR1485" s="542"/>
      <c r="BS1485" s="542"/>
      <c r="BT1485" s="542"/>
      <c r="BU1485" s="542"/>
      <c r="BV1485" s="542"/>
      <c r="BW1485" s="542"/>
      <c r="BX1485" s="542"/>
      <c r="BY1485" s="542"/>
      <c r="BZ1485" s="542"/>
      <c r="CA1485" s="542"/>
      <c r="CB1485" s="542"/>
      <c r="CC1485" s="542"/>
      <c r="CD1485" s="542"/>
      <c r="CE1485" s="542"/>
      <c r="CF1485" s="542"/>
      <c r="CG1485" s="542"/>
      <c r="CH1485" s="542"/>
      <c r="CI1485" s="542"/>
      <c r="CJ1485" s="542"/>
      <c r="CK1485" s="542"/>
      <c r="CL1485" s="542"/>
      <c r="CM1485" s="542"/>
      <c r="CN1485" s="542"/>
      <c r="CO1485" s="542"/>
      <c r="CP1485" s="542"/>
      <c r="CQ1485" s="542"/>
      <c r="CR1485" s="542"/>
      <c r="CS1485" s="542"/>
      <c r="CT1485" s="542"/>
      <c r="CU1485" s="542"/>
      <c r="CV1485" s="542"/>
    </row>
    <row r="1486" spans="1:100" ht="30" x14ac:dyDescent="0.25">
      <c r="A1486" s="3" t="s">
        <v>2248</v>
      </c>
      <c r="B1486" s="872">
        <v>548130</v>
      </c>
      <c r="C1486" s="1812" t="s">
        <v>2254</v>
      </c>
      <c r="D1486" s="41" t="s">
        <v>792</v>
      </c>
      <c r="E1486" s="41" t="s">
        <v>792</v>
      </c>
      <c r="F1486" s="41" t="s">
        <v>49</v>
      </c>
      <c r="G1486" s="872" t="s">
        <v>94</v>
      </c>
      <c r="H1486" s="1308">
        <v>41640</v>
      </c>
      <c r="I1486" s="1277">
        <v>9296.48</v>
      </c>
      <c r="J1486" s="1277">
        <v>9296.48</v>
      </c>
      <c r="K1486" s="1277">
        <v>0</v>
      </c>
      <c r="L1486" s="543"/>
      <c r="M1486" s="542"/>
      <c r="N1486" s="542"/>
      <c r="O1486" s="542"/>
      <c r="P1486" s="542"/>
      <c r="Q1486" s="542"/>
      <c r="R1486" s="542"/>
      <c r="S1486" s="542"/>
      <c r="T1486" s="542"/>
      <c r="U1486" s="542"/>
      <c r="V1486" s="542"/>
      <c r="W1486" s="542"/>
      <c r="X1486" s="542"/>
      <c r="Y1486" s="542"/>
      <c r="Z1486" s="542"/>
      <c r="AA1486" s="542"/>
      <c r="AB1486" s="542"/>
      <c r="AC1486" s="542"/>
      <c r="AD1486" s="542"/>
      <c r="AE1486" s="542"/>
      <c r="AF1486" s="542"/>
      <c r="AG1486" s="542"/>
      <c r="AH1486" s="542"/>
      <c r="AI1486" s="542"/>
      <c r="AJ1486" s="542"/>
      <c r="AK1486" s="542"/>
      <c r="AL1486" s="542"/>
      <c r="AM1486" s="542"/>
      <c r="AN1486" s="542"/>
      <c r="AO1486" s="542"/>
      <c r="AP1486" s="542"/>
      <c r="AQ1486" s="542"/>
      <c r="AR1486" s="542"/>
      <c r="AS1486" s="542"/>
      <c r="AT1486" s="542"/>
      <c r="AU1486" s="542"/>
      <c r="AV1486" s="542"/>
      <c r="AW1486" s="542"/>
      <c r="AX1486" s="542"/>
      <c r="AY1486" s="542"/>
      <c r="AZ1486" s="542"/>
      <c r="BA1486" s="542"/>
      <c r="BB1486" s="542"/>
      <c r="BC1486" s="542"/>
      <c r="BD1486" s="542"/>
      <c r="BE1486" s="542"/>
      <c r="BF1486" s="542"/>
      <c r="BG1486" s="542"/>
      <c r="BH1486" s="542"/>
      <c r="BI1486" s="542"/>
      <c r="BJ1486" s="542"/>
      <c r="BK1486" s="542"/>
      <c r="BL1486" s="542"/>
      <c r="BM1486" s="542"/>
      <c r="BN1486" s="542"/>
      <c r="BO1486" s="542"/>
      <c r="BP1486" s="542"/>
      <c r="BQ1486" s="542"/>
      <c r="BR1486" s="542"/>
      <c r="BS1486" s="542"/>
      <c r="BT1486" s="542"/>
      <c r="BU1486" s="542"/>
      <c r="BV1486" s="542"/>
      <c r="BW1486" s="542"/>
      <c r="BX1486" s="542"/>
      <c r="BY1486" s="542"/>
      <c r="BZ1486" s="542"/>
      <c r="CA1486" s="542"/>
      <c r="CB1486" s="542"/>
      <c r="CC1486" s="542"/>
      <c r="CD1486" s="542"/>
      <c r="CE1486" s="542"/>
      <c r="CF1486" s="542"/>
      <c r="CG1486" s="542"/>
      <c r="CH1486" s="542"/>
      <c r="CI1486" s="542"/>
      <c r="CJ1486" s="542"/>
      <c r="CK1486" s="542"/>
      <c r="CL1486" s="542"/>
      <c r="CM1486" s="542"/>
      <c r="CN1486" s="542"/>
      <c r="CO1486" s="542"/>
      <c r="CP1486" s="542"/>
      <c r="CQ1486" s="542"/>
      <c r="CR1486" s="542"/>
      <c r="CS1486" s="542"/>
      <c r="CT1486" s="542"/>
      <c r="CU1486" s="542"/>
      <c r="CV1486" s="542"/>
    </row>
    <row r="1487" spans="1:100" x14ac:dyDescent="0.25">
      <c r="A1487" s="871" t="s">
        <v>170</v>
      </c>
      <c r="B1487" s="872">
        <v>366493</v>
      </c>
      <c r="C1487" s="1812" t="s">
        <v>2255</v>
      </c>
      <c r="D1487" s="872" t="s">
        <v>16</v>
      </c>
      <c r="E1487" s="872" t="s">
        <v>236</v>
      </c>
      <c r="F1487" s="872" t="s">
        <v>2256</v>
      </c>
      <c r="G1487" s="872" t="s">
        <v>18</v>
      </c>
      <c r="H1487" s="1308">
        <v>41640</v>
      </c>
      <c r="I1487" s="1277">
        <v>9296.48</v>
      </c>
      <c r="J1487" s="1277">
        <v>9296.48</v>
      </c>
      <c r="K1487" s="1277">
        <v>0</v>
      </c>
      <c r="L1487" s="544"/>
      <c r="M1487" s="543"/>
      <c r="N1487" s="543"/>
      <c r="O1487" s="543"/>
      <c r="P1487" s="543"/>
      <c r="Q1487" s="543"/>
      <c r="R1487" s="543"/>
      <c r="S1487" s="543"/>
      <c r="T1487" s="543"/>
      <c r="U1487" s="543"/>
      <c r="V1487" s="543"/>
      <c r="W1487" s="543"/>
      <c r="X1487" s="543"/>
      <c r="Y1487" s="543"/>
      <c r="Z1487" s="543"/>
      <c r="AA1487" s="543"/>
      <c r="AB1487" s="543"/>
      <c r="AC1487" s="543"/>
      <c r="AD1487" s="543"/>
      <c r="AE1487" s="543"/>
      <c r="AF1487" s="543"/>
      <c r="AG1487" s="543"/>
      <c r="AH1487" s="543"/>
      <c r="AI1487" s="543"/>
      <c r="AJ1487" s="543"/>
      <c r="AK1487" s="543"/>
      <c r="AL1487" s="543"/>
      <c r="AM1487" s="543"/>
      <c r="AN1487" s="543"/>
      <c r="AO1487" s="543"/>
      <c r="AP1487" s="543"/>
      <c r="AQ1487" s="543"/>
      <c r="AR1487" s="543"/>
      <c r="AS1487" s="543"/>
      <c r="AT1487" s="543"/>
      <c r="AU1487" s="543"/>
      <c r="AV1487" s="543"/>
      <c r="AW1487" s="543"/>
      <c r="AX1487" s="543"/>
      <c r="AY1487" s="543"/>
      <c r="AZ1487" s="543"/>
      <c r="BA1487" s="543"/>
      <c r="BB1487" s="543"/>
      <c r="BC1487" s="543"/>
      <c r="BD1487" s="543"/>
      <c r="BE1487" s="543"/>
      <c r="BF1487" s="543"/>
      <c r="BG1487" s="543"/>
      <c r="BH1487" s="543"/>
      <c r="BI1487" s="543"/>
      <c r="BJ1487" s="543"/>
      <c r="BK1487" s="543"/>
      <c r="BL1487" s="543"/>
      <c r="BM1487" s="543"/>
      <c r="BN1487" s="543"/>
      <c r="BO1487" s="543"/>
      <c r="BP1487" s="543"/>
      <c r="BQ1487" s="543"/>
      <c r="BR1487" s="543"/>
      <c r="BS1487" s="543"/>
      <c r="BT1487" s="543"/>
      <c r="BU1487" s="543"/>
      <c r="BV1487" s="543"/>
      <c r="BW1487" s="543"/>
      <c r="BX1487" s="543"/>
      <c r="BY1487" s="543"/>
      <c r="BZ1487" s="543"/>
      <c r="CA1487" s="543"/>
      <c r="CB1487" s="543"/>
      <c r="CC1487" s="543"/>
      <c r="CD1487" s="543"/>
      <c r="CE1487" s="543"/>
      <c r="CF1487" s="543"/>
      <c r="CG1487" s="543"/>
      <c r="CH1487" s="543"/>
      <c r="CI1487" s="543"/>
      <c r="CJ1487" s="543"/>
      <c r="CK1487" s="543"/>
      <c r="CL1487" s="543"/>
      <c r="CM1487" s="543"/>
      <c r="CN1487" s="543"/>
      <c r="CO1487" s="543"/>
      <c r="CP1487" s="543"/>
      <c r="CQ1487" s="543"/>
      <c r="CR1487" s="543"/>
      <c r="CS1487" s="543"/>
      <c r="CT1487" s="543"/>
      <c r="CU1487" s="543"/>
      <c r="CV1487" s="543"/>
    </row>
    <row r="1488" spans="1:100" x14ac:dyDescent="0.25">
      <c r="A1488" s="871" t="s">
        <v>14</v>
      </c>
      <c r="B1488" s="872">
        <v>366492</v>
      </c>
      <c r="C1488" s="1812" t="s">
        <v>2257</v>
      </c>
      <c r="D1488" s="872" t="s">
        <v>16</v>
      </c>
      <c r="E1488" s="872" t="s">
        <v>982</v>
      </c>
      <c r="F1488" s="872" t="s">
        <v>2258</v>
      </c>
      <c r="G1488" s="872" t="s">
        <v>18</v>
      </c>
      <c r="H1488" s="1308">
        <v>41640</v>
      </c>
      <c r="I1488" s="1277">
        <v>27747.56</v>
      </c>
      <c r="J1488" s="1277">
        <v>27747.56</v>
      </c>
      <c r="K1488" s="1277">
        <v>0</v>
      </c>
      <c r="L1488" s="544"/>
      <c r="M1488" s="543"/>
      <c r="N1488" s="543"/>
      <c r="O1488" s="543"/>
      <c r="P1488" s="543"/>
      <c r="Q1488" s="543"/>
      <c r="R1488" s="543"/>
      <c r="S1488" s="543"/>
      <c r="T1488" s="543"/>
      <c r="U1488" s="543"/>
      <c r="V1488" s="543"/>
      <c r="W1488" s="543"/>
      <c r="X1488" s="543"/>
      <c r="Y1488" s="543"/>
      <c r="Z1488" s="543"/>
      <c r="AA1488" s="543"/>
      <c r="AB1488" s="543"/>
      <c r="AC1488" s="543"/>
      <c r="AD1488" s="543"/>
      <c r="AE1488" s="543"/>
      <c r="AF1488" s="543"/>
      <c r="AG1488" s="543"/>
      <c r="AH1488" s="543"/>
      <c r="AI1488" s="543"/>
      <c r="AJ1488" s="543"/>
      <c r="AK1488" s="543"/>
      <c r="AL1488" s="543"/>
      <c r="AM1488" s="543"/>
      <c r="AN1488" s="543"/>
      <c r="AO1488" s="543"/>
      <c r="AP1488" s="543"/>
      <c r="AQ1488" s="543"/>
      <c r="AR1488" s="543"/>
      <c r="AS1488" s="543"/>
      <c r="AT1488" s="543"/>
      <c r="AU1488" s="543"/>
      <c r="AV1488" s="543"/>
      <c r="AW1488" s="543"/>
      <c r="AX1488" s="543"/>
      <c r="AY1488" s="543"/>
      <c r="AZ1488" s="543"/>
      <c r="BA1488" s="543"/>
      <c r="BB1488" s="543"/>
      <c r="BC1488" s="543"/>
      <c r="BD1488" s="543"/>
      <c r="BE1488" s="543"/>
      <c r="BF1488" s="543"/>
      <c r="BG1488" s="543"/>
      <c r="BH1488" s="543"/>
      <c r="BI1488" s="543"/>
      <c r="BJ1488" s="543"/>
      <c r="BK1488" s="543"/>
      <c r="BL1488" s="543"/>
      <c r="BM1488" s="543"/>
      <c r="BN1488" s="543"/>
      <c r="BO1488" s="543"/>
      <c r="BP1488" s="543"/>
      <c r="BQ1488" s="543"/>
      <c r="BR1488" s="543"/>
      <c r="BS1488" s="543"/>
      <c r="BT1488" s="543"/>
      <c r="BU1488" s="543"/>
      <c r="BV1488" s="543"/>
      <c r="BW1488" s="543"/>
      <c r="BX1488" s="543"/>
      <c r="BY1488" s="543"/>
      <c r="BZ1488" s="543"/>
      <c r="CA1488" s="543"/>
      <c r="CB1488" s="543"/>
      <c r="CC1488" s="543"/>
      <c r="CD1488" s="543"/>
      <c r="CE1488" s="543"/>
      <c r="CF1488" s="543"/>
      <c r="CG1488" s="543"/>
      <c r="CH1488" s="543"/>
      <c r="CI1488" s="543"/>
      <c r="CJ1488" s="543"/>
      <c r="CK1488" s="543"/>
      <c r="CL1488" s="543"/>
      <c r="CM1488" s="543"/>
      <c r="CN1488" s="543"/>
      <c r="CO1488" s="543"/>
      <c r="CP1488" s="543"/>
      <c r="CQ1488" s="543"/>
      <c r="CR1488" s="543"/>
      <c r="CS1488" s="543"/>
      <c r="CT1488" s="543"/>
      <c r="CU1488" s="543"/>
      <c r="CV1488" s="543"/>
    </row>
    <row r="1489" spans="1:100" x14ac:dyDescent="0.25">
      <c r="A1489" s="871" t="s">
        <v>2259</v>
      </c>
      <c r="B1489" s="872">
        <v>366612</v>
      </c>
      <c r="C1489" s="1812" t="s">
        <v>2260</v>
      </c>
      <c r="D1489" s="41" t="s">
        <v>792</v>
      </c>
      <c r="E1489" s="41" t="s">
        <v>792</v>
      </c>
      <c r="F1489" s="41" t="s">
        <v>49</v>
      </c>
      <c r="G1489" s="872" t="s">
        <v>159</v>
      </c>
      <c r="H1489" s="1308">
        <v>41640</v>
      </c>
      <c r="I1489" s="1277">
        <v>2684.8</v>
      </c>
      <c r="J1489" s="1277">
        <v>2684.8</v>
      </c>
      <c r="K1489" s="1277">
        <v>0</v>
      </c>
      <c r="L1489" s="545"/>
      <c r="M1489" s="544"/>
      <c r="N1489" s="544"/>
      <c r="O1489" s="544"/>
      <c r="P1489" s="544"/>
      <c r="Q1489" s="544"/>
      <c r="R1489" s="544"/>
      <c r="S1489" s="544"/>
      <c r="T1489" s="544"/>
      <c r="U1489" s="544"/>
      <c r="V1489" s="544"/>
      <c r="W1489" s="544"/>
      <c r="X1489" s="544"/>
      <c r="Y1489" s="544"/>
      <c r="Z1489" s="544"/>
      <c r="AA1489" s="544"/>
      <c r="AB1489" s="544"/>
      <c r="AC1489" s="544"/>
      <c r="AD1489" s="544"/>
      <c r="AE1489" s="544"/>
      <c r="AF1489" s="544"/>
      <c r="AG1489" s="544"/>
      <c r="AH1489" s="544"/>
      <c r="AI1489" s="544"/>
      <c r="AJ1489" s="544"/>
      <c r="AK1489" s="544"/>
      <c r="AL1489" s="544"/>
      <c r="AM1489" s="544"/>
      <c r="AN1489" s="544"/>
      <c r="AO1489" s="544"/>
      <c r="AP1489" s="544"/>
      <c r="AQ1489" s="544"/>
      <c r="AR1489" s="544"/>
      <c r="AS1489" s="544"/>
      <c r="AT1489" s="544"/>
      <c r="AU1489" s="544"/>
      <c r="AV1489" s="544"/>
      <c r="AW1489" s="544"/>
      <c r="AX1489" s="544"/>
      <c r="AY1489" s="544"/>
      <c r="AZ1489" s="544"/>
      <c r="BA1489" s="544"/>
      <c r="BB1489" s="544"/>
      <c r="BC1489" s="544"/>
      <c r="BD1489" s="544"/>
      <c r="BE1489" s="544"/>
      <c r="BF1489" s="544"/>
      <c r="BG1489" s="544"/>
      <c r="BH1489" s="544"/>
      <c r="BI1489" s="544"/>
      <c r="BJ1489" s="544"/>
      <c r="BK1489" s="544"/>
      <c r="BL1489" s="544"/>
      <c r="BM1489" s="544"/>
      <c r="BN1489" s="544"/>
      <c r="BO1489" s="544"/>
      <c r="BP1489" s="544"/>
      <c r="BQ1489" s="544"/>
      <c r="BR1489" s="544"/>
      <c r="BS1489" s="544"/>
      <c r="BT1489" s="544"/>
      <c r="BU1489" s="544"/>
      <c r="BV1489" s="544"/>
      <c r="BW1489" s="544"/>
      <c r="BX1489" s="544"/>
      <c r="BY1489" s="544"/>
      <c r="BZ1489" s="544"/>
      <c r="CA1489" s="544"/>
      <c r="CB1489" s="544"/>
      <c r="CC1489" s="544"/>
      <c r="CD1489" s="544"/>
      <c r="CE1489" s="544"/>
      <c r="CF1489" s="544"/>
      <c r="CG1489" s="544"/>
      <c r="CH1489" s="544"/>
      <c r="CI1489" s="544"/>
      <c r="CJ1489" s="544"/>
      <c r="CK1489" s="544"/>
      <c r="CL1489" s="544"/>
      <c r="CM1489" s="544"/>
      <c r="CN1489" s="544"/>
      <c r="CO1489" s="544"/>
      <c r="CP1489" s="544"/>
      <c r="CQ1489" s="544"/>
      <c r="CR1489" s="544"/>
      <c r="CS1489" s="544"/>
      <c r="CT1489" s="544"/>
      <c r="CU1489" s="544"/>
      <c r="CV1489" s="544"/>
    </row>
    <row r="1490" spans="1:100" x14ac:dyDescent="0.25">
      <c r="A1490" s="870" t="s">
        <v>324</v>
      </c>
      <c r="B1490" s="872">
        <v>548126</v>
      </c>
      <c r="C1490" s="1812" t="s">
        <v>2261</v>
      </c>
      <c r="D1490" s="872" t="s">
        <v>326</v>
      </c>
      <c r="E1490" s="872" t="s">
        <v>327</v>
      </c>
      <c r="F1490" s="872" t="s">
        <v>2262</v>
      </c>
      <c r="G1490" s="872" t="s">
        <v>193</v>
      </c>
      <c r="H1490" s="1308">
        <v>41640</v>
      </c>
      <c r="I1490" s="1277">
        <v>3100</v>
      </c>
      <c r="J1490" s="1277">
        <v>3100</v>
      </c>
      <c r="K1490" s="1277">
        <v>0</v>
      </c>
      <c r="L1490" s="545"/>
      <c r="M1490" s="544"/>
      <c r="N1490" s="544"/>
      <c r="O1490" s="544"/>
      <c r="P1490" s="544"/>
      <c r="Q1490" s="544"/>
      <c r="R1490" s="544"/>
      <c r="S1490" s="544"/>
      <c r="T1490" s="544"/>
      <c r="U1490" s="544"/>
      <c r="V1490" s="544"/>
      <c r="W1490" s="544"/>
      <c r="X1490" s="544"/>
      <c r="Y1490" s="544"/>
      <c r="Z1490" s="544"/>
      <c r="AA1490" s="544"/>
      <c r="AB1490" s="544"/>
      <c r="AC1490" s="544"/>
      <c r="AD1490" s="544"/>
      <c r="AE1490" s="544"/>
      <c r="AF1490" s="544"/>
      <c r="AG1490" s="544"/>
      <c r="AH1490" s="544"/>
      <c r="AI1490" s="544"/>
      <c r="AJ1490" s="544"/>
      <c r="AK1490" s="544"/>
      <c r="AL1490" s="544"/>
      <c r="AM1490" s="544"/>
      <c r="AN1490" s="544"/>
      <c r="AO1490" s="544"/>
      <c r="AP1490" s="544"/>
      <c r="AQ1490" s="544"/>
      <c r="AR1490" s="544"/>
      <c r="AS1490" s="544"/>
      <c r="AT1490" s="544"/>
      <c r="AU1490" s="544"/>
      <c r="AV1490" s="544"/>
      <c r="AW1490" s="544"/>
      <c r="AX1490" s="544"/>
      <c r="AY1490" s="544"/>
      <c r="AZ1490" s="544"/>
      <c r="BA1490" s="544"/>
      <c r="BB1490" s="544"/>
      <c r="BC1490" s="544"/>
      <c r="BD1490" s="544"/>
      <c r="BE1490" s="544"/>
      <c r="BF1490" s="544"/>
      <c r="BG1490" s="544"/>
      <c r="BH1490" s="544"/>
      <c r="BI1490" s="544"/>
      <c r="BJ1490" s="544"/>
      <c r="BK1490" s="544"/>
      <c r="BL1490" s="544"/>
      <c r="BM1490" s="544"/>
      <c r="BN1490" s="544"/>
      <c r="BO1490" s="544"/>
      <c r="BP1490" s="544"/>
      <c r="BQ1490" s="544"/>
      <c r="BR1490" s="544"/>
      <c r="BS1490" s="544"/>
      <c r="BT1490" s="544"/>
      <c r="BU1490" s="544"/>
      <c r="BV1490" s="544"/>
      <c r="BW1490" s="544"/>
      <c r="BX1490" s="544"/>
      <c r="BY1490" s="544"/>
      <c r="BZ1490" s="544"/>
      <c r="CA1490" s="544"/>
      <c r="CB1490" s="544"/>
      <c r="CC1490" s="544"/>
      <c r="CD1490" s="544"/>
      <c r="CE1490" s="544"/>
      <c r="CF1490" s="544"/>
      <c r="CG1490" s="544"/>
      <c r="CH1490" s="544"/>
      <c r="CI1490" s="544"/>
      <c r="CJ1490" s="544"/>
      <c r="CK1490" s="544"/>
      <c r="CL1490" s="544"/>
      <c r="CM1490" s="544"/>
      <c r="CN1490" s="544"/>
      <c r="CO1490" s="544"/>
      <c r="CP1490" s="544"/>
      <c r="CQ1490" s="544"/>
      <c r="CR1490" s="544"/>
      <c r="CS1490" s="544"/>
      <c r="CT1490" s="544"/>
      <c r="CU1490" s="544"/>
      <c r="CV1490" s="544"/>
    </row>
    <row r="1491" spans="1:100" x14ac:dyDescent="0.25">
      <c r="A1491" s="870" t="s">
        <v>1990</v>
      </c>
      <c r="B1491" s="872">
        <v>366502</v>
      </c>
      <c r="C1491" s="1812" t="s">
        <v>2263</v>
      </c>
      <c r="D1491" s="41" t="s">
        <v>792</v>
      </c>
      <c r="E1491" s="41" t="s">
        <v>792</v>
      </c>
      <c r="F1491" s="41" t="s">
        <v>49</v>
      </c>
      <c r="G1491" s="872" t="s">
        <v>2264</v>
      </c>
      <c r="H1491" s="1308">
        <v>41640</v>
      </c>
      <c r="I1491" s="1322">
        <v>25000</v>
      </c>
      <c r="J1491" s="1277">
        <v>25000</v>
      </c>
      <c r="K1491" s="1277">
        <v>0</v>
      </c>
      <c r="L1491" s="544"/>
      <c r="M1491" s="544"/>
      <c r="N1491" s="544"/>
      <c r="O1491" s="544"/>
      <c r="P1491" s="544"/>
      <c r="Q1491" s="544"/>
      <c r="R1491" s="544"/>
      <c r="S1491" s="544"/>
      <c r="T1491" s="544"/>
      <c r="U1491" s="544"/>
      <c r="V1491" s="544"/>
      <c r="W1491" s="544"/>
      <c r="X1491" s="544"/>
      <c r="Y1491" s="544"/>
      <c r="Z1491" s="544"/>
      <c r="AA1491" s="544"/>
      <c r="AB1491" s="544"/>
      <c r="AC1491" s="544"/>
      <c r="AD1491" s="544"/>
      <c r="AE1491" s="544"/>
      <c r="AF1491" s="544"/>
      <c r="AG1491" s="544"/>
      <c r="AH1491" s="544"/>
      <c r="AI1491" s="544"/>
      <c r="AJ1491" s="544"/>
      <c r="AK1491" s="544"/>
      <c r="AL1491" s="544"/>
      <c r="AM1491" s="544"/>
      <c r="AN1491" s="544"/>
      <c r="AO1491" s="544"/>
      <c r="AP1491" s="544"/>
      <c r="AQ1491" s="544"/>
      <c r="AR1491" s="544"/>
      <c r="AS1491" s="544"/>
      <c r="AT1491" s="544"/>
      <c r="AU1491" s="544"/>
      <c r="AV1491" s="544"/>
      <c r="AW1491" s="544"/>
      <c r="AX1491" s="544"/>
      <c r="AY1491" s="544"/>
      <c r="AZ1491" s="544"/>
      <c r="BA1491" s="544"/>
      <c r="BB1491" s="544"/>
      <c r="BC1491" s="544"/>
      <c r="BD1491" s="544"/>
      <c r="BE1491" s="544"/>
      <c r="BF1491" s="544"/>
      <c r="BG1491" s="544"/>
      <c r="BH1491" s="544"/>
      <c r="BI1491" s="544"/>
      <c r="BJ1491" s="544"/>
      <c r="BK1491" s="544"/>
      <c r="BL1491" s="544"/>
      <c r="BM1491" s="544"/>
      <c r="BN1491" s="544"/>
      <c r="BO1491" s="544"/>
      <c r="BP1491" s="544"/>
      <c r="BQ1491" s="544"/>
      <c r="BR1491" s="544"/>
      <c r="BS1491" s="544"/>
      <c r="BT1491" s="544"/>
      <c r="BU1491" s="544"/>
      <c r="BV1491" s="544"/>
      <c r="BW1491" s="544"/>
      <c r="BX1491" s="544"/>
      <c r="BY1491" s="544"/>
      <c r="BZ1491" s="544"/>
      <c r="CA1491" s="544"/>
      <c r="CB1491" s="544"/>
      <c r="CC1491" s="544"/>
      <c r="CD1491" s="544"/>
      <c r="CE1491" s="544"/>
      <c r="CF1491" s="544"/>
      <c r="CG1491" s="544"/>
      <c r="CH1491" s="544"/>
      <c r="CI1491" s="544"/>
      <c r="CJ1491" s="544"/>
      <c r="CK1491" s="544"/>
      <c r="CL1491" s="544"/>
      <c r="CM1491" s="544"/>
      <c r="CN1491" s="544"/>
      <c r="CO1491" s="544"/>
      <c r="CP1491" s="544"/>
      <c r="CQ1491" s="544"/>
      <c r="CR1491" s="544"/>
      <c r="CS1491" s="544"/>
      <c r="CT1491" s="544"/>
      <c r="CU1491" s="544"/>
      <c r="CV1491" s="544"/>
    </row>
    <row r="1492" spans="1:100" x14ac:dyDescent="0.25">
      <c r="A1492" s="870" t="s">
        <v>2265</v>
      </c>
      <c r="B1492" s="872">
        <v>366504</v>
      </c>
      <c r="C1492" s="1812" t="s">
        <v>2266</v>
      </c>
      <c r="D1492" s="41" t="s">
        <v>792</v>
      </c>
      <c r="E1492" s="41" t="s">
        <v>792</v>
      </c>
      <c r="F1492" s="41" t="s">
        <v>49</v>
      </c>
      <c r="G1492" s="872" t="s">
        <v>508</v>
      </c>
      <c r="H1492" s="1308">
        <v>41640</v>
      </c>
      <c r="I1492" s="1277">
        <v>14642.16</v>
      </c>
      <c r="J1492" s="1277">
        <v>14642.16</v>
      </c>
      <c r="K1492" s="1277">
        <v>0</v>
      </c>
      <c r="L1492" s="544"/>
      <c r="M1492" s="544"/>
      <c r="N1492" s="544"/>
      <c r="O1492" s="544"/>
      <c r="P1492" s="544"/>
      <c r="Q1492" s="544"/>
      <c r="R1492" s="544"/>
      <c r="S1492" s="544"/>
      <c r="T1492" s="544"/>
      <c r="U1492" s="544"/>
      <c r="V1492" s="544"/>
      <c r="W1492" s="544"/>
      <c r="X1492" s="544"/>
      <c r="Y1492" s="544"/>
      <c r="Z1492" s="544"/>
      <c r="AA1492" s="544"/>
      <c r="AB1492" s="544"/>
      <c r="AC1492" s="544"/>
      <c r="AD1492" s="544"/>
      <c r="AE1492" s="544"/>
      <c r="AF1492" s="544"/>
      <c r="AG1492" s="544"/>
      <c r="AH1492" s="544"/>
      <c r="AI1492" s="544"/>
      <c r="AJ1492" s="544"/>
      <c r="AK1492" s="544"/>
      <c r="AL1492" s="544"/>
      <c r="AM1492" s="544"/>
      <c r="AN1492" s="544"/>
      <c r="AO1492" s="544"/>
      <c r="AP1492" s="544"/>
      <c r="AQ1492" s="544"/>
      <c r="AR1492" s="544"/>
      <c r="AS1492" s="544"/>
      <c r="AT1492" s="544"/>
      <c r="AU1492" s="544"/>
      <c r="AV1492" s="544"/>
      <c r="AW1492" s="544"/>
      <c r="AX1492" s="544"/>
      <c r="AY1492" s="544"/>
      <c r="AZ1492" s="544"/>
      <c r="BA1492" s="544"/>
      <c r="BB1492" s="544"/>
      <c r="BC1492" s="544"/>
      <c r="BD1492" s="544"/>
      <c r="BE1492" s="544"/>
      <c r="BF1492" s="544"/>
      <c r="BG1492" s="544"/>
      <c r="BH1492" s="544"/>
      <c r="BI1492" s="544"/>
      <c r="BJ1492" s="544"/>
      <c r="BK1492" s="544"/>
      <c r="BL1492" s="544"/>
      <c r="BM1492" s="544"/>
      <c r="BN1492" s="544"/>
      <c r="BO1492" s="544"/>
      <c r="BP1492" s="544"/>
      <c r="BQ1492" s="544"/>
      <c r="BR1492" s="544"/>
      <c r="BS1492" s="544"/>
      <c r="BT1492" s="544"/>
      <c r="BU1492" s="544"/>
      <c r="BV1492" s="544"/>
      <c r="BW1492" s="544"/>
      <c r="BX1492" s="544"/>
      <c r="BY1492" s="544"/>
      <c r="BZ1492" s="544"/>
      <c r="CA1492" s="544"/>
      <c r="CB1492" s="544"/>
      <c r="CC1492" s="544"/>
      <c r="CD1492" s="544"/>
      <c r="CE1492" s="544"/>
      <c r="CF1492" s="544"/>
      <c r="CG1492" s="544"/>
      <c r="CH1492" s="544"/>
      <c r="CI1492" s="544"/>
      <c r="CJ1492" s="544"/>
      <c r="CK1492" s="544"/>
      <c r="CL1492" s="544"/>
      <c r="CM1492" s="544"/>
      <c r="CN1492" s="544"/>
      <c r="CO1492" s="544"/>
      <c r="CP1492" s="544"/>
      <c r="CQ1492" s="544"/>
      <c r="CR1492" s="544"/>
      <c r="CS1492" s="544"/>
      <c r="CT1492" s="544"/>
      <c r="CU1492" s="544"/>
      <c r="CV1492" s="544"/>
    </row>
    <row r="1493" spans="1:100" x14ac:dyDescent="0.25">
      <c r="A1493" s="870" t="s">
        <v>2024</v>
      </c>
      <c r="B1493" s="872">
        <v>366527</v>
      </c>
      <c r="C1493" s="1812" t="s">
        <v>2267</v>
      </c>
      <c r="D1493" s="41" t="s">
        <v>792</v>
      </c>
      <c r="E1493" s="41" t="s">
        <v>792</v>
      </c>
      <c r="F1493" s="41" t="s">
        <v>49</v>
      </c>
      <c r="G1493" s="872" t="s">
        <v>193</v>
      </c>
      <c r="H1493" s="1308">
        <v>41640</v>
      </c>
      <c r="I1493" s="1277">
        <v>7498.9</v>
      </c>
      <c r="J1493" s="1277">
        <v>7498.9</v>
      </c>
      <c r="K1493" s="1277">
        <v>0</v>
      </c>
      <c r="L1493" s="546"/>
      <c r="M1493" s="545"/>
      <c r="N1493" s="545"/>
      <c r="O1493" s="545"/>
      <c r="P1493" s="545"/>
      <c r="Q1493" s="545"/>
      <c r="R1493" s="545"/>
      <c r="S1493" s="545"/>
      <c r="T1493" s="545"/>
      <c r="U1493" s="545"/>
      <c r="V1493" s="545"/>
      <c r="W1493" s="545"/>
      <c r="X1493" s="545"/>
      <c r="Y1493" s="545"/>
      <c r="Z1493" s="545"/>
      <c r="AA1493" s="545"/>
      <c r="AB1493" s="545"/>
      <c r="AC1493" s="545"/>
      <c r="AD1493" s="545"/>
      <c r="AE1493" s="545"/>
      <c r="AF1493" s="545"/>
      <c r="AG1493" s="545"/>
      <c r="AH1493" s="545"/>
      <c r="AI1493" s="545"/>
      <c r="AJ1493" s="545"/>
      <c r="AK1493" s="545"/>
      <c r="AL1493" s="545"/>
      <c r="AM1493" s="545"/>
      <c r="AN1493" s="545"/>
      <c r="AO1493" s="545"/>
      <c r="AP1493" s="545"/>
      <c r="AQ1493" s="545"/>
      <c r="AR1493" s="545"/>
      <c r="AS1493" s="545"/>
      <c r="AT1493" s="545"/>
      <c r="AU1493" s="545"/>
      <c r="AV1493" s="545"/>
      <c r="AW1493" s="545"/>
      <c r="AX1493" s="545"/>
      <c r="AY1493" s="545"/>
      <c r="AZ1493" s="545"/>
      <c r="BA1493" s="545"/>
      <c r="BB1493" s="545"/>
      <c r="BC1493" s="545"/>
      <c r="BD1493" s="545"/>
      <c r="BE1493" s="545"/>
      <c r="BF1493" s="545"/>
      <c r="BG1493" s="545"/>
      <c r="BH1493" s="545"/>
      <c r="BI1493" s="545"/>
      <c r="BJ1493" s="545"/>
      <c r="BK1493" s="545"/>
      <c r="BL1493" s="545"/>
      <c r="BM1493" s="545"/>
      <c r="BN1493" s="545"/>
      <c r="BO1493" s="545"/>
      <c r="BP1493" s="545"/>
      <c r="BQ1493" s="545"/>
      <c r="BR1493" s="545"/>
      <c r="BS1493" s="545"/>
      <c r="BT1493" s="545"/>
      <c r="BU1493" s="545"/>
      <c r="BV1493" s="545"/>
      <c r="BW1493" s="545"/>
      <c r="BX1493" s="545"/>
      <c r="BY1493" s="545"/>
      <c r="BZ1493" s="545"/>
      <c r="CA1493" s="545"/>
      <c r="CB1493" s="545"/>
      <c r="CC1493" s="545"/>
      <c r="CD1493" s="545"/>
      <c r="CE1493" s="545"/>
      <c r="CF1493" s="545"/>
      <c r="CG1493" s="545"/>
      <c r="CH1493" s="545"/>
      <c r="CI1493" s="545"/>
      <c r="CJ1493" s="545"/>
      <c r="CK1493" s="545"/>
      <c r="CL1493" s="545"/>
      <c r="CM1493" s="545"/>
      <c r="CN1493" s="545"/>
      <c r="CO1493" s="545"/>
      <c r="CP1493" s="545"/>
      <c r="CQ1493" s="545"/>
      <c r="CR1493" s="545"/>
      <c r="CS1493" s="545"/>
      <c r="CT1493" s="545"/>
      <c r="CU1493" s="545"/>
      <c r="CV1493" s="545"/>
    </row>
    <row r="1494" spans="1:100" x14ac:dyDescent="0.25">
      <c r="A1494" s="870" t="s">
        <v>523</v>
      </c>
      <c r="B1494" s="872">
        <v>366528</v>
      </c>
      <c r="C1494" s="1812" t="s">
        <v>2268</v>
      </c>
      <c r="D1494" s="872" t="s">
        <v>525</v>
      </c>
      <c r="E1494" s="41" t="s">
        <v>792</v>
      </c>
      <c r="F1494" s="41" t="s">
        <v>49</v>
      </c>
      <c r="G1494" s="872" t="s">
        <v>94</v>
      </c>
      <c r="H1494" s="1308">
        <v>41640</v>
      </c>
      <c r="I1494" s="1277">
        <v>25000</v>
      </c>
      <c r="J1494" s="1277">
        <v>25000</v>
      </c>
      <c r="K1494" s="1277">
        <v>0</v>
      </c>
      <c r="L1494" s="546"/>
      <c r="M1494" s="545"/>
      <c r="N1494" s="545"/>
      <c r="O1494" s="545"/>
      <c r="P1494" s="545"/>
      <c r="Q1494" s="545"/>
      <c r="R1494" s="545"/>
      <c r="S1494" s="545"/>
      <c r="T1494" s="545"/>
      <c r="U1494" s="545"/>
      <c r="V1494" s="545"/>
      <c r="W1494" s="545"/>
      <c r="X1494" s="545"/>
      <c r="Y1494" s="545"/>
      <c r="Z1494" s="545"/>
      <c r="AA1494" s="545"/>
      <c r="AB1494" s="545"/>
      <c r="AC1494" s="545"/>
      <c r="AD1494" s="545"/>
      <c r="AE1494" s="545"/>
      <c r="AF1494" s="545"/>
      <c r="AG1494" s="545"/>
      <c r="AH1494" s="545"/>
      <c r="AI1494" s="545"/>
      <c r="AJ1494" s="545"/>
      <c r="AK1494" s="545"/>
      <c r="AL1494" s="545"/>
      <c r="AM1494" s="545"/>
      <c r="AN1494" s="545"/>
      <c r="AO1494" s="545"/>
      <c r="AP1494" s="545"/>
      <c r="AQ1494" s="545"/>
      <c r="AR1494" s="545"/>
      <c r="AS1494" s="545"/>
      <c r="AT1494" s="545"/>
      <c r="AU1494" s="545"/>
      <c r="AV1494" s="545"/>
      <c r="AW1494" s="545"/>
      <c r="AX1494" s="545"/>
      <c r="AY1494" s="545"/>
      <c r="AZ1494" s="545"/>
      <c r="BA1494" s="545"/>
      <c r="BB1494" s="545"/>
      <c r="BC1494" s="545"/>
      <c r="BD1494" s="545"/>
      <c r="BE1494" s="545"/>
      <c r="BF1494" s="545"/>
      <c r="BG1494" s="545"/>
      <c r="BH1494" s="545"/>
      <c r="BI1494" s="545"/>
      <c r="BJ1494" s="545"/>
      <c r="BK1494" s="545"/>
      <c r="BL1494" s="545"/>
      <c r="BM1494" s="545"/>
      <c r="BN1494" s="545"/>
      <c r="BO1494" s="545"/>
      <c r="BP1494" s="545"/>
      <c r="BQ1494" s="545"/>
      <c r="BR1494" s="545"/>
      <c r="BS1494" s="545"/>
      <c r="BT1494" s="545"/>
      <c r="BU1494" s="545"/>
      <c r="BV1494" s="545"/>
      <c r="BW1494" s="545"/>
      <c r="BX1494" s="545"/>
      <c r="BY1494" s="545"/>
      <c r="BZ1494" s="545"/>
      <c r="CA1494" s="545"/>
      <c r="CB1494" s="545"/>
      <c r="CC1494" s="545"/>
      <c r="CD1494" s="545"/>
      <c r="CE1494" s="545"/>
      <c r="CF1494" s="545"/>
      <c r="CG1494" s="545"/>
      <c r="CH1494" s="545"/>
      <c r="CI1494" s="545"/>
      <c r="CJ1494" s="545"/>
      <c r="CK1494" s="545"/>
      <c r="CL1494" s="545"/>
      <c r="CM1494" s="545"/>
      <c r="CN1494" s="545"/>
      <c r="CO1494" s="545"/>
      <c r="CP1494" s="545"/>
      <c r="CQ1494" s="545"/>
      <c r="CR1494" s="545"/>
      <c r="CS1494" s="545"/>
      <c r="CT1494" s="545"/>
      <c r="CU1494" s="545"/>
      <c r="CV1494" s="545"/>
    </row>
    <row r="1495" spans="1:100" x14ac:dyDescent="0.25">
      <c r="A1495" s="871" t="s">
        <v>2269</v>
      </c>
      <c r="B1495" s="872">
        <v>366512</v>
      </c>
      <c r="C1495" s="1812" t="s">
        <v>2270</v>
      </c>
      <c r="D1495" s="41" t="s">
        <v>792</v>
      </c>
      <c r="E1495" s="41" t="s">
        <v>792</v>
      </c>
      <c r="F1495" s="41" t="s">
        <v>49</v>
      </c>
      <c r="G1495" s="872" t="s">
        <v>1992</v>
      </c>
      <c r="H1495" s="1308">
        <v>41640</v>
      </c>
      <c r="I1495" s="1322">
        <v>25000</v>
      </c>
      <c r="J1495" s="1277">
        <v>25000</v>
      </c>
      <c r="K1495" s="1277">
        <v>0</v>
      </c>
      <c r="L1495" s="547"/>
      <c r="M1495" s="546"/>
      <c r="N1495" s="546"/>
      <c r="O1495" s="546"/>
      <c r="P1495" s="546"/>
      <c r="Q1495" s="546"/>
      <c r="R1495" s="546"/>
      <c r="S1495" s="546"/>
      <c r="T1495" s="546"/>
      <c r="U1495" s="546"/>
      <c r="V1495" s="546"/>
      <c r="W1495" s="546"/>
      <c r="X1495" s="546"/>
      <c r="Y1495" s="546"/>
      <c r="Z1495" s="546"/>
      <c r="AA1495" s="546"/>
      <c r="AB1495" s="546"/>
      <c r="AC1495" s="546"/>
      <c r="AD1495" s="546"/>
      <c r="AE1495" s="546"/>
      <c r="AF1495" s="546"/>
      <c r="AG1495" s="546"/>
      <c r="AH1495" s="546"/>
      <c r="AI1495" s="546"/>
      <c r="AJ1495" s="546"/>
      <c r="AK1495" s="546"/>
      <c r="AL1495" s="546"/>
      <c r="AM1495" s="546"/>
      <c r="AN1495" s="546"/>
      <c r="AO1495" s="546"/>
      <c r="AP1495" s="546"/>
      <c r="AQ1495" s="546"/>
      <c r="AR1495" s="546"/>
      <c r="AS1495" s="546"/>
      <c r="AT1495" s="546"/>
      <c r="AU1495" s="546"/>
      <c r="AV1495" s="546"/>
      <c r="AW1495" s="546"/>
      <c r="AX1495" s="546"/>
      <c r="AY1495" s="546"/>
      <c r="AZ1495" s="546"/>
      <c r="BA1495" s="546"/>
      <c r="BB1495" s="546"/>
      <c r="BC1495" s="546"/>
      <c r="BD1495" s="546"/>
      <c r="BE1495" s="546"/>
      <c r="BF1495" s="546"/>
      <c r="BG1495" s="546"/>
      <c r="BH1495" s="546"/>
      <c r="BI1495" s="546"/>
      <c r="BJ1495" s="546"/>
      <c r="BK1495" s="546"/>
      <c r="BL1495" s="546"/>
      <c r="BM1495" s="546"/>
      <c r="BN1495" s="546"/>
      <c r="BO1495" s="546"/>
      <c r="BP1495" s="546"/>
      <c r="BQ1495" s="546"/>
      <c r="BR1495" s="546"/>
      <c r="BS1495" s="546"/>
      <c r="BT1495" s="546"/>
      <c r="BU1495" s="546"/>
      <c r="BV1495" s="546"/>
      <c r="BW1495" s="546"/>
      <c r="BX1495" s="546"/>
      <c r="BY1495" s="546"/>
      <c r="BZ1495" s="546"/>
      <c r="CA1495" s="546"/>
      <c r="CB1495" s="546"/>
      <c r="CC1495" s="546"/>
      <c r="CD1495" s="546"/>
      <c r="CE1495" s="546"/>
      <c r="CF1495" s="546"/>
      <c r="CG1495" s="546"/>
      <c r="CH1495" s="546"/>
      <c r="CI1495" s="546"/>
      <c r="CJ1495" s="546"/>
      <c r="CK1495" s="546"/>
      <c r="CL1495" s="546"/>
      <c r="CM1495" s="546"/>
      <c r="CN1495" s="546"/>
      <c r="CO1495" s="546"/>
      <c r="CP1495" s="546"/>
      <c r="CQ1495" s="546"/>
      <c r="CR1495" s="546"/>
      <c r="CS1495" s="546"/>
      <c r="CT1495" s="546"/>
      <c r="CU1495" s="546"/>
      <c r="CV1495" s="546"/>
    </row>
    <row r="1496" spans="1:100" x14ac:dyDescent="0.25">
      <c r="A1496" s="871" t="s">
        <v>471</v>
      </c>
      <c r="B1496" s="872">
        <v>366496</v>
      </c>
      <c r="C1496" s="1812" t="s">
        <v>2271</v>
      </c>
      <c r="D1496" s="41" t="s">
        <v>792</v>
      </c>
      <c r="E1496" s="41" t="s">
        <v>792</v>
      </c>
      <c r="F1496" s="41" t="s">
        <v>49</v>
      </c>
      <c r="G1496" s="872" t="s">
        <v>18</v>
      </c>
      <c r="H1496" s="1308">
        <v>41640</v>
      </c>
      <c r="I1496" s="1277">
        <v>4054.2</v>
      </c>
      <c r="J1496" s="1277">
        <v>4054.2</v>
      </c>
      <c r="K1496" s="1277">
        <v>0</v>
      </c>
      <c r="L1496" s="547"/>
      <c r="M1496" s="546"/>
      <c r="N1496" s="546"/>
      <c r="O1496" s="546"/>
      <c r="P1496" s="546"/>
      <c r="Q1496" s="546"/>
      <c r="R1496" s="546"/>
      <c r="S1496" s="546"/>
      <c r="T1496" s="546"/>
      <c r="U1496" s="546"/>
      <c r="V1496" s="546"/>
      <c r="W1496" s="546"/>
      <c r="X1496" s="546"/>
      <c r="Y1496" s="546"/>
      <c r="Z1496" s="546"/>
      <c r="AA1496" s="546"/>
      <c r="AB1496" s="546"/>
      <c r="AC1496" s="546"/>
      <c r="AD1496" s="546"/>
      <c r="AE1496" s="546"/>
      <c r="AF1496" s="546"/>
      <c r="AG1496" s="546"/>
      <c r="AH1496" s="546"/>
      <c r="AI1496" s="546"/>
      <c r="AJ1496" s="546"/>
      <c r="AK1496" s="546"/>
      <c r="AL1496" s="546"/>
      <c r="AM1496" s="546"/>
      <c r="AN1496" s="546"/>
      <c r="AO1496" s="546"/>
      <c r="AP1496" s="546"/>
      <c r="AQ1496" s="546"/>
      <c r="AR1496" s="546"/>
      <c r="AS1496" s="546"/>
      <c r="AT1496" s="546"/>
      <c r="AU1496" s="546"/>
      <c r="AV1496" s="546"/>
      <c r="AW1496" s="546"/>
      <c r="AX1496" s="546"/>
      <c r="AY1496" s="546"/>
      <c r="AZ1496" s="546"/>
      <c r="BA1496" s="546"/>
      <c r="BB1496" s="546"/>
      <c r="BC1496" s="546"/>
      <c r="BD1496" s="546"/>
      <c r="BE1496" s="546"/>
      <c r="BF1496" s="546"/>
      <c r="BG1496" s="546"/>
      <c r="BH1496" s="546"/>
      <c r="BI1496" s="546"/>
      <c r="BJ1496" s="546"/>
      <c r="BK1496" s="546"/>
      <c r="BL1496" s="546"/>
      <c r="BM1496" s="546"/>
      <c r="BN1496" s="546"/>
      <c r="BO1496" s="546"/>
      <c r="BP1496" s="546"/>
      <c r="BQ1496" s="546"/>
      <c r="BR1496" s="546"/>
      <c r="BS1496" s="546"/>
      <c r="BT1496" s="546"/>
      <c r="BU1496" s="546"/>
      <c r="BV1496" s="546"/>
      <c r="BW1496" s="546"/>
      <c r="BX1496" s="546"/>
      <c r="BY1496" s="546"/>
      <c r="BZ1496" s="546"/>
      <c r="CA1496" s="546"/>
      <c r="CB1496" s="546"/>
      <c r="CC1496" s="546"/>
      <c r="CD1496" s="546"/>
      <c r="CE1496" s="546"/>
      <c r="CF1496" s="546"/>
      <c r="CG1496" s="546"/>
      <c r="CH1496" s="546"/>
      <c r="CI1496" s="546"/>
      <c r="CJ1496" s="546"/>
      <c r="CK1496" s="546"/>
      <c r="CL1496" s="546"/>
      <c r="CM1496" s="546"/>
      <c r="CN1496" s="546"/>
      <c r="CO1496" s="546"/>
      <c r="CP1496" s="546"/>
      <c r="CQ1496" s="546"/>
      <c r="CR1496" s="546"/>
      <c r="CS1496" s="546"/>
      <c r="CT1496" s="546"/>
      <c r="CU1496" s="546"/>
      <c r="CV1496" s="546"/>
    </row>
    <row r="1497" spans="1:100" x14ac:dyDescent="0.25">
      <c r="A1497" s="871" t="s">
        <v>1030</v>
      </c>
      <c r="B1497" s="872">
        <v>366516</v>
      </c>
      <c r="C1497" s="1812" t="s">
        <v>2272</v>
      </c>
      <c r="D1497" s="41" t="s">
        <v>792</v>
      </c>
      <c r="E1497" s="41" t="s">
        <v>792</v>
      </c>
      <c r="F1497" s="41" t="s">
        <v>49</v>
      </c>
      <c r="G1497" s="872" t="s">
        <v>94</v>
      </c>
      <c r="H1497" s="1308">
        <v>41640</v>
      </c>
      <c r="I1497" s="1277">
        <v>4384.8</v>
      </c>
      <c r="J1497" s="1277">
        <v>4384.8</v>
      </c>
      <c r="K1497" s="1277">
        <v>0</v>
      </c>
      <c r="L1497" s="547"/>
      <c r="M1497" s="546"/>
      <c r="N1497" s="546"/>
      <c r="O1497" s="546"/>
      <c r="P1497" s="546"/>
      <c r="Q1497" s="546"/>
      <c r="R1497" s="546"/>
      <c r="S1497" s="546"/>
      <c r="T1497" s="546"/>
      <c r="U1497" s="546"/>
      <c r="V1497" s="546"/>
      <c r="W1497" s="546"/>
      <c r="X1497" s="546"/>
      <c r="Y1497" s="546"/>
      <c r="Z1497" s="546"/>
      <c r="AA1497" s="546"/>
      <c r="AB1497" s="546"/>
      <c r="AC1497" s="546"/>
      <c r="AD1497" s="546"/>
      <c r="AE1497" s="546"/>
      <c r="AF1497" s="546"/>
      <c r="AG1497" s="546"/>
      <c r="AH1497" s="546"/>
      <c r="AI1497" s="546"/>
      <c r="AJ1497" s="546"/>
      <c r="AK1497" s="546"/>
      <c r="AL1497" s="546"/>
      <c r="AM1497" s="546"/>
      <c r="AN1497" s="546"/>
      <c r="AO1497" s="546"/>
      <c r="AP1497" s="546"/>
      <c r="AQ1497" s="546"/>
      <c r="AR1497" s="546"/>
      <c r="AS1497" s="546"/>
      <c r="AT1497" s="546"/>
      <c r="AU1497" s="546"/>
      <c r="AV1497" s="546"/>
      <c r="AW1497" s="546"/>
      <c r="AX1497" s="546"/>
      <c r="AY1497" s="546"/>
      <c r="AZ1497" s="546"/>
      <c r="BA1497" s="546"/>
      <c r="BB1497" s="546"/>
      <c r="BC1497" s="546"/>
      <c r="BD1497" s="546"/>
      <c r="BE1497" s="546"/>
      <c r="BF1497" s="546"/>
      <c r="BG1497" s="546"/>
      <c r="BH1497" s="546"/>
      <c r="BI1497" s="546"/>
      <c r="BJ1497" s="546"/>
      <c r="BK1497" s="546"/>
      <c r="BL1497" s="546"/>
      <c r="BM1497" s="546"/>
      <c r="BN1497" s="546"/>
      <c r="BO1497" s="546"/>
      <c r="BP1497" s="546"/>
      <c r="BQ1497" s="546"/>
      <c r="BR1497" s="546"/>
      <c r="BS1497" s="546"/>
      <c r="BT1497" s="546"/>
      <c r="BU1497" s="546"/>
      <c r="BV1497" s="546"/>
      <c r="BW1497" s="546"/>
      <c r="BX1497" s="546"/>
      <c r="BY1497" s="546"/>
      <c r="BZ1497" s="546"/>
      <c r="CA1497" s="546"/>
      <c r="CB1497" s="546"/>
      <c r="CC1497" s="546"/>
      <c r="CD1497" s="546"/>
      <c r="CE1497" s="546"/>
      <c r="CF1497" s="546"/>
      <c r="CG1497" s="546"/>
      <c r="CH1497" s="546"/>
      <c r="CI1497" s="546"/>
      <c r="CJ1497" s="546"/>
      <c r="CK1497" s="546"/>
      <c r="CL1497" s="546"/>
      <c r="CM1497" s="546"/>
      <c r="CN1497" s="546"/>
      <c r="CO1497" s="546"/>
      <c r="CP1497" s="546"/>
      <c r="CQ1497" s="546"/>
      <c r="CR1497" s="546"/>
      <c r="CS1497" s="546"/>
      <c r="CT1497" s="546"/>
      <c r="CU1497" s="546"/>
      <c r="CV1497" s="546"/>
    </row>
    <row r="1498" spans="1:100" x14ac:dyDescent="0.25">
      <c r="A1498" s="870" t="s">
        <v>2273</v>
      </c>
      <c r="B1498" s="872">
        <v>366526</v>
      </c>
      <c r="C1498" s="1812" t="s">
        <v>2274</v>
      </c>
      <c r="D1498" s="41" t="s">
        <v>792</v>
      </c>
      <c r="E1498" s="41" t="s">
        <v>792</v>
      </c>
      <c r="F1498" s="41" t="s">
        <v>49</v>
      </c>
      <c r="G1498" s="872" t="s">
        <v>18</v>
      </c>
      <c r="H1498" s="1308">
        <v>39070</v>
      </c>
      <c r="I1498" s="1277">
        <v>3186.3</v>
      </c>
      <c r="J1498" s="1277">
        <v>3186.3</v>
      </c>
      <c r="K1498" s="1277">
        <v>0</v>
      </c>
      <c r="L1498" s="547"/>
      <c r="M1498" s="546"/>
      <c r="N1498" s="546"/>
      <c r="O1498" s="546"/>
      <c r="P1498" s="546"/>
      <c r="Q1498" s="546"/>
      <c r="R1498" s="546"/>
      <c r="S1498" s="546"/>
      <c r="T1498" s="546"/>
      <c r="U1498" s="546"/>
      <c r="V1498" s="546"/>
      <c r="W1498" s="546"/>
      <c r="X1498" s="546"/>
      <c r="Y1498" s="546"/>
      <c r="Z1498" s="546"/>
      <c r="AA1498" s="546"/>
      <c r="AB1498" s="546"/>
      <c r="AC1498" s="546"/>
      <c r="AD1498" s="546"/>
      <c r="AE1498" s="546"/>
      <c r="AF1498" s="546"/>
      <c r="AG1498" s="546"/>
      <c r="AH1498" s="546"/>
      <c r="AI1498" s="546"/>
      <c r="AJ1498" s="546"/>
      <c r="AK1498" s="546"/>
      <c r="AL1498" s="546"/>
      <c r="AM1498" s="546"/>
      <c r="AN1498" s="546"/>
      <c r="AO1498" s="546"/>
      <c r="AP1498" s="546"/>
      <c r="AQ1498" s="546"/>
      <c r="AR1498" s="546"/>
      <c r="AS1498" s="546"/>
      <c r="AT1498" s="546"/>
      <c r="AU1498" s="546"/>
      <c r="AV1498" s="546"/>
      <c r="AW1498" s="546"/>
      <c r="AX1498" s="546"/>
      <c r="AY1498" s="546"/>
      <c r="AZ1498" s="546"/>
      <c r="BA1498" s="546"/>
      <c r="BB1498" s="546"/>
      <c r="BC1498" s="546"/>
      <c r="BD1498" s="546"/>
      <c r="BE1498" s="546"/>
      <c r="BF1498" s="546"/>
      <c r="BG1498" s="546"/>
      <c r="BH1498" s="546"/>
      <c r="BI1498" s="546"/>
      <c r="BJ1498" s="546"/>
      <c r="BK1498" s="546"/>
      <c r="BL1498" s="546"/>
      <c r="BM1498" s="546"/>
      <c r="BN1498" s="546"/>
      <c r="BO1498" s="546"/>
      <c r="BP1498" s="546"/>
      <c r="BQ1498" s="546"/>
      <c r="BR1498" s="546"/>
      <c r="BS1498" s="546"/>
      <c r="BT1498" s="546"/>
      <c r="BU1498" s="546"/>
      <c r="BV1498" s="546"/>
      <c r="BW1498" s="546"/>
      <c r="BX1498" s="546"/>
      <c r="BY1498" s="546"/>
      <c r="BZ1498" s="546"/>
      <c r="CA1498" s="546"/>
      <c r="CB1498" s="546"/>
      <c r="CC1498" s="546"/>
      <c r="CD1498" s="546"/>
      <c r="CE1498" s="546"/>
      <c r="CF1498" s="546"/>
      <c r="CG1498" s="546"/>
      <c r="CH1498" s="546"/>
      <c r="CI1498" s="546"/>
      <c r="CJ1498" s="546"/>
      <c r="CK1498" s="546"/>
      <c r="CL1498" s="546"/>
      <c r="CM1498" s="546"/>
      <c r="CN1498" s="546"/>
      <c r="CO1498" s="546"/>
      <c r="CP1498" s="546"/>
      <c r="CQ1498" s="546"/>
      <c r="CR1498" s="546"/>
      <c r="CS1498" s="546"/>
      <c r="CT1498" s="546"/>
      <c r="CU1498" s="546"/>
      <c r="CV1498" s="546"/>
    </row>
    <row r="1499" spans="1:100" x14ac:dyDescent="0.25">
      <c r="A1499" s="870" t="s">
        <v>2273</v>
      </c>
      <c r="B1499" s="872">
        <v>366525</v>
      </c>
      <c r="C1499" s="1812" t="s">
        <v>2275</v>
      </c>
      <c r="D1499" s="41" t="s">
        <v>792</v>
      </c>
      <c r="E1499" s="41" t="s">
        <v>792</v>
      </c>
      <c r="F1499" s="41" t="s">
        <v>49</v>
      </c>
      <c r="G1499" s="872" t="s">
        <v>18</v>
      </c>
      <c r="H1499" s="1308">
        <v>39070</v>
      </c>
      <c r="I1499" s="1277">
        <v>3186.3</v>
      </c>
      <c r="J1499" s="1277">
        <v>3186.3</v>
      </c>
      <c r="K1499" s="1277">
        <v>0</v>
      </c>
      <c r="L1499" s="547"/>
      <c r="M1499" s="546"/>
      <c r="N1499" s="546"/>
      <c r="O1499" s="546"/>
      <c r="P1499" s="546"/>
      <c r="Q1499" s="546"/>
      <c r="R1499" s="546"/>
      <c r="S1499" s="546"/>
      <c r="T1499" s="546"/>
      <c r="U1499" s="546"/>
      <c r="V1499" s="546"/>
      <c r="W1499" s="546"/>
      <c r="X1499" s="546"/>
      <c r="Y1499" s="546"/>
      <c r="Z1499" s="546"/>
      <c r="AA1499" s="546"/>
      <c r="AB1499" s="546"/>
      <c r="AC1499" s="546"/>
      <c r="AD1499" s="546"/>
      <c r="AE1499" s="546"/>
      <c r="AF1499" s="546"/>
      <c r="AG1499" s="546"/>
      <c r="AH1499" s="546"/>
      <c r="AI1499" s="546"/>
      <c r="AJ1499" s="546"/>
      <c r="AK1499" s="546"/>
      <c r="AL1499" s="546"/>
      <c r="AM1499" s="546"/>
      <c r="AN1499" s="546"/>
      <c r="AO1499" s="546"/>
      <c r="AP1499" s="546"/>
      <c r="AQ1499" s="546"/>
      <c r="AR1499" s="546"/>
      <c r="AS1499" s="546"/>
      <c r="AT1499" s="546"/>
      <c r="AU1499" s="546"/>
      <c r="AV1499" s="546"/>
      <c r="AW1499" s="546"/>
      <c r="AX1499" s="546"/>
      <c r="AY1499" s="546"/>
      <c r="AZ1499" s="546"/>
      <c r="BA1499" s="546"/>
      <c r="BB1499" s="546"/>
      <c r="BC1499" s="546"/>
      <c r="BD1499" s="546"/>
      <c r="BE1499" s="546"/>
      <c r="BF1499" s="546"/>
      <c r="BG1499" s="546"/>
      <c r="BH1499" s="546"/>
      <c r="BI1499" s="546"/>
      <c r="BJ1499" s="546"/>
      <c r="BK1499" s="546"/>
      <c r="BL1499" s="546"/>
      <c r="BM1499" s="546"/>
      <c r="BN1499" s="546"/>
      <c r="BO1499" s="546"/>
      <c r="BP1499" s="546"/>
      <c r="BQ1499" s="546"/>
      <c r="BR1499" s="546"/>
      <c r="BS1499" s="546"/>
      <c r="BT1499" s="546"/>
      <c r="BU1499" s="546"/>
      <c r="BV1499" s="546"/>
      <c r="BW1499" s="546"/>
      <c r="BX1499" s="546"/>
      <c r="BY1499" s="546"/>
      <c r="BZ1499" s="546"/>
      <c r="CA1499" s="546"/>
      <c r="CB1499" s="546"/>
      <c r="CC1499" s="546"/>
      <c r="CD1499" s="546"/>
      <c r="CE1499" s="546"/>
      <c r="CF1499" s="546"/>
      <c r="CG1499" s="546"/>
      <c r="CH1499" s="546"/>
      <c r="CI1499" s="546"/>
      <c r="CJ1499" s="546"/>
      <c r="CK1499" s="546"/>
      <c r="CL1499" s="546"/>
      <c r="CM1499" s="546"/>
      <c r="CN1499" s="546"/>
      <c r="CO1499" s="546"/>
      <c r="CP1499" s="546"/>
      <c r="CQ1499" s="546"/>
      <c r="CR1499" s="546"/>
      <c r="CS1499" s="546"/>
      <c r="CT1499" s="546"/>
      <c r="CU1499" s="546"/>
      <c r="CV1499" s="546"/>
    </row>
    <row r="1500" spans="1:100" x14ac:dyDescent="0.25">
      <c r="A1500" s="870" t="s">
        <v>2186</v>
      </c>
      <c r="B1500" s="872">
        <v>548154</v>
      </c>
      <c r="C1500" s="1812" t="s">
        <v>2187</v>
      </c>
      <c r="D1500" s="41" t="s">
        <v>792</v>
      </c>
      <c r="E1500" s="41" t="s">
        <v>792</v>
      </c>
      <c r="F1500" s="41" t="s">
        <v>49</v>
      </c>
      <c r="G1500" s="872" t="s">
        <v>929</v>
      </c>
      <c r="H1500" s="1308">
        <v>41640</v>
      </c>
      <c r="I1500" s="1277">
        <v>52896</v>
      </c>
      <c r="J1500" s="1277">
        <v>52896</v>
      </c>
      <c r="K1500" s="1277">
        <v>0</v>
      </c>
      <c r="L1500" s="547"/>
      <c r="M1500" s="546"/>
      <c r="N1500" s="546"/>
      <c r="O1500" s="546"/>
      <c r="P1500" s="546"/>
      <c r="Q1500" s="546"/>
      <c r="R1500" s="546"/>
      <c r="S1500" s="546"/>
      <c r="T1500" s="546"/>
      <c r="U1500" s="546"/>
      <c r="V1500" s="546"/>
      <c r="W1500" s="546"/>
      <c r="X1500" s="546"/>
      <c r="Y1500" s="546"/>
      <c r="Z1500" s="546"/>
      <c r="AA1500" s="546"/>
      <c r="AB1500" s="546"/>
      <c r="AC1500" s="546"/>
      <c r="AD1500" s="546"/>
      <c r="AE1500" s="546"/>
      <c r="AF1500" s="546"/>
      <c r="AG1500" s="546"/>
      <c r="AH1500" s="546"/>
      <c r="AI1500" s="546"/>
      <c r="AJ1500" s="546"/>
      <c r="AK1500" s="546"/>
      <c r="AL1500" s="546"/>
      <c r="AM1500" s="546"/>
      <c r="AN1500" s="546"/>
      <c r="AO1500" s="546"/>
      <c r="AP1500" s="546"/>
      <c r="AQ1500" s="546"/>
      <c r="AR1500" s="546"/>
      <c r="AS1500" s="546"/>
      <c r="AT1500" s="546"/>
      <c r="AU1500" s="546"/>
      <c r="AV1500" s="546"/>
      <c r="AW1500" s="546"/>
      <c r="AX1500" s="546"/>
      <c r="AY1500" s="546"/>
      <c r="AZ1500" s="546"/>
      <c r="BA1500" s="546"/>
      <c r="BB1500" s="546"/>
      <c r="BC1500" s="546"/>
      <c r="BD1500" s="546"/>
      <c r="BE1500" s="546"/>
      <c r="BF1500" s="546"/>
      <c r="BG1500" s="546"/>
      <c r="BH1500" s="546"/>
      <c r="BI1500" s="546"/>
      <c r="BJ1500" s="546"/>
      <c r="BK1500" s="546"/>
      <c r="BL1500" s="546"/>
      <c r="BM1500" s="546"/>
      <c r="BN1500" s="546"/>
      <c r="BO1500" s="546"/>
      <c r="BP1500" s="546"/>
      <c r="BQ1500" s="546"/>
      <c r="BR1500" s="546"/>
      <c r="BS1500" s="546"/>
      <c r="BT1500" s="546"/>
      <c r="BU1500" s="546"/>
      <c r="BV1500" s="546"/>
      <c r="BW1500" s="546"/>
      <c r="BX1500" s="546"/>
      <c r="BY1500" s="546"/>
      <c r="BZ1500" s="546"/>
      <c r="CA1500" s="546"/>
      <c r="CB1500" s="546"/>
      <c r="CC1500" s="546"/>
      <c r="CD1500" s="546"/>
      <c r="CE1500" s="546"/>
      <c r="CF1500" s="546"/>
      <c r="CG1500" s="546"/>
      <c r="CH1500" s="546"/>
      <c r="CI1500" s="546"/>
      <c r="CJ1500" s="546"/>
      <c r="CK1500" s="546"/>
      <c r="CL1500" s="546"/>
      <c r="CM1500" s="546"/>
      <c r="CN1500" s="546"/>
      <c r="CO1500" s="546"/>
      <c r="CP1500" s="546"/>
      <c r="CQ1500" s="546"/>
      <c r="CR1500" s="546"/>
      <c r="CS1500" s="546"/>
      <c r="CT1500" s="546"/>
      <c r="CU1500" s="546"/>
      <c r="CV1500" s="546"/>
    </row>
    <row r="1501" spans="1:100" x14ac:dyDescent="0.25">
      <c r="A1501" s="870" t="s">
        <v>2276</v>
      </c>
      <c r="B1501" s="872">
        <v>548155</v>
      </c>
      <c r="C1501" s="1812" t="s">
        <v>2277</v>
      </c>
      <c r="D1501" s="41" t="s">
        <v>792</v>
      </c>
      <c r="E1501" s="41" t="s">
        <v>792</v>
      </c>
      <c r="F1501" s="41" t="s">
        <v>49</v>
      </c>
      <c r="G1501" s="872" t="s">
        <v>929</v>
      </c>
      <c r="H1501" s="1308">
        <v>41640</v>
      </c>
      <c r="I1501" s="1277">
        <v>14642.16</v>
      </c>
      <c r="J1501" s="1277">
        <v>14642.16</v>
      </c>
      <c r="K1501" s="1277">
        <v>0</v>
      </c>
      <c r="L1501" s="547"/>
      <c r="M1501" s="546"/>
      <c r="N1501" s="546"/>
      <c r="O1501" s="546"/>
      <c r="P1501" s="546"/>
      <c r="Q1501" s="546"/>
      <c r="R1501" s="546"/>
      <c r="S1501" s="546"/>
      <c r="T1501" s="546"/>
      <c r="U1501" s="546"/>
      <c r="V1501" s="546"/>
      <c r="W1501" s="546"/>
      <c r="X1501" s="546"/>
      <c r="Y1501" s="546"/>
      <c r="Z1501" s="546"/>
      <c r="AA1501" s="546"/>
      <c r="AB1501" s="546"/>
      <c r="AC1501" s="546"/>
      <c r="AD1501" s="546"/>
      <c r="AE1501" s="546"/>
      <c r="AF1501" s="546"/>
      <c r="AG1501" s="546"/>
      <c r="AH1501" s="546"/>
      <c r="AI1501" s="546"/>
      <c r="AJ1501" s="546"/>
      <c r="AK1501" s="546"/>
      <c r="AL1501" s="546"/>
      <c r="AM1501" s="546"/>
      <c r="AN1501" s="546"/>
      <c r="AO1501" s="546"/>
      <c r="AP1501" s="546"/>
      <c r="AQ1501" s="546"/>
      <c r="AR1501" s="546"/>
      <c r="AS1501" s="546"/>
      <c r="AT1501" s="546"/>
      <c r="AU1501" s="546"/>
      <c r="AV1501" s="546"/>
      <c r="AW1501" s="546"/>
      <c r="AX1501" s="546"/>
      <c r="AY1501" s="546"/>
      <c r="AZ1501" s="546"/>
      <c r="BA1501" s="546"/>
      <c r="BB1501" s="546"/>
      <c r="BC1501" s="546"/>
      <c r="BD1501" s="546"/>
      <c r="BE1501" s="546"/>
      <c r="BF1501" s="546"/>
      <c r="BG1501" s="546"/>
      <c r="BH1501" s="546"/>
      <c r="BI1501" s="546"/>
      <c r="BJ1501" s="546"/>
      <c r="BK1501" s="546"/>
      <c r="BL1501" s="546"/>
      <c r="BM1501" s="546"/>
      <c r="BN1501" s="546"/>
      <c r="BO1501" s="546"/>
      <c r="BP1501" s="546"/>
      <c r="BQ1501" s="546"/>
      <c r="BR1501" s="546"/>
      <c r="BS1501" s="546"/>
      <c r="BT1501" s="546"/>
      <c r="BU1501" s="546"/>
      <c r="BV1501" s="546"/>
      <c r="BW1501" s="546"/>
      <c r="BX1501" s="546"/>
      <c r="BY1501" s="546"/>
      <c r="BZ1501" s="546"/>
      <c r="CA1501" s="546"/>
      <c r="CB1501" s="546"/>
      <c r="CC1501" s="546"/>
      <c r="CD1501" s="546"/>
      <c r="CE1501" s="546"/>
      <c r="CF1501" s="546"/>
      <c r="CG1501" s="546"/>
      <c r="CH1501" s="546"/>
      <c r="CI1501" s="546"/>
      <c r="CJ1501" s="546"/>
      <c r="CK1501" s="546"/>
      <c r="CL1501" s="546"/>
      <c r="CM1501" s="546"/>
      <c r="CN1501" s="546"/>
      <c r="CO1501" s="546"/>
      <c r="CP1501" s="546"/>
      <c r="CQ1501" s="546"/>
      <c r="CR1501" s="546"/>
      <c r="CS1501" s="546"/>
      <c r="CT1501" s="546"/>
      <c r="CU1501" s="546"/>
      <c r="CV1501" s="546"/>
    </row>
    <row r="1502" spans="1:100" x14ac:dyDescent="0.25">
      <c r="A1502" s="871" t="s">
        <v>2278</v>
      </c>
      <c r="B1502" s="872">
        <v>366521</v>
      </c>
      <c r="C1502" s="1812" t="s">
        <v>2279</v>
      </c>
      <c r="D1502" s="41" t="s">
        <v>792</v>
      </c>
      <c r="E1502" s="41" t="s">
        <v>792</v>
      </c>
      <c r="F1502" s="41" t="s">
        <v>49</v>
      </c>
      <c r="G1502" s="872" t="s">
        <v>94</v>
      </c>
      <c r="H1502" s="1308">
        <v>41640</v>
      </c>
      <c r="I1502" s="1277">
        <v>870</v>
      </c>
      <c r="J1502" s="1277">
        <v>870</v>
      </c>
      <c r="K1502" s="1277">
        <v>0</v>
      </c>
      <c r="L1502" s="548"/>
      <c r="M1502" s="547"/>
      <c r="N1502" s="547"/>
      <c r="O1502" s="547"/>
      <c r="P1502" s="547"/>
      <c r="Q1502" s="547"/>
      <c r="R1502" s="547"/>
      <c r="S1502" s="547"/>
      <c r="T1502" s="547"/>
      <c r="U1502" s="547"/>
      <c r="V1502" s="547"/>
      <c r="W1502" s="547"/>
      <c r="X1502" s="547"/>
      <c r="Y1502" s="547"/>
      <c r="Z1502" s="547"/>
      <c r="AA1502" s="547"/>
      <c r="AB1502" s="547"/>
      <c r="AC1502" s="547"/>
      <c r="AD1502" s="547"/>
      <c r="AE1502" s="547"/>
      <c r="AF1502" s="547"/>
      <c r="AG1502" s="547"/>
      <c r="AH1502" s="547"/>
      <c r="AI1502" s="547"/>
      <c r="AJ1502" s="547"/>
      <c r="AK1502" s="547"/>
      <c r="AL1502" s="547"/>
      <c r="AM1502" s="547"/>
      <c r="AN1502" s="547"/>
      <c r="AO1502" s="547"/>
      <c r="AP1502" s="547"/>
      <c r="AQ1502" s="547"/>
      <c r="AR1502" s="547"/>
      <c r="AS1502" s="547"/>
      <c r="AT1502" s="547"/>
      <c r="AU1502" s="547"/>
      <c r="AV1502" s="547"/>
      <c r="AW1502" s="547"/>
      <c r="AX1502" s="547"/>
      <c r="AY1502" s="547"/>
      <c r="AZ1502" s="547"/>
      <c r="BA1502" s="547"/>
      <c r="BB1502" s="547"/>
      <c r="BC1502" s="547"/>
      <c r="BD1502" s="547"/>
      <c r="BE1502" s="547"/>
      <c r="BF1502" s="547"/>
      <c r="BG1502" s="547"/>
      <c r="BH1502" s="547"/>
      <c r="BI1502" s="547"/>
      <c r="BJ1502" s="547"/>
      <c r="BK1502" s="547"/>
      <c r="BL1502" s="547"/>
      <c r="BM1502" s="547"/>
      <c r="BN1502" s="547"/>
      <c r="BO1502" s="547"/>
      <c r="BP1502" s="547"/>
      <c r="BQ1502" s="547"/>
      <c r="BR1502" s="547"/>
      <c r="BS1502" s="547"/>
      <c r="BT1502" s="547"/>
      <c r="BU1502" s="547"/>
      <c r="BV1502" s="547"/>
      <c r="BW1502" s="547"/>
      <c r="BX1502" s="547"/>
      <c r="BY1502" s="547"/>
      <c r="BZ1502" s="547"/>
      <c r="CA1502" s="547"/>
      <c r="CB1502" s="547"/>
      <c r="CC1502" s="547"/>
      <c r="CD1502" s="547"/>
      <c r="CE1502" s="547"/>
      <c r="CF1502" s="547"/>
      <c r="CG1502" s="547"/>
      <c r="CH1502" s="547"/>
      <c r="CI1502" s="547"/>
      <c r="CJ1502" s="547"/>
      <c r="CK1502" s="547"/>
      <c r="CL1502" s="547"/>
      <c r="CM1502" s="547"/>
      <c r="CN1502" s="547"/>
      <c r="CO1502" s="547"/>
      <c r="CP1502" s="547"/>
      <c r="CQ1502" s="547"/>
      <c r="CR1502" s="547"/>
      <c r="CS1502" s="547"/>
      <c r="CT1502" s="547"/>
      <c r="CU1502" s="547"/>
      <c r="CV1502" s="547"/>
    </row>
    <row r="1503" spans="1:100" x14ac:dyDescent="0.25">
      <c r="A1503" s="871" t="s">
        <v>32</v>
      </c>
      <c r="B1503" s="872">
        <v>548156</v>
      </c>
      <c r="C1503" s="1812" t="s">
        <v>2280</v>
      </c>
      <c r="D1503" s="872" t="s">
        <v>120</v>
      </c>
      <c r="E1503" s="872" t="s">
        <v>2281</v>
      </c>
      <c r="F1503" s="872" t="s">
        <v>2282</v>
      </c>
      <c r="G1503" s="872" t="s">
        <v>18</v>
      </c>
      <c r="H1503" s="1308">
        <v>41640</v>
      </c>
      <c r="I1503" s="1277">
        <v>3005</v>
      </c>
      <c r="J1503" s="1277">
        <v>3005</v>
      </c>
      <c r="K1503" s="1277">
        <v>0</v>
      </c>
      <c r="L1503" s="549"/>
      <c r="M1503" s="548"/>
      <c r="N1503" s="548"/>
      <c r="O1503" s="548"/>
      <c r="P1503" s="548"/>
      <c r="Q1503" s="548"/>
      <c r="R1503" s="548"/>
      <c r="S1503" s="548"/>
      <c r="T1503" s="548"/>
      <c r="U1503" s="548"/>
      <c r="V1503" s="548"/>
      <c r="W1503" s="548"/>
      <c r="X1503" s="548"/>
      <c r="Y1503" s="548"/>
      <c r="Z1503" s="548"/>
      <c r="AA1503" s="548"/>
      <c r="AB1503" s="548"/>
      <c r="AC1503" s="548"/>
      <c r="AD1503" s="548"/>
      <c r="AE1503" s="548"/>
      <c r="AF1503" s="548"/>
      <c r="AG1503" s="548"/>
      <c r="AH1503" s="548"/>
      <c r="AI1503" s="548"/>
      <c r="AJ1503" s="548"/>
      <c r="AK1503" s="548"/>
      <c r="AL1503" s="548"/>
      <c r="AM1503" s="548"/>
      <c r="AN1503" s="548"/>
      <c r="AO1503" s="548"/>
      <c r="AP1503" s="548"/>
      <c r="AQ1503" s="548"/>
      <c r="AR1503" s="548"/>
      <c r="AS1503" s="548"/>
      <c r="AT1503" s="548"/>
      <c r="AU1503" s="548"/>
      <c r="AV1503" s="548"/>
      <c r="AW1503" s="548"/>
      <c r="AX1503" s="548"/>
      <c r="AY1503" s="548"/>
      <c r="AZ1503" s="548"/>
      <c r="BA1503" s="548"/>
      <c r="BB1503" s="548"/>
      <c r="BC1503" s="548"/>
      <c r="BD1503" s="548"/>
      <c r="BE1503" s="548"/>
      <c r="BF1503" s="548"/>
      <c r="BG1503" s="548"/>
      <c r="BH1503" s="548"/>
      <c r="BI1503" s="548"/>
      <c r="BJ1503" s="548"/>
      <c r="BK1503" s="548"/>
      <c r="BL1503" s="548"/>
      <c r="BM1503" s="548"/>
      <c r="BN1503" s="548"/>
      <c r="BO1503" s="548"/>
      <c r="BP1503" s="548"/>
      <c r="BQ1503" s="548"/>
      <c r="BR1503" s="548"/>
      <c r="BS1503" s="548"/>
      <c r="BT1503" s="548"/>
      <c r="BU1503" s="548"/>
      <c r="BV1503" s="548"/>
      <c r="BW1503" s="548"/>
      <c r="BX1503" s="548"/>
      <c r="BY1503" s="548"/>
      <c r="BZ1503" s="548"/>
      <c r="CA1503" s="548"/>
      <c r="CB1503" s="548"/>
      <c r="CC1503" s="548"/>
      <c r="CD1503" s="548"/>
      <c r="CE1503" s="548"/>
      <c r="CF1503" s="548"/>
      <c r="CG1503" s="548"/>
      <c r="CH1503" s="548"/>
      <c r="CI1503" s="548"/>
      <c r="CJ1503" s="548"/>
      <c r="CK1503" s="548"/>
      <c r="CL1503" s="548"/>
      <c r="CM1503" s="548"/>
      <c r="CN1503" s="548"/>
      <c r="CO1503" s="548"/>
      <c r="CP1503" s="548"/>
      <c r="CQ1503" s="548"/>
      <c r="CR1503" s="548"/>
      <c r="CS1503" s="548"/>
      <c r="CT1503" s="548"/>
      <c r="CU1503" s="548"/>
      <c r="CV1503" s="548"/>
    </row>
    <row r="1504" spans="1:100" x14ac:dyDescent="0.25">
      <c r="A1504" s="870" t="s">
        <v>170</v>
      </c>
      <c r="B1504" s="872">
        <v>366523</v>
      </c>
      <c r="C1504" s="1812" t="s">
        <v>2283</v>
      </c>
      <c r="D1504" s="872" t="s">
        <v>16</v>
      </c>
      <c r="E1504" s="872" t="s">
        <v>23</v>
      </c>
      <c r="F1504" s="872" t="s">
        <v>2284</v>
      </c>
      <c r="G1504" s="872" t="s">
        <v>18</v>
      </c>
      <c r="H1504" s="1308">
        <v>41640</v>
      </c>
      <c r="I1504" s="1277">
        <v>9296.48</v>
      </c>
      <c r="J1504" s="1277">
        <v>9296.48</v>
      </c>
      <c r="K1504" s="1277">
        <v>0</v>
      </c>
      <c r="L1504" s="549"/>
      <c r="M1504" s="548"/>
      <c r="N1504" s="548"/>
      <c r="O1504" s="548"/>
      <c r="P1504" s="548"/>
      <c r="Q1504" s="548"/>
      <c r="R1504" s="548"/>
      <c r="S1504" s="548"/>
      <c r="T1504" s="548"/>
      <c r="U1504" s="548"/>
      <c r="V1504" s="548"/>
      <c r="W1504" s="548"/>
      <c r="X1504" s="548"/>
      <c r="Y1504" s="548"/>
      <c r="Z1504" s="548"/>
      <c r="AA1504" s="548"/>
      <c r="AB1504" s="548"/>
      <c r="AC1504" s="548"/>
      <c r="AD1504" s="548"/>
      <c r="AE1504" s="548"/>
      <c r="AF1504" s="548"/>
      <c r="AG1504" s="548"/>
      <c r="AH1504" s="548"/>
      <c r="AI1504" s="548"/>
      <c r="AJ1504" s="548"/>
      <c r="AK1504" s="548"/>
      <c r="AL1504" s="548"/>
      <c r="AM1504" s="548"/>
      <c r="AN1504" s="548"/>
      <c r="AO1504" s="548"/>
      <c r="AP1504" s="548"/>
      <c r="AQ1504" s="548"/>
      <c r="AR1504" s="548"/>
      <c r="AS1504" s="548"/>
      <c r="AT1504" s="548"/>
      <c r="AU1504" s="548"/>
      <c r="AV1504" s="548"/>
      <c r="AW1504" s="548"/>
      <c r="AX1504" s="548"/>
      <c r="AY1504" s="548"/>
      <c r="AZ1504" s="548"/>
      <c r="BA1504" s="548"/>
      <c r="BB1504" s="548"/>
      <c r="BC1504" s="548"/>
      <c r="BD1504" s="548"/>
      <c r="BE1504" s="548"/>
      <c r="BF1504" s="548"/>
      <c r="BG1504" s="548"/>
      <c r="BH1504" s="548"/>
      <c r="BI1504" s="548"/>
      <c r="BJ1504" s="548"/>
      <c r="BK1504" s="548"/>
      <c r="BL1504" s="548"/>
      <c r="BM1504" s="548"/>
      <c r="BN1504" s="548"/>
      <c r="BO1504" s="548"/>
      <c r="BP1504" s="548"/>
      <c r="BQ1504" s="548"/>
      <c r="BR1504" s="548"/>
      <c r="BS1504" s="548"/>
      <c r="BT1504" s="548"/>
      <c r="BU1504" s="548"/>
      <c r="BV1504" s="548"/>
      <c r="BW1504" s="548"/>
      <c r="BX1504" s="548"/>
      <c r="BY1504" s="548"/>
      <c r="BZ1504" s="548"/>
      <c r="CA1504" s="548"/>
      <c r="CB1504" s="548"/>
      <c r="CC1504" s="548"/>
      <c r="CD1504" s="548"/>
      <c r="CE1504" s="548"/>
      <c r="CF1504" s="548"/>
      <c r="CG1504" s="548"/>
      <c r="CH1504" s="548"/>
      <c r="CI1504" s="548"/>
      <c r="CJ1504" s="548"/>
      <c r="CK1504" s="548"/>
      <c r="CL1504" s="548"/>
      <c r="CM1504" s="548"/>
      <c r="CN1504" s="548"/>
      <c r="CO1504" s="548"/>
      <c r="CP1504" s="548"/>
      <c r="CQ1504" s="548"/>
      <c r="CR1504" s="548"/>
      <c r="CS1504" s="548"/>
      <c r="CT1504" s="548"/>
      <c r="CU1504" s="548"/>
      <c r="CV1504" s="548"/>
    </row>
    <row r="1505" spans="1:100" x14ac:dyDescent="0.25">
      <c r="A1505" s="870" t="s">
        <v>14</v>
      </c>
      <c r="B1505" s="872">
        <v>366522</v>
      </c>
      <c r="C1505" s="1812" t="s">
        <v>2285</v>
      </c>
      <c r="D1505" s="872" t="s">
        <v>16</v>
      </c>
      <c r="E1505" s="872" t="s">
        <v>26</v>
      </c>
      <c r="F1505" s="872" t="s">
        <v>2286</v>
      </c>
      <c r="G1505" s="872" t="s">
        <v>18</v>
      </c>
      <c r="H1505" s="1308">
        <v>41640</v>
      </c>
      <c r="I1505" s="1277">
        <v>27747.56</v>
      </c>
      <c r="J1505" s="1277">
        <v>27747.56</v>
      </c>
      <c r="K1505" s="1277">
        <v>0</v>
      </c>
      <c r="L1505" s="549"/>
      <c r="M1505" s="548"/>
      <c r="N1505" s="548"/>
      <c r="O1505" s="548"/>
      <c r="P1505" s="548"/>
      <c r="Q1505" s="548"/>
      <c r="R1505" s="548"/>
      <c r="S1505" s="548"/>
      <c r="T1505" s="548"/>
      <c r="U1505" s="548"/>
      <c r="V1505" s="548"/>
      <c r="W1505" s="548"/>
      <c r="X1505" s="548"/>
      <c r="Y1505" s="548"/>
      <c r="Z1505" s="548"/>
      <c r="AA1505" s="548"/>
      <c r="AB1505" s="548"/>
      <c r="AC1505" s="548"/>
      <c r="AD1505" s="548"/>
      <c r="AE1505" s="548"/>
      <c r="AF1505" s="548"/>
      <c r="AG1505" s="548"/>
      <c r="AH1505" s="548"/>
      <c r="AI1505" s="548"/>
      <c r="AJ1505" s="548"/>
      <c r="AK1505" s="548"/>
      <c r="AL1505" s="548"/>
      <c r="AM1505" s="548"/>
      <c r="AN1505" s="548"/>
      <c r="AO1505" s="548"/>
      <c r="AP1505" s="548"/>
      <c r="AQ1505" s="548"/>
      <c r="AR1505" s="548"/>
      <c r="AS1505" s="548"/>
      <c r="AT1505" s="548"/>
      <c r="AU1505" s="548"/>
      <c r="AV1505" s="548"/>
      <c r="AW1505" s="548"/>
      <c r="AX1505" s="548"/>
      <c r="AY1505" s="548"/>
      <c r="AZ1505" s="548"/>
      <c r="BA1505" s="548"/>
      <c r="BB1505" s="548"/>
      <c r="BC1505" s="548"/>
      <c r="BD1505" s="548"/>
      <c r="BE1505" s="548"/>
      <c r="BF1505" s="548"/>
      <c r="BG1505" s="548"/>
      <c r="BH1505" s="548"/>
      <c r="BI1505" s="548"/>
      <c r="BJ1505" s="548"/>
      <c r="BK1505" s="548"/>
      <c r="BL1505" s="548"/>
      <c r="BM1505" s="548"/>
      <c r="BN1505" s="548"/>
      <c r="BO1505" s="548"/>
      <c r="BP1505" s="548"/>
      <c r="BQ1505" s="548"/>
      <c r="BR1505" s="548"/>
      <c r="BS1505" s="548"/>
      <c r="BT1505" s="548"/>
      <c r="BU1505" s="548"/>
      <c r="BV1505" s="548"/>
      <c r="BW1505" s="548"/>
      <c r="BX1505" s="548"/>
      <c r="BY1505" s="548"/>
      <c r="BZ1505" s="548"/>
      <c r="CA1505" s="548"/>
      <c r="CB1505" s="548"/>
      <c r="CC1505" s="548"/>
      <c r="CD1505" s="548"/>
      <c r="CE1505" s="548"/>
      <c r="CF1505" s="548"/>
      <c r="CG1505" s="548"/>
      <c r="CH1505" s="548"/>
      <c r="CI1505" s="548"/>
      <c r="CJ1505" s="548"/>
      <c r="CK1505" s="548"/>
      <c r="CL1505" s="548"/>
      <c r="CM1505" s="548"/>
      <c r="CN1505" s="548"/>
      <c r="CO1505" s="548"/>
      <c r="CP1505" s="548"/>
      <c r="CQ1505" s="548"/>
      <c r="CR1505" s="548"/>
      <c r="CS1505" s="548"/>
      <c r="CT1505" s="548"/>
      <c r="CU1505" s="548"/>
      <c r="CV1505" s="548"/>
    </row>
    <row r="1506" spans="1:100" x14ac:dyDescent="0.25">
      <c r="A1506" s="865" t="s">
        <v>699</v>
      </c>
      <c r="B1506" s="872"/>
      <c r="C1506" s="1812" t="s">
        <v>2287</v>
      </c>
      <c r="D1506" s="872" t="s">
        <v>16</v>
      </c>
      <c r="E1506" s="872" t="s">
        <v>2288</v>
      </c>
      <c r="F1506" s="872" t="s">
        <v>2289</v>
      </c>
      <c r="G1506" s="872" t="s">
        <v>18</v>
      </c>
      <c r="H1506" s="1309">
        <v>43637</v>
      </c>
      <c r="I1506" s="1277">
        <v>52999.99</v>
      </c>
      <c r="J1506" s="1277">
        <v>14721.94</v>
      </c>
      <c r="K1506" s="1277">
        <v>38277.050000000003</v>
      </c>
      <c r="L1506" s="551"/>
      <c r="M1506" s="549"/>
      <c r="N1506" s="549"/>
      <c r="O1506" s="549"/>
      <c r="P1506" s="549"/>
      <c r="Q1506" s="549"/>
      <c r="R1506" s="549"/>
      <c r="S1506" s="549"/>
      <c r="T1506" s="549"/>
      <c r="U1506" s="549"/>
      <c r="V1506" s="549"/>
      <c r="W1506" s="549"/>
      <c r="X1506" s="549"/>
      <c r="Y1506" s="549"/>
      <c r="Z1506" s="549"/>
      <c r="AA1506" s="549"/>
      <c r="AB1506" s="549"/>
      <c r="AC1506" s="549"/>
      <c r="AD1506" s="549"/>
      <c r="AE1506" s="549"/>
      <c r="AF1506" s="549"/>
      <c r="AG1506" s="549"/>
      <c r="AH1506" s="549"/>
      <c r="AI1506" s="549"/>
      <c r="AJ1506" s="549"/>
      <c r="AK1506" s="549"/>
      <c r="AL1506" s="549"/>
      <c r="AM1506" s="549"/>
      <c r="AN1506" s="549"/>
      <c r="AO1506" s="549"/>
      <c r="AP1506" s="549"/>
      <c r="AQ1506" s="549"/>
      <c r="AR1506" s="549"/>
      <c r="AS1506" s="549"/>
      <c r="AT1506" s="549"/>
      <c r="AU1506" s="549"/>
      <c r="AV1506" s="549"/>
      <c r="AW1506" s="549"/>
      <c r="AX1506" s="549"/>
      <c r="AY1506" s="549"/>
      <c r="AZ1506" s="549"/>
      <c r="BA1506" s="549"/>
      <c r="BB1506" s="549"/>
      <c r="BC1506" s="549"/>
      <c r="BD1506" s="549"/>
      <c r="BE1506" s="549"/>
      <c r="BF1506" s="549"/>
      <c r="BG1506" s="549"/>
      <c r="BH1506" s="549"/>
      <c r="BI1506" s="549"/>
      <c r="BJ1506" s="549"/>
      <c r="BK1506" s="549"/>
      <c r="BL1506" s="549"/>
      <c r="BM1506" s="549"/>
      <c r="BN1506" s="549"/>
      <c r="BO1506" s="549"/>
      <c r="BP1506" s="549"/>
      <c r="BQ1506" s="549"/>
      <c r="BR1506" s="549"/>
      <c r="BS1506" s="549"/>
      <c r="BT1506" s="549"/>
      <c r="BU1506" s="549"/>
      <c r="BV1506" s="549"/>
      <c r="BW1506" s="549"/>
      <c r="BX1506" s="549"/>
      <c r="BY1506" s="549"/>
      <c r="BZ1506" s="549"/>
      <c r="CA1506" s="549"/>
      <c r="CB1506" s="549"/>
      <c r="CC1506" s="549"/>
      <c r="CD1506" s="549"/>
      <c r="CE1506" s="549"/>
      <c r="CF1506" s="549"/>
      <c r="CG1506" s="549"/>
      <c r="CH1506" s="549"/>
      <c r="CI1506" s="549"/>
      <c r="CJ1506" s="549"/>
      <c r="CK1506" s="549"/>
      <c r="CL1506" s="549"/>
      <c r="CM1506" s="549"/>
      <c r="CN1506" s="549"/>
      <c r="CO1506" s="549"/>
      <c r="CP1506" s="549"/>
      <c r="CQ1506" s="549"/>
      <c r="CR1506" s="549"/>
      <c r="CS1506" s="549"/>
      <c r="CT1506" s="549"/>
      <c r="CU1506" s="549"/>
      <c r="CV1506" s="549"/>
    </row>
    <row r="1507" spans="1:100" x14ac:dyDescent="0.25">
      <c r="A1507" s="865" t="s">
        <v>2290</v>
      </c>
      <c r="B1507" s="41">
        <v>750093</v>
      </c>
      <c r="C1507" s="1812" t="s">
        <v>5813</v>
      </c>
      <c r="D1507" s="41" t="s">
        <v>792</v>
      </c>
      <c r="E1507" s="41" t="s">
        <v>792</v>
      </c>
      <c r="F1507" s="41" t="s">
        <v>49</v>
      </c>
      <c r="G1507" s="872" t="s">
        <v>18</v>
      </c>
      <c r="H1507" s="1361">
        <v>43343</v>
      </c>
      <c r="I1507" s="1362">
        <v>7670</v>
      </c>
      <c r="J1507" s="1362">
        <v>2045.07</v>
      </c>
      <c r="K1507" s="1362">
        <v>5623.93</v>
      </c>
    </row>
    <row r="1508" spans="1:100" x14ac:dyDescent="0.25">
      <c r="A1508" s="865" t="s">
        <v>324</v>
      </c>
      <c r="B1508" s="41">
        <v>750094</v>
      </c>
      <c r="C1508" s="1812" t="s">
        <v>5814</v>
      </c>
      <c r="D1508" s="41" t="s">
        <v>326</v>
      </c>
      <c r="E1508" s="872" t="s">
        <v>1193</v>
      </c>
      <c r="F1508" s="41" t="s">
        <v>2291</v>
      </c>
      <c r="G1508" s="872" t="s">
        <v>75</v>
      </c>
      <c r="H1508" s="1915">
        <v>43718</v>
      </c>
      <c r="I1508" s="1536">
        <v>5857.54</v>
      </c>
      <c r="J1508" s="1291">
        <v>390.44</v>
      </c>
      <c r="K1508" s="1352">
        <v>5466.1</v>
      </c>
    </row>
    <row r="1509" spans="1:100" x14ac:dyDescent="0.25">
      <c r="A1509" s="865" t="s">
        <v>507</v>
      </c>
      <c r="B1509" s="41">
        <v>750092</v>
      </c>
      <c r="C1509" s="1812" t="s">
        <v>5815</v>
      </c>
      <c r="D1509" s="41" t="s">
        <v>48</v>
      </c>
      <c r="E1509" s="41" t="s">
        <v>792</v>
      </c>
      <c r="F1509" s="41" t="s">
        <v>49</v>
      </c>
      <c r="G1509" s="872" t="s">
        <v>147</v>
      </c>
      <c r="H1509" s="1915">
        <v>43600</v>
      </c>
      <c r="I1509" s="1668">
        <v>5511.49</v>
      </c>
      <c r="J1509" s="1666">
        <v>596.97</v>
      </c>
      <c r="K1509" s="1669">
        <v>4913.5200000000004</v>
      </c>
    </row>
    <row r="1510" spans="1:100" x14ac:dyDescent="0.25">
      <c r="A1510" s="865" t="s">
        <v>70</v>
      </c>
      <c r="B1510" s="41">
        <v>750091</v>
      </c>
      <c r="C1510" s="1812" t="s">
        <v>5816</v>
      </c>
      <c r="D1510" s="41" t="s">
        <v>156</v>
      </c>
      <c r="E1510" s="218" t="s">
        <v>2292</v>
      </c>
      <c r="F1510" s="41" t="s">
        <v>2293</v>
      </c>
      <c r="G1510" s="872" t="s">
        <v>75</v>
      </c>
      <c r="H1510" s="1361">
        <v>43469</v>
      </c>
      <c r="I1510" s="1370">
        <v>15900</v>
      </c>
      <c r="J1510" s="1370">
        <v>3709.76</v>
      </c>
      <c r="K1510" s="1370">
        <v>12189.24</v>
      </c>
    </row>
    <row r="1511" spans="1:100" x14ac:dyDescent="0.25">
      <c r="A1511" s="865" t="s">
        <v>2294</v>
      </c>
      <c r="B1511" s="41">
        <v>750096</v>
      </c>
      <c r="C1511" s="1812" t="s">
        <v>5817</v>
      </c>
      <c r="D1511" s="41" t="s">
        <v>48</v>
      </c>
      <c r="E1511" s="41" t="s">
        <v>792</v>
      </c>
      <c r="F1511" s="41" t="s">
        <v>49</v>
      </c>
      <c r="G1511" s="872" t="s">
        <v>1157</v>
      </c>
      <c r="H1511" s="1361">
        <v>43343</v>
      </c>
      <c r="I1511" s="1362">
        <v>7670</v>
      </c>
      <c r="J1511" s="1362">
        <v>2045.07</v>
      </c>
      <c r="K1511" s="1362">
        <v>5623.93</v>
      </c>
    </row>
    <row r="1512" spans="1:100" s="550" customFormat="1" x14ac:dyDescent="0.25">
      <c r="A1512" s="865" t="s">
        <v>2294</v>
      </c>
      <c r="B1512" s="41">
        <v>750095</v>
      </c>
      <c r="C1512" s="1812" t="s">
        <v>5818</v>
      </c>
      <c r="D1512" s="41" t="s">
        <v>48</v>
      </c>
      <c r="E1512" s="41" t="s">
        <v>792</v>
      </c>
      <c r="F1512" s="41" t="s">
        <v>49</v>
      </c>
      <c r="G1512" s="872" t="s">
        <v>1157</v>
      </c>
      <c r="H1512" s="1361">
        <v>43343</v>
      </c>
      <c r="I1512" s="1362">
        <v>7670</v>
      </c>
      <c r="J1512" s="1362">
        <v>2045.07</v>
      </c>
      <c r="K1512" s="1362">
        <v>5623.93</v>
      </c>
    </row>
    <row r="1513" spans="1:100" x14ac:dyDescent="0.25">
      <c r="A1513" s="865" t="s">
        <v>14</v>
      </c>
      <c r="B1513" s="41">
        <v>750097</v>
      </c>
      <c r="C1513" s="1812" t="s">
        <v>5819</v>
      </c>
      <c r="D1513" s="41" t="s">
        <v>16</v>
      </c>
      <c r="E1513" s="41" t="s">
        <v>684</v>
      </c>
      <c r="F1513" s="41" t="s">
        <v>2295</v>
      </c>
      <c r="G1513" s="872" t="s">
        <v>18</v>
      </c>
      <c r="H1513" s="1915">
        <v>43535</v>
      </c>
      <c r="I1513" s="1667">
        <v>39136</v>
      </c>
      <c r="J1513" s="1666">
        <v>15219.17</v>
      </c>
      <c r="K1513" s="1669">
        <v>23915.83</v>
      </c>
    </row>
    <row r="1514" spans="1:100" x14ac:dyDescent="0.25">
      <c r="A1514" s="865" t="s">
        <v>170</v>
      </c>
      <c r="B1514" s="41">
        <v>750098</v>
      </c>
      <c r="C1514" s="1812" t="s">
        <v>5820</v>
      </c>
      <c r="D1514" s="41" t="s">
        <v>16</v>
      </c>
      <c r="E1514" s="1670" t="s">
        <v>131</v>
      </c>
      <c r="F1514" s="41" t="s">
        <v>2296</v>
      </c>
      <c r="G1514" s="872" t="s">
        <v>18</v>
      </c>
      <c r="H1514" s="1361">
        <v>43535</v>
      </c>
      <c r="I1514" s="1362">
        <v>4850</v>
      </c>
      <c r="J1514" s="1362">
        <v>3502.05</v>
      </c>
      <c r="K1514" s="1362">
        <v>1346.95</v>
      </c>
    </row>
    <row r="1515" spans="1:100" x14ac:dyDescent="0.25">
      <c r="A1515" s="865" t="s">
        <v>2297</v>
      </c>
      <c r="B1515" s="41">
        <v>750099</v>
      </c>
      <c r="C1515" s="1812" t="s">
        <v>5821</v>
      </c>
      <c r="D1515" s="41" t="s">
        <v>48</v>
      </c>
      <c r="E1515" s="41" t="s">
        <v>792</v>
      </c>
      <c r="F1515" s="41" t="s">
        <v>49</v>
      </c>
      <c r="G1515" s="872" t="s">
        <v>942</v>
      </c>
      <c r="H1515" s="1308">
        <v>41640</v>
      </c>
      <c r="I1515" s="1669">
        <v>4384.8</v>
      </c>
      <c r="J1515" s="1669">
        <v>4384.8</v>
      </c>
      <c r="K1515" s="1669">
        <v>0</v>
      </c>
    </row>
    <row r="1516" spans="1:100" x14ac:dyDescent="0.25">
      <c r="A1516" s="865" t="s">
        <v>1015</v>
      </c>
      <c r="B1516" s="41">
        <v>750103</v>
      </c>
      <c r="C1516" s="1812" t="s">
        <v>5822</v>
      </c>
      <c r="D1516" s="41" t="s">
        <v>120</v>
      </c>
      <c r="E1516" s="41" t="s">
        <v>190</v>
      </c>
      <c r="F1516" s="41" t="s">
        <v>2298</v>
      </c>
      <c r="G1516" s="872" t="s">
        <v>1634</v>
      </c>
      <c r="H1516" s="1361">
        <v>43605</v>
      </c>
      <c r="I1516" s="1362">
        <v>2332.9499999999998</v>
      </c>
      <c r="J1516" s="1362">
        <v>1489.85</v>
      </c>
      <c r="K1516" s="1362">
        <v>842.1</v>
      </c>
    </row>
    <row r="1517" spans="1:100" x14ac:dyDescent="0.25">
      <c r="A1517" s="870" t="s">
        <v>2232</v>
      </c>
      <c r="B1517" s="872">
        <v>366517</v>
      </c>
      <c r="C1517" s="1812" t="s">
        <v>2299</v>
      </c>
      <c r="D1517" s="1631" t="s">
        <v>48</v>
      </c>
      <c r="E1517" s="41" t="s">
        <v>792</v>
      </c>
      <c r="F1517" s="41" t="s">
        <v>49</v>
      </c>
      <c r="G1517" s="872" t="s">
        <v>18</v>
      </c>
      <c r="H1517" s="1308">
        <v>41640</v>
      </c>
      <c r="I1517" s="1277">
        <v>1682</v>
      </c>
      <c r="J1517" s="1277">
        <v>1682</v>
      </c>
      <c r="K1517" s="1277">
        <v>0</v>
      </c>
      <c r="L1517" s="552"/>
      <c r="M1517" s="550"/>
      <c r="N1517" s="550"/>
      <c r="O1517" s="550"/>
      <c r="P1517" s="550"/>
      <c r="Q1517" s="550"/>
      <c r="R1517" s="550"/>
      <c r="S1517" s="550"/>
      <c r="T1517" s="550"/>
      <c r="U1517" s="550"/>
      <c r="V1517" s="550"/>
      <c r="W1517" s="550"/>
      <c r="X1517" s="550"/>
      <c r="Y1517" s="550"/>
      <c r="Z1517" s="550"/>
      <c r="AA1517" s="550"/>
      <c r="AB1517" s="550"/>
      <c r="AC1517" s="550"/>
      <c r="AD1517" s="550"/>
      <c r="AE1517" s="550"/>
      <c r="AF1517" s="550"/>
      <c r="AG1517" s="550"/>
      <c r="AH1517" s="550"/>
      <c r="AI1517" s="550"/>
      <c r="AJ1517" s="550"/>
      <c r="AK1517" s="550"/>
      <c r="AL1517" s="550"/>
      <c r="AM1517" s="550"/>
      <c r="AN1517" s="550"/>
      <c r="AO1517" s="550"/>
      <c r="AP1517" s="550"/>
      <c r="AQ1517" s="550"/>
      <c r="AR1517" s="550"/>
      <c r="AS1517" s="550"/>
      <c r="AT1517" s="550"/>
      <c r="AU1517" s="550"/>
      <c r="AV1517" s="550"/>
      <c r="AW1517" s="550"/>
      <c r="AX1517" s="550"/>
      <c r="AY1517" s="550"/>
      <c r="AZ1517" s="550"/>
      <c r="BA1517" s="550"/>
      <c r="BB1517" s="550"/>
      <c r="BC1517" s="550"/>
      <c r="BD1517" s="550"/>
      <c r="BE1517" s="550"/>
      <c r="BF1517" s="550"/>
      <c r="BG1517" s="550"/>
      <c r="BH1517" s="550"/>
      <c r="BI1517" s="550"/>
      <c r="BJ1517" s="550"/>
      <c r="BK1517" s="550"/>
      <c r="BL1517" s="550"/>
      <c r="BM1517" s="550"/>
      <c r="BN1517" s="550"/>
      <c r="BO1517" s="550"/>
      <c r="BP1517" s="550"/>
      <c r="BQ1517" s="550"/>
      <c r="BR1517" s="550"/>
      <c r="BS1517" s="550"/>
      <c r="BT1517" s="550"/>
      <c r="BU1517" s="550"/>
      <c r="BV1517" s="550"/>
      <c r="BW1517" s="550"/>
      <c r="BX1517" s="550"/>
      <c r="BY1517" s="550"/>
      <c r="BZ1517" s="550"/>
      <c r="CA1517" s="550"/>
      <c r="CB1517" s="550"/>
      <c r="CC1517" s="550"/>
      <c r="CD1517" s="550"/>
      <c r="CE1517" s="550"/>
      <c r="CF1517" s="550"/>
      <c r="CG1517" s="550"/>
      <c r="CH1517" s="550"/>
      <c r="CI1517" s="550"/>
      <c r="CJ1517" s="550"/>
      <c r="CK1517" s="550"/>
      <c r="CL1517" s="550"/>
      <c r="CM1517" s="550"/>
      <c r="CN1517" s="550"/>
      <c r="CO1517" s="550"/>
      <c r="CP1517" s="550"/>
      <c r="CQ1517" s="550"/>
      <c r="CR1517" s="550"/>
      <c r="CS1517" s="550"/>
      <c r="CT1517" s="550"/>
      <c r="CU1517" s="550"/>
      <c r="CV1517" s="550"/>
    </row>
    <row r="1518" spans="1:100" x14ac:dyDescent="0.25">
      <c r="A1518" s="865" t="s">
        <v>170</v>
      </c>
      <c r="B1518" s="1665" t="s">
        <v>792</v>
      </c>
      <c r="C1518" s="1812" t="s">
        <v>5823</v>
      </c>
      <c r="D1518" s="41" t="s">
        <v>16</v>
      </c>
      <c r="E1518" s="1670" t="s">
        <v>131</v>
      </c>
      <c r="F1518" s="41" t="s">
        <v>2300</v>
      </c>
      <c r="G1518" s="872" t="s">
        <v>18</v>
      </c>
      <c r="H1518" s="1361">
        <v>43535</v>
      </c>
      <c r="I1518" s="1362">
        <v>4850</v>
      </c>
      <c r="J1518" s="1362">
        <v>3502.05</v>
      </c>
      <c r="K1518" s="1362">
        <v>1346.95</v>
      </c>
    </row>
    <row r="1519" spans="1:100" x14ac:dyDescent="0.25">
      <c r="A1519" s="865" t="s">
        <v>14</v>
      </c>
      <c r="B1519" s="41">
        <v>750090</v>
      </c>
      <c r="C1519" s="1812" t="s">
        <v>5824</v>
      </c>
      <c r="D1519" s="41" t="s">
        <v>16</v>
      </c>
      <c r="E1519" s="41" t="s">
        <v>684</v>
      </c>
      <c r="F1519" s="41" t="s">
        <v>2301</v>
      </c>
      <c r="G1519" s="872" t="s">
        <v>1157</v>
      </c>
      <c r="H1519" s="1915">
        <v>43535</v>
      </c>
      <c r="I1519" s="1667">
        <v>39136</v>
      </c>
      <c r="J1519" s="1666">
        <v>15219.17</v>
      </c>
      <c r="K1519" s="1669">
        <v>23915.83</v>
      </c>
    </row>
    <row r="1520" spans="1:100" x14ac:dyDescent="0.25">
      <c r="A1520" s="865" t="s">
        <v>324</v>
      </c>
      <c r="B1520" s="41">
        <v>750101</v>
      </c>
      <c r="C1520" s="1812" t="s">
        <v>5825</v>
      </c>
      <c r="D1520" s="41" t="s">
        <v>326</v>
      </c>
      <c r="E1520" s="41" t="s">
        <v>1193</v>
      </c>
      <c r="F1520" s="41" t="s">
        <v>2302</v>
      </c>
      <c r="G1520" s="872" t="s">
        <v>75</v>
      </c>
      <c r="H1520" s="1915">
        <v>43718</v>
      </c>
      <c r="I1520" s="1536">
        <v>5857.54</v>
      </c>
      <c r="J1520" s="1291">
        <v>390.44</v>
      </c>
      <c r="K1520" s="1352">
        <v>5466.1</v>
      </c>
    </row>
    <row r="1521" spans="1:100" s="552" customFormat="1" x14ac:dyDescent="0.25">
      <c r="A1521" s="865" t="s">
        <v>1015</v>
      </c>
      <c r="B1521" s="41">
        <v>750102</v>
      </c>
      <c r="C1521" s="1812" t="s">
        <v>5826</v>
      </c>
      <c r="D1521" s="41" t="s">
        <v>120</v>
      </c>
      <c r="E1521" s="41" t="s">
        <v>190</v>
      </c>
      <c r="F1521" s="41" t="s">
        <v>2303</v>
      </c>
      <c r="G1521" s="872" t="s">
        <v>1634</v>
      </c>
      <c r="H1521" s="1361">
        <v>43605</v>
      </c>
      <c r="I1521" s="1362">
        <v>2332.9499999999998</v>
      </c>
      <c r="J1521" s="1362">
        <v>1489.85</v>
      </c>
      <c r="K1521" s="1362">
        <v>842.1</v>
      </c>
    </row>
    <row r="1522" spans="1:100" x14ac:dyDescent="0.25">
      <c r="A1522" s="871" t="s">
        <v>697</v>
      </c>
      <c r="B1522" s="872">
        <v>548162</v>
      </c>
      <c r="C1522" s="1812" t="s">
        <v>5827</v>
      </c>
      <c r="D1522" s="872" t="s">
        <v>120</v>
      </c>
      <c r="E1522" s="41" t="s">
        <v>190</v>
      </c>
      <c r="F1522" s="872" t="s">
        <v>2304</v>
      </c>
      <c r="G1522" s="872" t="s">
        <v>18</v>
      </c>
      <c r="H1522" s="1308">
        <v>41640</v>
      </c>
      <c r="I1522" s="1277">
        <v>3005</v>
      </c>
      <c r="J1522" s="1277">
        <v>3005</v>
      </c>
      <c r="K1522" s="1277">
        <v>0</v>
      </c>
      <c r="L1522" s="553"/>
      <c r="M1522" s="552"/>
      <c r="N1522" s="552"/>
      <c r="O1522" s="552"/>
      <c r="P1522" s="552"/>
      <c r="Q1522" s="552"/>
      <c r="R1522" s="552"/>
      <c r="S1522" s="552"/>
      <c r="T1522" s="552"/>
      <c r="U1522" s="552"/>
      <c r="V1522" s="552"/>
      <c r="W1522" s="552"/>
      <c r="X1522" s="552"/>
      <c r="Y1522" s="552"/>
      <c r="Z1522" s="552"/>
      <c r="AA1522" s="552"/>
      <c r="AB1522" s="552"/>
      <c r="AC1522" s="552"/>
      <c r="AD1522" s="552"/>
      <c r="AE1522" s="552"/>
      <c r="AF1522" s="552"/>
      <c r="AG1522" s="552"/>
      <c r="AH1522" s="552"/>
      <c r="AI1522" s="552"/>
      <c r="AJ1522" s="552"/>
      <c r="AK1522" s="552"/>
      <c r="AL1522" s="552"/>
      <c r="AM1522" s="552"/>
      <c r="AN1522" s="552"/>
      <c r="AO1522" s="552"/>
      <c r="AP1522" s="552"/>
      <c r="AQ1522" s="552"/>
      <c r="AR1522" s="552"/>
      <c r="AS1522" s="552"/>
      <c r="AT1522" s="552"/>
      <c r="AU1522" s="552"/>
      <c r="AV1522" s="552"/>
      <c r="AW1522" s="552"/>
      <c r="AX1522" s="552"/>
      <c r="AY1522" s="552"/>
      <c r="AZ1522" s="552"/>
      <c r="BA1522" s="552"/>
      <c r="BB1522" s="552"/>
      <c r="BC1522" s="552"/>
      <c r="BD1522" s="552"/>
      <c r="BE1522" s="552"/>
      <c r="BF1522" s="552"/>
      <c r="BG1522" s="552"/>
      <c r="BH1522" s="552"/>
      <c r="BI1522" s="552"/>
      <c r="BJ1522" s="552"/>
      <c r="BK1522" s="552"/>
      <c r="BL1522" s="552"/>
      <c r="BM1522" s="552"/>
      <c r="BN1522" s="552"/>
      <c r="BO1522" s="552"/>
      <c r="BP1522" s="552"/>
      <c r="BQ1522" s="552"/>
      <c r="BR1522" s="552"/>
      <c r="BS1522" s="552"/>
      <c r="BT1522" s="552"/>
      <c r="BU1522" s="552"/>
      <c r="BV1522" s="552"/>
      <c r="BW1522" s="552"/>
      <c r="BX1522" s="552"/>
      <c r="BY1522" s="552"/>
      <c r="BZ1522" s="552"/>
      <c r="CA1522" s="552"/>
      <c r="CB1522" s="552"/>
      <c r="CC1522" s="552"/>
      <c r="CD1522" s="552"/>
      <c r="CE1522" s="552"/>
      <c r="CF1522" s="552"/>
      <c r="CG1522" s="552"/>
      <c r="CH1522" s="552"/>
      <c r="CI1522" s="552"/>
      <c r="CJ1522" s="552"/>
      <c r="CK1522" s="552"/>
      <c r="CL1522" s="552"/>
      <c r="CM1522" s="552"/>
      <c r="CN1522" s="552"/>
      <c r="CO1522" s="552"/>
      <c r="CP1522" s="552"/>
      <c r="CQ1522" s="552"/>
      <c r="CR1522" s="552"/>
      <c r="CS1522" s="552"/>
      <c r="CT1522" s="552"/>
      <c r="CU1522" s="552"/>
      <c r="CV1522" s="552"/>
    </row>
    <row r="1523" spans="1:100" x14ac:dyDescent="0.25">
      <c r="A1523" s="865" t="s">
        <v>2294</v>
      </c>
      <c r="B1523" s="41">
        <v>548350</v>
      </c>
      <c r="C1523" s="1812" t="s">
        <v>5828</v>
      </c>
      <c r="D1523" s="41" t="s">
        <v>48</v>
      </c>
      <c r="E1523" s="41" t="s">
        <v>792</v>
      </c>
      <c r="F1523" s="41" t="s">
        <v>49</v>
      </c>
      <c r="G1523" s="872" t="s">
        <v>1157</v>
      </c>
      <c r="H1523" s="1361">
        <v>43343</v>
      </c>
      <c r="I1523" s="1362">
        <v>7670</v>
      </c>
      <c r="J1523" s="1362">
        <v>2045.07</v>
      </c>
      <c r="K1523" s="1362">
        <v>5623.93</v>
      </c>
    </row>
    <row r="1524" spans="1:100" s="553" customFormat="1" x14ac:dyDescent="0.25">
      <c r="A1524" s="865" t="s">
        <v>1015</v>
      </c>
      <c r="B1524" s="41">
        <v>750100</v>
      </c>
      <c r="C1524" s="1812" t="s">
        <v>5829</v>
      </c>
      <c r="D1524" s="41" t="s">
        <v>120</v>
      </c>
      <c r="E1524" s="41" t="s">
        <v>190</v>
      </c>
      <c r="F1524" s="41" t="s">
        <v>2305</v>
      </c>
      <c r="G1524" s="872" t="s">
        <v>1634</v>
      </c>
      <c r="H1524" s="1361">
        <v>43605</v>
      </c>
      <c r="I1524" s="1362">
        <v>2332.9499999999998</v>
      </c>
      <c r="J1524" s="1362">
        <v>1489.85</v>
      </c>
      <c r="K1524" s="1362">
        <v>842.1</v>
      </c>
    </row>
    <row r="1525" spans="1:100" x14ac:dyDescent="0.25">
      <c r="A1525" s="865" t="s">
        <v>2306</v>
      </c>
      <c r="B1525" s="41">
        <v>356505</v>
      </c>
      <c r="C1525" s="1817" t="s">
        <v>2307</v>
      </c>
      <c r="D1525" s="41" t="s">
        <v>2308</v>
      </c>
      <c r="E1525" s="41" t="s">
        <v>2309</v>
      </c>
      <c r="F1525" s="41" t="s">
        <v>2310</v>
      </c>
      <c r="G1525" s="872" t="s">
        <v>942</v>
      </c>
      <c r="H1525" s="1312">
        <v>40179</v>
      </c>
      <c r="I1525" s="1325">
        <v>8200</v>
      </c>
      <c r="J1525" s="1325">
        <v>8200</v>
      </c>
      <c r="K1525" s="1325">
        <v>0</v>
      </c>
    </row>
    <row r="1526" spans="1:100" x14ac:dyDescent="0.25">
      <c r="A1526" s="865" t="s">
        <v>1709</v>
      </c>
      <c r="B1526" s="41">
        <v>750181</v>
      </c>
      <c r="C1526" s="1812" t="s">
        <v>5830</v>
      </c>
      <c r="D1526" s="41" t="s">
        <v>792</v>
      </c>
      <c r="E1526" s="41" t="s">
        <v>792</v>
      </c>
      <c r="F1526" s="41" t="s">
        <v>49</v>
      </c>
      <c r="G1526" s="872" t="s">
        <v>691</v>
      </c>
      <c r="H1526" s="1911">
        <v>41640</v>
      </c>
      <c r="I1526" s="1672">
        <v>1200</v>
      </c>
      <c r="J1526" s="1671">
        <v>1200</v>
      </c>
      <c r="K1526" s="1673">
        <v>0</v>
      </c>
    </row>
    <row r="1527" spans="1:100" s="1822" customFormat="1" x14ac:dyDescent="0.25">
      <c r="A1527" s="1763" t="s">
        <v>6284</v>
      </c>
      <c r="B1527" s="1820" t="s">
        <v>792</v>
      </c>
      <c r="C1527" s="1820" t="s">
        <v>792</v>
      </c>
      <c r="D1527" s="1820" t="s">
        <v>792</v>
      </c>
      <c r="E1527" s="1820" t="s">
        <v>792</v>
      </c>
      <c r="F1527" s="1820" t="s">
        <v>49</v>
      </c>
      <c r="G1527" s="1821" t="s">
        <v>94</v>
      </c>
      <c r="H1527" s="1911">
        <v>44627</v>
      </c>
      <c r="I1527" s="1805">
        <v>10148</v>
      </c>
      <c r="J1527" s="1786">
        <v>0</v>
      </c>
      <c r="K1527" s="1805">
        <v>10148</v>
      </c>
    </row>
    <row r="1528" spans="1:100" s="1797" customFormat="1" x14ac:dyDescent="0.25">
      <c r="A1528" s="1975" t="s">
        <v>379</v>
      </c>
      <c r="B1528" s="93" t="s">
        <v>792</v>
      </c>
      <c r="C1528" s="93" t="s">
        <v>6547</v>
      </c>
      <c r="D1528" s="1804" t="s">
        <v>6548</v>
      </c>
      <c r="E1528" s="1804" t="s">
        <v>6549</v>
      </c>
      <c r="F1528" s="93" t="s">
        <v>6550</v>
      </c>
      <c r="G1528" s="93" t="s">
        <v>75</v>
      </c>
      <c r="H1528" s="1976">
        <v>45029</v>
      </c>
      <c r="I1528" s="1378">
        <v>5980.33</v>
      </c>
      <c r="J1528" s="1362">
        <v>0</v>
      </c>
      <c r="K1528" s="1378">
        <v>5980.33</v>
      </c>
    </row>
    <row r="1529" spans="1:100" s="1973" customFormat="1" x14ac:dyDescent="0.25">
      <c r="A1529" s="858"/>
      <c r="B1529" s="45"/>
      <c r="C1529" s="45"/>
      <c r="D1529" s="45"/>
      <c r="E1529" s="45"/>
      <c r="F1529" s="45"/>
      <c r="G1529" s="1798"/>
      <c r="H1529" s="1925"/>
      <c r="I1529" s="1841"/>
      <c r="J1529" s="1851"/>
      <c r="K1529" s="1841"/>
    </row>
    <row r="1530" spans="1:100" s="1828" customFormat="1" x14ac:dyDescent="0.25">
      <c r="B1530" s="1858"/>
      <c r="C1530" s="1858"/>
      <c r="D1530" s="1858"/>
      <c r="E1530" s="1858"/>
      <c r="F1530" s="1858"/>
      <c r="H1530" s="2055"/>
      <c r="I1530" s="2056">
        <f>SUM(I1481:I1527)</f>
        <v>618322.42999999982</v>
      </c>
      <c r="J1530" s="2056">
        <f>SUM(J1481:J1527)</f>
        <v>466298.83999999979</v>
      </c>
      <c r="K1530" s="2056">
        <f>SUM(K1481:K1526)</f>
        <v>141859.59000000003</v>
      </c>
      <c r="M1530" s="1854">
        <f>I1530</f>
        <v>618322.42999999982</v>
      </c>
      <c r="N1530" s="1854">
        <f>J1530</f>
        <v>466298.83999999979</v>
      </c>
      <c r="O1530" s="1854">
        <f>K1530</f>
        <v>141859.59000000003</v>
      </c>
    </row>
    <row r="1531" spans="1:100" s="1828" customFormat="1" x14ac:dyDescent="0.25">
      <c r="B1531" s="1858"/>
      <c r="C1531" s="1858"/>
      <c r="D1531" s="1858"/>
      <c r="E1531" s="1858"/>
      <c r="F1531" s="1858"/>
      <c r="H1531" s="1859"/>
      <c r="I1531" s="1880"/>
      <c r="J1531" s="1880"/>
      <c r="K1531" s="1880"/>
      <c r="M1531" s="1854"/>
      <c r="N1531" s="1854"/>
      <c r="O1531" s="1854"/>
    </row>
    <row r="1532" spans="1:100" s="1828" customFormat="1" x14ac:dyDescent="0.25">
      <c r="B1532" s="1858"/>
      <c r="C1532" s="1858"/>
      <c r="D1532" s="1858"/>
      <c r="E1532" s="1858"/>
      <c r="F1532" s="1858"/>
      <c r="H1532" s="1859"/>
      <c r="I1532" s="1880"/>
      <c r="J1532" s="1880"/>
      <c r="K1532" s="1880"/>
      <c r="M1532" s="1854"/>
      <c r="N1532" s="1854"/>
      <c r="O1532" s="1854"/>
    </row>
    <row r="1533" spans="1:100" s="1828" customFormat="1" x14ac:dyDescent="0.25">
      <c r="B1533" s="1858"/>
      <c r="C1533" s="1858"/>
      <c r="D1533" s="1858"/>
      <c r="E1533" s="1858"/>
      <c r="F1533" s="1858"/>
      <c r="H1533" s="1859"/>
      <c r="I1533" s="1880"/>
      <c r="J1533" s="1880"/>
      <c r="K1533" s="1880"/>
      <c r="M1533" s="1854"/>
      <c r="N1533" s="1854"/>
      <c r="O1533" s="1854"/>
    </row>
    <row r="1534" spans="1:100" s="1828" customFormat="1" x14ac:dyDescent="0.25">
      <c r="B1534" s="1858"/>
      <c r="C1534" s="1858"/>
      <c r="D1534" s="1858"/>
      <c r="E1534" s="1858"/>
      <c r="F1534" s="1858"/>
      <c r="H1534" s="1859"/>
      <c r="I1534" s="1880"/>
      <c r="J1534" s="1880"/>
      <c r="K1534" s="1880"/>
      <c r="M1534" s="1854"/>
      <c r="N1534" s="1854"/>
      <c r="O1534" s="1854"/>
    </row>
    <row r="1535" spans="1:100" s="1828" customFormat="1" x14ac:dyDescent="0.25">
      <c r="B1535" s="1858"/>
      <c r="C1535" s="1858"/>
      <c r="D1535" s="1858"/>
      <c r="E1535" s="1858"/>
      <c r="F1535" s="1858"/>
      <c r="H1535" s="1859"/>
      <c r="I1535" s="1880"/>
      <c r="J1535" s="1880"/>
      <c r="K1535" s="1880"/>
      <c r="M1535" s="1854"/>
      <c r="N1535" s="1854"/>
      <c r="O1535" s="1854"/>
    </row>
    <row r="1536" spans="1:100" s="1828" customFormat="1" x14ac:dyDescent="0.25">
      <c r="B1536" s="1858"/>
      <c r="C1536" s="1858"/>
      <c r="D1536" s="1858"/>
      <c r="E1536" s="1858"/>
      <c r="F1536" s="1858"/>
      <c r="H1536" s="1859"/>
      <c r="I1536" s="1880"/>
      <c r="J1536" s="1880"/>
      <c r="K1536" s="1880"/>
      <c r="M1536" s="1854"/>
      <c r="N1536" s="1854"/>
      <c r="O1536" s="1854"/>
    </row>
    <row r="1537" spans="1:100" s="1828" customFormat="1" x14ac:dyDescent="0.25">
      <c r="B1537" s="1858"/>
      <c r="C1537" s="1858"/>
      <c r="D1537" s="1858"/>
      <c r="E1537" s="1858"/>
      <c r="F1537" s="1858"/>
      <c r="H1537" s="1859"/>
      <c r="I1537" s="1880"/>
      <c r="J1537" s="1880"/>
      <c r="K1537" s="1880"/>
      <c r="M1537" s="1854"/>
      <c r="N1537" s="1854"/>
      <c r="O1537" s="1854"/>
    </row>
    <row r="1538" spans="1:100" s="1828" customFormat="1" x14ac:dyDescent="0.25">
      <c r="B1538" s="1858"/>
      <c r="C1538" s="1858"/>
      <c r="D1538" s="1858"/>
      <c r="E1538" s="1858"/>
      <c r="F1538" s="1858"/>
      <c r="H1538" s="1859"/>
      <c r="I1538" s="1880"/>
      <c r="J1538" s="1880"/>
      <c r="K1538" s="1880"/>
      <c r="M1538" s="1854"/>
      <c r="N1538" s="1854"/>
      <c r="O1538" s="1854"/>
    </row>
    <row r="1539" spans="1:100" s="1828" customFormat="1" x14ac:dyDescent="0.25">
      <c r="B1539" s="1858"/>
      <c r="C1539" s="1858"/>
      <c r="D1539" s="1858"/>
      <c r="E1539" s="1858"/>
      <c r="F1539" s="1858"/>
      <c r="H1539" s="1859"/>
      <c r="I1539" s="1880"/>
      <c r="J1539" s="1880"/>
      <c r="K1539" s="1880"/>
      <c r="M1539" s="1854"/>
      <c r="N1539" s="1854"/>
      <c r="O1539" s="1854"/>
    </row>
    <row r="1541" spans="1:100" ht="18.75" customHeight="1" x14ac:dyDescent="0.3">
      <c r="A1541" s="846" t="s">
        <v>204</v>
      </c>
      <c r="B1541" s="847"/>
      <c r="C1541" s="1799"/>
      <c r="D1541" s="847"/>
      <c r="E1541" s="847"/>
      <c r="F1541" s="848" t="s">
        <v>2311</v>
      </c>
      <c r="G1541" s="847"/>
      <c r="H1541" s="1995" t="s">
        <v>3</v>
      </c>
      <c r="I1541" s="1993" t="s">
        <v>4</v>
      </c>
      <c r="J1541" s="2002" t="s">
        <v>5</v>
      </c>
      <c r="K1541" s="1997" t="s">
        <v>6</v>
      </c>
      <c r="L1541" s="554"/>
      <c r="M1541" s="554"/>
      <c r="N1541" s="554"/>
      <c r="O1541" s="554"/>
      <c r="P1541" s="554"/>
      <c r="Q1541" s="554"/>
      <c r="R1541" s="554"/>
      <c r="S1541" s="554"/>
      <c r="T1541" s="554"/>
      <c r="U1541" s="554"/>
      <c r="V1541" s="554"/>
      <c r="W1541" s="554"/>
      <c r="X1541" s="554"/>
      <c r="Y1541" s="554"/>
      <c r="Z1541" s="554"/>
      <c r="AA1541" s="554"/>
      <c r="AB1541" s="554"/>
      <c r="AC1541" s="554"/>
      <c r="AD1541" s="554"/>
      <c r="AE1541" s="554"/>
      <c r="AF1541" s="554"/>
      <c r="AG1541" s="554"/>
      <c r="AH1541" s="554"/>
      <c r="AI1541" s="554"/>
      <c r="AJ1541" s="554"/>
      <c r="AK1541" s="554"/>
      <c r="AL1541" s="554"/>
      <c r="AM1541" s="554"/>
      <c r="AN1541" s="554"/>
      <c r="AO1541" s="554"/>
      <c r="AP1541" s="554"/>
      <c r="AQ1541" s="554"/>
      <c r="AR1541" s="554"/>
      <c r="AS1541" s="554"/>
      <c r="AT1541" s="554"/>
      <c r="AU1541" s="554"/>
      <c r="AV1541" s="554"/>
      <c r="AW1541" s="554"/>
      <c r="AX1541" s="554"/>
      <c r="AY1541" s="554"/>
      <c r="AZ1541" s="554"/>
      <c r="BA1541" s="554"/>
      <c r="BB1541" s="554"/>
      <c r="BC1541" s="554"/>
      <c r="BD1541" s="554"/>
      <c r="BE1541" s="554"/>
      <c r="BF1541" s="554"/>
      <c r="BG1541" s="554"/>
      <c r="BH1541" s="554"/>
      <c r="BI1541" s="554"/>
      <c r="BJ1541" s="554"/>
      <c r="BK1541" s="554"/>
      <c r="BL1541" s="554"/>
      <c r="BM1541" s="554"/>
      <c r="BN1541" s="554"/>
      <c r="BO1541" s="554"/>
      <c r="BP1541" s="554"/>
      <c r="BQ1541" s="554"/>
      <c r="BR1541" s="554"/>
      <c r="BS1541" s="554"/>
      <c r="BT1541" s="554"/>
      <c r="BU1541" s="554"/>
      <c r="BV1541" s="554"/>
      <c r="BW1541" s="554"/>
      <c r="BX1541" s="554"/>
      <c r="BY1541" s="554"/>
      <c r="BZ1541" s="554"/>
      <c r="CA1541" s="554"/>
      <c r="CB1541" s="554"/>
      <c r="CC1541" s="554"/>
      <c r="CD1541" s="554"/>
      <c r="CE1541" s="554"/>
      <c r="CF1541" s="554"/>
      <c r="CG1541" s="554"/>
      <c r="CH1541" s="554"/>
      <c r="CI1541" s="554"/>
      <c r="CJ1541" s="554"/>
      <c r="CK1541" s="554"/>
      <c r="CL1541" s="554"/>
      <c r="CM1541" s="554"/>
      <c r="CN1541" s="554"/>
      <c r="CO1541" s="554"/>
      <c r="CP1541" s="554"/>
      <c r="CQ1541" s="554"/>
      <c r="CR1541" s="554"/>
      <c r="CS1541" s="554"/>
      <c r="CT1541" s="554"/>
      <c r="CU1541" s="554"/>
      <c r="CV1541" s="554"/>
    </row>
    <row r="1542" spans="1:100" ht="15.75" x14ac:dyDescent="0.25">
      <c r="A1542" s="854" t="s">
        <v>7</v>
      </c>
      <c r="B1542" s="851" t="s">
        <v>8</v>
      </c>
      <c r="C1542" s="1801" t="s">
        <v>9</v>
      </c>
      <c r="D1542" s="854" t="s">
        <v>10</v>
      </c>
      <c r="E1542" s="854" t="s">
        <v>11</v>
      </c>
      <c r="F1542" s="854" t="s">
        <v>12</v>
      </c>
      <c r="G1542" s="854" t="s">
        <v>13</v>
      </c>
      <c r="H1542" s="1996"/>
      <c r="I1542" s="1994"/>
      <c r="J1542" s="2003"/>
      <c r="K1542" s="1998"/>
      <c r="L1542" s="554"/>
      <c r="M1542" s="554"/>
      <c r="N1542" s="554"/>
      <c r="O1542" s="554"/>
      <c r="P1542" s="554"/>
      <c r="Q1542" s="554"/>
      <c r="R1542" s="554"/>
      <c r="S1542" s="554"/>
      <c r="T1542" s="554"/>
      <c r="U1542" s="554"/>
      <c r="V1542" s="554"/>
      <c r="W1542" s="554"/>
      <c r="X1542" s="554"/>
      <c r="Y1542" s="554"/>
      <c r="Z1542" s="554"/>
      <c r="AA1542" s="554"/>
      <c r="AB1542" s="554"/>
      <c r="AC1542" s="554"/>
      <c r="AD1542" s="554"/>
      <c r="AE1542" s="554"/>
      <c r="AF1542" s="554"/>
      <c r="AG1542" s="554"/>
      <c r="AH1542" s="554"/>
      <c r="AI1542" s="554"/>
      <c r="AJ1542" s="554"/>
      <c r="AK1542" s="554"/>
      <c r="AL1542" s="554"/>
      <c r="AM1542" s="554"/>
      <c r="AN1542" s="554"/>
      <c r="AO1542" s="554"/>
      <c r="AP1542" s="554"/>
      <c r="AQ1542" s="554"/>
      <c r="AR1542" s="554"/>
      <c r="AS1542" s="554"/>
      <c r="AT1542" s="554"/>
      <c r="AU1542" s="554"/>
      <c r="AV1542" s="554"/>
      <c r="AW1542" s="554"/>
      <c r="AX1542" s="554"/>
      <c r="AY1542" s="554"/>
      <c r="AZ1542" s="554"/>
      <c r="BA1542" s="554"/>
      <c r="BB1542" s="554"/>
      <c r="BC1542" s="554"/>
      <c r="BD1542" s="554"/>
      <c r="BE1542" s="554"/>
      <c r="BF1542" s="554"/>
      <c r="BG1542" s="554"/>
      <c r="BH1542" s="554"/>
      <c r="BI1542" s="554"/>
      <c r="BJ1542" s="554"/>
      <c r="BK1542" s="554"/>
      <c r="BL1542" s="554"/>
      <c r="BM1542" s="554"/>
      <c r="BN1542" s="554"/>
      <c r="BO1542" s="554"/>
      <c r="BP1542" s="554"/>
      <c r="BQ1542" s="554"/>
      <c r="BR1542" s="554"/>
      <c r="BS1542" s="554"/>
      <c r="BT1542" s="554"/>
      <c r="BU1542" s="554"/>
      <c r="BV1542" s="554"/>
      <c r="BW1542" s="554"/>
      <c r="BX1542" s="554"/>
      <c r="BY1542" s="554"/>
      <c r="BZ1542" s="554"/>
      <c r="CA1542" s="554"/>
      <c r="CB1542" s="554"/>
      <c r="CC1542" s="554"/>
      <c r="CD1542" s="554"/>
      <c r="CE1542" s="554"/>
      <c r="CF1542" s="554"/>
      <c r="CG1542" s="554"/>
      <c r="CH1542" s="554"/>
      <c r="CI1542" s="554"/>
      <c r="CJ1542" s="554"/>
      <c r="CK1542" s="554"/>
      <c r="CL1542" s="554"/>
      <c r="CM1542" s="554"/>
      <c r="CN1542" s="554"/>
      <c r="CO1542" s="554"/>
      <c r="CP1542" s="554"/>
      <c r="CQ1542" s="554"/>
      <c r="CR1542" s="554"/>
      <c r="CS1542" s="554"/>
      <c r="CT1542" s="554"/>
      <c r="CU1542" s="554"/>
      <c r="CV1542" s="554"/>
    </row>
    <row r="1543" spans="1:100" x14ac:dyDescent="0.25">
      <c r="A1543" s="871" t="s">
        <v>958</v>
      </c>
      <c r="B1543" s="872">
        <v>366482</v>
      </c>
      <c r="C1543" s="1812" t="s">
        <v>2312</v>
      </c>
      <c r="D1543" s="41" t="s">
        <v>792</v>
      </c>
      <c r="E1543" s="41" t="s">
        <v>792</v>
      </c>
      <c r="F1543" s="41" t="s">
        <v>49</v>
      </c>
      <c r="G1543" s="872" t="s">
        <v>18</v>
      </c>
      <c r="H1543" s="1308">
        <v>38729</v>
      </c>
      <c r="I1543" s="1277">
        <v>13838.8</v>
      </c>
      <c r="J1543" s="1277">
        <v>13838.8</v>
      </c>
      <c r="K1543" s="1277">
        <v>0</v>
      </c>
      <c r="L1543" s="555"/>
      <c r="M1543" s="555"/>
      <c r="N1543" s="555"/>
      <c r="O1543" s="555"/>
      <c r="P1543" s="555"/>
      <c r="Q1543" s="555"/>
      <c r="R1543" s="555"/>
      <c r="S1543" s="555"/>
      <c r="T1543" s="555"/>
      <c r="U1543" s="555"/>
      <c r="V1543" s="555"/>
      <c r="W1543" s="555"/>
      <c r="X1543" s="555"/>
      <c r="Y1543" s="555"/>
      <c r="Z1543" s="555"/>
      <c r="AA1543" s="555"/>
      <c r="AB1543" s="555"/>
      <c r="AC1543" s="555"/>
      <c r="AD1543" s="555"/>
      <c r="AE1543" s="555"/>
      <c r="AF1543" s="555"/>
      <c r="AG1543" s="555"/>
      <c r="AH1543" s="555"/>
      <c r="AI1543" s="555"/>
      <c r="AJ1543" s="555"/>
      <c r="AK1543" s="555"/>
      <c r="AL1543" s="555"/>
      <c r="AM1543" s="555"/>
      <c r="AN1543" s="555"/>
      <c r="AO1543" s="555"/>
      <c r="AP1543" s="555"/>
      <c r="AQ1543" s="555"/>
      <c r="AR1543" s="555"/>
      <c r="AS1543" s="555"/>
      <c r="AT1543" s="555"/>
      <c r="AU1543" s="555"/>
      <c r="AV1543" s="555"/>
      <c r="AW1543" s="555"/>
      <c r="AX1543" s="555"/>
      <c r="AY1543" s="555"/>
      <c r="AZ1543" s="555"/>
      <c r="BA1543" s="555"/>
      <c r="BB1543" s="555"/>
      <c r="BC1543" s="555"/>
      <c r="BD1543" s="555"/>
      <c r="BE1543" s="555"/>
      <c r="BF1543" s="555"/>
      <c r="BG1543" s="555"/>
      <c r="BH1543" s="555"/>
      <c r="BI1543" s="555"/>
      <c r="BJ1543" s="555"/>
      <c r="BK1543" s="555"/>
      <c r="BL1543" s="555"/>
      <c r="BM1543" s="555"/>
      <c r="BN1543" s="555"/>
      <c r="BO1543" s="555"/>
      <c r="BP1543" s="555"/>
      <c r="BQ1543" s="555"/>
      <c r="BR1543" s="555"/>
      <c r="BS1543" s="555"/>
      <c r="BT1543" s="555"/>
      <c r="BU1543" s="555"/>
      <c r="BV1543" s="555"/>
      <c r="BW1543" s="555"/>
      <c r="BX1543" s="555"/>
      <c r="BY1543" s="555"/>
      <c r="BZ1543" s="555"/>
      <c r="CA1543" s="555"/>
      <c r="CB1543" s="555"/>
      <c r="CC1543" s="555"/>
      <c r="CD1543" s="555"/>
      <c r="CE1543" s="555"/>
      <c r="CF1543" s="555"/>
      <c r="CG1543" s="555"/>
      <c r="CH1543" s="555"/>
      <c r="CI1543" s="555"/>
      <c r="CJ1543" s="555"/>
      <c r="CK1543" s="555"/>
      <c r="CL1543" s="555"/>
      <c r="CM1543" s="555"/>
      <c r="CN1543" s="555"/>
      <c r="CO1543" s="555"/>
      <c r="CP1543" s="555"/>
      <c r="CQ1543" s="555"/>
      <c r="CR1543" s="555"/>
      <c r="CS1543" s="555"/>
      <c r="CT1543" s="555"/>
      <c r="CU1543" s="555"/>
      <c r="CV1543" s="555"/>
    </row>
    <row r="1544" spans="1:100" x14ac:dyDescent="0.25">
      <c r="A1544" s="871" t="s">
        <v>958</v>
      </c>
      <c r="B1544" s="872">
        <v>366474</v>
      </c>
      <c r="C1544" s="1812" t="s">
        <v>2313</v>
      </c>
      <c r="D1544" s="41" t="s">
        <v>792</v>
      </c>
      <c r="E1544" s="41" t="s">
        <v>792</v>
      </c>
      <c r="F1544" s="41" t="s">
        <v>49</v>
      </c>
      <c r="G1544" s="872" t="s">
        <v>18</v>
      </c>
      <c r="H1544" s="1308">
        <v>38729</v>
      </c>
      <c r="I1544" s="1277">
        <v>13838.8</v>
      </c>
      <c r="J1544" s="1277">
        <v>13838.8</v>
      </c>
      <c r="K1544" s="1277">
        <v>0</v>
      </c>
      <c r="L1544" s="555"/>
      <c r="M1544" s="555"/>
      <c r="N1544" s="555"/>
      <c r="O1544" s="555"/>
      <c r="P1544" s="555"/>
      <c r="Q1544" s="555"/>
      <c r="R1544" s="555"/>
      <c r="S1544" s="555"/>
      <c r="T1544" s="555"/>
      <c r="U1544" s="555"/>
      <c r="V1544" s="555"/>
      <c r="W1544" s="555"/>
      <c r="X1544" s="555"/>
      <c r="Y1544" s="555"/>
      <c r="Z1544" s="555"/>
      <c r="AA1544" s="555"/>
      <c r="AB1544" s="555"/>
      <c r="AC1544" s="555"/>
      <c r="AD1544" s="555"/>
      <c r="AE1544" s="555"/>
      <c r="AF1544" s="555"/>
      <c r="AG1544" s="555"/>
      <c r="AH1544" s="555"/>
      <c r="AI1544" s="555"/>
      <c r="AJ1544" s="555"/>
      <c r="AK1544" s="555"/>
      <c r="AL1544" s="555"/>
      <c r="AM1544" s="555"/>
      <c r="AN1544" s="555"/>
      <c r="AO1544" s="555"/>
      <c r="AP1544" s="555"/>
      <c r="AQ1544" s="555"/>
      <c r="AR1544" s="555"/>
      <c r="AS1544" s="555"/>
      <c r="AT1544" s="555"/>
      <c r="AU1544" s="555"/>
      <c r="AV1544" s="555"/>
      <c r="AW1544" s="555"/>
      <c r="AX1544" s="555"/>
      <c r="AY1544" s="555"/>
      <c r="AZ1544" s="555"/>
      <c r="BA1544" s="555"/>
      <c r="BB1544" s="555"/>
      <c r="BC1544" s="555"/>
      <c r="BD1544" s="555"/>
      <c r="BE1544" s="555"/>
      <c r="BF1544" s="555"/>
      <c r="BG1544" s="555"/>
      <c r="BH1544" s="555"/>
      <c r="BI1544" s="555"/>
      <c r="BJ1544" s="555"/>
      <c r="BK1544" s="555"/>
      <c r="BL1544" s="555"/>
      <c r="BM1544" s="555"/>
      <c r="BN1544" s="555"/>
      <c r="BO1544" s="555"/>
      <c r="BP1544" s="555"/>
      <c r="BQ1544" s="555"/>
      <c r="BR1544" s="555"/>
      <c r="BS1544" s="555"/>
      <c r="BT1544" s="555"/>
      <c r="BU1544" s="555"/>
      <c r="BV1544" s="555"/>
      <c r="BW1544" s="555"/>
      <c r="BX1544" s="555"/>
      <c r="BY1544" s="555"/>
      <c r="BZ1544" s="555"/>
      <c r="CA1544" s="555"/>
      <c r="CB1544" s="555"/>
      <c r="CC1544" s="555"/>
      <c r="CD1544" s="555"/>
      <c r="CE1544" s="555"/>
      <c r="CF1544" s="555"/>
      <c r="CG1544" s="555"/>
      <c r="CH1544" s="555"/>
      <c r="CI1544" s="555"/>
      <c r="CJ1544" s="555"/>
      <c r="CK1544" s="555"/>
      <c r="CL1544" s="555"/>
      <c r="CM1544" s="555"/>
      <c r="CN1544" s="555"/>
      <c r="CO1544" s="555"/>
      <c r="CP1544" s="555"/>
      <c r="CQ1544" s="555"/>
      <c r="CR1544" s="555"/>
      <c r="CS1544" s="555"/>
      <c r="CT1544" s="555"/>
      <c r="CU1544" s="555"/>
      <c r="CV1544" s="555"/>
    </row>
    <row r="1545" spans="1:100" x14ac:dyDescent="0.25">
      <c r="A1545" s="871" t="s">
        <v>958</v>
      </c>
      <c r="B1545" s="872">
        <v>366479</v>
      </c>
      <c r="C1545" s="1812" t="s">
        <v>2314</v>
      </c>
      <c r="D1545" s="41" t="s">
        <v>792</v>
      </c>
      <c r="E1545" s="41" t="s">
        <v>792</v>
      </c>
      <c r="F1545" s="41" t="s">
        <v>49</v>
      </c>
      <c r="G1545" s="872" t="s">
        <v>18</v>
      </c>
      <c r="H1545" s="1308">
        <v>38729</v>
      </c>
      <c r="I1545" s="1277">
        <v>13838.8</v>
      </c>
      <c r="J1545" s="1277">
        <v>13838.8</v>
      </c>
      <c r="K1545" s="1277">
        <v>0</v>
      </c>
      <c r="L1545" s="555"/>
      <c r="M1545" s="555"/>
      <c r="N1545" s="555"/>
      <c r="O1545" s="555"/>
      <c r="P1545" s="555"/>
      <c r="Q1545" s="555"/>
      <c r="R1545" s="555"/>
      <c r="S1545" s="555"/>
      <c r="T1545" s="555"/>
      <c r="U1545" s="555"/>
      <c r="V1545" s="555"/>
      <c r="W1545" s="555"/>
      <c r="X1545" s="555"/>
      <c r="Y1545" s="555"/>
      <c r="Z1545" s="555"/>
      <c r="AA1545" s="555"/>
      <c r="AB1545" s="555"/>
      <c r="AC1545" s="555"/>
      <c r="AD1545" s="555"/>
      <c r="AE1545" s="555"/>
      <c r="AF1545" s="555"/>
      <c r="AG1545" s="555"/>
      <c r="AH1545" s="555"/>
      <c r="AI1545" s="555"/>
      <c r="AJ1545" s="555"/>
      <c r="AK1545" s="555"/>
      <c r="AL1545" s="555"/>
      <c r="AM1545" s="555"/>
      <c r="AN1545" s="555"/>
      <c r="AO1545" s="555"/>
      <c r="AP1545" s="555"/>
      <c r="AQ1545" s="555"/>
      <c r="AR1545" s="555"/>
      <c r="AS1545" s="555"/>
      <c r="AT1545" s="555"/>
      <c r="AU1545" s="555"/>
      <c r="AV1545" s="555"/>
      <c r="AW1545" s="555"/>
      <c r="AX1545" s="555"/>
      <c r="AY1545" s="555"/>
      <c r="AZ1545" s="555"/>
      <c r="BA1545" s="555"/>
      <c r="BB1545" s="555"/>
      <c r="BC1545" s="555"/>
      <c r="BD1545" s="555"/>
      <c r="BE1545" s="555"/>
      <c r="BF1545" s="555"/>
      <c r="BG1545" s="555"/>
      <c r="BH1545" s="555"/>
      <c r="BI1545" s="555"/>
      <c r="BJ1545" s="555"/>
      <c r="BK1545" s="555"/>
      <c r="BL1545" s="555"/>
      <c r="BM1545" s="555"/>
      <c r="BN1545" s="555"/>
      <c r="BO1545" s="555"/>
      <c r="BP1545" s="555"/>
      <c r="BQ1545" s="555"/>
      <c r="BR1545" s="555"/>
      <c r="BS1545" s="555"/>
      <c r="BT1545" s="555"/>
      <c r="BU1545" s="555"/>
      <c r="BV1545" s="555"/>
      <c r="BW1545" s="555"/>
      <c r="BX1545" s="555"/>
      <c r="BY1545" s="555"/>
      <c r="BZ1545" s="555"/>
      <c r="CA1545" s="555"/>
      <c r="CB1545" s="555"/>
      <c r="CC1545" s="555"/>
      <c r="CD1545" s="555"/>
      <c r="CE1545" s="555"/>
      <c r="CF1545" s="555"/>
      <c r="CG1545" s="555"/>
      <c r="CH1545" s="555"/>
      <c r="CI1545" s="555"/>
      <c r="CJ1545" s="555"/>
      <c r="CK1545" s="555"/>
      <c r="CL1545" s="555"/>
      <c r="CM1545" s="555"/>
      <c r="CN1545" s="555"/>
      <c r="CO1545" s="555"/>
      <c r="CP1545" s="555"/>
      <c r="CQ1545" s="555"/>
      <c r="CR1545" s="555"/>
      <c r="CS1545" s="555"/>
      <c r="CT1545" s="555"/>
      <c r="CU1545" s="555"/>
      <c r="CV1545" s="555"/>
    </row>
    <row r="1546" spans="1:100" x14ac:dyDescent="0.25">
      <c r="A1546" s="871" t="s">
        <v>958</v>
      </c>
      <c r="B1546" s="872">
        <v>366480</v>
      </c>
      <c r="C1546" s="1812" t="s">
        <v>2315</v>
      </c>
      <c r="D1546" s="41" t="s">
        <v>792</v>
      </c>
      <c r="E1546" s="41" t="s">
        <v>792</v>
      </c>
      <c r="F1546" s="41" t="s">
        <v>49</v>
      </c>
      <c r="G1546" s="872" t="s">
        <v>18</v>
      </c>
      <c r="H1546" s="1308">
        <v>38729</v>
      </c>
      <c r="I1546" s="1277">
        <v>13838.8</v>
      </c>
      <c r="J1546" s="1277">
        <v>13838.8</v>
      </c>
      <c r="K1546" s="1277">
        <v>0</v>
      </c>
      <c r="L1546" s="555"/>
      <c r="M1546" s="555"/>
      <c r="N1546" s="555"/>
      <c r="O1546" s="555"/>
      <c r="P1546" s="555"/>
      <c r="Q1546" s="555"/>
      <c r="R1546" s="555"/>
      <c r="S1546" s="555"/>
      <c r="T1546" s="555"/>
      <c r="U1546" s="555"/>
      <c r="V1546" s="555"/>
      <c r="W1546" s="555"/>
      <c r="X1546" s="555"/>
      <c r="Y1546" s="555"/>
      <c r="Z1546" s="555"/>
      <c r="AA1546" s="555"/>
      <c r="AB1546" s="555"/>
      <c r="AC1546" s="555"/>
      <c r="AD1546" s="555"/>
      <c r="AE1546" s="555"/>
      <c r="AF1546" s="555"/>
      <c r="AG1546" s="555"/>
      <c r="AH1546" s="555"/>
      <c r="AI1546" s="555"/>
      <c r="AJ1546" s="555"/>
      <c r="AK1546" s="555"/>
      <c r="AL1546" s="555"/>
      <c r="AM1546" s="555"/>
      <c r="AN1546" s="555"/>
      <c r="AO1546" s="555"/>
      <c r="AP1546" s="555"/>
      <c r="AQ1546" s="555"/>
      <c r="AR1546" s="555"/>
      <c r="AS1546" s="555"/>
      <c r="AT1546" s="555"/>
      <c r="AU1546" s="555"/>
      <c r="AV1546" s="555"/>
      <c r="AW1546" s="555"/>
      <c r="AX1546" s="555"/>
      <c r="AY1546" s="555"/>
      <c r="AZ1546" s="555"/>
      <c r="BA1546" s="555"/>
      <c r="BB1546" s="555"/>
      <c r="BC1546" s="555"/>
      <c r="BD1546" s="555"/>
      <c r="BE1546" s="555"/>
      <c r="BF1546" s="555"/>
      <c r="BG1546" s="555"/>
      <c r="BH1546" s="555"/>
      <c r="BI1546" s="555"/>
      <c r="BJ1546" s="555"/>
      <c r="BK1546" s="555"/>
      <c r="BL1546" s="555"/>
      <c r="BM1546" s="555"/>
      <c r="BN1546" s="555"/>
      <c r="BO1546" s="555"/>
      <c r="BP1546" s="555"/>
      <c r="BQ1546" s="555"/>
      <c r="BR1546" s="555"/>
      <c r="BS1546" s="555"/>
      <c r="BT1546" s="555"/>
      <c r="BU1546" s="555"/>
      <c r="BV1546" s="555"/>
      <c r="BW1546" s="555"/>
      <c r="BX1546" s="555"/>
      <c r="BY1546" s="555"/>
      <c r="BZ1546" s="555"/>
      <c r="CA1546" s="555"/>
      <c r="CB1546" s="555"/>
      <c r="CC1546" s="555"/>
      <c r="CD1546" s="555"/>
      <c r="CE1546" s="555"/>
      <c r="CF1546" s="555"/>
      <c r="CG1546" s="555"/>
      <c r="CH1546" s="555"/>
      <c r="CI1546" s="555"/>
      <c r="CJ1546" s="555"/>
      <c r="CK1546" s="555"/>
      <c r="CL1546" s="555"/>
      <c r="CM1546" s="555"/>
      <c r="CN1546" s="555"/>
      <c r="CO1546" s="555"/>
      <c r="CP1546" s="555"/>
      <c r="CQ1546" s="555"/>
      <c r="CR1546" s="555"/>
      <c r="CS1546" s="555"/>
      <c r="CT1546" s="555"/>
      <c r="CU1546" s="555"/>
      <c r="CV1546" s="555"/>
    </row>
    <row r="1547" spans="1:100" x14ac:dyDescent="0.25">
      <c r="A1547" s="871" t="s">
        <v>958</v>
      </c>
      <c r="B1547" s="872">
        <v>366477</v>
      </c>
      <c r="C1547" s="1812" t="s">
        <v>2316</v>
      </c>
      <c r="D1547" s="41" t="s">
        <v>792</v>
      </c>
      <c r="E1547" s="41" t="s">
        <v>792</v>
      </c>
      <c r="F1547" s="41" t="s">
        <v>49</v>
      </c>
      <c r="G1547" s="872" t="s">
        <v>18</v>
      </c>
      <c r="H1547" s="1308">
        <v>38729</v>
      </c>
      <c r="I1547" s="1277">
        <v>13838.8</v>
      </c>
      <c r="J1547" s="1277">
        <v>13838.8</v>
      </c>
      <c r="K1547" s="1277">
        <v>0</v>
      </c>
      <c r="L1547" s="556"/>
      <c r="M1547" s="556"/>
      <c r="N1547" s="556"/>
      <c r="O1547" s="556"/>
      <c r="P1547" s="556"/>
      <c r="Q1547" s="556"/>
      <c r="R1547" s="556"/>
      <c r="S1547" s="556"/>
      <c r="T1547" s="556"/>
      <c r="U1547" s="556"/>
      <c r="V1547" s="556"/>
      <c r="W1547" s="556"/>
      <c r="X1547" s="556"/>
      <c r="Y1547" s="556"/>
      <c r="Z1547" s="556"/>
      <c r="AA1547" s="556"/>
      <c r="AB1547" s="556"/>
      <c r="AC1547" s="556"/>
      <c r="AD1547" s="556"/>
      <c r="AE1547" s="556"/>
      <c r="AF1547" s="556"/>
      <c r="AG1547" s="556"/>
      <c r="AH1547" s="556"/>
      <c r="AI1547" s="556"/>
      <c r="AJ1547" s="556"/>
      <c r="AK1547" s="556"/>
      <c r="AL1547" s="556"/>
      <c r="AM1547" s="556"/>
      <c r="AN1547" s="556"/>
      <c r="AO1547" s="556"/>
      <c r="AP1547" s="556"/>
      <c r="AQ1547" s="556"/>
      <c r="AR1547" s="556"/>
      <c r="AS1547" s="556"/>
      <c r="AT1547" s="556"/>
      <c r="AU1547" s="556"/>
      <c r="AV1547" s="556"/>
      <c r="AW1547" s="556"/>
      <c r="AX1547" s="556"/>
      <c r="AY1547" s="556"/>
      <c r="AZ1547" s="556"/>
      <c r="BA1547" s="556"/>
      <c r="BB1547" s="556"/>
      <c r="BC1547" s="556"/>
      <c r="BD1547" s="556"/>
      <c r="BE1547" s="556"/>
      <c r="BF1547" s="556"/>
      <c r="BG1547" s="556"/>
      <c r="BH1547" s="556"/>
      <c r="BI1547" s="556"/>
      <c r="BJ1547" s="556"/>
      <c r="BK1547" s="556"/>
      <c r="BL1547" s="556"/>
      <c r="BM1547" s="556"/>
      <c r="BN1547" s="556"/>
      <c r="BO1547" s="556"/>
      <c r="BP1547" s="556"/>
      <c r="BQ1547" s="556"/>
      <c r="BR1547" s="556"/>
      <c r="BS1547" s="556"/>
      <c r="BT1547" s="556"/>
      <c r="BU1547" s="556"/>
      <c r="BV1547" s="556"/>
      <c r="BW1547" s="556"/>
      <c r="BX1547" s="556"/>
      <c r="BY1547" s="556"/>
      <c r="BZ1547" s="556"/>
      <c r="CA1547" s="556"/>
      <c r="CB1547" s="556"/>
      <c r="CC1547" s="556"/>
      <c r="CD1547" s="556"/>
      <c r="CE1547" s="556"/>
      <c r="CF1547" s="556"/>
      <c r="CG1547" s="556"/>
      <c r="CH1547" s="556"/>
      <c r="CI1547" s="556"/>
      <c r="CJ1547" s="556"/>
      <c r="CK1547" s="556"/>
      <c r="CL1547" s="556"/>
      <c r="CM1547" s="556"/>
      <c r="CN1547" s="556"/>
      <c r="CO1547" s="556"/>
      <c r="CP1547" s="556"/>
      <c r="CQ1547" s="556"/>
      <c r="CR1547" s="556"/>
      <c r="CS1547" s="556"/>
      <c r="CT1547" s="556"/>
      <c r="CU1547" s="556"/>
      <c r="CV1547" s="556"/>
    </row>
    <row r="1548" spans="1:100" x14ac:dyDescent="0.25">
      <c r="A1548" s="871" t="s">
        <v>958</v>
      </c>
      <c r="B1548" s="872">
        <v>366478</v>
      </c>
      <c r="C1548" s="1812" t="s">
        <v>2317</v>
      </c>
      <c r="D1548" s="41" t="s">
        <v>792</v>
      </c>
      <c r="E1548" s="41" t="s">
        <v>792</v>
      </c>
      <c r="F1548" s="41" t="s">
        <v>49</v>
      </c>
      <c r="G1548" s="872" t="s">
        <v>18</v>
      </c>
      <c r="H1548" s="1308">
        <v>38729</v>
      </c>
      <c r="I1548" s="1277">
        <v>13838.8</v>
      </c>
      <c r="J1548" s="1277">
        <v>13838.8</v>
      </c>
      <c r="K1548" s="1277">
        <v>0</v>
      </c>
      <c r="L1548" s="557"/>
      <c r="M1548" s="558"/>
      <c r="N1548" s="558"/>
      <c r="O1548" s="558"/>
      <c r="P1548" s="558"/>
      <c r="Q1548" s="558"/>
      <c r="R1548" s="558"/>
      <c r="S1548" s="558"/>
      <c r="T1548" s="558"/>
      <c r="U1548" s="558"/>
      <c r="V1548" s="558"/>
      <c r="W1548" s="558"/>
      <c r="X1548" s="558"/>
      <c r="Y1548" s="558"/>
      <c r="Z1548" s="558"/>
      <c r="AA1548" s="558"/>
      <c r="AB1548" s="558"/>
      <c r="AC1548" s="558"/>
      <c r="AD1548" s="558"/>
      <c r="AE1548" s="558"/>
      <c r="AF1548" s="558"/>
      <c r="AG1548" s="558"/>
      <c r="AH1548" s="558"/>
      <c r="AI1548" s="558"/>
      <c r="AJ1548" s="558"/>
      <c r="AK1548" s="558"/>
      <c r="AL1548" s="558"/>
      <c r="AM1548" s="558"/>
      <c r="AN1548" s="558"/>
      <c r="AO1548" s="558"/>
      <c r="AP1548" s="558"/>
      <c r="AQ1548" s="558"/>
      <c r="AR1548" s="558"/>
      <c r="AS1548" s="558"/>
      <c r="AT1548" s="558"/>
      <c r="AU1548" s="558"/>
      <c r="AV1548" s="558"/>
      <c r="AW1548" s="558"/>
      <c r="AX1548" s="558"/>
      <c r="AY1548" s="558"/>
      <c r="AZ1548" s="558"/>
      <c r="BA1548" s="558"/>
      <c r="BB1548" s="558"/>
      <c r="BC1548" s="558"/>
      <c r="BD1548" s="558"/>
      <c r="BE1548" s="558"/>
      <c r="BF1548" s="558"/>
      <c r="BG1548" s="558"/>
      <c r="BH1548" s="558"/>
      <c r="BI1548" s="558"/>
      <c r="BJ1548" s="558"/>
      <c r="BK1548" s="558"/>
      <c r="BL1548" s="558"/>
      <c r="BM1548" s="558"/>
      <c r="BN1548" s="558"/>
      <c r="BO1548" s="558"/>
      <c r="BP1548" s="558"/>
      <c r="BQ1548" s="558"/>
      <c r="BR1548" s="558"/>
      <c r="BS1548" s="558"/>
      <c r="BT1548" s="558"/>
      <c r="BU1548" s="558"/>
      <c r="BV1548" s="558"/>
      <c r="BW1548" s="558"/>
      <c r="BX1548" s="558"/>
      <c r="BY1548" s="558"/>
      <c r="BZ1548" s="558"/>
      <c r="CA1548" s="558"/>
      <c r="CB1548" s="558"/>
      <c r="CC1548" s="558"/>
      <c r="CD1548" s="558"/>
      <c r="CE1548" s="558"/>
      <c r="CF1548" s="558"/>
      <c r="CG1548" s="558"/>
      <c r="CH1548" s="558"/>
      <c r="CI1548" s="558"/>
      <c r="CJ1548" s="558"/>
      <c r="CK1548" s="558"/>
      <c r="CL1548" s="558"/>
      <c r="CM1548" s="558"/>
      <c r="CN1548" s="558"/>
      <c r="CO1548" s="558"/>
      <c r="CP1548" s="558"/>
      <c r="CQ1548" s="558"/>
      <c r="CR1548" s="558"/>
      <c r="CS1548" s="558"/>
      <c r="CT1548" s="558"/>
      <c r="CU1548" s="558"/>
      <c r="CV1548" s="558"/>
    </row>
    <row r="1549" spans="1:100" x14ac:dyDescent="0.25">
      <c r="A1549" s="871" t="s">
        <v>958</v>
      </c>
      <c r="B1549" s="872">
        <v>366481</v>
      </c>
      <c r="C1549" s="1812" t="s">
        <v>2318</v>
      </c>
      <c r="D1549" s="41" t="s">
        <v>792</v>
      </c>
      <c r="E1549" s="41" t="s">
        <v>792</v>
      </c>
      <c r="F1549" s="41" t="s">
        <v>49</v>
      </c>
      <c r="G1549" s="872" t="s">
        <v>18</v>
      </c>
      <c r="H1549" s="1308">
        <v>38729</v>
      </c>
      <c r="I1549" s="1277">
        <v>13838.8</v>
      </c>
      <c r="J1549" s="1277">
        <v>13838.8</v>
      </c>
      <c r="K1549" s="1277">
        <v>0</v>
      </c>
      <c r="L1549" s="557"/>
      <c r="M1549" s="558"/>
      <c r="N1549" s="558"/>
      <c r="O1549" s="558"/>
      <c r="P1549" s="558"/>
      <c r="Q1549" s="558"/>
      <c r="R1549" s="558"/>
      <c r="S1549" s="558"/>
      <c r="T1549" s="558"/>
      <c r="U1549" s="558"/>
      <c r="V1549" s="558"/>
      <c r="W1549" s="558"/>
      <c r="X1549" s="558"/>
      <c r="Y1549" s="558"/>
      <c r="Z1549" s="558"/>
      <c r="AA1549" s="558"/>
      <c r="AB1549" s="558"/>
      <c r="AC1549" s="558"/>
      <c r="AD1549" s="558"/>
      <c r="AE1549" s="558"/>
      <c r="AF1549" s="558"/>
      <c r="AG1549" s="558"/>
      <c r="AH1549" s="558"/>
      <c r="AI1549" s="558"/>
      <c r="AJ1549" s="558"/>
      <c r="AK1549" s="558"/>
      <c r="AL1549" s="558"/>
      <c r="AM1549" s="558"/>
      <c r="AN1549" s="558"/>
      <c r="AO1549" s="558"/>
      <c r="AP1549" s="558"/>
      <c r="AQ1549" s="558"/>
      <c r="AR1549" s="558"/>
      <c r="AS1549" s="558"/>
      <c r="AT1549" s="558"/>
      <c r="AU1549" s="558"/>
      <c r="AV1549" s="558"/>
      <c r="AW1549" s="558"/>
      <c r="AX1549" s="558"/>
      <c r="AY1549" s="558"/>
      <c r="AZ1549" s="558"/>
      <c r="BA1549" s="558"/>
      <c r="BB1549" s="558"/>
      <c r="BC1549" s="558"/>
      <c r="BD1549" s="558"/>
      <c r="BE1549" s="558"/>
      <c r="BF1549" s="558"/>
      <c r="BG1549" s="558"/>
      <c r="BH1549" s="558"/>
      <c r="BI1549" s="558"/>
      <c r="BJ1549" s="558"/>
      <c r="BK1549" s="558"/>
      <c r="BL1549" s="558"/>
      <c r="BM1549" s="558"/>
      <c r="BN1549" s="558"/>
      <c r="BO1549" s="558"/>
      <c r="BP1549" s="558"/>
      <c r="BQ1549" s="558"/>
      <c r="BR1549" s="558"/>
      <c r="BS1549" s="558"/>
      <c r="BT1549" s="558"/>
      <c r="BU1549" s="558"/>
      <c r="BV1549" s="558"/>
      <c r="BW1549" s="558"/>
      <c r="BX1549" s="558"/>
      <c r="BY1549" s="558"/>
      <c r="BZ1549" s="558"/>
      <c r="CA1549" s="558"/>
      <c r="CB1549" s="558"/>
      <c r="CC1549" s="558"/>
      <c r="CD1549" s="558"/>
      <c r="CE1549" s="558"/>
      <c r="CF1549" s="558"/>
      <c r="CG1549" s="558"/>
      <c r="CH1549" s="558"/>
      <c r="CI1549" s="558"/>
      <c r="CJ1549" s="558"/>
      <c r="CK1549" s="558"/>
      <c r="CL1549" s="558"/>
      <c r="CM1549" s="558"/>
      <c r="CN1549" s="558"/>
      <c r="CO1549" s="558"/>
      <c r="CP1549" s="558"/>
      <c r="CQ1549" s="558"/>
      <c r="CR1549" s="558"/>
      <c r="CS1549" s="558"/>
      <c r="CT1549" s="558"/>
      <c r="CU1549" s="558"/>
      <c r="CV1549" s="558"/>
    </row>
    <row r="1550" spans="1:100" x14ac:dyDescent="0.25">
      <c r="A1550" s="871" t="s">
        <v>958</v>
      </c>
      <c r="B1550" s="872">
        <v>366475</v>
      </c>
      <c r="C1550" s="1812" t="s">
        <v>959</v>
      </c>
      <c r="D1550" s="41" t="s">
        <v>792</v>
      </c>
      <c r="E1550" s="41" t="s">
        <v>792</v>
      </c>
      <c r="F1550" s="41" t="s">
        <v>49</v>
      </c>
      <c r="G1550" s="872" t="s">
        <v>18</v>
      </c>
      <c r="H1550" s="1308">
        <v>38729</v>
      </c>
      <c r="I1550" s="1277">
        <v>13838.8</v>
      </c>
      <c r="J1550" s="1277">
        <v>13838.8</v>
      </c>
      <c r="K1550" s="1277">
        <v>0</v>
      </c>
      <c r="L1550" s="557"/>
      <c r="M1550" s="558"/>
      <c r="N1550" s="558"/>
      <c r="O1550" s="558"/>
      <c r="P1550" s="558"/>
      <c r="Q1550" s="558"/>
      <c r="R1550" s="558"/>
      <c r="S1550" s="558"/>
      <c r="T1550" s="558"/>
      <c r="U1550" s="558"/>
      <c r="V1550" s="558"/>
      <c r="W1550" s="558"/>
      <c r="X1550" s="558"/>
      <c r="Y1550" s="558"/>
      <c r="Z1550" s="558"/>
      <c r="AA1550" s="558"/>
      <c r="AB1550" s="558"/>
      <c r="AC1550" s="558"/>
      <c r="AD1550" s="558"/>
      <c r="AE1550" s="558"/>
      <c r="AF1550" s="558"/>
      <c r="AG1550" s="558"/>
      <c r="AH1550" s="558"/>
      <c r="AI1550" s="558"/>
      <c r="AJ1550" s="558"/>
      <c r="AK1550" s="558"/>
      <c r="AL1550" s="558"/>
      <c r="AM1550" s="558"/>
      <c r="AN1550" s="558"/>
      <c r="AO1550" s="558"/>
      <c r="AP1550" s="558"/>
      <c r="AQ1550" s="558"/>
      <c r="AR1550" s="558"/>
      <c r="AS1550" s="558"/>
      <c r="AT1550" s="558"/>
      <c r="AU1550" s="558"/>
      <c r="AV1550" s="558"/>
      <c r="AW1550" s="558"/>
      <c r="AX1550" s="558"/>
      <c r="AY1550" s="558"/>
      <c r="AZ1550" s="558"/>
      <c r="BA1550" s="558"/>
      <c r="BB1550" s="558"/>
      <c r="BC1550" s="558"/>
      <c r="BD1550" s="558"/>
      <c r="BE1550" s="558"/>
      <c r="BF1550" s="558"/>
      <c r="BG1550" s="558"/>
      <c r="BH1550" s="558"/>
      <c r="BI1550" s="558"/>
      <c r="BJ1550" s="558"/>
      <c r="BK1550" s="558"/>
      <c r="BL1550" s="558"/>
      <c r="BM1550" s="558"/>
      <c r="BN1550" s="558"/>
      <c r="BO1550" s="558"/>
      <c r="BP1550" s="558"/>
      <c r="BQ1550" s="558"/>
      <c r="BR1550" s="558"/>
      <c r="BS1550" s="558"/>
      <c r="BT1550" s="558"/>
      <c r="BU1550" s="558"/>
      <c r="BV1550" s="558"/>
      <c r="BW1550" s="558"/>
      <c r="BX1550" s="558"/>
      <c r="BY1550" s="558"/>
      <c r="BZ1550" s="558"/>
      <c r="CA1550" s="558"/>
      <c r="CB1550" s="558"/>
      <c r="CC1550" s="558"/>
      <c r="CD1550" s="558"/>
      <c r="CE1550" s="558"/>
      <c r="CF1550" s="558"/>
      <c r="CG1550" s="558"/>
      <c r="CH1550" s="558"/>
      <c r="CI1550" s="558"/>
      <c r="CJ1550" s="558"/>
      <c r="CK1550" s="558"/>
      <c r="CL1550" s="558"/>
      <c r="CM1550" s="558"/>
      <c r="CN1550" s="558"/>
      <c r="CO1550" s="558"/>
      <c r="CP1550" s="558"/>
      <c r="CQ1550" s="558"/>
      <c r="CR1550" s="558"/>
      <c r="CS1550" s="558"/>
      <c r="CT1550" s="558"/>
      <c r="CU1550" s="558"/>
      <c r="CV1550" s="558"/>
    </row>
    <row r="1551" spans="1:100" x14ac:dyDescent="0.25">
      <c r="A1551" s="871" t="s">
        <v>2319</v>
      </c>
      <c r="B1551" s="872">
        <v>366483</v>
      </c>
      <c r="C1551" s="1812" t="s">
        <v>2320</v>
      </c>
      <c r="D1551" s="41" t="s">
        <v>792</v>
      </c>
      <c r="E1551" s="41" t="s">
        <v>792</v>
      </c>
      <c r="F1551" s="41" t="s">
        <v>49</v>
      </c>
      <c r="G1551" s="872" t="s">
        <v>929</v>
      </c>
      <c r="H1551" s="1308">
        <v>39083</v>
      </c>
      <c r="I1551" s="1277">
        <v>28478</v>
      </c>
      <c r="J1551" s="1277">
        <v>28478</v>
      </c>
      <c r="K1551" s="1277">
        <v>0</v>
      </c>
      <c r="L1551" s="557"/>
      <c r="M1551" s="558"/>
      <c r="N1551" s="558"/>
      <c r="O1551" s="558"/>
      <c r="P1551" s="558"/>
      <c r="Q1551" s="558"/>
      <c r="R1551" s="558"/>
      <c r="S1551" s="558"/>
      <c r="T1551" s="558"/>
      <c r="U1551" s="558"/>
      <c r="V1551" s="558"/>
      <c r="W1551" s="558"/>
      <c r="X1551" s="558"/>
      <c r="Y1551" s="558"/>
      <c r="Z1551" s="558"/>
      <c r="AA1551" s="558"/>
      <c r="AB1551" s="558"/>
      <c r="AC1551" s="558"/>
      <c r="AD1551" s="558"/>
      <c r="AE1551" s="558"/>
      <c r="AF1551" s="558"/>
      <c r="AG1551" s="558"/>
      <c r="AH1551" s="558"/>
      <c r="AI1551" s="558"/>
      <c r="AJ1551" s="558"/>
      <c r="AK1551" s="558"/>
      <c r="AL1551" s="558"/>
      <c r="AM1551" s="558"/>
      <c r="AN1551" s="558"/>
      <c r="AO1551" s="558"/>
      <c r="AP1551" s="558"/>
      <c r="AQ1551" s="558"/>
      <c r="AR1551" s="558"/>
      <c r="AS1551" s="558"/>
      <c r="AT1551" s="558"/>
      <c r="AU1551" s="558"/>
      <c r="AV1551" s="558"/>
      <c r="AW1551" s="558"/>
      <c r="AX1551" s="558"/>
      <c r="AY1551" s="558"/>
      <c r="AZ1551" s="558"/>
      <c r="BA1551" s="558"/>
      <c r="BB1551" s="558"/>
      <c r="BC1551" s="558"/>
      <c r="BD1551" s="558"/>
      <c r="BE1551" s="558"/>
      <c r="BF1551" s="558"/>
      <c r="BG1551" s="558"/>
      <c r="BH1551" s="558"/>
      <c r="BI1551" s="558"/>
      <c r="BJ1551" s="558"/>
      <c r="BK1551" s="558"/>
      <c r="BL1551" s="558"/>
      <c r="BM1551" s="558"/>
      <c r="BN1551" s="558"/>
      <c r="BO1551" s="558"/>
      <c r="BP1551" s="558"/>
      <c r="BQ1551" s="558"/>
      <c r="BR1551" s="558"/>
      <c r="BS1551" s="558"/>
      <c r="BT1551" s="558"/>
      <c r="BU1551" s="558"/>
      <c r="BV1551" s="558"/>
      <c r="BW1551" s="558"/>
      <c r="BX1551" s="558"/>
      <c r="BY1551" s="558"/>
      <c r="BZ1551" s="558"/>
      <c r="CA1551" s="558"/>
      <c r="CB1551" s="558"/>
      <c r="CC1551" s="558"/>
      <c r="CD1551" s="558"/>
      <c r="CE1551" s="558"/>
      <c r="CF1551" s="558"/>
      <c r="CG1551" s="558"/>
      <c r="CH1551" s="558"/>
      <c r="CI1551" s="558"/>
      <c r="CJ1551" s="558"/>
      <c r="CK1551" s="558"/>
      <c r="CL1551" s="558"/>
      <c r="CM1551" s="558"/>
      <c r="CN1551" s="558"/>
      <c r="CO1551" s="558"/>
      <c r="CP1551" s="558"/>
      <c r="CQ1551" s="558"/>
      <c r="CR1551" s="558"/>
      <c r="CS1551" s="558"/>
      <c r="CT1551" s="558"/>
      <c r="CU1551" s="558"/>
      <c r="CV1551" s="558"/>
    </row>
    <row r="1552" spans="1:100" x14ac:dyDescent="0.25">
      <c r="A1552" s="871" t="s">
        <v>1041</v>
      </c>
      <c r="B1552" s="872">
        <v>366485</v>
      </c>
      <c r="C1552" s="1812" t="s">
        <v>2321</v>
      </c>
      <c r="D1552" s="872" t="s">
        <v>784</v>
      </c>
      <c r="E1552" s="41" t="s">
        <v>792</v>
      </c>
      <c r="F1552" s="41" t="s">
        <v>792</v>
      </c>
      <c r="G1552" s="872" t="s">
        <v>193</v>
      </c>
      <c r="H1552" s="1308">
        <v>39083</v>
      </c>
      <c r="I1552" s="1277">
        <v>71000</v>
      </c>
      <c r="J1552" s="1277">
        <v>71000</v>
      </c>
      <c r="K1552" s="1277">
        <v>0</v>
      </c>
      <c r="L1552" s="559"/>
      <c r="M1552" s="560"/>
      <c r="N1552" s="560"/>
      <c r="O1552" s="560"/>
      <c r="P1552" s="560"/>
      <c r="Q1552" s="560"/>
      <c r="R1552" s="560"/>
      <c r="S1552" s="560"/>
      <c r="T1552" s="560"/>
      <c r="U1552" s="560"/>
      <c r="V1552" s="560"/>
      <c r="W1552" s="560"/>
      <c r="X1552" s="560"/>
      <c r="Y1552" s="560"/>
      <c r="Z1552" s="560"/>
      <c r="AA1552" s="560"/>
      <c r="AB1552" s="560"/>
      <c r="AC1552" s="560"/>
      <c r="AD1552" s="560"/>
      <c r="AE1552" s="560"/>
      <c r="AF1552" s="560"/>
      <c r="AG1552" s="560"/>
      <c r="AH1552" s="560"/>
      <c r="AI1552" s="560"/>
      <c r="AJ1552" s="560"/>
      <c r="AK1552" s="560"/>
      <c r="AL1552" s="560"/>
      <c r="AM1552" s="560"/>
      <c r="AN1552" s="560"/>
      <c r="AO1552" s="560"/>
      <c r="AP1552" s="560"/>
      <c r="AQ1552" s="560"/>
      <c r="AR1552" s="560"/>
      <c r="AS1552" s="560"/>
      <c r="AT1552" s="560"/>
      <c r="AU1552" s="560"/>
      <c r="AV1552" s="560"/>
      <c r="AW1552" s="560"/>
      <c r="AX1552" s="560"/>
      <c r="AY1552" s="560"/>
      <c r="AZ1552" s="560"/>
      <c r="BA1552" s="560"/>
      <c r="BB1552" s="560"/>
      <c r="BC1552" s="560"/>
      <c r="BD1552" s="560"/>
      <c r="BE1552" s="560"/>
      <c r="BF1552" s="560"/>
      <c r="BG1552" s="560"/>
      <c r="BH1552" s="560"/>
      <c r="BI1552" s="560"/>
      <c r="BJ1552" s="560"/>
      <c r="BK1552" s="560"/>
      <c r="BL1552" s="560"/>
      <c r="BM1552" s="560"/>
      <c r="BN1552" s="560"/>
      <c r="BO1552" s="560"/>
      <c r="BP1552" s="560"/>
      <c r="BQ1552" s="560"/>
      <c r="BR1552" s="560"/>
      <c r="BS1552" s="560"/>
      <c r="BT1552" s="560"/>
      <c r="BU1552" s="560"/>
      <c r="BV1552" s="560"/>
      <c r="BW1552" s="560"/>
      <c r="BX1552" s="560"/>
      <c r="BY1552" s="560"/>
      <c r="BZ1552" s="560"/>
      <c r="CA1552" s="560"/>
      <c r="CB1552" s="560"/>
      <c r="CC1552" s="560"/>
      <c r="CD1552" s="560"/>
      <c r="CE1552" s="560"/>
      <c r="CF1552" s="560"/>
      <c r="CG1552" s="560"/>
      <c r="CH1552" s="560"/>
      <c r="CI1552" s="560"/>
      <c r="CJ1552" s="560"/>
      <c r="CK1552" s="560"/>
      <c r="CL1552" s="560"/>
      <c r="CM1552" s="560"/>
      <c r="CN1552" s="560"/>
      <c r="CO1552" s="560"/>
      <c r="CP1552" s="560"/>
      <c r="CQ1552" s="560"/>
      <c r="CR1552" s="560"/>
      <c r="CS1552" s="560"/>
      <c r="CT1552" s="560"/>
      <c r="CU1552" s="560"/>
      <c r="CV1552" s="560"/>
    </row>
    <row r="1553" spans="1:100" x14ac:dyDescent="0.25">
      <c r="A1553" s="871" t="s">
        <v>2322</v>
      </c>
      <c r="B1553" s="872">
        <v>548190</v>
      </c>
      <c r="C1553" s="1812" t="s">
        <v>2323</v>
      </c>
      <c r="D1553" s="41" t="s">
        <v>792</v>
      </c>
      <c r="E1553" s="41" t="s">
        <v>792</v>
      </c>
      <c r="F1553" s="41" t="s">
        <v>49</v>
      </c>
      <c r="G1553" s="872" t="s">
        <v>114</v>
      </c>
      <c r="H1553" s="1308">
        <v>39083</v>
      </c>
      <c r="I1553" s="1322">
        <v>130523.2</v>
      </c>
      <c r="J1553" s="1277">
        <v>130523.2</v>
      </c>
      <c r="K1553" s="1277">
        <v>0</v>
      </c>
      <c r="L1553" s="559"/>
      <c r="M1553" s="560"/>
      <c r="N1553" s="560"/>
      <c r="O1553" s="560"/>
      <c r="P1553" s="560"/>
      <c r="Q1553" s="560"/>
      <c r="R1553" s="560"/>
      <c r="S1553" s="560"/>
      <c r="T1553" s="560"/>
      <c r="U1553" s="560"/>
      <c r="V1553" s="560"/>
      <c r="W1553" s="560"/>
      <c r="X1553" s="560"/>
      <c r="Y1553" s="560"/>
      <c r="Z1553" s="560"/>
      <c r="AA1553" s="560"/>
      <c r="AB1553" s="560"/>
      <c r="AC1553" s="560"/>
      <c r="AD1553" s="560"/>
      <c r="AE1553" s="560"/>
      <c r="AF1553" s="560"/>
      <c r="AG1553" s="560"/>
      <c r="AH1553" s="560"/>
      <c r="AI1553" s="560"/>
      <c r="AJ1553" s="560"/>
      <c r="AK1553" s="560"/>
      <c r="AL1553" s="560"/>
      <c r="AM1553" s="560"/>
      <c r="AN1553" s="560"/>
      <c r="AO1553" s="560"/>
      <c r="AP1553" s="560"/>
      <c r="AQ1553" s="560"/>
      <c r="AR1553" s="560"/>
      <c r="AS1553" s="560"/>
      <c r="AT1553" s="560"/>
      <c r="AU1553" s="560"/>
      <c r="AV1553" s="560"/>
      <c r="AW1553" s="560"/>
      <c r="AX1553" s="560"/>
      <c r="AY1553" s="560"/>
      <c r="AZ1553" s="560"/>
      <c r="BA1553" s="560"/>
      <c r="BB1553" s="560"/>
      <c r="BC1553" s="560"/>
      <c r="BD1553" s="560"/>
      <c r="BE1553" s="560"/>
      <c r="BF1553" s="560"/>
      <c r="BG1553" s="560"/>
      <c r="BH1553" s="560"/>
      <c r="BI1553" s="560"/>
      <c r="BJ1553" s="560"/>
      <c r="BK1553" s="560"/>
      <c r="BL1553" s="560"/>
      <c r="BM1553" s="560"/>
      <c r="BN1553" s="560"/>
      <c r="BO1553" s="560"/>
      <c r="BP1553" s="560"/>
      <c r="BQ1553" s="560"/>
      <c r="BR1553" s="560"/>
      <c r="BS1553" s="560"/>
      <c r="BT1553" s="560"/>
      <c r="BU1553" s="560"/>
      <c r="BV1553" s="560"/>
      <c r="BW1553" s="560"/>
      <c r="BX1553" s="560"/>
      <c r="BY1553" s="560"/>
      <c r="BZ1553" s="560"/>
      <c r="CA1553" s="560"/>
      <c r="CB1553" s="560"/>
      <c r="CC1553" s="560"/>
      <c r="CD1553" s="560"/>
      <c r="CE1553" s="560"/>
      <c r="CF1553" s="560"/>
      <c r="CG1553" s="560"/>
      <c r="CH1553" s="560"/>
      <c r="CI1553" s="560"/>
      <c r="CJ1553" s="560"/>
      <c r="CK1553" s="560"/>
      <c r="CL1553" s="560"/>
      <c r="CM1553" s="560"/>
      <c r="CN1553" s="560"/>
      <c r="CO1553" s="560"/>
      <c r="CP1553" s="560"/>
      <c r="CQ1553" s="560"/>
      <c r="CR1553" s="560"/>
      <c r="CS1553" s="560"/>
      <c r="CT1553" s="560"/>
      <c r="CU1553" s="560"/>
      <c r="CV1553" s="560"/>
    </row>
    <row r="1554" spans="1:100" x14ac:dyDescent="0.25">
      <c r="A1554" s="871" t="s">
        <v>2324</v>
      </c>
      <c r="B1554" s="872">
        <v>366491</v>
      </c>
      <c r="C1554" s="1812" t="s">
        <v>2325</v>
      </c>
      <c r="D1554" s="872" t="s">
        <v>2326</v>
      </c>
      <c r="E1554" s="872" t="s">
        <v>2327</v>
      </c>
      <c r="F1554" s="41" t="s">
        <v>792</v>
      </c>
      <c r="G1554" s="872" t="s">
        <v>18</v>
      </c>
      <c r="H1554" s="1308">
        <v>42736</v>
      </c>
      <c r="I1554" s="1277">
        <v>0</v>
      </c>
      <c r="J1554" s="1277">
        <v>0</v>
      </c>
      <c r="K1554" s="1277">
        <v>0</v>
      </c>
      <c r="L1554" s="559"/>
      <c r="M1554" s="561"/>
      <c r="N1554" s="561"/>
      <c r="O1554" s="561"/>
      <c r="P1554" s="561"/>
      <c r="Q1554" s="561"/>
      <c r="R1554" s="561"/>
      <c r="S1554" s="561"/>
      <c r="T1554" s="561"/>
      <c r="U1554" s="561"/>
      <c r="V1554" s="561"/>
      <c r="W1554" s="561"/>
      <c r="X1554" s="561"/>
      <c r="Y1554" s="561"/>
      <c r="Z1554" s="561"/>
      <c r="AA1554" s="561"/>
      <c r="AB1554" s="561"/>
      <c r="AC1554" s="561"/>
      <c r="AD1554" s="561"/>
      <c r="AE1554" s="561"/>
      <c r="AF1554" s="561"/>
      <c r="AG1554" s="561"/>
      <c r="AH1554" s="561"/>
      <c r="AI1554" s="561"/>
      <c r="AJ1554" s="561"/>
      <c r="AK1554" s="561"/>
      <c r="AL1554" s="561"/>
      <c r="AM1554" s="561"/>
      <c r="AN1554" s="561"/>
      <c r="AO1554" s="561"/>
      <c r="AP1554" s="561"/>
      <c r="AQ1554" s="561"/>
      <c r="AR1554" s="561"/>
      <c r="AS1554" s="561"/>
      <c r="AT1554" s="561"/>
      <c r="AU1554" s="561"/>
      <c r="AV1554" s="561"/>
      <c r="AW1554" s="561"/>
      <c r="AX1554" s="561"/>
      <c r="AY1554" s="561"/>
      <c r="AZ1554" s="561"/>
      <c r="BA1554" s="561"/>
      <c r="BB1554" s="561"/>
      <c r="BC1554" s="561"/>
      <c r="BD1554" s="561"/>
      <c r="BE1554" s="561"/>
      <c r="BF1554" s="561"/>
      <c r="BG1554" s="561"/>
      <c r="BH1554" s="561"/>
      <c r="BI1554" s="561"/>
      <c r="BJ1554" s="561"/>
      <c r="BK1554" s="561"/>
      <c r="BL1554" s="561"/>
      <c r="BM1554" s="561"/>
      <c r="BN1554" s="561"/>
      <c r="BO1554" s="561"/>
      <c r="BP1554" s="561"/>
      <c r="BQ1554" s="561"/>
      <c r="BR1554" s="561"/>
      <c r="BS1554" s="561"/>
      <c r="BT1554" s="561"/>
      <c r="BU1554" s="561"/>
      <c r="BV1554" s="561"/>
      <c r="BW1554" s="561"/>
      <c r="BX1554" s="561"/>
      <c r="BY1554" s="561"/>
      <c r="BZ1554" s="561"/>
      <c r="CA1554" s="561"/>
      <c r="CB1554" s="561"/>
      <c r="CC1554" s="561"/>
      <c r="CD1554" s="561"/>
      <c r="CE1554" s="561"/>
      <c r="CF1554" s="561"/>
      <c r="CG1554" s="561"/>
      <c r="CH1554" s="561"/>
      <c r="CI1554" s="561"/>
      <c r="CJ1554" s="561"/>
      <c r="CK1554" s="561"/>
      <c r="CL1554" s="561"/>
      <c r="CM1554" s="561"/>
      <c r="CN1554" s="561"/>
      <c r="CO1554" s="561"/>
      <c r="CP1554" s="561"/>
      <c r="CQ1554" s="561"/>
      <c r="CR1554" s="561"/>
      <c r="CS1554" s="561"/>
      <c r="CT1554" s="561"/>
      <c r="CU1554" s="561"/>
      <c r="CV1554" s="561"/>
    </row>
    <row r="1555" spans="1:100" x14ac:dyDescent="0.25">
      <c r="A1555" s="871" t="s">
        <v>2328</v>
      </c>
      <c r="B1555" s="872">
        <v>366490</v>
      </c>
      <c r="C1555" s="1812" t="s">
        <v>2329</v>
      </c>
      <c r="D1555" s="41" t="s">
        <v>49</v>
      </c>
      <c r="E1555" s="41" t="s">
        <v>49</v>
      </c>
      <c r="F1555" s="41" t="s">
        <v>49</v>
      </c>
      <c r="G1555" s="872" t="s">
        <v>114</v>
      </c>
      <c r="H1555" s="1308">
        <v>39083</v>
      </c>
      <c r="I1555" s="1277">
        <v>5810.03</v>
      </c>
      <c r="J1555" s="1277">
        <v>5810.03</v>
      </c>
      <c r="K1555" s="1277">
        <v>0</v>
      </c>
      <c r="L1555" s="559"/>
      <c r="M1555" s="560"/>
      <c r="N1555" s="560"/>
      <c r="O1555" s="560"/>
      <c r="P1555" s="560"/>
      <c r="Q1555" s="560"/>
      <c r="R1555" s="560"/>
      <c r="S1555" s="560"/>
      <c r="T1555" s="560"/>
      <c r="U1555" s="560"/>
      <c r="V1555" s="560"/>
      <c r="W1555" s="560"/>
      <c r="X1555" s="560"/>
      <c r="Y1555" s="560"/>
      <c r="Z1555" s="560"/>
      <c r="AA1555" s="560"/>
      <c r="AB1555" s="560"/>
      <c r="AC1555" s="560"/>
      <c r="AD1555" s="560"/>
      <c r="AE1555" s="560"/>
      <c r="AF1555" s="560"/>
      <c r="AG1555" s="560"/>
      <c r="AH1555" s="560"/>
      <c r="AI1555" s="560"/>
      <c r="AJ1555" s="560"/>
      <c r="AK1555" s="560"/>
      <c r="AL1555" s="560"/>
      <c r="AM1555" s="560"/>
      <c r="AN1555" s="560"/>
      <c r="AO1555" s="560"/>
      <c r="AP1555" s="560"/>
      <c r="AQ1555" s="560"/>
      <c r="AR1555" s="560"/>
      <c r="AS1555" s="560"/>
      <c r="AT1555" s="560"/>
      <c r="AU1555" s="560"/>
      <c r="AV1555" s="560"/>
      <c r="AW1555" s="560"/>
      <c r="AX1555" s="560"/>
      <c r="AY1555" s="560"/>
      <c r="AZ1555" s="560"/>
      <c r="BA1555" s="560"/>
      <c r="BB1555" s="560"/>
      <c r="BC1555" s="560"/>
      <c r="BD1555" s="560"/>
      <c r="BE1555" s="560"/>
      <c r="BF1555" s="560"/>
      <c r="BG1555" s="560"/>
      <c r="BH1555" s="560"/>
      <c r="BI1555" s="560"/>
      <c r="BJ1555" s="560"/>
      <c r="BK1555" s="560"/>
      <c r="BL1555" s="560"/>
      <c r="BM1555" s="560"/>
      <c r="BN1555" s="560"/>
      <c r="BO1555" s="560"/>
      <c r="BP1555" s="560"/>
      <c r="BQ1555" s="560"/>
      <c r="BR1555" s="560"/>
      <c r="BS1555" s="560"/>
      <c r="BT1555" s="560"/>
      <c r="BU1555" s="560"/>
      <c r="BV1555" s="560"/>
      <c r="BW1555" s="560"/>
      <c r="BX1555" s="560"/>
      <c r="BY1555" s="560"/>
      <c r="BZ1555" s="560"/>
      <c r="CA1555" s="560"/>
      <c r="CB1555" s="560"/>
      <c r="CC1555" s="560"/>
      <c r="CD1555" s="560"/>
      <c r="CE1555" s="560"/>
      <c r="CF1555" s="560"/>
      <c r="CG1555" s="560"/>
      <c r="CH1555" s="560"/>
      <c r="CI1555" s="560"/>
      <c r="CJ1555" s="560"/>
      <c r="CK1555" s="560"/>
      <c r="CL1555" s="560"/>
      <c r="CM1555" s="560"/>
      <c r="CN1555" s="560"/>
      <c r="CO1555" s="560"/>
      <c r="CP1555" s="560"/>
      <c r="CQ1555" s="560"/>
      <c r="CR1555" s="560"/>
      <c r="CS1555" s="560"/>
      <c r="CT1555" s="560"/>
      <c r="CU1555" s="560"/>
      <c r="CV1555" s="560"/>
    </row>
    <row r="1556" spans="1:100" ht="30" x14ac:dyDescent="0.25">
      <c r="A1556" s="3" t="s">
        <v>2330</v>
      </c>
      <c r="B1556" s="872">
        <v>366484</v>
      </c>
      <c r="C1556" s="1812" t="s">
        <v>2331</v>
      </c>
      <c r="D1556" s="41" t="s">
        <v>49</v>
      </c>
      <c r="E1556" s="41" t="s">
        <v>49</v>
      </c>
      <c r="F1556" s="41" t="s">
        <v>49</v>
      </c>
      <c r="G1556" s="872" t="s">
        <v>193</v>
      </c>
      <c r="H1556" s="1308">
        <v>39083</v>
      </c>
      <c r="I1556" s="1277">
        <v>14462.64</v>
      </c>
      <c r="J1556" s="1277">
        <v>14462.64</v>
      </c>
      <c r="K1556" s="1277">
        <v>0</v>
      </c>
      <c r="L1556" s="562"/>
      <c r="M1556" s="563"/>
      <c r="N1556" s="563"/>
      <c r="O1556" s="563"/>
      <c r="P1556" s="563"/>
      <c r="Q1556" s="563"/>
      <c r="R1556" s="563"/>
      <c r="S1556" s="563"/>
      <c r="T1556" s="563"/>
      <c r="U1556" s="563"/>
      <c r="V1556" s="563"/>
      <c r="W1556" s="563"/>
      <c r="X1556" s="563"/>
      <c r="Y1556" s="563"/>
      <c r="Z1556" s="563"/>
      <c r="AA1556" s="563"/>
      <c r="AB1556" s="563"/>
      <c r="AC1556" s="563"/>
      <c r="AD1556" s="563"/>
      <c r="AE1556" s="563"/>
      <c r="AF1556" s="563"/>
      <c r="AG1556" s="563"/>
      <c r="AH1556" s="563"/>
      <c r="AI1556" s="563"/>
      <c r="AJ1556" s="563"/>
      <c r="AK1556" s="563"/>
      <c r="AL1556" s="563"/>
      <c r="AM1556" s="563"/>
      <c r="AN1556" s="563"/>
      <c r="AO1556" s="563"/>
      <c r="AP1556" s="563"/>
      <c r="AQ1556" s="563"/>
      <c r="AR1556" s="563"/>
      <c r="AS1556" s="563"/>
      <c r="AT1556" s="563"/>
      <c r="AU1556" s="563"/>
      <c r="AV1556" s="563"/>
      <c r="AW1556" s="563"/>
      <c r="AX1556" s="563"/>
      <c r="AY1556" s="563"/>
      <c r="AZ1556" s="563"/>
      <c r="BA1556" s="563"/>
      <c r="BB1556" s="563"/>
      <c r="BC1556" s="563"/>
      <c r="BD1556" s="563"/>
      <c r="BE1556" s="563"/>
      <c r="BF1556" s="563"/>
      <c r="BG1556" s="563"/>
      <c r="BH1556" s="563"/>
      <c r="BI1556" s="563"/>
      <c r="BJ1556" s="563"/>
      <c r="BK1556" s="563"/>
      <c r="BL1556" s="563"/>
      <c r="BM1556" s="563"/>
      <c r="BN1556" s="563"/>
      <c r="BO1556" s="563"/>
      <c r="BP1556" s="563"/>
      <c r="BQ1556" s="563"/>
      <c r="BR1556" s="563"/>
      <c r="BS1556" s="563"/>
      <c r="BT1556" s="563"/>
      <c r="BU1556" s="563"/>
      <c r="BV1556" s="563"/>
      <c r="BW1556" s="563"/>
      <c r="BX1556" s="563"/>
      <c r="BY1556" s="563"/>
      <c r="BZ1556" s="563"/>
      <c r="CA1556" s="563"/>
      <c r="CB1556" s="563"/>
      <c r="CC1556" s="563"/>
      <c r="CD1556" s="563"/>
      <c r="CE1556" s="563"/>
      <c r="CF1556" s="563"/>
      <c r="CG1556" s="563"/>
      <c r="CH1556" s="563"/>
      <c r="CI1556" s="563"/>
      <c r="CJ1556" s="563"/>
      <c r="CK1556" s="563"/>
      <c r="CL1556" s="563"/>
      <c r="CM1556" s="563"/>
      <c r="CN1556" s="563"/>
      <c r="CO1556" s="563"/>
      <c r="CP1556" s="563"/>
      <c r="CQ1556" s="563"/>
      <c r="CR1556" s="563"/>
      <c r="CS1556" s="563"/>
      <c r="CT1556" s="563"/>
      <c r="CU1556" s="563"/>
      <c r="CV1556" s="563"/>
    </row>
    <row r="1557" spans="1:100" x14ac:dyDescent="0.25">
      <c r="A1557" s="870" t="s">
        <v>2332</v>
      </c>
      <c r="B1557" s="872">
        <v>548192</v>
      </c>
      <c r="C1557" s="1812" t="s">
        <v>2333</v>
      </c>
      <c r="D1557" s="41" t="s">
        <v>49</v>
      </c>
      <c r="E1557" s="41" t="s">
        <v>49</v>
      </c>
      <c r="F1557" s="41" t="s">
        <v>49</v>
      </c>
      <c r="G1557" s="872"/>
      <c r="H1557" s="1308">
        <v>39083</v>
      </c>
      <c r="I1557" s="1322">
        <v>5810.0339999999997</v>
      </c>
      <c r="J1557" s="1277">
        <v>5810.0339999999997</v>
      </c>
      <c r="K1557" s="1277">
        <v>0</v>
      </c>
      <c r="L1557" s="562"/>
      <c r="M1557" s="563"/>
      <c r="N1557" s="563"/>
      <c r="O1557" s="563"/>
      <c r="P1557" s="563"/>
      <c r="Q1557" s="563"/>
      <c r="R1557" s="563"/>
      <c r="S1557" s="563"/>
      <c r="T1557" s="563"/>
      <c r="U1557" s="563"/>
      <c r="V1557" s="563"/>
      <c r="W1557" s="563"/>
      <c r="X1557" s="563"/>
      <c r="Y1557" s="563"/>
      <c r="Z1557" s="563"/>
      <c r="AA1557" s="563"/>
      <c r="AB1557" s="563"/>
      <c r="AC1557" s="563"/>
      <c r="AD1557" s="563"/>
      <c r="AE1557" s="563"/>
      <c r="AF1557" s="563"/>
      <c r="AG1557" s="563"/>
      <c r="AH1557" s="563"/>
      <c r="AI1557" s="563"/>
      <c r="AJ1557" s="563"/>
      <c r="AK1557" s="563"/>
      <c r="AL1557" s="563"/>
      <c r="AM1557" s="563"/>
      <c r="AN1557" s="563"/>
      <c r="AO1557" s="563"/>
      <c r="AP1557" s="563"/>
      <c r="AQ1557" s="563"/>
      <c r="AR1557" s="563"/>
      <c r="AS1557" s="563"/>
      <c r="AT1557" s="563"/>
      <c r="AU1557" s="563"/>
      <c r="AV1557" s="563"/>
      <c r="AW1557" s="563"/>
      <c r="AX1557" s="563"/>
      <c r="AY1557" s="563"/>
      <c r="AZ1557" s="563"/>
      <c r="BA1557" s="563"/>
      <c r="BB1557" s="563"/>
      <c r="BC1557" s="563"/>
      <c r="BD1557" s="563"/>
      <c r="BE1557" s="563"/>
      <c r="BF1557" s="563"/>
      <c r="BG1557" s="563"/>
      <c r="BH1557" s="563"/>
      <c r="BI1557" s="563"/>
      <c r="BJ1557" s="563"/>
      <c r="BK1557" s="563"/>
      <c r="BL1557" s="563"/>
      <c r="BM1557" s="563"/>
      <c r="BN1557" s="563"/>
      <c r="BO1557" s="563"/>
      <c r="BP1557" s="563"/>
      <c r="BQ1557" s="563"/>
      <c r="BR1557" s="563"/>
      <c r="BS1557" s="563"/>
      <c r="BT1557" s="563"/>
      <c r="BU1557" s="563"/>
      <c r="BV1557" s="563"/>
      <c r="BW1557" s="563"/>
      <c r="BX1557" s="563"/>
      <c r="BY1557" s="563"/>
      <c r="BZ1557" s="563"/>
      <c r="CA1557" s="563"/>
      <c r="CB1557" s="563"/>
      <c r="CC1557" s="563"/>
      <c r="CD1557" s="563"/>
      <c r="CE1557" s="563"/>
      <c r="CF1557" s="563"/>
      <c r="CG1557" s="563"/>
      <c r="CH1557" s="563"/>
      <c r="CI1557" s="563"/>
      <c r="CJ1557" s="563"/>
      <c r="CK1557" s="563"/>
      <c r="CL1557" s="563"/>
      <c r="CM1557" s="563"/>
      <c r="CN1557" s="563"/>
      <c r="CO1557" s="563"/>
      <c r="CP1557" s="563"/>
      <c r="CQ1557" s="563"/>
      <c r="CR1557" s="563"/>
      <c r="CS1557" s="563"/>
      <c r="CT1557" s="563"/>
      <c r="CU1557" s="563"/>
      <c r="CV1557" s="563"/>
    </row>
    <row r="1558" spans="1:100" x14ac:dyDescent="0.25">
      <c r="A1558" s="870" t="s">
        <v>958</v>
      </c>
      <c r="B1558" s="872">
        <v>548004</v>
      </c>
      <c r="C1558" s="1812" t="s">
        <v>2334</v>
      </c>
      <c r="D1558" s="41" t="s">
        <v>792</v>
      </c>
      <c r="E1558" s="41" t="s">
        <v>792</v>
      </c>
      <c r="F1558" s="41" t="s">
        <v>49</v>
      </c>
      <c r="G1558" s="872" t="s">
        <v>18</v>
      </c>
      <c r="H1558" s="1308">
        <v>41640</v>
      </c>
      <c r="I1558" s="1322">
        <v>4054.2</v>
      </c>
      <c r="J1558" s="1277">
        <v>4054.2</v>
      </c>
      <c r="K1558" s="1277">
        <v>0</v>
      </c>
      <c r="L1558" s="562"/>
      <c r="M1558" s="562"/>
      <c r="N1558" s="562"/>
      <c r="O1558" s="562"/>
      <c r="P1558" s="562"/>
      <c r="Q1558" s="562"/>
      <c r="R1558" s="562"/>
      <c r="S1558" s="562"/>
      <c r="T1558" s="562"/>
      <c r="U1558" s="562"/>
      <c r="V1558" s="562"/>
      <c r="W1558" s="562"/>
      <c r="X1558" s="562"/>
      <c r="Y1558" s="562"/>
      <c r="Z1558" s="562"/>
      <c r="AA1558" s="562"/>
      <c r="AB1558" s="562"/>
      <c r="AC1558" s="562"/>
      <c r="AD1558" s="562"/>
      <c r="AE1558" s="562"/>
      <c r="AF1558" s="562"/>
      <c r="AG1558" s="562"/>
      <c r="AH1558" s="562"/>
      <c r="AI1558" s="562"/>
      <c r="AJ1558" s="562"/>
      <c r="AK1558" s="562"/>
      <c r="AL1558" s="562"/>
      <c r="AM1558" s="562"/>
      <c r="AN1558" s="562"/>
      <c r="AO1558" s="562"/>
      <c r="AP1558" s="562"/>
      <c r="AQ1558" s="562"/>
      <c r="AR1558" s="562"/>
      <c r="AS1558" s="562"/>
      <c r="AT1558" s="562"/>
      <c r="AU1558" s="562"/>
      <c r="AV1558" s="562"/>
      <c r="AW1558" s="562"/>
      <c r="AX1558" s="562"/>
      <c r="AY1558" s="562"/>
      <c r="AZ1558" s="562"/>
      <c r="BA1558" s="562"/>
      <c r="BB1558" s="562"/>
      <c r="BC1558" s="562"/>
      <c r="BD1558" s="562"/>
      <c r="BE1558" s="562"/>
      <c r="BF1558" s="562"/>
      <c r="BG1558" s="562"/>
      <c r="BH1558" s="562"/>
      <c r="BI1558" s="562"/>
      <c r="BJ1558" s="562"/>
      <c r="BK1558" s="562"/>
      <c r="BL1558" s="562"/>
      <c r="BM1558" s="562"/>
      <c r="BN1558" s="562"/>
      <c r="BO1558" s="562"/>
      <c r="BP1558" s="562"/>
      <c r="BQ1558" s="562"/>
      <c r="BR1558" s="562"/>
      <c r="BS1558" s="562"/>
      <c r="BT1558" s="562"/>
      <c r="BU1558" s="562"/>
      <c r="BV1558" s="562"/>
      <c r="BW1558" s="562"/>
      <c r="BX1558" s="562"/>
      <c r="BY1558" s="562"/>
      <c r="BZ1558" s="562"/>
      <c r="CA1558" s="562"/>
      <c r="CB1558" s="562"/>
      <c r="CC1558" s="562"/>
      <c r="CD1558" s="562"/>
      <c r="CE1558" s="562"/>
      <c r="CF1558" s="562"/>
      <c r="CG1558" s="562"/>
      <c r="CH1558" s="562"/>
      <c r="CI1558" s="562"/>
      <c r="CJ1558" s="562"/>
      <c r="CK1558" s="562"/>
      <c r="CL1558" s="562"/>
      <c r="CM1558" s="562"/>
      <c r="CN1558" s="562"/>
      <c r="CO1558" s="562"/>
      <c r="CP1558" s="562"/>
      <c r="CQ1558" s="562"/>
      <c r="CR1558" s="562"/>
      <c r="CS1558" s="562"/>
      <c r="CT1558" s="562"/>
      <c r="CU1558" s="562"/>
      <c r="CV1558" s="562"/>
    </row>
    <row r="1559" spans="1:100" x14ac:dyDescent="0.25">
      <c r="A1559" s="870" t="s">
        <v>958</v>
      </c>
      <c r="B1559" s="872">
        <v>365815</v>
      </c>
      <c r="C1559" s="1812" t="s">
        <v>2335</v>
      </c>
      <c r="D1559" s="41" t="s">
        <v>792</v>
      </c>
      <c r="E1559" s="41" t="s">
        <v>792</v>
      </c>
      <c r="F1559" s="41" t="s">
        <v>49</v>
      </c>
      <c r="G1559" s="872" t="s">
        <v>18</v>
      </c>
      <c r="H1559" s="1308">
        <v>41640</v>
      </c>
      <c r="I1559" s="1277">
        <v>1200</v>
      </c>
      <c r="J1559" s="1277">
        <v>1200</v>
      </c>
      <c r="K1559" s="1277">
        <v>0</v>
      </c>
      <c r="L1559" s="564"/>
      <c r="M1559" s="564"/>
      <c r="N1559" s="564"/>
      <c r="O1559" s="564"/>
      <c r="P1559" s="564"/>
      <c r="Q1559" s="564"/>
      <c r="R1559" s="564"/>
      <c r="S1559" s="564"/>
      <c r="T1559" s="564"/>
      <c r="U1559" s="564"/>
      <c r="V1559" s="564"/>
      <c r="W1559" s="564"/>
      <c r="X1559" s="564"/>
      <c r="Y1559" s="564"/>
      <c r="Z1559" s="564"/>
      <c r="AA1559" s="564"/>
      <c r="AB1559" s="564"/>
      <c r="AC1559" s="564"/>
      <c r="AD1559" s="564"/>
      <c r="AE1559" s="564"/>
      <c r="AF1559" s="564"/>
      <c r="AG1559" s="564"/>
      <c r="AH1559" s="564"/>
      <c r="AI1559" s="564"/>
      <c r="AJ1559" s="564"/>
      <c r="AK1559" s="564"/>
      <c r="AL1559" s="564"/>
      <c r="AM1559" s="564"/>
      <c r="AN1559" s="564"/>
      <c r="AO1559" s="564"/>
      <c r="AP1559" s="564"/>
      <c r="AQ1559" s="564"/>
      <c r="AR1559" s="564"/>
      <c r="AS1559" s="564"/>
      <c r="AT1559" s="564"/>
      <c r="AU1559" s="564"/>
      <c r="AV1559" s="564"/>
      <c r="AW1559" s="564"/>
      <c r="AX1559" s="564"/>
      <c r="AY1559" s="564"/>
      <c r="AZ1559" s="564"/>
      <c r="BA1559" s="564"/>
      <c r="BB1559" s="564"/>
      <c r="BC1559" s="564"/>
      <c r="BD1559" s="564"/>
      <c r="BE1559" s="564"/>
      <c r="BF1559" s="564"/>
      <c r="BG1559" s="564"/>
      <c r="BH1559" s="564"/>
      <c r="BI1559" s="564"/>
      <c r="BJ1559" s="564"/>
      <c r="BK1559" s="564"/>
      <c r="BL1559" s="564"/>
      <c r="BM1559" s="564"/>
      <c r="BN1559" s="564"/>
      <c r="BO1559" s="564"/>
      <c r="BP1559" s="564"/>
      <c r="BQ1559" s="564"/>
      <c r="BR1559" s="564"/>
      <c r="BS1559" s="564"/>
      <c r="BT1559" s="564"/>
      <c r="BU1559" s="564"/>
      <c r="BV1559" s="564"/>
      <c r="BW1559" s="564"/>
      <c r="BX1559" s="564"/>
      <c r="BY1559" s="564"/>
      <c r="BZ1559" s="564"/>
      <c r="CA1559" s="564"/>
      <c r="CB1559" s="564"/>
      <c r="CC1559" s="564"/>
      <c r="CD1559" s="564"/>
      <c r="CE1559" s="564"/>
      <c r="CF1559" s="564"/>
      <c r="CG1559" s="564"/>
      <c r="CH1559" s="564"/>
      <c r="CI1559" s="564"/>
      <c r="CJ1559" s="564"/>
      <c r="CK1559" s="564"/>
      <c r="CL1559" s="564"/>
      <c r="CM1559" s="564"/>
      <c r="CN1559" s="564"/>
      <c r="CO1559" s="564"/>
      <c r="CP1559" s="564"/>
      <c r="CQ1559" s="564"/>
      <c r="CR1559" s="564"/>
      <c r="CS1559" s="564"/>
      <c r="CT1559" s="564"/>
      <c r="CU1559" s="564"/>
      <c r="CV1559" s="564"/>
    </row>
    <row r="1560" spans="1:100" x14ac:dyDescent="0.25">
      <c r="A1560" s="870" t="s">
        <v>115</v>
      </c>
      <c r="B1560" s="41">
        <v>750142</v>
      </c>
      <c r="C1560" s="1812" t="s">
        <v>5831</v>
      </c>
      <c r="D1560" s="41" t="s">
        <v>1632</v>
      </c>
      <c r="E1560" s="41" t="s">
        <v>190</v>
      </c>
      <c r="F1560" s="41" t="s">
        <v>2336</v>
      </c>
      <c r="G1560" s="872" t="s">
        <v>129</v>
      </c>
      <c r="H1560" s="1361">
        <v>43605</v>
      </c>
      <c r="I1560" s="1362">
        <v>2332.9499999999998</v>
      </c>
      <c r="J1560" s="1362">
        <v>1489.85</v>
      </c>
      <c r="K1560" s="1362">
        <v>842.1</v>
      </c>
    </row>
    <row r="1561" spans="1:100" s="1775" customFormat="1" x14ac:dyDescent="0.25">
      <c r="A1561" s="1778" t="s">
        <v>2328</v>
      </c>
      <c r="B1561" s="93">
        <v>750143</v>
      </c>
      <c r="C1561" s="1812" t="s">
        <v>5832</v>
      </c>
      <c r="D1561" s="93" t="s">
        <v>49</v>
      </c>
      <c r="E1561" s="93" t="s">
        <v>49</v>
      </c>
      <c r="F1561" s="93" t="s">
        <v>49</v>
      </c>
      <c r="G1561" s="1779" t="s">
        <v>114</v>
      </c>
      <c r="H1561" s="1911">
        <v>39083</v>
      </c>
      <c r="I1561" s="1777">
        <v>5810.03</v>
      </c>
      <c r="J1561" s="1776">
        <v>5810.03</v>
      </c>
      <c r="K1561" s="1780">
        <v>0</v>
      </c>
    </row>
    <row r="1562" spans="1:100" x14ac:dyDescent="0.25">
      <c r="A1562" s="870" t="s">
        <v>719</v>
      </c>
      <c r="B1562" s="41">
        <v>750144</v>
      </c>
      <c r="C1562" s="1812" t="s">
        <v>5833</v>
      </c>
      <c r="D1562" s="41" t="s">
        <v>16</v>
      </c>
      <c r="E1562" s="41" t="s">
        <v>2337</v>
      </c>
      <c r="F1562" s="41" t="s">
        <v>2338</v>
      </c>
      <c r="G1562" s="872" t="s">
        <v>1157</v>
      </c>
      <c r="H1562" s="1312">
        <v>43801</v>
      </c>
      <c r="I1562" s="1325">
        <v>38500</v>
      </c>
      <c r="J1562" s="1325">
        <v>18180.080000000002</v>
      </c>
      <c r="K1562" s="1325">
        <v>20318.919999999998</v>
      </c>
    </row>
    <row r="1563" spans="1:100" x14ac:dyDescent="0.25">
      <c r="A1563" s="870" t="s">
        <v>223</v>
      </c>
      <c r="B1563" s="41">
        <v>367047</v>
      </c>
      <c r="C1563" s="1817" t="s">
        <v>1242</v>
      </c>
      <c r="D1563" s="41" t="s">
        <v>1243</v>
      </c>
      <c r="E1563" s="41" t="s">
        <v>2339</v>
      </c>
      <c r="F1563" s="41" t="s">
        <v>2340</v>
      </c>
      <c r="G1563" s="872" t="s">
        <v>1246</v>
      </c>
      <c r="H1563" s="1912">
        <v>41640</v>
      </c>
      <c r="I1563" s="1291">
        <v>3296</v>
      </c>
      <c r="J1563" s="1291">
        <v>3296</v>
      </c>
      <c r="K1563" s="1292">
        <v>0</v>
      </c>
    </row>
    <row r="1564" spans="1:100" x14ac:dyDescent="0.25">
      <c r="A1564" s="870" t="s">
        <v>742</v>
      </c>
      <c r="B1564" s="41">
        <v>750145</v>
      </c>
      <c r="C1564" s="1812" t="s">
        <v>5834</v>
      </c>
      <c r="D1564" s="41" t="s">
        <v>186</v>
      </c>
      <c r="E1564" s="41" t="s">
        <v>2341</v>
      </c>
      <c r="F1564" s="41" t="s">
        <v>2342</v>
      </c>
      <c r="G1564" s="872" t="s">
        <v>2343</v>
      </c>
      <c r="H1564" s="1912">
        <v>41640</v>
      </c>
      <c r="I1564" s="1290">
        <v>29150</v>
      </c>
      <c r="J1564" s="1291">
        <v>29150</v>
      </c>
      <c r="K1564" s="1292">
        <v>0</v>
      </c>
    </row>
    <row r="1565" spans="1:100" s="1822" customFormat="1" x14ac:dyDescent="0.25">
      <c r="A1565" s="1810" t="s">
        <v>6280</v>
      </c>
      <c r="B1565" s="1820" t="s">
        <v>792</v>
      </c>
      <c r="C1565" s="1821" t="s">
        <v>6281</v>
      </c>
      <c r="D1565" s="1307" t="s">
        <v>3715</v>
      </c>
      <c r="E1565" s="1307" t="s">
        <v>6282</v>
      </c>
      <c r="F1565" s="1820" t="s">
        <v>792</v>
      </c>
      <c r="G1565" s="1821" t="s">
        <v>18</v>
      </c>
      <c r="H1565" s="1912">
        <v>44596</v>
      </c>
      <c r="I1565" s="1291">
        <v>6478.2</v>
      </c>
      <c r="J1565" s="1352">
        <v>0</v>
      </c>
      <c r="K1565" s="1291">
        <v>6478.2</v>
      </c>
    </row>
    <row r="1566" spans="1:100" s="1828" customFormat="1" x14ac:dyDescent="0.25">
      <c r="H1566" s="1920"/>
      <c r="I1566" s="1886">
        <f>SUM(I1543:I1565)</f>
        <v>457615.68400000012</v>
      </c>
      <c r="J1566" s="1886">
        <f>SUM(J1543:J1565)</f>
        <v>429974.46400000009</v>
      </c>
      <c r="K1566" s="1877">
        <f>SUM(K1543:K1564)</f>
        <v>21161.019999999997</v>
      </c>
      <c r="M1566" s="1863">
        <f>I1566</f>
        <v>457615.68400000012</v>
      </c>
      <c r="N1566" s="1863">
        <f>J1566</f>
        <v>429974.46400000009</v>
      </c>
      <c r="O1566" s="1863">
        <f>K1566</f>
        <v>21161.019999999997</v>
      </c>
    </row>
    <row r="1567" spans="1:100" s="1822" customFormat="1" x14ac:dyDescent="0.25">
      <c r="A1567" s="1489"/>
      <c r="B1567" s="45"/>
      <c r="C1567" s="1798"/>
      <c r="D1567" s="45"/>
      <c r="E1567" s="45"/>
      <c r="F1567" s="45"/>
      <c r="G1567" s="1798"/>
      <c r="H1567" s="1921"/>
      <c r="I1567" s="1593"/>
      <c r="J1567" s="1593"/>
      <c r="K1567" s="1842"/>
    </row>
    <row r="1568" spans="1:100" ht="18.75" customHeight="1" x14ac:dyDescent="0.3">
      <c r="A1568" s="846" t="s">
        <v>204</v>
      </c>
      <c r="B1568" s="847"/>
      <c r="C1568" s="1799"/>
      <c r="D1568" s="847"/>
      <c r="E1568" s="847"/>
      <c r="F1568" s="848" t="s">
        <v>6438</v>
      </c>
      <c r="G1568" s="847"/>
      <c r="H1568" s="1995" t="s">
        <v>3</v>
      </c>
      <c r="I1568" s="1993" t="s">
        <v>4</v>
      </c>
      <c r="J1568" s="2002" t="s">
        <v>5</v>
      </c>
      <c r="K1568" s="1997" t="s">
        <v>6</v>
      </c>
      <c r="L1568" s="565"/>
      <c r="M1568" s="565"/>
      <c r="N1568" s="565"/>
      <c r="O1568" s="565"/>
      <c r="P1568" s="565"/>
      <c r="Q1568" s="565"/>
      <c r="R1568" s="565"/>
      <c r="S1568" s="565"/>
      <c r="T1568" s="565"/>
      <c r="U1568" s="565"/>
      <c r="V1568" s="565"/>
      <c r="W1568" s="565"/>
      <c r="X1568" s="565"/>
      <c r="Y1568" s="565"/>
      <c r="Z1568" s="565"/>
      <c r="AA1568" s="565"/>
      <c r="AB1568" s="565"/>
      <c r="AC1568" s="565"/>
      <c r="AD1568" s="565"/>
      <c r="AE1568" s="565"/>
      <c r="AF1568" s="565"/>
      <c r="AG1568" s="565"/>
      <c r="AH1568" s="565"/>
      <c r="AI1568" s="565"/>
      <c r="AJ1568" s="565"/>
      <c r="AK1568" s="565"/>
      <c r="AL1568" s="565"/>
      <c r="AM1568" s="565"/>
      <c r="AN1568" s="565"/>
      <c r="AO1568" s="565"/>
      <c r="AP1568" s="565"/>
      <c r="AQ1568" s="565"/>
      <c r="AR1568" s="565"/>
      <c r="AS1568" s="565"/>
      <c r="AT1568" s="565"/>
      <c r="AU1568" s="565"/>
      <c r="AV1568" s="565"/>
      <c r="AW1568" s="565"/>
      <c r="AX1568" s="565"/>
      <c r="AY1568" s="565"/>
      <c r="AZ1568" s="565"/>
      <c r="BA1568" s="565"/>
      <c r="BB1568" s="565"/>
      <c r="BC1568" s="565"/>
      <c r="BD1568" s="565"/>
      <c r="BE1568" s="565"/>
      <c r="BF1568" s="565"/>
      <c r="BG1568" s="565"/>
      <c r="BH1568" s="565"/>
      <c r="BI1568" s="565"/>
      <c r="BJ1568" s="565"/>
      <c r="BK1568" s="565"/>
      <c r="BL1568" s="565"/>
      <c r="BM1568" s="565"/>
      <c r="BN1568" s="565"/>
      <c r="BO1568" s="565"/>
      <c r="BP1568" s="565"/>
      <c r="BQ1568" s="565"/>
      <c r="BR1568" s="565"/>
      <c r="BS1568" s="565"/>
      <c r="BT1568" s="565"/>
      <c r="BU1568" s="565"/>
      <c r="BV1568" s="565"/>
      <c r="BW1568" s="565"/>
      <c r="BX1568" s="565"/>
      <c r="BY1568" s="565"/>
      <c r="BZ1568" s="565"/>
      <c r="CA1568" s="565"/>
      <c r="CB1568" s="565"/>
      <c r="CC1568" s="565"/>
      <c r="CD1568" s="565"/>
      <c r="CE1568" s="565"/>
      <c r="CF1568" s="565"/>
      <c r="CG1568" s="565"/>
      <c r="CH1568" s="565"/>
      <c r="CI1568" s="565"/>
      <c r="CJ1568" s="565"/>
      <c r="CK1568" s="565"/>
      <c r="CL1568" s="565"/>
      <c r="CM1568" s="565"/>
      <c r="CN1568" s="565"/>
      <c r="CO1568" s="565"/>
      <c r="CP1568" s="565"/>
      <c r="CQ1568" s="565"/>
      <c r="CR1568" s="565"/>
      <c r="CS1568" s="565"/>
      <c r="CT1568" s="565"/>
      <c r="CU1568" s="565"/>
      <c r="CV1568" s="565"/>
    </row>
    <row r="1569" spans="1:100" ht="15.75" x14ac:dyDescent="0.25">
      <c r="A1569" s="854" t="s">
        <v>7</v>
      </c>
      <c r="B1569" s="851" t="s">
        <v>8</v>
      </c>
      <c r="C1569" s="1801" t="s">
        <v>9</v>
      </c>
      <c r="D1569" s="854" t="s">
        <v>10</v>
      </c>
      <c r="E1569" s="854" t="s">
        <v>11</v>
      </c>
      <c r="F1569" s="854" t="s">
        <v>12</v>
      </c>
      <c r="G1569" s="854" t="s">
        <v>13</v>
      </c>
      <c r="H1569" s="1996"/>
      <c r="I1569" s="1994"/>
      <c r="J1569" s="2003"/>
      <c r="K1569" s="1998"/>
      <c r="L1569" s="565"/>
      <c r="M1569" s="565"/>
      <c r="N1569" s="565"/>
      <c r="O1569" s="565"/>
      <c r="P1569" s="565"/>
      <c r="Q1569" s="565"/>
      <c r="R1569" s="565"/>
      <c r="S1569" s="565"/>
      <c r="T1569" s="565"/>
      <c r="U1569" s="565"/>
      <c r="V1569" s="565"/>
      <c r="W1569" s="565"/>
      <c r="X1569" s="565"/>
      <c r="Y1569" s="565"/>
      <c r="Z1569" s="565"/>
      <c r="AA1569" s="565"/>
      <c r="AB1569" s="565"/>
      <c r="AC1569" s="565"/>
      <c r="AD1569" s="565"/>
      <c r="AE1569" s="565"/>
      <c r="AF1569" s="565"/>
      <c r="AG1569" s="565"/>
      <c r="AH1569" s="565"/>
      <c r="AI1569" s="565"/>
      <c r="AJ1569" s="565"/>
      <c r="AK1569" s="565"/>
      <c r="AL1569" s="565"/>
      <c r="AM1569" s="565"/>
      <c r="AN1569" s="565"/>
      <c r="AO1569" s="565"/>
      <c r="AP1569" s="565"/>
      <c r="AQ1569" s="565"/>
      <c r="AR1569" s="565"/>
      <c r="AS1569" s="565"/>
      <c r="AT1569" s="565"/>
      <c r="AU1569" s="565"/>
      <c r="AV1569" s="565"/>
      <c r="AW1569" s="565"/>
      <c r="AX1569" s="565"/>
      <c r="AY1569" s="565"/>
      <c r="AZ1569" s="565"/>
      <c r="BA1569" s="565"/>
      <c r="BB1569" s="565"/>
      <c r="BC1569" s="565"/>
      <c r="BD1569" s="565"/>
      <c r="BE1569" s="565"/>
      <c r="BF1569" s="565"/>
      <c r="BG1569" s="565"/>
      <c r="BH1569" s="565"/>
      <c r="BI1569" s="565"/>
      <c r="BJ1569" s="565"/>
      <c r="BK1569" s="565"/>
      <c r="BL1569" s="565"/>
      <c r="BM1569" s="565"/>
      <c r="BN1569" s="565"/>
      <c r="BO1569" s="565"/>
      <c r="BP1569" s="565"/>
      <c r="BQ1569" s="565"/>
      <c r="BR1569" s="565"/>
      <c r="BS1569" s="565"/>
      <c r="BT1569" s="565"/>
      <c r="BU1569" s="565"/>
      <c r="BV1569" s="565"/>
      <c r="BW1569" s="565"/>
      <c r="BX1569" s="565"/>
      <c r="BY1569" s="565"/>
      <c r="BZ1569" s="565"/>
      <c r="CA1569" s="565"/>
      <c r="CB1569" s="565"/>
      <c r="CC1569" s="565"/>
      <c r="CD1569" s="565"/>
      <c r="CE1569" s="565"/>
      <c r="CF1569" s="565"/>
      <c r="CG1569" s="565"/>
      <c r="CH1569" s="565"/>
      <c r="CI1569" s="565"/>
      <c r="CJ1569" s="565"/>
      <c r="CK1569" s="565"/>
      <c r="CL1569" s="565"/>
      <c r="CM1569" s="565"/>
      <c r="CN1569" s="565"/>
      <c r="CO1569" s="565"/>
      <c r="CP1569" s="565"/>
      <c r="CQ1569" s="565"/>
      <c r="CR1569" s="565"/>
      <c r="CS1569" s="565"/>
      <c r="CT1569" s="565"/>
      <c r="CU1569" s="565"/>
      <c r="CV1569" s="565"/>
    </row>
    <row r="1570" spans="1:100" x14ac:dyDescent="0.25">
      <c r="A1570" s="871" t="s">
        <v>1969</v>
      </c>
      <c r="B1570" s="872">
        <v>366537</v>
      </c>
      <c r="C1570" s="1812" t="s">
        <v>2344</v>
      </c>
      <c r="D1570" s="41" t="s">
        <v>49</v>
      </c>
      <c r="E1570" s="41" t="s">
        <v>49</v>
      </c>
      <c r="F1570" s="41" t="s">
        <v>49</v>
      </c>
      <c r="G1570" s="872" t="s">
        <v>147</v>
      </c>
      <c r="H1570" s="1308">
        <v>39083</v>
      </c>
      <c r="I1570" s="1277">
        <v>9155.4599999999991</v>
      </c>
      <c r="J1570" s="1277">
        <v>9155.4599999999991</v>
      </c>
      <c r="K1570" s="1277">
        <v>0</v>
      </c>
      <c r="L1570" s="566"/>
      <c r="M1570" s="566"/>
      <c r="N1570" s="566"/>
      <c r="O1570" s="566"/>
      <c r="P1570" s="566"/>
      <c r="Q1570" s="566"/>
      <c r="R1570" s="566"/>
      <c r="S1570" s="566"/>
      <c r="T1570" s="566"/>
      <c r="U1570" s="566"/>
      <c r="V1570" s="566"/>
      <c r="W1570" s="566"/>
      <c r="X1570" s="566"/>
      <c r="Y1570" s="566"/>
      <c r="Z1570" s="566"/>
      <c r="AA1570" s="566"/>
      <c r="AB1570" s="566"/>
      <c r="AC1570" s="566"/>
      <c r="AD1570" s="566"/>
      <c r="AE1570" s="566"/>
      <c r="AF1570" s="566"/>
      <c r="AG1570" s="566"/>
      <c r="AH1570" s="566"/>
      <c r="AI1570" s="566"/>
      <c r="AJ1570" s="566"/>
      <c r="AK1570" s="566"/>
      <c r="AL1570" s="566"/>
      <c r="AM1570" s="566"/>
      <c r="AN1570" s="566"/>
      <c r="AO1570" s="566"/>
      <c r="AP1570" s="566"/>
      <c r="AQ1570" s="566"/>
      <c r="AR1570" s="566"/>
      <c r="AS1570" s="566"/>
      <c r="AT1570" s="566"/>
      <c r="AU1570" s="566"/>
      <c r="AV1570" s="566"/>
      <c r="AW1570" s="566"/>
      <c r="AX1570" s="566"/>
      <c r="AY1570" s="566"/>
      <c r="AZ1570" s="566"/>
      <c r="BA1570" s="566"/>
      <c r="BB1570" s="566"/>
      <c r="BC1570" s="566"/>
      <c r="BD1570" s="566"/>
      <c r="BE1570" s="566"/>
      <c r="BF1570" s="566"/>
      <c r="BG1570" s="566"/>
      <c r="BH1570" s="566"/>
      <c r="BI1570" s="566"/>
      <c r="BJ1570" s="566"/>
      <c r="BK1570" s="566"/>
      <c r="BL1570" s="566"/>
      <c r="BM1570" s="566"/>
      <c r="BN1570" s="566"/>
      <c r="BO1570" s="566"/>
      <c r="BP1570" s="566"/>
      <c r="BQ1570" s="566"/>
      <c r="BR1570" s="566"/>
      <c r="BS1570" s="566"/>
      <c r="BT1570" s="566"/>
      <c r="BU1570" s="566"/>
      <c r="BV1570" s="566"/>
      <c r="BW1570" s="566"/>
      <c r="BX1570" s="566"/>
      <c r="BY1570" s="566"/>
      <c r="BZ1570" s="566"/>
      <c r="CA1570" s="566"/>
      <c r="CB1570" s="566"/>
      <c r="CC1570" s="566"/>
      <c r="CD1570" s="566"/>
      <c r="CE1570" s="566"/>
      <c r="CF1570" s="566"/>
      <c r="CG1570" s="566"/>
      <c r="CH1570" s="566"/>
      <c r="CI1570" s="566"/>
      <c r="CJ1570" s="566"/>
      <c r="CK1570" s="566"/>
      <c r="CL1570" s="566"/>
      <c r="CM1570" s="566"/>
      <c r="CN1570" s="566"/>
      <c r="CO1570" s="566"/>
      <c r="CP1570" s="566"/>
      <c r="CQ1570" s="566"/>
      <c r="CR1570" s="566"/>
      <c r="CS1570" s="566"/>
      <c r="CT1570" s="566"/>
      <c r="CU1570" s="566"/>
      <c r="CV1570" s="566"/>
    </row>
    <row r="1571" spans="1:100" x14ac:dyDescent="0.25">
      <c r="A1571" s="871" t="s">
        <v>1969</v>
      </c>
      <c r="B1571" s="872">
        <v>366536</v>
      </c>
      <c r="C1571" s="1812" t="s">
        <v>2345</v>
      </c>
      <c r="D1571" s="41" t="s">
        <v>49</v>
      </c>
      <c r="E1571" s="41" t="s">
        <v>49</v>
      </c>
      <c r="F1571" s="41" t="s">
        <v>49</v>
      </c>
      <c r="G1571" s="872" t="s">
        <v>147</v>
      </c>
      <c r="H1571" s="1308">
        <v>39083</v>
      </c>
      <c r="I1571" s="1277">
        <v>9155.4599999999991</v>
      </c>
      <c r="J1571" s="1277">
        <v>9155.4599999999991</v>
      </c>
      <c r="K1571" s="1277">
        <v>0</v>
      </c>
      <c r="L1571" s="565"/>
      <c r="M1571" s="565"/>
      <c r="N1571" s="565"/>
      <c r="O1571" s="565"/>
      <c r="P1571" s="565"/>
      <c r="Q1571" s="565"/>
      <c r="R1571" s="565"/>
      <c r="S1571" s="565"/>
      <c r="T1571" s="565"/>
      <c r="U1571" s="565"/>
      <c r="V1571" s="565"/>
      <c r="W1571" s="565"/>
      <c r="X1571" s="565"/>
      <c r="Y1571" s="565"/>
      <c r="Z1571" s="565"/>
      <c r="AA1571" s="565"/>
      <c r="AB1571" s="565"/>
      <c r="AC1571" s="565"/>
      <c r="AD1571" s="565"/>
      <c r="AE1571" s="565"/>
      <c r="AF1571" s="565"/>
      <c r="AG1571" s="565"/>
      <c r="AH1571" s="565"/>
      <c r="AI1571" s="565"/>
      <c r="AJ1571" s="565"/>
      <c r="AK1571" s="565"/>
      <c r="AL1571" s="565"/>
      <c r="AM1571" s="565"/>
      <c r="AN1571" s="565"/>
      <c r="AO1571" s="565"/>
      <c r="AP1571" s="565"/>
      <c r="AQ1571" s="565"/>
      <c r="AR1571" s="565"/>
      <c r="AS1571" s="565"/>
      <c r="AT1571" s="565"/>
      <c r="AU1571" s="565"/>
      <c r="AV1571" s="565"/>
      <c r="AW1571" s="565"/>
      <c r="AX1571" s="565"/>
      <c r="AY1571" s="565"/>
      <c r="AZ1571" s="565"/>
      <c r="BA1571" s="565"/>
      <c r="BB1571" s="565"/>
      <c r="BC1571" s="565"/>
      <c r="BD1571" s="565"/>
      <c r="BE1571" s="565"/>
      <c r="BF1571" s="565"/>
      <c r="BG1571" s="565"/>
      <c r="BH1571" s="565"/>
      <c r="BI1571" s="565"/>
      <c r="BJ1571" s="565"/>
      <c r="BK1571" s="565"/>
      <c r="BL1571" s="565"/>
      <c r="BM1571" s="565"/>
      <c r="BN1571" s="565"/>
      <c r="BO1571" s="565"/>
      <c r="BP1571" s="565"/>
      <c r="BQ1571" s="565"/>
      <c r="BR1571" s="565"/>
      <c r="BS1571" s="565"/>
      <c r="BT1571" s="565"/>
      <c r="BU1571" s="565"/>
      <c r="BV1571" s="565"/>
      <c r="BW1571" s="565"/>
      <c r="BX1571" s="565"/>
      <c r="BY1571" s="565"/>
      <c r="BZ1571" s="565"/>
      <c r="CA1571" s="565"/>
      <c r="CB1571" s="565"/>
      <c r="CC1571" s="565"/>
      <c r="CD1571" s="565"/>
      <c r="CE1571" s="565"/>
      <c r="CF1571" s="565"/>
      <c r="CG1571" s="565"/>
      <c r="CH1571" s="565"/>
      <c r="CI1571" s="565"/>
      <c r="CJ1571" s="565"/>
      <c r="CK1571" s="565"/>
      <c r="CL1571" s="565"/>
      <c r="CM1571" s="565"/>
      <c r="CN1571" s="565"/>
      <c r="CO1571" s="565"/>
      <c r="CP1571" s="565"/>
      <c r="CQ1571" s="565"/>
      <c r="CR1571" s="565"/>
      <c r="CS1571" s="565"/>
      <c r="CT1571" s="565"/>
      <c r="CU1571" s="565"/>
      <c r="CV1571" s="565"/>
    </row>
    <row r="1572" spans="1:100" x14ac:dyDescent="0.25">
      <c r="A1572" s="871" t="s">
        <v>2346</v>
      </c>
      <c r="B1572" s="872">
        <v>366533</v>
      </c>
      <c r="C1572" s="1812" t="s">
        <v>2347</v>
      </c>
      <c r="D1572" s="872" t="s">
        <v>1102</v>
      </c>
      <c r="E1572" s="41" t="s">
        <v>792</v>
      </c>
      <c r="F1572" s="41" t="s">
        <v>49</v>
      </c>
      <c r="G1572" s="872" t="s">
        <v>94</v>
      </c>
      <c r="H1572" s="1308">
        <v>39083</v>
      </c>
      <c r="I1572" s="1277">
        <v>1500</v>
      </c>
      <c r="J1572" s="1277">
        <v>1500</v>
      </c>
      <c r="K1572" s="1277">
        <v>0</v>
      </c>
      <c r="L1572" s="565"/>
      <c r="M1572" s="565"/>
      <c r="N1572" s="565"/>
      <c r="O1572" s="565"/>
      <c r="P1572" s="565"/>
      <c r="Q1572" s="565"/>
      <c r="R1572" s="565"/>
      <c r="S1572" s="565"/>
      <c r="T1572" s="565"/>
      <c r="U1572" s="565"/>
      <c r="V1572" s="565"/>
      <c r="W1572" s="565"/>
      <c r="X1572" s="565"/>
      <c r="Y1572" s="565"/>
      <c r="Z1572" s="565"/>
      <c r="AA1572" s="565"/>
      <c r="AB1572" s="565"/>
      <c r="AC1572" s="565"/>
      <c r="AD1572" s="565"/>
      <c r="AE1572" s="565"/>
      <c r="AF1572" s="565"/>
      <c r="AG1572" s="565"/>
      <c r="AH1572" s="565"/>
      <c r="AI1572" s="565"/>
      <c r="AJ1572" s="565"/>
      <c r="AK1572" s="565"/>
      <c r="AL1572" s="565"/>
      <c r="AM1572" s="565"/>
      <c r="AN1572" s="565"/>
      <c r="AO1572" s="565"/>
      <c r="AP1572" s="565"/>
      <c r="AQ1572" s="565"/>
      <c r="AR1572" s="565"/>
      <c r="AS1572" s="565"/>
      <c r="AT1572" s="565"/>
      <c r="AU1572" s="565"/>
      <c r="AV1572" s="565"/>
      <c r="AW1572" s="565"/>
      <c r="AX1572" s="565"/>
      <c r="AY1572" s="565"/>
      <c r="AZ1572" s="565"/>
      <c r="BA1572" s="565"/>
      <c r="BB1572" s="565"/>
      <c r="BC1572" s="565"/>
      <c r="BD1572" s="565"/>
      <c r="BE1572" s="565"/>
      <c r="BF1572" s="565"/>
      <c r="BG1572" s="565"/>
      <c r="BH1572" s="565"/>
      <c r="BI1572" s="565"/>
      <c r="BJ1572" s="565"/>
      <c r="BK1572" s="565"/>
      <c r="BL1572" s="565"/>
      <c r="BM1572" s="565"/>
      <c r="BN1572" s="565"/>
      <c r="BO1572" s="565"/>
      <c r="BP1572" s="565"/>
      <c r="BQ1572" s="565"/>
      <c r="BR1572" s="565"/>
      <c r="BS1572" s="565"/>
      <c r="BT1572" s="565"/>
      <c r="BU1572" s="565"/>
      <c r="BV1572" s="565"/>
      <c r="BW1572" s="565"/>
      <c r="BX1572" s="565"/>
      <c r="BY1572" s="565"/>
      <c r="BZ1572" s="565"/>
      <c r="CA1572" s="565"/>
      <c r="CB1572" s="565"/>
      <c r="CC1572" s="565"/>
      <c r="CD1572" s="565"/>
      <c r="CE1572" s="565"/>
      <c r="CF1572" s="565"/>
      <c r="CG1572" s="565"/>
      <c r="CH1572" s="565"/>
      <c r="CI1572" s="565"/>
      <c r="CJ1572" s="565"/>
      <c r="CK1572" s="565"/>
      <c r="CL1572" s="565"/>
      <c r="CM1572" s="565"/>
      <c r="CN1572" s="565"/>
      <c r="CO1572" s="565"/>
      <c r="CP1572" s="565"/>
      <c r="CQ1572" s="565"/>
      <c r="CR1572" s="565"/>
      <c r="CS1572" s="565"/>
      <c r="CT1572" s="565"/>
      <c r="CU1572" s="565"/>
      <c r="CV1572" s="565"/>
    </row>
    <row r="1573" spans="1:100" x14ac:dyDescent="0.25">
      <c r="A1573" s="871" t="s">
        <v>2348</v>
      </c>
      <c r="B1573" s="872">
        <v>548345</v>
      </c>
      <c r="C1573" s="1812" t="s">
        <v>5836</v>
      </c>
      <c r="D1573" s="872"/>
      <c r="E1573" s="41" t="s">
        <v>792</v>
      </c>
      <c r="F1573" s="41" t="s">
        <v>49</v>
      </c>
      <c r="G1573" s="872" t="s">
        <v>18</v>
      </c>
      <c r="H1573" s="1308">
        <v>39083</v>
      </c>
      <c r="I1573" s="1277">
        <v>2600</v>
      </c>
      <c r="J1573" s="1277">
        <v>2600</v>
      </c>
      <c r="K1573" s="1277">
        <v>0</v>
      </c>
      <c r="L1573" s="565"/>
      <c r="M1573" s="565"/>
      <c r="N1573" s="565"/>
      <c r="O1573" s="565"/>
      <c r="P1573" s="565"/>
      <c r="Q1573" s="565"/>
      <c r="R1573" s="565"/>
      <c r="S1573" s="565"/>
      <c r="T1573" s="565"/>
      <c r="U1573" s="565"/>
      <c r="V1573" s="565"/>
      <c r="W1573" s="565"/>
      <c r="X1573" s="565"/>
      <c r="Y1573" s="565"/>
      <c r="Z1573" s="565"/>
      <c r="AA1573" s="565"/>
      <c r="AB1573" s="565"/>
      <c r="AC1573" s="565"/>
      <c r="AD1573" s="565"/>
      <c r="AE1573" s="565"/>
      <c r="AF1573" s="565"/>
      <c r="AG1573" s="565"/>
      <c r="AH1573" s="565"/>
      <c r="AI1573" s="565"/>
      <c r="AJ1573" s="565"/>
      <c r="AK1573" s="565"/>
      <c r="AL1573" s="565"/>
      <c r="AM1573" s="565"/>
      <c r="AN1573" s="565"/>
      <c r="AO1573" s="565"/>
      <c r="AP1573" s="565"/>
      <c r="AQ1573" s="565"/>
      <c r="AR1573" s="565"/>
      <c r="AS1573" s="565"/>
      <c r="AT1573" s="565"/>
      <c r="AU1573" s="565"/>
      <c r="AV1573" s="565"/>
      <c r="AW1573" s="565"/>
      <c r="AX1573" s="565"/>
      <c r="AY1573" s="565"/>
      <c r="AZ1573" s="565"/>
      <c r="BA1573" s="565"/>
      <c r="BB1573" s="565"/>
      <c r="BC1573" s="565"/>
      <c r="BD1573" s="565"/>
      <c r="BE1573" s="565"/>
      <c r="BF1573" s="565"/>
      <c r="BG1573" s="565"/>
      <c r="BH1573" s="565"/>
      <c r="BI1573" s="565"/>
      <c r="BJ1573" s="565"/>
      <c r="BK1573" s="565"/>
      <c r="BL1573" s="565"/>
      <c r="BM1573" s="565"/>
      <c r="BN1573" s="565"/>
      <c r="BO1573" s="565"/>
      <c r="BP1573" s="565"/>
      <c r="BQ1573" s="565"/>
      <c r="BR1573" s="565"/>
      <c r="BS1573" s="565"/>
      <c r="BT1573" s="565"/>
      <c r="BU1573" s="565"/>
      <c r="BV1573" s="565"/>
      <c r="BW1573" s="565"/>
      <c r="BX1573" s="565"/>
      <c r="BY1573" s="565"/>
      <c r="BZ1573" s="565"/>
      <c r="CA1573" s="565"/>
      <c r="CB1573" s="565"/>
      <c r="CC1573" s="565"/>
      <c r="CD1573" s="565"/>
      <c r="CE1573" s="565"/>
      <c r="CF1573" s="565"/>
      <c r="CG1573" s="565"/>
      <c r="CH1573" s="565"/>
      <c r="CI1573" s="565"/>
      <c r="CJ1573" s="565"/>
      <c r="CK1573" s="565"/>
      <c r="CL1573" s="565"/>
      <c r="CM1573" s="565"/>
      <c r="CN1573" s="565"/>
      <c r="CO1573" s="565"/>
      <c r="CP1573" s="565"/>
      <c r="CQ1573" s="565"/>
      <c r="CR1573" s="565"/>
      <c r="CS1573" s="565"/>
      <c r="CT1573" s="565"/>
      <c r="CU1573" s="565"/>
      <c r="CV1573" s="565"/>
    </row>
    <row r="1574" spans="1:100" x14ac:dyDescent="0.25">
      <c r="A1574" s="871" t="s">
        <v>324</v>
      </c>
      <c r="B1574" s="872">
        <v>365629</v>
      </c>
      <c r="C1574" s="1812" t="s">
        <v>2349</v>
      </c>
      <c r="D1574" s="872" t="s">
        <v>326</v>
      </c>
      <c r="E1574" s="872" t="s">
        <v>2199</v>
      </c>
      <c r="F1574" s="872" t="s">
        <v>2350</v>
      </c>
      <c r="G1574" s="872" t="s">
        <v>94</v>
      </c>
      <c r="H1574" s="1308">
        <v>39083</v>
      </c>
      <c r="I1574" s="1277">
        <v>2950</v>
      </c>
      <c r="J1574" s="1277">
        <v>2950</v>
      </c>
      <c r="K1574" s="1277">
        <v>0</v>
      </c>
      <c r="L1574" s="565"/>
      <c r="M1574" s="565"/>
      <c r="N1574" s="565"/>
      <c r="O1574" s="565"/>
      <c r="P1574" s="565"/>
      <c r="Q1574" s="565"/>
      <c r="R1574" s="565"/>
      <c r="S1574" s="565"/>
      <c r="T1574" s="565"/>
      <c r="U1574" s="565"/>
      <c r="V1574" s="565"/>
      <c r="W1574" s="565"/>
      <c r="X1574" s="565"/>
      <c r="Y1574" s="565"/>
      <c r="Z1574" s="565"/>
      <c r="AA1574" s="565"/>
      <c r="AB1574" s="565"/>
      <c r="AC1574" s="565"/>
      <c r="AD1574" s="565"/>
      <c r="AE1574" s="565"/>
      <c r="AF1574" s="565"/>
      <c r="AG1574" s="565"/>
      <c r="AH1574" s="565"/>
      <c r="AI1574" s="565"/>
      <c r="AJ1574" s="565"/>
      <c r="AK1574" s="565"/>
      <c r="AL1574" s="565"/>
      <c r="AM1574" s="565"/>
      <c r="AN1574" s="565"/>
      <c r="AO1574" s="565"/>
      <c r="AP1574" s="565"/>
      <c r="AQ1574" s="565"/>
      <c r="AR1574" s="565"/>
      <c r="AS1574" s="565"/>
      <c r="AT1574" s="565"/>
      <c r="AU1574" s="565"/>
      <c r="AV1574" s="565"/>
      <c r="AW1574" s="565"/>
      <c r="AX1574" s="565"/>
      <c r="AY1574" s="565"/>
      <c r="AZ1574" s="565"/>
      <c r="BA1574" s="565"/>
      <c r="BB1574" s="565"/>
      <c r="BC1574" s="565"/>
      <c r="BD1574" s="565"/>
      <c r="BE1574" s="565"/>
      <c r="BF1574" s="565"/>
      <c r="BG1574" s="565"/>
      <c r="BH1574" s="565"/>
      <c r="BI1574" s="565"/>
      <c r="BJ1574" s="565"/>
      <c r="BK1574" s="565"/>
      <c r="BL1574" s="565"/>
      <c r="BM1574" s="565"/>
      <c r="BN1574" s="565"/>
      <c r="BO1574" s="565"/>
      <c r="BP1574" s="565"/>
      <c r="BQ1574" s="565"/>
      <c r="BR1574" s="565"/>
      <c r="BS1574" s="565"/>
      <c r="BT1574" s="565"/>
      <c r="BU1574" s="565"/>
      <c r="BV1574" s="565"/>
      <c r="BW1574" s="565"/>
      <c r="BX1574" s="565"/>
      <c r="BY1574" s="565"/>
      <c r="BZ1574" s="565"/>
      <c r="CA1574" s="565"/>
      <c r="CB1574" s="565"/>
      <c r="CC1574" s="565"/>
      <c r="CD1574" s="565"/>
      <c r="CE1574" s="565"/>
      <c r="CF1574" s="565"/>
      <c r="CG1574" s="565"/>
      <c r="CH1574" s="565"/>
      <c r="CI1574" s="565"/>
      <c r="CJ1574" s="565"/>
      <c r="CK1574" s="565"/>
      <c r="CL1574" s="565"/>
      <c r="CM1574" s="565"/>
      <c r="CN1574" s="565"/>
      <c r="CO1574" s="565"/>
      <c r="CP1574" s="565"/>
      <c r="CQ1574" s="565"/>
      <c r="CR1574" s="565"/>
      <c r="CS1574" s="565"/>
      <c r="CT1574" s="565"/>
      <c r="CU1574" s="565"/>
      <c r="CV1574" s="565"/>
    </row>
    <row r="1575" spans="1:100" ht="30" x14ac:dyDescent="0.25">
      <c r="A1575" s="842" t="s">
        <v>2351</v>
      </c>
      <c r="B1575" s="872">
        <v>366542</v>
      </c>
      <c r="C1575" s="1812" t="s">
        <v>2352</v>
      </c>
      <c r="D1575" s="41" t="s">
        <v>49</v>
      </c>
      <c r="E1575" s="41" t="s">
        <v>49</v>
      </c>
      <c r="F1575" s="41" t="s">
        <v>49</v>
      </c>
      <c r="G1575" s="872" t="s">
        <v>147</v>
      </c>
      <c r="H1575" s="1308">
        <v>39083</v>
      </c>
      <c r="I1575" s="1277">
        <v>42443.92</v>
      </c>
      <c r="J1575" s="1277">
        <v>42443.92</v>
      </c>
      <c r="K1575" s="1277">
        <v>0</v>
      </c>
      <c r="L1575" s="567"/>
      <c r="M1575" s="566"/>
      <c r="N1575" s="566"/>
      <c r="O1575" s="566"/>
      <c r="P1575" s="566"/>
      <c r="Q1575" s="566"/>
      <c r="R1575" s="566"/>
      <c r="S1575" s="566"/>
      <c r="T1575" s="566"/>
      <c r="U1575" s="566"/>
      <c r="V1575" s="566"/>
      <c r="W1575" s="566"/>
      <c r="X1575" s="566"/>
      <c r="Y1575" s="566"/>
      <c r="Z1575" s="566"/>
      <c r="AA1575" s="566"/>
      <c r="AB1575" s="566"/>
      <c r="AC1575" s="566"/>
      <c r="AD1575" s="566"/>
      <c r="AE1575" s="566"/>
      <c r="AF1575" s="566"/>
      <c r="AG1575" s="566"/>
      <c r="AH1575" s="566"/>
      <c r="AI1575" s="566"/>
      <c r="AJ1575" s="566"/>
      <c r="AK1575" s="566"/>
      <c r="AL1575" s="566"/>
      <c r="AM1575" s="566"/>
      <c r="AN1575" s="566"/>
      <c r="AO1575" s="566"/>
      <c r="AP1575" s="566"/>
      <c r="AQ1575" s="566"/>
      <c r="AR1575" s="566"/>
      <c r="AS1575" s="566"/>
      <c r="AT1575" s="566"/>
      <c r="AU1575" s="566"/>
      <c r="AV1575" s="566"/>
      <c r="AW1575" s="566"/>
      <c r="AX1575" s="566"/>
      <c r="AY1575" s="566"/>
      <c r="AZ1575" s="566"/>
      <c r="BA1575" s="566"/>
      <c r="BB1575" s="566"/>
      <c r="BC1575" s="566"/>
      <c r="BD1575" s="566"/>
      <c r="BE1575" s="566"/>
      <c r="BF1575" s="566"/>
      <c r="BG1575" s="566"/>
      <c r="BH1575" s="566"/>
      <c r="BI1575" s="566"/>
      <c r="BJ1575" s="566"/>
      <c r="BK1575" s="566"/>
      <c r="BL1575" s="566"/>
      <c r="BM1575" s="566"/>
      <c r="BN1575" s="566"/>
      <c r="BO1575" s="566"/>
      <c r="BP1575" s="566"/>
      <c r="BQ1575" s="566"/>
      <c r="BR1575" s="566"/>
      <c r="BS1575" s="566"/>
      <c r="BT1575" s="566"/>
      <c r="BU1575" s="566"/>
      <c r="BV1575" s="566"/>
      <c r="BW1575" s="566"/>
      <c r="BX1575" s="566"/>
      <c r="BY1575" s="566"/>
      <c r="BZ1575" s="566"/>
      <c r="CA1575" s="566"/>
      <c r="CB1575" s="566"/>
      <c r="CC1575" s="566"/>
      <c r="CD1575" s="566"/>
      <c r="CE1575" s="566"/>
      <c r="CF1575" s="566"/>
      <c r="CG1575" s="566"/>
      <c r="CH1575" s="566"/>
      <c r="CI1575" s="566"/>
      <c r="CJ1575" s="566"/>
      <c r="CK1575" s="566"/>
      <c r="CL1575" s="566"/>
      <c r="CM1575" s="566"/>
      <c r="CN1575" s="566"/>
      <c r="CO1575" s="566"/>
      <c r="CP1575" s="566"/>
      <c r="CQ1575" s="566"/>
      <c r="CR1575" s="566"/>
      <c r="CS1575" s="566"/>
      <c r="CT1575" s="566"/>
      <c r="CU1575" s="566"/>
      <c r="CV1575" s="566"/>
    </row>
    <row r="1576" spans="1:100" x14ac:dyDescent="0.25">
      <c r="A1576" s="871" t="s">
        <v>1969</v>
      </c>
      <c r="B1576" s="872">
        <v>366535</v>
      </c>
      <c r="C1576" s="1812" t="s">
        <v>2353</v>
      </c>
      <c r="D1576" s="41" t="s">
        <v>49</v>
      </c>
      <c r="E1576" s="41" t="s">
        <v>49</v>
      </c>
      <c r="F1576" s="41" t="s">
        <v>49</v>
      </c>
      <c r="G1576" s="872" t="s">
        <v>147</v>
      </c>
      <c r="H1576" s="1308">
        <v>39083</v>
      </c>
      <c r="I1576" s="1277">
        <v>9155.4599999999991</v>
      </c>
      <c r="J1576" s="1277">
        <v>9155.4599999999991</v>
      </c>
      <c r="K1576" s="1277">
        <v>0</v>
      </c>
      <c r="L1576" s="567"/>
      <c r="M1576" s="566"/>
      <c r="N1576" s="566"/>
      <c r="O1576" s="566"/>
      <c r="P1576" s="566"/>
      <c r="Q1576" s="566"/>
      <c r="R1576" s="566"/>
      <c r="S1576" s="566"/>
      <c r="T1576" s="566"/>
      <c r="U1576" s="566"/>
      <c r="V1576" s="566"/>
      <c r="W1576" s="566"/>
      <c r="X1576" s="566"/>
      <c r="Y1576" s="566"/>
      <c r="Z1576" s="566"/>
      <c r="AA1576" s="566"/>
      <c r="AB1576" s="566"/>
      <c r="AC1576" s="566"/>
      <c r="AD1576" s="566"/>
      <c r="AE1576" s="566"/>
      <c r="AF1576" s="566"/>
      <c r="AG1576" s="566"/>
      <c r="AH1576" s="566"/>
      <c r="AI1576" s="566"/>
      <c r="AJ1576" s="566"/>
      <c r="AK1576" s="566"/>
      <c r="AL1576" s="566"/>
      <c r="AM1576" s="566"/>
      <c r="AN1576" s="566"/>
      <c r="AO1576" s="566"/>
      <c r="AP1576" s="566"/>
      <c r="AQ1576" s="566"/>
      <c r="AR1576" s="566"/>
      <c r="AS1576" s="566"/>
      <c r="AT1576" s="566"/>
      <c r="AU1576" s="566"/>
      <c r="AV1576" s="566"/>
      <c r="AW1576" s="566"/>
      <c r="AX1576" s="566"/>
      <c r="AY1576" s="566"/>
      <c r="AZ1576" s="566"/>
      <c r="BA1576" s="566"/>
      <c r="BB1576" s="566"/>
      <c r="BC1576" s="566"/>
      <c r="BD1576" s="566"/>
      <c r="BE1576" s="566"/>
      <c r="BF1576" s="566"/>
      <c r="BG1576" s="566"/>
      <c r="BH1576" s="566"/>
      <c r="BI1576" s="566"/>
      <c r="BJ1576" s="566"/>
      <c r="BK1576" s="566"/>
      <c r="BL1576" s="566"/>
      <c r="BM1576" s="566"/>
      <c r="BN1576" s="566"/>
      <c r="BO1576" s="566"/>
      <c r="BP1576" s="566"/>
      <c r="BQ1576" s="566"/>
      <c r="BR1576" s="566"/>
      <c r="BS1576" s="566"/>
      <c r="BT1576" s="566"/>
      <c r="BU1576" s="566"/>
      <c r="BV1576" s="566"/>
      <c r="BW1576" s="566"/>
      <c r="BX1576" s="566"/>
      <c r="BY1576" s="566"/>
      <c r="BZ1576" s="566"/>
      <c r="CA1576" s="566"/>
      <c r="CB1576" s="566"/>
      <c r="CC1576" s="566"/>
      <c r="CD1576" s="566"/>
      <c r="CE1576" s="566"/>
      <c r="CF1576" s="566"/>
      <c r="CG1576" s="566"/>
      <c r="CH1576" s="566"/>
      <c r="CI1576" s="566"/>
      <c r="CJ1576" s="566"/>
      <c r="CK1576" s="566"/>
      <c r="CL1576" s="566"/>
      <c r="CM1576" s="566"/>
      <c r="CN1576" s="566"/>
      <c r="CO1576" s="566"/>
      <c r="CP1576" s="566"/>
      <c r="CQ1576" s="566"/>
      <c r="CR1576" s="566"/>
      <c r="CS1576" s="566"/>
      <c r="CT1576" s="566"/>
      <c r="CU1576" s="566"/>
      <c r="CV1576" s="566"/>
    </row>
    <row r="1577" spans="1:100" x14ac:dyDescent="0.25">
      <c r="A1577" s="871" t="s">
        <v>2346</v>
      </c>
      <c r="B1577" s="872">
        <v>366534</v>
      </c>
      <c r="C1577" s="1812" t="s">
        <v>2354</v>
      </c>
      <c r="D1577" s="41" t="s">
        <v>792</v>
      </c>
      <c r="E1577" s="41" t="s">
        <v>792</v>
      </c>
      <c r="F1577" s="41" t="s">
        <v>49</v>
      </c>
      <c r="G1577" s="872" t="s">
        <v>94</v>
      </c>
      <c r="H1577" s="1308">
        <v>39083</v>
      </c>
      <c r="I1577" s="1277">
        <v>5200</v>
      </c>
      <c r="J1577" s="1277">
        <v>5200</v>
      </c>
      <c r="K1577" s="1277">
        <v>0</v>
      </c>
      <c r="L1577" s="567"/>
      <c r="M1577" s="566"/>
      <c r="N1577" s="566"/>
      <c r="O1577" s="566"/>
      <c r="P1577" s="566"/>
      <c r="Q1577" s="566"/>
      <c r="R1577" s="566"/>
      <c r="S1577" s="566"/>
      <c r="T1577" s="566"/>
      <c r="U1577" s="566"/>
      <c r="V1577" s="566"/>
      <c r="W1577" s="566"/>
      <c r="X1577" s="566"/>
      <c r="Y1577" s="566"/>
      <c r="Z1577" s="566"/>
      <c r="AA1577" s="566"/>
      <c r="AB1577" s="566"/>
      <c r="AC1577" s="566"/>
      <c r="AD1577" s="566"/>
      <c r="AE1577" s="566"/>
      <c r="AF1577" s="566"/>
      <c r="AG1577" s="566"/>
      <c r="AH1577" s="566"/>
      <c r="AI1577" s="566"/>
      <c r="AJ1577" s="566"/>
      <c r="AK1577" s="566"/>
      <c r="AL1577" s="566"/>
      <c r="AM1577" s="566"/>
      <c r="AN1577" s="566"/>
      <c r="AO1577" s="566"/>
      <c r="AP1577" s="566"/>
      <c r="AQ1577" s="566"/>
      <c r="AR1577" s="566"/>
      <c r="AS1577" s="566"/>
      <c r="AT1577" s="566"/>
      <c r="AU1577" s="566"/>
      <c r="AV1577" s="566"/>
      <c r="AW1577" s="566"/>
      <c r="AX1577" s="566"/>
      <c r="AY1577" s="566"/>
      <c r="AZ1577" s="566"/>
      <c r="BA1577" s="566"/>
      <c r="BB1577" s="566"/>
      <c r="BC1577" s="566"/>
      <c r="BD1577" s="566"/>
      <c r="BE1577" s="566"/>
      <c r="BF1577" s="566"/>
      <c r="BG1577" s="566"/>
      <c r="BH1577" s="566"/>
      <c r="BI1577" s="566"/>
      <c r="BJ1577" s="566"/>
      <c r="BK1577" s="566"/>
      <c r="BL1577" s="566"/>
      <c r="BM1577" s="566"/>
      <c r="BN1577" s="566"/>
      <c r="BO1577" s="566"/>
      <c r="BP1577" s="566"/>
      <c r="BQ1577" s="566"/>
      <c r="BR1577" s="566"/>
      <c r="BS1577" s="566"/>
      <c r="BT1577" s="566"/>
      <c r="BU1577" s="566"/>
      <c r="BV1577" s="566"/>
      <c r="BW1577" s="566"/>
      <c r="BX1577" s="566"/>
      <c r="BY1577" s="566"/>
      <c r="BZ1577" s="566"/>
      <c r="CA1577" s="566"/>
      <c r="CB1577" s="566"/>
      <c r="CC1577" s="566"/>
      <c r="CD1577" s="566"/>
      <c r="CE1577" s="566"/>
      <c r="CF1577" s="566"/>
      <c r="CG1577" s="566"/>
      <c r="CH1577" s="566"/>
      <c r="CI1577" s="566"/>
      <c r="CJ1577" s="566"/>
      <c r="CK1577" s="566"/>
      <c r="CL1577" s="566"/>
      <c r="CM1577" s="566"/>
      <c r="CN1577" s="566"/>
      <c r="CO1577" s="566"/>
      <c r="CP1577" s="566"/>
      <c r="CQ1577" s="566"/>
      <c r="CR1577" s="566"/>
      <c r="CS1577" s="566"/>
      <c r="CT1577" s="566"/>
      <c r="CU1577" s="566"/>
      <c r="CV1577" s="566"/>
    </row>
    <row r="1578" spans="1:100" x14ac:dyDescent="0.25">
      <c r="A1578" s="871" t="s">
        <v>14</v>
      </c>
      <c r="B1578" s="872">
        <v>366538</v>
      </c>
      <c r="C1578" s="1812" t="s">
        <v>2355</v>
      </c>
      <c r="D1578" s="872" t="s">
        <v>16</v>
      </c>
      <c r="E1578" s="872" t="s">
        <v>200</v>
      </c>
      <c r="F1578" s="872" t="s">
        <v>2356</v>
      </c>
      <c r="G1578" s="872" t="s">
        <v>18</v>
      </c>
      <c r="H1578" s="1308">
        <v>39083</v>
      </c>
      <c r="I1578" s="1277">
        <v>35000</v>
      </c>
      <c r="J1578" s="1277">
        <v>35000</v>
      </c>
      <c r="K1578" s="1277">
        <v>0</v>
      </c>
      <c r="L1578" s="568"/>
      <c r="M1578" s="567"/>
      <c r="N1578" s="567"/>
      <c r="O1578" s="567"/>
      <c r="P1578" s="567"/>
      <c r="Q1578" s="567"/>
      <c r="R1578" s="567"/>
      <c r="S1578" s="567"/>
      <c r="T1578" s="567"/>
      <c r="U1578" s="567"/>
      <c r="V1578" s="567"/>
      <c r="W1578" s="567"/>
      <c r="X1578" s="567"/>
      <c r="Y1578" s="567"/>
      <c r="Z1578" s="567"/>
      <c r="AA1578" s="567"/>
      <c r="AB1578" s="567"/>
      <c r="AC1578" s="567"/>
      <c r="AD1578" s="567"/>
      <c r="AE1578" s="567"/>
      <c r="AF1578" s="567"/>
      <c r="AG1578" s="567"/>
      <c r="AH1578" s="567"/>
      <c r="AI1578" s="567"/>
      <c r="AJ1578" s="567"/>
      <c r="AK1578" s="567"/>
      <c r="AL1578" s="567"/>
      <c r="AM1578" s="567"/>
      <c r="AN1578" s="567"/>
      <c r="AO1578" s="567"/>
      <c r="AP1578" s="567"/>
      <c r="AQ1578" s="567"/>
      <c r="AR1578" s="567"/>
      <c r="AS1578" s="567"/>
      <c r="AT1578" s="567"/>
      <c r="AU1578" s="567"/>
      <c r="AV1578" s="567"/>
      <c r="AW1578" s="567"/>
      <c r="AX1578" s="567"/>
      <c r="AY1578" s="567"/>
      <c r="AZ1578" s="567"/>
      <c r="BA1578" s="567"/>
      <c r="BB1578" s="567"/>
      <c r="BC1578" s="567"/>
      <c r="BD1578" s="567"/>
      <c r="BE1578" s="567"/>
      <c r="BF1578" s="567"/>
      <c r="BG1578" s="567"/>
      <c r="BH1578" s="567"/>
      <c r="BI1578" s="567"/>
      <c r="BJ1578" s="567"/>
      <c r="BK1578" s="567"/>
      <c r="BL1578" s="567"/>
      <c r="BM1578" s="567"/>
      <c r="BN1578" s="567"/>
      <c r="BO1578" s="567"/>
      <c r="BP1578" s="567"/>
      <c r="BQ1578" s="567"/>
      <c r="BR1578" s="567"/>
      <c r="BS1578" s="567"/>
      <c r="BT1578" s="567"/>
      <c r="BU1578" s="567"/>
      <c r="BV1578" s="567"/>
      <c r="BW1578" s="567"/>
      <c r="BX1578" s="567"/>
      <c r="BY1578" s="567"/>
      <c r="BZ1578" s="567"/>
      <c r="CA1578" s="567"/>
      <c r="CB1578" s="567"/>
      <c r="CC1578" s="567"/>
      <c r="CD1578" s="567"/>
      <c r="CE1578" s="567"/>
      <c r="CF1578" s="567"/>
      <c r="CG1578" s="567"/>
      <c r="CH1578" s="567"/>
      <c r="CI1578" s="567"/>
      <c r="CJ1578" s="567"/>
      <c r="CK1578" s="567"/>
      <c r="CL1578" s="567"/>
      <c r="CM1578" s="567"/>
      <c r="CN1578" s="567"/>
      <c r="CO1578" s="567"/>
      <c r="CP1578" s="567"/>
      <c r="CQ1578" s="567"/>
      <c r="CR1578" s="567"/>
      <c r="CS1578" s="567"/>
      <c r="CT1578" s="567"/>
      <c r="CU1578" s="567"/>
      <c r="CV1578" s="567"/>
    </row>
    <row r="1579" spans="1:100" x14ac:dyDescent="0.25">
      <c r="A1579" s="871" t="s">
        <v>324</v>
      </c>
      <c r="B1579" s="872">
        <v>356540</v>
      </c>
      <c r="C1579" s="1812" t="s">
        <v>2357</v>
      </c>
      <c r="D1579" s="872" t="s">
        <v>326</v>
      </c>
      <c r="E1579" s="872" t="s">
        <v>2199</v>
      </c>
      <c r="F1579" s="872" t="s">
        <v>2358</v>
      </c>
      <c r="G1579" s="872" t="s">
        <v>94</v>
      </c>
      <c r="H1579" s="1308">
        <v>39083</v>
      </c>
      <c r="I1579" s="1277">
        <v>700</v>
      </c>
      <c r="J1579" s="1277">
        <v>700</v>
      </c>
      <c r="K1579" s="1277">
        <v>0</v>
      </c>
      <c r="L1579" s="568"/>
      <c r="M1579" s="567"/>
      <c r="N1579" s="567"/>
      <c r="O1579" s="567"/>
      <c r="P1579" s="567"/>
      <c r="Q1579" s="567"/>
      <c r="R1579" s="567"/>
      <c r="S1579" s="567"/>
      <c r="T1579" s="567"/>
      <c r="U1579" s="567"/>
      <c r="V1579" s="567"/>
      <c r="W1579" s="567"/>
      <c r="X1579" s="567"/>
      <c r="Y1579" s="567"/>
      <c r="Z1579" s="567"/>
      <c r="AA1579" s="567"/>
      <c r="AB1579" s="567"/>
      <c r="AC1579" s="567"/>
      <c r="AD1579" s="567"/>
      <c r="AE1579" s="567"/>
      <c r="AF1579" s="567"/>
      <c r="AG1579" s="567"/>
      <c r="AH1579" s="567"/>
      <c r="AI1579" s="567"/>
      <c r="AJ1579" s="567"/>
      <c r="AK1579" s="567"/>
      <c r="AL1579" s="567"/>
      <c r="AM1579" s="567"/>
      <c r="AN1579" s="567"/>
      <c r="AO1579" s="567"/>
      <c r="AP1579" s="567"/>
      <c r="AQ1579" s="567"/>
      <c r="AR1579" s="567"/>
      <c r="AS1579" s="567"/>
      <c r="AT1579" s="567"/>
      <c r="AU1579" s="567"/>
      <c r="AV1579" s="567"/>
      <c r="AW1579" s="567"/>
      <c r="AX1579" s="567"/>
      <c r="AY1579" s="567"/>
      <c r="AZ1579" s="567"/>
      <c r="BA1579" s="567"/>
      <c r="BB1579" s="567"/>
      <c r="BC1579" s="567"/>
      <c r="BD1579" s="567"/>
      <c r="BE1579" s="567"/>
      <c r="BF1579" s="567"/>
      <c r="BG1579" s="567"/>
      <c r="BH1579" s="567"/>
      <c r="BI1579" s="567"/>
      <c r="BJ1579" s="567"/>
      <c r="BK1579" s="567"/>
      <c r="BL1579" s="567"/>
      <c r="BM1579" s="567"/>
      <c r="BN1579" s="567"/>
      <c r="BO1579" s="567"/>
      <c r="BP1579" s="567"/>
      <c r="BQ1579" s="567"/>
      <c r="BR1579" s="567"/>
      <c r="BS1579" s="567"/>
      <c r="BT1579" s="567"/>
      <c r="BU1579" s="567"/>
      <c r="BV1579" s="567"/>
      <c r="BW1579" s="567"/>
      <c r="BX1579" s="567"/>
      <c r="BY1579" s="567"/>
      <c r="BZ1579" s="567"/>
      <c r="CA1579" s="567"/>
      <c r="CB1579" s="567"/>
      <c r="CC1579" s="567"/>
      <c r="CD1579" s="567"/>
      <c r="CE1579" s="567"/>
      <c r="CF1579" s="567"/>
      <c r="CG1579" s="567"/>
      <c r="CH1579" s="567"/>
      <c r="CI1579" s="567"/>
      <c r="CJ1579" s="567"/>
      <c r="CK1579" s="567"/>
      <c r="CL1579" s="567"/>
      <c r="CM1579" s="567"/>
      <c r="CN1579" s="567"/>
      <c r="CO1579" s="567"/>
      <c r="CP1579" s="567"/>
      <c r="CQ1579" s="567"/>
      <c r="CR1579" s="567"/>
      <c r="CS1579" s="567"/>
      <c r="CT1579" s="567"/>
      <c r="CU1579" s="567"/>
      <c r="CV1579" s="567"/>
    </row>
    <row r="1580" spans="1:100" x14ac:dyDescent="0.25">
      <c r="A1580" s="871" t="s">
        <v>2359</v>
      </c>
      <c r="B1580" s="872">
        <v>366549</v>
      </c>
      <c r="C1580" s="1812" t="s">
        <v>2360</v>
      </c>
      <c r="D1580" s="41" t="s">
        <v>792</v>
      </c>
      <c r="E1580" s="41" t="s">
        <v>792</v>
      </c>
      <c r="F1580" s="41" t="s">
        <v>49</v>
      </c>
      <c r="G1580" s="872" t="s">
        <v>114</v>
      </c>
      <c r="H1580" s="1308">
        <v>39083</v>
      </c>
      <c r="I1580" s="1277">
        <v>69600</v>
      </c>
      <c r="J1580" s="1277">
        <v>69600</v>
      </c>
      <c r="K1580" s="1277">
        <v>0</v>
      </c>
      <c r="L1580" s="568"/>
      <c r="M1580" s="567"/>
      <c r="N1580" s="567"/>
      <c r="O1580" s="567"/>
      <c r="P1580" s="567"/>
      <c r="Q1580" s="567"/>
      <c r="R1580" s="567"/>
      <c r="S1580" s="567"/>
      <c r="T1580" s="567"/>
      <c r="U1580" s="567"/>
      <c r="V1580" s="567"/>
      <c r="W1580" s="567"/>
      <c r="X1580" s="567"/>
      <c r="Y1580" s="567"/>
      <c r="Z1580" s="567"/>
      <c r="AA1580" s="567"/>
      <c r="AB1580" s="567"/>
      <c r="AC1580" s="567"/>
      <c r="AD1580" s="567"/>
      <c r="AE1580" s="567"/>
      <c r="AF1580" s="567"/>
      <c r="AG1580" s="567"/>
      <c r="AH1580" s="567"/>
      <c r="AI1580" s="567"/>
      <c r="AJ1580" s="567"/>
      <c r="AK1580" s="567"/>
      <c r="AL1580" s="567"/>
      <c r="AM1580" s="567"/>
      <c r="AN1580" s="567"/>
      <c r="AO1580" s="567"/>
      <c r="AP1580" s="567"/>
      <c r="AQ1580" s="567"/>
      <c r="AR1580" s="567"/>
      <c r="AS1580" s="567"/>
      <c r="AT1580" s="567"/>
      <c r="AU1580" s="567"/>
      <c r="AV1580" s="567"/>
      <c r="AW1580" s="567"/>
      <c r="AX1580" s="567"/>
      <c r="AY1580" s="567"/>
      <c r="AZ1580" s="567"/>
      <c r="BA1580" s="567"/>
      <c r="BB1580" s="567"/>
      <c r="BC1580" s="567"/>
      <c r="BD1580" s="567"/>
      <c r="BE1580" s="567"/>
      <c r="BF1580" s="567"/>
      <c r="BG1580" s="567"/>
      <c r="BH1580" s="567"/>
      <c r="BI1580" s="567"/>
      <c r="BJ1580" s="567"/>
      <c r="BK1580" s="567"/>
      <c r="BL1580" s="567"/>
      <c r="BM1580" s="567"/>
      <c r="BN1580" s="567"/>
      <c r="BO1580" s="567"/>
      <c r="BP1580" s="567"/>
      <c r="BQ1580" s="567"/>
      <c r="BR1580" s="567"/>
      <c r="BS1580" s="567"/>
      <c r="BT1580" s="567"/>
      <c r="BU1580" s="567"/>
      <c r="BV1580" s="567"/>
      <c r="BW1580" s="567"/>
      <c r="BX1580" s="567"/>
      <c r="BY1580" s="567"/>
      <c r="BZ1580" s="567"/>
      <c r="CA1580" s="567"/>
      <c r="CB1580" s="567"/>
      <c r="CC1580" s="567"/>
      <c r="CD1580" s="567"/>
      <c r="CE1580" s="567"/>
      <c r="CF1580" s="567"/>
      <c r="CG1580" s="567"/>
      <c r="CH1580" s="567"/>
      <c r="CI1580" s="567"/>
      <c r="CJ1580" s="567"/>
      <c r="CK1580" s="567"/>
      <c r="CL1580" s="567"/>
      <c r="CM1580" s="567"/>
      <c r="CN1580" s="567"/>
      <c r="CO1580" s="567"/>
      <c r="CP1580" s="567"/>
      <c r="CQ1580" s="567"/>
      <c r="CR1580" s="567"/>
      <c r="CS1580" s="567"/>
      <c r="CT1580" s="567"/>
      <c r="CU1580" s="567"/>
      <c r="CV1580" s="567"/>
    </row>
    <row r="1581" spans="1:100" x14ac:dyDescent="0.25">
      <c r="A1581" s="871" t="s">
        <v>324</v>
      </c>
      <c r="B1581" s="872">
        <v>366531</v>
      </c>
      <c r="C1581" s="1812" t="s">
        <v>2361</v>
      </c>
      <c r="D1581" s="872" t="s">
        <v>326</v>
      </c>
      <c r="E1581" s="872" t="s">
        <v>2362</v>
      </c>
      <c r="F1581" s="872" t="s">
        <v>2363</v>
      </c>
      <c r="G1581" s="872" t="s">
        <v>94</v>
      </c>
      <c r="H1581" s="1308">
        <v>39083</v>
      </c>
      <c r="I1581" s="1277">
        <v>2850</v>
      </c>
      <c r="J1581" s="1277">
        <v>2850</v>
      </c>
      <c r="K1581" s="1277">
        <v>0</v>
      </c>
      <c r="L1581" s="568"/>
      <c r="M1581" s="568"/>
      <c r="N1581" s="568"/>
      <c r="O1581" s="568"/>
      <c r="P1581" s="568"/>
      <c r="Q1581" s="568"/>
      <c r="R1581" s="568"/>
      <c r="S1581" s="568"/>
      <c r="T1581" s="568"/>
      <c r="U1581" s="568"/>
      <c r="V1581" s="568"/>
      <c r="W1581" s="568"/>
      <c r="X1581" s="568"/>
      <c r="Y1581" s="568"/>
      <c r="Z1581" s="568"/>
      <c r="AA1581" s="568"/>
      <c r="AB1581" s="568"/>
      <c r="AC1581" s="568"/>
      <c r="AD1581" s="568"/>
      <c r="AE1581" s="568"/>
      <c r="AF1581" s="568"/>
      <c r="AG1581" s="568"/>
      <c r="AH1581" s="568"/>
      <c r="AI1581" s="568"/>
      <c r="AJ1581" s="568"/>
      <c r="AK1581" s="568"/>
      <c r="AL1581" s="568"/>
      <c r="AM1581" s="568"/>
      <c r="AN1581" s="568"/>
      <c r="AO1581" s="568"/>
      <c r="AP1581" s="568"/>
      <c r="AQ1581" s="568"/>
      <c r="AR1581" s="568"/>
      <c r="AS1581" s="568"/>
      <c r="AT1581" s="568"/>
      <c r="AU1581" s="568"/>
      <c r="AV1581" s="568"/>
      <c r="AW1581" s="568"/>
      <c r="AX1581" s="568"/>
      <c r="AY1581" s="568"/>
      <c r="AZ1581" s="568"/>
      <c r="BA1581" s="568"/>
      <c r="BB1581" s="568"/>
      <c r="BC1581" s="568"/>
      <c r="BD1581" s="568"/>
      <c r="BE1581" s="568"/>
      <c r="BF1581" s="568"/>
      <c r="BG1581" s="568"/>
      <c r="BH1581" s="568"/>
      <c r="BI1581" s="568"/>
      <c r="BJ1581" s="568"/>
      <c r="BK1581" s="568"/>
      <c r="BL1581" s="568"/>
      <c r="BM1581" s="568"/>
      <c r="BN1581" s="568"/>
      <c r="BO1581" s="568"/>
      <c r="BP1581" s="568"/>
      <c r="BQ1581" s="568"/>
      <c r="BR1581" s="568"/>
      <c r="BS1581" s="568"/>
      <c r="BT1581" s="568"/>
      <c r="BU1581" s="568"/>
      <c r="BV1581" s="568"/>
      <c r="BW1581" s="568"/>
      <c r="BX1581" s="568"/>
      <c r="BY1581" s="568"/>
      <c r="BZ1581" s="568"/>
      <c r="CA1581" s="568"/>
      <c r="CB1581" s="568"/>
      <c r="CC1581" s="568"/>
      <c r="CD1581" s="568"/>
      <c r="CE1581" s="568"/>
      <c r="CF1581" s="568"/>
      <c r="CG1581" s="568"/>
      <c r="CH1581" s="568"/>
      <c r="CI1581" s="568"/>
      <c r="CJ1581" s="568"/>
      <c r="CK1581" s="568"/>
      <c r="CL1581" s="568"/>
      <c r="CM1581" s="568"/>
      <c r="CN1581" s="568"/>
      <c r="CO1581" s="568"/>
      <c r="CP1581" s="568"/>
      <c r="CQ1581" s="568"/>
      <c r="CR1581" s="568"/>
      <c r="CS1581" s="568"/>
      <c r="CT1581" s="568"/>
      <c r="CU1581" s="568"/>
      <c r="CV1581" s="568"/>
    </row>
    <row r="1582" spans="1:100" x14ac:dyDescent="0.25">
      <c r="A1582" s="871" t="s">
        <v>2364</v>
      </c>
      <c r="B1582" s="872">
        <v>366548</v>
      </c>
      <c r="C1582" s="1812" t="s">
        <v>2365</v>
      </c>
      <c r="D1582" s="41" t="s">
        <v>792</v>
      </c>
      <c r="E1582" s="41" t="s">
        <v>792</v>
      </c>
      <c r="F1582" s="41" t="s">
        <v>49</v>
      </c>
      <c r="G1582" s="872" t="s">
        <v>94</v>
      </c>
      <c r="H1582" s="1308">
        <v>39083</v>
      </c>
      <c r="I1582" s="1277">
        <v>52896</v>
      </c>
      <c r="J1582" s="1277">
        <v>52896</v>
      </c>
      <c r="K1582" s="1277">
        <v>0</v>
      </c>
      <c r="L1582" s="568"/>
      <c r="M1582" s="568"/>
      <c r="N1582" s="568"/>
      <c r="O1582" s="568"/>
      <c r="P1582" s="568"/>
      <c r="Q1582" s="568"/>
      <c r="R1582" s="568"/>
      <c r="S1582" s="568"/>
      <c r="T1582" s="568"/>
      <c r="U1582" s="568"/>
      <c r="V1582" s="568"/>
      <c r="W1582" s="568"/>
      <c r="X1582" s="568"/>
      <c r="Y1582" s="568"/>
      <c r="Z1582" s="568"/>
      <c r="AA1582" s="568"/>
      <c r="AB1582" s="568"/>
      <c r="AC1582" s="568"/>
      <c r="AD1582" s="568"/>
      <c r="AE1582" s="568"/>
      <c r="AF1582" s="568"/>
      <c r="AG1582" s="568"/>
      <c r="AH1582" s="568"/>
      <c r="AI1582" s="568"/>
      <c r="AJ1582" s="568"/>
      <c r="AK1582" s="568"/>
      <c r="AL1582" s="568"/>
      <c r="AM1582" s="568"/>
      <c r="AN1582" s="568"/>
      <c r="AO1582" s="568"/>
      <c r="AP1582" s="568"/>
      <c r="AQ1582" s="568"/>
      <c r="AR1582" s="568"/>
      <c r="AS1582" s="568"/>
      <c r="AT1582" s="568"/>
      <c r="AU1582" s="568"/>
      <c r="AV1582" s="568"/>
      <c r="AW1582" s="568"/>
      <c r="AX1582" s="568"/>
      <c r="AY1582" s="568"/>
      <c r="AZ1582" s="568"/>
      <c r="BA1582" s="568"/>
      <c r="BB1582" s="568"/>
      <c r="BC1582" s="568"/>
      <c r="BD1582" s="568"/>
      <c r="BE1582" s="568"/>
      <c r="BF1582" s="568"/>
      <c r="BG1582" s="568"/>
      <c r="BH1582" s="568"/>
      <c r="BI1582" s="568"/>
      <c r="BJ1582" s="568"/>
      <c r="BK1582" s="568"/>
      <c r="BL1582" s="568"/>
      <c r="BM1582" s="568"/>
      <c r="BN1582" s="568"/>
      <c r="BO1582" s="568"/>
      <c r="BP1582" s="568"/>
      <c r="BQ1582" s="568"/>
      <c r="BR1582" s="568"/>
      <c r="BS1582" s="568"/>
      <c r="BT1582" s="568"/>
      <c r="BU1582" s="568"/>
      <c r="BV1582" s="568"/>
      <c r="BW1582" s="568"/>
      <c r="BX1582" s="568"/>
      <c r="BY1582" s="568"/>
      <c r="BZ1582" s="568"/>
      <c r="CA1582" s="568"/>
      <c r="CB1582" s="568"/>
      <c r="CC1582" s="568"/>
      <c r="CD1582" s="568"/>
      <c r="CE1582" s="568"/>
      <c r="CF1582" s="568"/>
      <c r="CG1582" s="568"/>
      <c r="CH1582" s="568"/>
      <c r="CI1582" s="568"/>
      <c r="CJ1582" s="568"/>
      <c r="CK1582" s="568"/>
      <c r="CL1582" s="568"/>
      <c r="CM1582" s="568"/>
      <c r="CN1582" s="568"/>
      <c r="CO1582" s="568"/>
      <c r="CP1582" s="568"/>
      <c r="CQ1582" s="568"/>
      <c r="CR1582" s="568"/>
      <c r="CS1582" s="568"/>
      <c r="CT1582" s="568"/>
      <c r="CU1582" s="568"/>
      <c r="CV1582" s="568"/>
    </row>
    <row r="1583" spans="1:100" x14ac:dyDescent="0.25">
      <c r="A1583" s="871" t="s">
        <v>2366</v>
      </c>
      <c r="B1583" s="872">
        <v>548346</v>
      </c>
      <c r="C1583" s="1812" t="s">
        <v>2367</v>
      </c>
      <c r="D1583" s="41" t="s">
        <v>792</v>
      </c>
      <c r="E1583" s="41" t="s">
        <v>792</v>
      </c>
      <c r="F1583" s="41" t="s">
        <v>49</v>
      </c>
      <c r="G1583" s="872" t="s">
        <v>18</v>
      </c>
      <c r="H1583" s="1308">
        <v>39083</v>
      </c>
      <c r="I1583" s="1277">
        <v>4054.2</v>
      </c>
      <c r="J1583" s="1277">
        <v>4054.2</v>
      </c>
      <c r="K1583" s="1277">
        <v>0</v>
      </c>
      <c r="L1583" s="568"/>
      <c r="M1583" s="568"/>
      <c r="N1583" s="568"/>
      <c r="O1583" s="568"/>
      <c r="P1583" s="568"/>
      <c r="Q1583" s="568"/>
      <c r="R1583" s="568"/>
      <c r="S1583" s="568"/>
      <c r="T1583" s="568"/>
      <c r="U1583" s="568"/>
      <c r="V1583" s="568"/>
      <c r="W1583" s="568"/>
      <c r="X1583" s="568"/>
      <c r="Y1583" s="568"/>
      <c r="Z1583" s="568"/>
      <c r="AA1583" s="568"/>
      <c r="AB1583" s="568"/>
      <c r="AC1583" s="568"/>
      <c r="AD1583" s="568"/>
      <c r="AE1583" s="568"/>
      <c r="AF1583" s="568"/>
      <c r="AG1583" s="568"/>
      <c r="AH1583" s="568"/>
      <c r="AI1583" s="568"/>
      <c r="AJ1583" s="568"/>
      <c r="AK1583" s="568"/>
      <c r="AL1583" s="568"/>
      <c r="AM1583" s="568"/>
      <c r="AN1583" s="568"/>
      <c r="AO1583" s="568"/>
      <c r="AP1583" s="568"/>
      <c r="AQ1583" s="568"/>
      <c r="AR1583" s="568"/>
      <c r="AS1583" s="568"/>
      <c r="AT1583" s="568"/>
      <c r="AU1583" s="568"/>
      <c r="AV1583" s="568"/>
      <c r="AW1583" s="568"/>
      <c r="AX1583" s="568"/>
      <c r="AY1583" s="568"/>
      <c r="AZ1583" s="568"/>
      <c r="BA1583" s="568"/>
      <c r="BB1583" s="568"/>
      <c r="BC1583" s="568"/>
      <c r="BD1583" s="568"/>
      <c r="BE1583" s="568"/>
      <c r="BF1583" s="568"/>
      <c r="BG1583" s="568"/>
      <c r="BH1583" s="568"/>
      <c r="BI1583" s="568"/>
      <c r="BJ1583" s="568"/>
      <c r="BK1583" s="568"/>
      <c r="BL1583" s="568"/>
      <c r="BM1583" s="568"/>
      <c r="BN1583" s="568"/>
      <c r="BO1583" s="568"/>
      <c r="BP1583" s="568"/>
      <c r="BQ1583" s="568"/>
      <c r="BR1583" s="568"/>
      <c r="BS1583" s="568"/>
      <c r="BT1583" s="568"/>
      <c r="BU1583" s="568"/>
      <c r="BV1583" s="568"/>
      <c r="BW1583" s="568"/>
      <c r="BX1583" s="568"/>
      <c r="BY1583" s="568"/>
      <c r="BZ1583" s="568"/>
      <c r="CA1583" s="568"/>
      <c r="CB1583" s="568"/>
      <c r="CC1583" s="568"/>
      <c r="CD1583" s="568"/>
      <c r="CE1583" s="568"/>
      <c r="CF1583" s="568"/>
      <c r="CG1583" s="568"/>
      <c r="CH1583" s="568"/>
      <c r="CI1583" s="568"/>
      <c r="CJ1583" s="568"/>
      <c r="CK1583" s="568"/>
      <c r="CL1583" s="568"/>
      <c r="CM1583" s="568"/>
      <c r="CN1583" s="568"/>
      <c r="CO1583" s="568"/>
      <c r="CP1583" s="568"/>
      <c r="CQ1583" s="568"/>
      <c r="CR1583" s="568"/>
      <c r="CS1583" s="568"/>
      <c r="CT1583" s="568"/>
      <c r="CU1583" s="568"/>
      <c r="CV1583" s="568"/>
    </row>
    <row r="1584" spans="1:100" x14ac:dyDescent="0.25">
      <c r="A1584" s="871" t="s">
        <v>170</v>
      </c>
      <c r="B1584" s="872">
        <v>366546</v>
      </c>
      <c r="C1584" s="1812" t="s">
        <v>2368</v>
      </c>
      <c r="D1584" s="872" t="s">
        <v>16</v>
      </c>
      <c r="E1584" s="872" t="s">
        <v>1008</v>
      </c>
      <c r="F1584" s="872" t="s">
        <v>2369</v>
      </c>
      <c r="G1584" s="872" t="s">
        <v>466</v>
      </c>
      <c r="H1584" s="1308">
        <v>39083</v>
      </c>
      <c r="I1584" s="1277">
        <v>9296.48</v>
      </c>
      <c r="J1584" s="1277">
        <v>9296.48</v>
      </c>
      <c r="K1584" s="1277">
        <v>0</v>
      </c>
      <c r="L1584" s="568"/>
      <c r="M1584" s="568"/>
      <c r="N1584" s="568"/>
      <c r="O1584" s="568"/>
      <c r="P1584" s="568"/>
      <c r="Q1584" s="568"/>
      <c r="R1584" s="568"/>
      <c r="S1584" s="568"/>
      <c r="T1584" s="568"/>
      <c r="U1584" s="568"/>
      <c r="V1584" s="568"/>
      <c r="W1584" s="568"/>
      <c r="X1584" s="568"/>
      <c r="Y1584" s="568"/>
      <c r="Z1584" s="568"/>
      <c r="AA1584" s="568"/>
      <c r="AB1584" s="568"/>
      <c r="AC1584" s="568"/>
      <c r="AD1584" s="568"/>
      <c r="AE1584" s="568"/>
      <c r="AF1584" s="568"/>
      <c r="AG1584" s="568"/>
      <c r="AH1584" s="568"/>
      <c r="AI1584" s="568"/>
      <c r="AJ1584" s="568"/>
      <c r="AK1584" s="568"/>
      <c r="AL1584" s="568"/>
      <c r="AM1584" s="568"/>
      <c r="AN1584" s="568"/>
      <c r="AO1584" s="568"/>
      <c r="AP1584" s="568"/>
      <c r="AQ1584" s="568"/>
      <c r="AR1584" s="568"/>
      <c r="AS1584" s="568"/>
      <c r="AT1584" s="568"/>
      <c r="AU1584" s="568"/>
      <c r="AV1584" s="568"/>
      <c r="AW1584" s="568"/>
      <c r="AX1584" s="568"/>
      <c r="AY1584" s="568"/>
      <c r="AZ1584" s="568"/>
      <c r="BA1584" s="568"/>
      <c r="BB1584" s="568"/>
      <c r="BC1584" s="568"/>
      <c r="BD1584" s="568"/>
      <c r="BE1584" s="568"/>
      <c r="BF1584" s="568"/>
      <c r="BG1584" s="568"/>
      <c r="BH1584" s="568"/>
      <c r="BI1584" s="568"/>
      <c r="BJ1584" s="568"/>
      <c r="BK1584" s="568"/>
      <c r="BL1584" s="568"/>
      <c r="BM1584" s="568"/>
      <c r="BN1584" s="568"/>
      <c r="BO1584" s="568"/>
      <c r="BP1584" s="568"/>
      <c r="BQ1584" s="568"/>
      <c r="BR1584" s="568"/>
      <c r="BS1584" s="568"/>
      <c r="BT1584" s="568"/>
      <c r="BU1584" s="568"/>
      <c r="BV1584" s="568"/>
      <c r="BW1584" s="568"/>
      <c r="BX1584" s="568"/>
      <c r="BY1584" s="568"/>
      <c r="BZ1584" s="568"/>
      <c r="CA1584" s="568"/>
      <c r="CB1584" s="568"/>
      <c r="CC1584" s="568"/>
      <c r="CD1584" s="568"/>
      <c r="CE1584" s="568"/>
      <c r="CF1584" s="568"/>
      <c r="CG1584" s="568"/>
      <c r="CH1584" s="568"/>
      <c r="CI1584" s="568"/>
      <c r="CJ1584" s="568"/>
      <c r="CK1584" s="568"/>
      <c r="CL1584" s="568"/>
      <c r="CM1584" s="568"/>
      <c r="CN1584" s="568"/>
      <c r="CO1584" s="568"/>
      <c r="CP1584" s="568"/>
      <c r="CQ1584" s="568"/>
      <c r="CR1584" s="568"/>
      <c r="CS1584" s="568"/>
      <c r="CT1584" s="568"/>
      <c r="CU1584" s="568"/>
      <c r="CV1584" s="568"/>
    </row>
    <row r="1585" spans="1:100" x14ac:dyDescent="0.25">
      <c r="A1585" s="871" t="s">
        <v>2370</v>
      </c>
      <c r="B1585" s="872">
        <v>366545</v>
      </c>
      <c r="C1585" s="1812" t="s">
        <v>2371</v>
      </c>
      <c r="D1585" s="872" t="s">
        <v>16</v>
      </c>
      <c r="E1585" s="872" t="s">
        <v>2372</v>
      </c>
      <c r="F1585" s="872" t="s">
        <v>2373</v>
      </c>
      <c r="G1585" s="872" t="s">
        <v>18</v>
      </c>
      <c r="H1585" s="1308">
        <v>39083</v>
      </c>
      <c r="I1585" s="1277">
        <v>27747.56</v>
      </c>
      <c r="J1585" s="1277">
        <v>27747.56</v>
      </c>
      <c r="K1585" s="1277">
        <v>0</v>
      </c>
      <c r="L1585" s="568"/>
      <c r="M1585" s="568"/>
      <c r="N1585" s="568"/>
      <c r="O1585" s="568"/>
      <c r="P1585" s="568"/>
      <c r="Q1585" s="568"/>
      <c r="R1585" s="568"/>
      <c r="S1585" s="568"/>
      <c r="T1585" s="568"/>
      <c r="U1585" s="568"/>
      <c r="V1585" s="568"/>
      <c r="W1585" s="568"/>
      <c r="X1585" s="568"/>
      <c r="Y1585" s="568"/>
      <c r="Z1585" s="568"/>
      <c r="AA1585" s="568"/>
      <c r="AB1585" s="568"/>
      <c r="AC1585" s="568"/>
      <c r="AD1585" s="568"/>
      <c r="AE1585" s="568"/>
      <c r="AF1585" s="568"/>
      <c r="AG1585" s="568"/>
      <c r="AH1585" s="568"/>
      <c r="AI1585" s="568"/>
      <c r="AJ1585" s="568"/>
      <c r="AK1585" s="568"/>
      <c r="AL1585" s="568"/>
      <c r="AM1585" s="568"/>
      <c r="AN1585" s="568"/>
      <c r="AO1585" s="568"/>
      <c r="AP1585" s="568"/>
      <c r="AQ1585" s="568"/>
      <c r="AR1585" s="568"/>
      <c r="AS1585" s="568"/>
      <c r="AT1585" s="568"/>
      <c r="AU1585" s="568"/>
      <c r="AV1585" s="568"/>
      <c r="AW1585" s="568"/>
      <c r="AX1585" s="568"/>
      <c r="AY1585" s="568"/>
      <c r="AZ1585" s="568"/>
      <c r="BA1585" s="568"/>
      <c r="BB1585" s="568"/>
      <c r="BC1585" s="568"/>
      <c r="BD1585" s="568"/>
      <c r="BE1585" s="568"/>
      <c r="BF1585" s="568"/>
      <c r="BG1585" s="568"/>
      <c r="BH1585" s="568"/>
      <c r="BI1585" s="568"/>
      <c r="BJ1585" s="568"/>
      <c r="BK1585" s="568"/>
      <c r="BL1585" s="568"/>
      <c r="BM1585" s="568"/>
      <c r="BN1585" s="568"/>
      <c r="BO1585" s="568"/>
      <c r="BP1585" s="568"/>
      <c r="BQ1585" s="568"/>
      <c r="BR1585" s="568"/>
      <c r="BS1585" s="568"/>
      <c r="BT1585" s="568"/>
      <c r="BU1585" s="568"/>
      <c r="BV1585" s="568"/>
      <c r="BW1585" s="568"/>
      <c r="BX1585" s="568"/>
      <c r="BY1585" s="568"/>
      <c r="BZ1585" s="568"/>
      <c r="CA1585" s="568"/>
      <c r="CB1585" s="568"/>
      <c r="CC1585" s="568"/>
      <c r="CD1585" s="568"/>
      <c r="CE1585" s="568"/>
      <c r="CF1585" s="568"/>
      <c r="CG1585" s="568"/>
      <c r="CH1585" s="568"/>
      <c r="CI1585" s="568"/>
      <c r="CJ1585" s="568"/>
      <c r="CK1585" s="568"/>
      <c r="CL1585" s="568"/>
      <c r="CM1585" s="568"/>
      <c r="CN1585" s="568"/>
      <c r="CO1585" s="568"/>
      <c r="CP1585" s="568"/>
      <c r="CQ1585" s="568"/>
      <c r="CR1585" s="568"/>
      <c r="CS1585" s="568"/>
      <c r="CT1585" s="568"/>
      <c r="CU1585" s="568"/>
      <c r="CV1585" s="568"/>
    </row>
    <row r="1586" spans="1:100" x14ac:dyDescent="0.25">
      <c r="A1586" s="871" t="s">
        <v>2374</v>
      </c>
      <c r="B1586" s="872">
        <v>366551</v>
      </c>
      <c r="C1586" s="1812" t="s">
        <v>2375</v>
      </c>
      <c r="D1586" s="41" t="s">
        <v>792</v>
      </c>
      <c r="E1586" s="41" t="s">
        <v>792</v>
      </c>
      <c r="F1586" s="41" t="s">
        <v>49</v>
      </c>
      <c r="G1586" s="872" t="s">
        <v>18</v>
      </c>
      <c r="H1586" s="1308">
        <v>39083</v>
      </c>
      <c r="I1586" s="1277">
        <v>3500</v>
      </c>
      <c r="J1586" s="1277">
        <v>3500</v>
      </c>
      <c r="K1586" s="1277">
        <v>0</v>
      </c>
      <c r="L1586" s="568"/>
      <c r="M1586" s="568"/>
      <c r="N1586" s="568"/>
      <c r="O1586" s="568"/>
      <c r="P1586" s="568"/>
      <c r="Q1586" s="568"/>
      <c r="R1586" s="568"/>
      <c r="S1586" s="568"/>
      <c r="T1586" s="568"/>
      <c r="U1586" s="568"/>
      <c r="V1586" s="568"/>
      <c r="W1586" s="568"/>
      <c r="X1586" s="568"/>
      <c r="Y1586" s="568"/>
      <c r="Z1586" s="568"/>
      <c r="AA1586" s="568"/>
      <c r="AB1586" s="568"/>
      <c r="AC1586" s="568"/>
      <c r="AD1586" s="568"/>
      <c r="AE1586" s="568"/>
      <c r="AF1586" s="568"/>
      <c r="AG1586" s="568"/>
      <c r="AH1586" s="568"/>
      <c r="AI1586" s="568"/>
      <c r="AJ1586" s="568"/>
      <c r="AK1586" s="568"/>
      <c r="AL1586" s="568"/>
      <c r="AM1586" s="568"/>
      <c r="AN1586" s="568"/>
      <c r="AO1586" s="568"/>
      <c r="AP1586" s="568"/>
      <c r="AQ1586" s="568"/>
      <c r="AR1586" s="568"/>
      <c r="AS1586" s="568"/>
      <c r="AT1586" s="568"/>
      <c r="AU1586" s="568"/>
      <c r="AV1586" s="568"/>
      <c r="AW1586" s="568"/>
      <c r="AX1586" s="568"/>
      <c r="AY1586" s="568"/>
      <c r="AZ1586" s="568"/>
      <c r="BA1586" s="568"/>
      <c r="BB1586" s="568"/>
      <c r="BC1586" s="568"/>
      <c r="BD1586" s="568"/>
      <c r="BE1586" s="568"/>
      <c r="BF1586" s="568"/>
      <c r="BG1586" s="568"/>
      <c r="BH1586" s="568"/>
      <c r="BI1586" s="568"/>
      <c r="BJ1586" s="568"/>
      <c r="BK1586" s="568"/>
      <c r="BL1586" s="568"/>
      <c r="BM1586" s="568"/>
      <c r="BN1586" s="568"/>
      <c r="BO1586" s="568"/>
      <c r="BP1586" s="568"/>
      <c r="BQ1586" s="568"/>
      <c r="BR1586" s="568"/>
      <c r="BS1586" s="568"/>
      <c r="BT1586" s="568"/>
      <c r="BU1586" s="568"/>
      <c r="BV1586" s="568"/>
      <c r="BW1586" s="568"/>
      <c r="BX1586" s="568"/>
      <c r="BY1586" s="568"/>
      <c r="BZ1586" s="568"/>
      <c r="CA1586" s="568"/>
      <c r="CB1586" s="568"/>
      <c r="CC1586" s="568"/>
      <c r="CD1586" s="568"/>
      <c r="CE1586" s="568"/>
      <c r="CF1586" s="568"/>
      <c r="CG1586" s="568"/>
      <c r="CH1586" s="568"/>
      <c r="CI1586" s="568"/>
      <c r="CJ1586" s="568"/>
      <c r="CK1586" s="568"/>
      <c r="CL1586" s="568"/>
      <c r="CM1586" s="568"/>
      <c r="CN1586" s="568"/>
      <c r="CO1586" s="568"/>
      <c r="CP1586" s="568"/>
      <c r="CQ1586" s="568"/>
      <c r="CR1586" s="568"/>
      <c r="CS1586" s="568"/>
      <c r="CT1586" s="568"/>
      <c r="CU1586" s="568"/>
      <c r="CV1586" s="568"/>
    </row>
    <row r="1587" spans="1:100" x14ac:dyDescent="0.25">
      <c r="A1587" s="871" t="s">
        <v>2374</v>
      </c>
      <c r="B1587" s="872">
        <v>366550</v>
      </c>
      <c r="C1587" s="1812" t="s">
        <v>2376</v>
      </c>
      <c r="D1587" s="41" t="s">
        <v>792</v>
      </c>
      <c r="E1587" s="41" t="s">
        <v>792</v>
      </c>
      <c r="F1587" s="41" t="s">
        <v>49</v>
      </c>
      <c r="G1587" s="872" t="s">
        <v>18</v>
      </c>
      <c r="H1587" s="1308">
        <v>39083</v>
      </c>
      <c r="I1587" s="1277">
        <v>4054.2</v>
      </c>
      <c r="J1587" s="1277">
        <v>4054.2</v>
      </c>
      <c r="K1587" s="1277">
        <v>0</v>
      </c>
      <c r="L1587" s="568"/>
      <c r="M1587" s="568"/>
      <c r="N1587" s="568"/>
      <c r="O1587" s="568"/>
      <c r="P1587" s="568"/>
      <c r="Q1587" s="568"/>
      <c r="R1587" s="568"/>
      <c r="S1587" s="568"/>
      <c r="T1587" s="568"/>
      <c r="U1587" s="568"/>
      <c r="V1587" s="568"/>
      <c r="W1587" s="568"/>
      <c r="X1587" s="568"/>
      <c r="Y1587" s="568"/>
      <c r="Z1587" s="568"/>
      <c r="AA1587" s="568"/>
      <c r="AB1587" s="568"/>
      <c r="AC1587" s="568"/>
      <c r="AD1587" s="568"/>
      <c r="AE1587" s="568"/>
      <c r="AF1587" s="568"/>
      <c r="AG1587" s="568"/>
      <c r="AH1587" s="568"/>
      <c r="AI1587" s="568"/>
      <c r="AJ1587" s="568"/>
      <c r="AK1587" s="568"/>
      <c r="AL1587" s="568"/>
      <c r="AM1587" s="568"/>
      <c r="AN1587" s="568"/>
      <c r="AO1587" s="568"/>
      <c r="AP1587" s="568"/>
      <c r="AQ1587" s="568"/>
      <c r="AR1587" s="568"/>
      <c r="AS1587" s="568"/>
      <c r="AT1587" s="568"/>
      <c r="AU1587" s="568"/>
      <c r="AV1587" s="568"/>
      <c r="AW1587" s="568"/>
      <c r="AX1587" s="568"/>
      <c r="AY1587" s="568"/>
      <c r="AZ1587" s="568"/>
      <c r="BA1587" s="568"/>
      <c r="BB1587" s="568"/>
      <c r="BC1587" s="568"/>
      <c r="BD1587" s="568"/>
      <c r="BE1587" s="568"/>
      <c r="BF1587" s="568"/>
      <c r="BG1587" s="568"/>
      <c r="BH1587" s="568"/>
      <c r="BI1587" s="568"/>
      <c r="BJ1587" s="568"/>
      <c r="BK1587" s="568"/>
      <c r="BL1587" s="568"/>
      <c r="BM1587" s="568"/>
      <c r="BN1587" s="568"/>
      <c r="BO1587" s="568"/>
      <c r="BP1587" s="568"/>
      <c r="BQ1587" s="568"/>
      <c r="BR1587" s="568"/>
      <c r="BS1587" s="568"/>
      <c r="BT1587" s="568"/>
      <c r="BU1587" s="568"/>
      <c r="BV1587" s="568"/>
      <c r="BW1587" s="568"/>
      <c r="BX1587" s="568"/>
      <c r="BY1587" s="568"/>
      <c r="BZ1587" s="568"/>
      <c r="CA1587" s="568"/>
      <c r="CB1587" s="568"/>
      <c r="CC1587" s="568"/>
      <c r="CD1587" s="568"/>
      <c r="CE1587" s="568"/>
      <c r="CF1587" s="568"/>
      <c r="CG1587" s="568"/>
      <c r="CH1587" s="568"/>
      <c r="CI1587" s="568"/>
      <c r="CJ1587" s="568"/>
      <c r="CK1587" s="568"/>
      <c r="CL1587" s="568"/>
      <c r="CM1587" s="568"/>
      <c r="CN1587" s="568"/>
      <c r="CO1587" s="568"/>
      <c r="CP1587" s="568"/>
      <c r="CQ1587" s="568"/>
      <c r="CR1587" s="568"/>
      <c r="CS1587" s="568"/>
      <c r="CT1587" s="568"/>
      <c r="CU1587" s="568"/>
      <c r="CV1587" s="568"/>
    </row>
    <row r="1588" spans="1:100" ht="30" x14ac:dyDescent="0.25">
      <c r="A1588" s="842" t="s">
        <v>2364</v>
      </c>
      <c r="B1588" s="872">
        <v>548347</v>
      </c>
      <c r="C1588" s="1812" t="s">
        <v>2377</v>
      </c>
      <c r="D1588" s="41" t="s">
        <v>792</v>
      </c>
      <c r="E1588" s="41" t="s">
        <v>792</v>
      </c>
      <c r="F1588" s="41" t="s">
        <v>49</v>
      </c>
      <c r="G1588" s="872" t="s">
        <v>94</v>
      </c>
      <c r="H1588" s="1308">
        <v>39083</v>
      </c>
      <c r="I1588" s="1277">
        <v>81785.22</v>
      </c>
      <c r="J1588" s="1277">
        <v>81785.22</v>
      </c>
      <c r="K1588" s="1277">
        <v>0</v>
      </c>
      <c r="L1588" s="568"/>
      <c r="M1588" s="568"/>
      <c r="N1588" s="568"/>
      <c r="O1588" s="568"/>
      <c r="P1588" s="568"/>
      <c r="Q1588" s="568"/>
      <c r="R1588" s="568"/>
      <c r="S1588" s="568"/>
      <c r="T1588" s="568"/>
      <c r="U1588" s="568"/>
      <c r="V1588" s="568"/>
      <c r="W1588" s="568"/>
      <c r="X1588" s="568"/>
      <c r="Y1588" s="568"/>
      <c r="Z1588" s="568"/>
      <c r="AA1588" s="568"/>
      <c r="AB1588" s="568"/>
      <c r="AC1588" s="568"/>
      <c r="AD1588" s="568"/>
      <c r="AE1588" s="568"/>
      <c r="AF1588" s="568"/>
      <c r="AG1588" s="568"/>
      <c r="AH1588" s="568"/>
      <c r="AI1588" s="568"/>
      <c r="AJ1588" s="568"/>
      <c r="AK1588" s="568"/>
      <c r="AL1588" s="568"/>
      <c r="AM1588" s="568"/>
      <c r="AN1588" s="568"/>
      <c r="AO1588" s="568"/>
      <c r="AP1588" s="568"/>
      <c r="AQ1588" s="568"/>
      <c r="AR1588" s="568"/>
      <c r="AS1588" s="568"/>
      <c r="AT1588" s="568"/>
      <c r="AU1588" s="568"/>
      <c r="AV1588" s="568"/>
      <c r="AW1588" s="568"/>
      <c r="AX1588" s="568"/>
      <c r="AY1588" s="568"/>
      <c r="AZ1588" s="568"/>
      <c r="BA1588" s="568"/>
      <c r="BB1588" s="568"/>
      <c r="BC1588" s="568"/>
      <c r="BD1588" s="568"/>
      <c r="BE1588" s="568"/>
      <c r="BF1588" s="568"/>
      <c r="BG1588" s="568"/>
      <c r="BH1588" s="568"/>
      <c r="BI1588" s="568"/>
      <c r="BJ1588" s="568"/>
      <c r="BK1588" s="568"/>
      <c r="BL1588" s="568"/>
      <c r="BM1588" s="568"/>
      <c r="BN1588" s="568"/>
      <c r="BO1588" s="568"/>
      <c r="BP1588" s="568"/>
      <c r="BQ1588" s="568"/>
      <c r="BR1588" s="568"/>
      <c r="BS1588" s="568"/>
      <c r="BT1588" s="568"/>
      <c r="BU1588" s="568"/>
      <c r="BV1588" s="568"/>
      <c r="BW1588" s="568"/>
      <c r="BX1588" s="568"/>
      <c r="BY1588" s="568"/>
      <c r="BZ1588" s="568"/>
      <c r="CA1588" s="568"/>
      <c r="CB1588" s="568"/>
      <c r="CC1588" s="568"/>
      <c r="CD1588" s="568"/>
      <c r="CE1588" s="568"/>
      <c r="CF1588" s="568"/>
      <c r="CG1588" s="568"/>
      <c r="CH1588" s="568"/>
      <c r="CI1588" s="568"/>
      <c r="CJ1588" s="568"/>
      <c r="CK1588" s="568"/>
      <c r="CL1588" s="568"/>
      <c r="CM1588" s="568"/>
      <c r="CN1588" s="568"/>
      <c r="CO1588" s="568"/>
      <c r="CP1588" s="568"/>
      <c r="CQ1588" s="568"/>
      <c r="CR1588" s="568"/>
      <c r="CS1588" s="568"/>
      <c r="CT1588" s="568"/>
      <c r="CU1588" s="568"/>
      <c r="CV1588" s="568"/>
    </row>
    <row r="1589" spans="1:100" x14ac:dyDescent="0.25">
      <c r="A1589" s="871" t="s">
        <v>324</v>
      </c>
      <c r="B1589" s="872">
        <v>366559</v>
      </c>
      <c r="C1589" s="1812" t="s">
        <v>2361</v>
      </c>
      <c r="D1589" s="872" t="s">
        <v>326</v>
      </c>
      <c r="E1589" s="872" t="s">
        <v>2199</v>
      </c>
      <c r="F1589" s="872" t="s">
        <v>2378</v>
      </c>
      <c r="G1589" s="872" t="s">
        <v>94</v>
      </c>
      <c r="H1589" s="1308">
        <v>39083</v>
      </c>
      <c r="I1589" s="1277">
        <v>3897.6</v>
      </c>
      <c r="J1589" s="1277">
        <v>3897.6</v>
      </c>
      <c r="K1589" s="1277">
        <v>0</v>
      </c>
      <c r="L1589" s="570"/>
      <c r="M1589" s="569"/>
      <c r="N1589" s="569"/>
      <c r="O1589" s="569"/>
      <c r="P1589" s="569"/>
      <c r="Q1589" s="569"/>
      <c r="R1589" s="569"/>
      <c r="S1589" s="569"/>
      <c r="T1589" s="569"/>
      <c r="U1589" s="569"/>
      <c r="V1589" s="569"/>
      <c r="W1589" s="569"/>
      <c r="X1589" s="569"/>
      <c r="Y1589" s="569"/>
      <c r="Z1589" s="569"/>
      <c r="AA1589" s="569"/>
      <c r="AB1589" s="569"/>
      <c r="AC1589" s="569"/>
      <c r="AD1589" s="569"/>
      <c r="AE1589" s="569"/>
      <c r="AF1589" s="569"/>
      <c r="AG1589" s="569"/>
      <c r="AH1589" s="569"/>
      <c r="AI1589" s="569"/>
      <c r="AJ1589" s="569"/>
      <c r="AK1589" s="569"/>
      <c r="AL1589" s="569"/>
      <c r="AM1589" s="569"/>
      <c r="AN1589" s="569"/>
      <c r="AO1589" s="569"/>
      <c r="AP1589" s="569"/>
      <c r="AQ1589" s="569"/>
      <c r="AR1589" s="569"/>
      <c r="AS1589" s="569"/>
      <c r="AT1589" s="569"/>
      <c r="AU1589" s="569"/>
      <c r="AV1589" s="569"/>
      <c r="AW1589" s="569"/>
      <c r="AX1589" s="569"/>
      <c r="AY1589" s="569"/>
      <c r="AZ1589" s="569"/>
      <c r="BA1589" s="569"/>
      <c r="BB1589" s="569"/>
      <c r="BC1589" s="569"/>
      <c r="BD1589" s="569"/>
      <c r="BE1589" s="569"/>
      <c r="BF1589" s="569"/>
      <c r="BG1589" s="569"/>
      <c r="BH1589" s="569"/>
      <c r="BI1589" s="569"/>
      <c r="BJ1589" s="569"/>
      <c r="BK1589" s="569"/>
      <c r="BL1589" s="569"/>
      <c r="BM1589" s="569"/>
      <c r="BN1589" s="569"/>
      <c r="BO1589" s="569"/>
      <c r="BP1589" s="569"/>
      <c r="BQ1589" s="569"/>
      <c r="BR1589" s="569"/>
      <c r="BS1589" s="569"/>
      <c r="BT1589" s="569"/>
      <c r="BU1589" s="569"/>
      <c r="BV1589" s="569"/>
      <c r="BW1589" s="569"/>
      <c r="BX1589" s="569"/>
      <c r="BY1589" s="569"/>
      <c r="BZ1589" s="569"/>
      <c r="CA1589" s="569"/>
      <c r="CB1589" s="569"/>
      <c r="CC1589" s="569"/>
      <c r="CD1589" s="569"/>
      <c r="CE1589" s="569"/>
      <c r="CF1589" s="569"/>
      <c r="CG1589" s="569"/>
      <c r="CH1589" s="569"/>
      <c r="CI1589" s="569"/>
      <c r="CJ1589" s="569"/>
      <c r="CK1589" s="569"/>
      <c r="CL1589" s="569"/>
      <c r="CM1589" s="569"/>
      <c r="CN1589" s="569"/>
      <c r="CO1589" s="569"/>
      <c r="CP1589" s="569"/>
      <c r="CQ1589" s="569"/>
      <c r="CR1589" s="569"/>
      <c r="CS1589" s="569"/>
      <c r="CT1589" s="569"/>
      <c r="CU1589" s="569"/>
      <c r="CV1589" s="569"/>
    </row>
    <row r="1590" spans="1:100" x14ac:dyDescent="0.25">
      <c r="A1590" s="871" t="s">
        <v>1041</v>
      </c>
      <c r="B1590" s="872">
        <v>548348</v>
      </c>
      <c r="C1590" s="1812" t="s">
        <v>2379</v>
      </c>
      <c r="D1590" s="872" t="s">
        <v>2380</v>
      </c>
      <c r="E1590" s="872" t="s">
        <v>1043</v>
      </c>
      <c r="F1590" s="872" t="s">
        <v>2381</v>
      </c>
      <c r="G1590" s="872" t="s">
        <v>94</v>
      </c>
      <c r="H1590" s="1308">
        <v>39083</v>
      </c>
      <c r="I1590" s="1277">
        <v>27600</v>
      </c>
      <c r="J1590" s="1277">
        <v>27600</v>
      </c>
      <c r="K1590" s="1277">
        <v>0</v>
      </c>
      <c r="L1590" s="571"/>
      <c r="M1590" s="570"/>
      <c r="N1590" s="570"/>
      <c r="O1590" s="570"/>
      <c r="P1590" s="570"/>
      <c r="Q1590" s="570"/>
      <c r="R1590" s="570"/>
      <c r="S1590" s="570"/>
      <c r="T1590" s="570"/>
      <c r="U1590" s="570"/>
      <c r="V1590" s="570"/>
      <c r="W1590" s="570"/>
      <c r="X1590" s="570"/>
      <c r="Y1590" s="570"/>
      <c r="Z1590" s="570"/>
      <c r="AA1590" s="570"/>
      <c r="AB1590" s="570"/>
      <c r="AC1590" s="570"/>
      <c r="AD1590" s="570"/>
      <c r="AE1590" s="570"/>
      <c r="AF1590" s="570"/>
      <c r="AG1590" s="570"/>
      <c r="AH1590" s="570"/>
      <c r="AI1590" s="570"/>
      <c r="AJ1590" s="570"/>
      <c r="AK1590" s="570"/>
      <c r="AL1590" s="570"/>
      <c r="AM1590" s="570"/>
      <c r="AN1590" s="570"/>
      <c r="AO1590" s="570"/>
      <c r="AP1590" s="570"/>
      <c r="AQ1590" s="570"/>
      <c r="AR1590" s="570"/>
      <c r="AS1590" s="570"/>
      <c r="AT1590" s="570"/>
      <c r="AU1590" s="570"/>
      <c r="AV1590" s="570"/>
      <c r="AW1590" s="570"/>
      <c r="AX1590" s="570"/>
      <c r="AY1590" s="570"/>
      <c r="AZ1590" s="570"/>
      <c r="BA1590" s="570"/>
      <c r="BB1590" s="570"/>
      <c r="BC1590" s="570"/>
      <c r="BD1590" s="570"/>
      <c r="BE1590" s="570"/>
      <c r="BF1590" s="570"/>
      <c r="BG1590" s="570"/>
      <c r="BH1590" s="570"/>
      <c r="BI1590" s="570"/>
      <c r="BJ1590" s="570"/>
      <c r="BK1590" s="570"/>
      <c r="BL1590" s="570"/>
      <c r="BM1590" s="570"/>
      <c r="BN1590" s="570"/>
      <c r="BO1590" s="570"/>
      <c r="BP1590" s="570"/>
      <c r="BQ1590" s="570"/>
      <c r="BR1590" s="570"/>
      <c r="BS1590" s="570"/>
      <c r="BT1590" s="570"/>
      <c r="BU1590" s="570"/>
      <c r="BV1590" s="570"/>
      <c r="BW1590" s="570"/>
      <c r="BX1590" s="570"/>
      <c r="BY1590" s="570"/>
      <c r="BZ1590" s="570"/>
      <c r="CA1590" s="570"/>
      <c r="CB1590" s="570"/>
      <c r="CC1590" s="570"/>
      <c r="CD1590" s="570"/>
      <c r="CE1590" s="570"/>
      <c r="CF1590" s="570"/>
      <c r="CG1590" s="570"/>
      <c r="CH1590" s="570"/>
      <c r="CI1590" s="570"/>
      <c r="CJ1590" s="570"/>
      <c r="CK1590" s="570"/>
      <c r="CL1590" s="570"/>
      <c r="CM1590" s="570"/>
      <c r="CN1590" s="570"/>
      <c r="CO1590" s="570"/>
      <c r="CP1590" s="570"/>
      <c r="CQ1590" s="570"/>
      <c r="CR1590" s="570"/>
      <c r="CS1590" s="570"/>
      <c r="CT1590" s="570"/>
      <c r="CU1590" s="570"/>
      <c r="CV1590" s="570"/>
    </row>
    <row r="1591" spans="1:100" x14ac:dyDescent="0.25">
      <c r="A1591" s="871" t="s">
        <v>2382</v>
      </c>
      <c r="B1591" s="872">
        <v>366562</v>
      </c>
      <c r="C1591" s="1812" t="s">
        <v>2383</v>
      </c>
      <c r="D1591" s="872" t="s">
        <v>255</v>
      </c>
      <c r="E1591" s="41" t="s">
        <v>792</v>
      </c>
      <c r="F1591" s="41" t="s">
        <v>792</v>
      </c>
      <c r="G1591" s="872" t="s">
        <v>94</v>
      </c>
      <c r="H1591" s="1308">
        <v>39083</v>
      </c>
      <c r="I1591" s="1277">
        <v>1162.5</v>
      </c>
      <c r="J1591" s="1277">
        <v>1162.5</v>
      </c>
      <c r="K1591" s="1277">
        <v>0</v>
      </c>
      <c r="L1591" s="571"/>
      <c r="M1591" s="570"/>
      <c r="N1591" s="570"/>
      <c r="O1591" s="570"/>
      <c r="P1591" s="570"/>
      <c r="Q1591" s="570"/>
      <c r="R1591" s="570"/>
      <c r="S1591" s="570"/>
      <c r="T1591" s="570"/>
      <c r="U1591" s="570"/>
      <c r="V1591" s="570"/>
      <c r="W1591" s="570"/>
      <c r="X1591" s="570"/>
      <c r="Y1591" s="570"/>
      <c r="Z1591" s="570"/>
      <c r="AA1591" s="570"/>
      <c r="AB1591" s="570"/>
      <c r="AC1591" s="570"/>
      <c r="AD1591" s="570"/>
      <c r="AE1591" s="570"/>
      <c r="AF1591" s="570"/>
      <c r="AG1591" s="570"/>
      <c r="AH1591" s="570"/>
      <c r="AI1591" s="570"/>
      <c r="AJ1591" s="570"/>
      <c r="AK1591" s="570"/>
      <c r="AL1591" s="570"/>
      <c r="AM1591" s="570"/>
      <c r="AN1591" s="570"/>
      <c r="AO1591" s="570"/>
      <c r="AP1591" s="570"/>
      <c r="AQ1591" s="570"/>
      <c r="AR1591" s="570"/>
      <c r="AS1591" s="570"/>
      <c r="AT1591" s="570"/>
      <c r="AU1591" s="570"/>
      <c r="AV1591" s="570"/>
      <c r="AW1591" s="570"/>
      <c r="AX1591" s="570"/>
      <c r="AY1591" s="570"/>
      <c r="AZ1591" s="570"/>
      <c r="BA1591" s="570"/>
      <c r="BB1591" s="570"/>
      <c r="BC1591" s="570"/>
      <c r="BD1591" s="570"/>
      <c r="BE1591" s="570"/>
      <c r="BF1591" s="570"/>
      <c r="BG1591" s="570"/>
      <c r="BH1591" s="570"/>
      <c r="BI1591" s="570"/>
      <c r="BJ1591" s="570"/>
      <c r="BK1591" s="570"/>
      <c r="BL1591" s="570"/>
      <c r="BM1591" s="570"/>
      <c r="BN1591" s="570"/>
      <c r="BO1591" s="570"/>
      <c r="BP1591" s="570"/>
      <c r="BQ1591" s="570"/>
      <c r="BR1591" s="570"/>
      <c r="BS1591" s="570"/>
      <c r="BT1591" s="570"/>
      <c r="BU1591" s="570"/>
      <c r="BV1591" s="570"/>
      <c r="BW1591" s="570"/>
      <c r="BX1591" s="570"/>
      <c r="BY1591" s="570"/>
      <c r="BZ1591" s="570"/>
      <c r="CA1591" s="570"/>
      <c r="CB1591" s="570"/>
      <c r="CC1591" s="570"/>
      <c r="CD1591" s="570"/>
      <c r="CE1591" s="570"/>
      <c r="CF1591" s="570"/>
      <c r="CG1591" s="570"/>
      <c r="CH1591" s="570"/>
      <c r="CI1591" s="570"/>
      <c r="CJ1591" s="570"/>
      <c r="CK1591" s="570"/>
      <c r="CL1591" s="570"/>
      <c r="CM1591" s="570"/>
      <c r="CN1591" s="570"/>
      <c r="CO1591" s="570"/>
      <c r="CP1591" s="570"/>
      <c r="CQ1591" s="570"/>
      <c r="CR1591" s="570"/>
      <c r="CS1591" s="570"/>
      <c r="CT1591" s="570"/>
      <c r="CU1591" s="570"/>
      <c r="CV1591" s="570"/>
    </row>
    <row r="1592" spans="1:100" x14ac:dyDescent="0.25">
      <c r="A1592" s="871" t="s">
        <v>170</v>
      </c>
      <c r="B1592" s="872">
        <v>366028</v>
      </c>
      <c r="C1592" s="1812" t="s">
        <v>2384</v>
      </c>
      <c r="D1592" s="872" t="s">
        <v>16</v>
      </c>
      <c r="E1592" s="872" t="s">
        <v>2385</v>
      </c>
      <c r="F1592" s="872" t="s">
        <v>2386</v>
      </c>
      <c r="G1592" s="872" t="s">
        <v>18</v>
      </c>
      <c r="H1592" s="1308">
        <v>41640</v>
      </c>
      <c r="I1592" s="1277">
        <v>9313.8799999999992</v>
      </c>
      <c r="J1592" s="1277">
        <v>9313.8799999999992</v>
      </c>
      <c r="K1592" s="1277">
        <v>0</v>
      </c>
      <c r="L1592" s="572"/>
      <c r="M1592" s="571"/>
      <c r="N1592" s="571"/>
      <c r="O1592" s="571"/>
      <c r="P1592" s="571"/>
      <c r="Q1592" s="571"/>
      <c r="R1592" s="571"/>
      <c r="S1592" s="571"/>
      <c r="T1592" s="571"/>
      <c r="U1592" s="571"/>
      <c r="V1592" s="571"/>
      <c r="W1592" s="571"/>
      <c r="X1592" s="571"/>
      <c r="Y1592" s="571"/>
      <c r="Z1592" s="571"/>
      <c r="AA1592" s="571"/>
      <c r="AB1592" s="571"/>
      <c r="AC1592" s="571"/>
      <c r="AD1592" s="571"/>
      <c r="AE1592" s="571"/>
      <c r="AF1592" s="571"/>
      <c r="AG1592" s="571"/>
      <c r="AH1592" s="571"/>
      <c r="AI1592" s="571"/>
      <c r="AJ1592" s="571"/>
      <c r="AK1592" s="571"/>
      <c r="AL1592" s="571"/>
      <c r="AM1592" s="571"/>
      <c r="AN1592" s="571"/>
      <c r="AO1592" s="571"/>
      <c r="AP1592" s="571"/>
      <c r="AQ1592" s="571"/>
      <c r="AR1592" s="571"/>
      <c r="AS1592" s="571"/>
      <c r="AT1592" s="571"/>
      <c r="AU1592" s="571"/>
      <c r="AV1592" s="571"/>
      <c r="AW1592" s="571"/>
      <c r="AX1592" s="571"/>
      <c r="AY1592" s="571"/>
      <c r="AZ1592" s="571"/>
      <c r="BA1592" s="571"/>
      <c r="BB1592" s="571"/>
      <c r="BC1592" s="571"/>
      <c r="BD1592" s="571"/>
      <c r="BE1592" s="571"/>
      <c r="BF1592" s="571"/>
      <c r="BG1592" s="571"/>
      <c r="BH1592" s="571"/>
      <c r="BI1592" s="571"/>
      <c r="BJ1592" s="571"/>
      <c r="BK1592" s="571"/>
      <c r="BL1592" s="571"/>
      <c r="BM1592" s="571"/>
      <c r="BN1592" s="571"/>
      <c r="BO1592" s="571"/>
      <c r="BP1592" s="571"/>
      <c r="BQ1592" s="571"/>
      <c r="BR1592" s="571"/>
      <c r="BS1592" s="571"/>
      <c r="BT1592" s="571"/>
      <c r="BU1592" s="571"/>
      <c r="BV1592" s="571"/>
      <c r="BW1592" s="571"/>
      <c r="BX1592" s="571"/>
      <c r="BY1592" s="571"/>
      <c r="BZ1592" s="571"/>
      <c r="CA1592" s="571"/>
      <c r="CB1592" s="571"/>
      <c r="CC1592" s="571"/>
      <c r="CD1592" s="571"/>
      <c r="CE1592" s="571"/>
      <c r="CF1592" s="571"/>
      <c r="CG1592" s="571"/>
      <c r="CH1592" s="571"/>
      <c r="CI1592" s="571"/>
      <c r="CJ1592" s="571"/>
      <c r="CK1592" s="571"/>
      <c r="CL1592" s="571"/>
      <c r="CM1592" s="571"/>
      <c r="CN1592" s="571"/>
      <c r="CO1592" s="571"/>
      <c r="CP1592" s="571"/>
      <c r="CQ1592" s="571"/>
      <c r="CR1592" s="571"/>
      <c r="CS1592" s="571"/>
      <c r="CT1592" s="571"/>
      <c r="CU1592" s="571"/>
      <c r="CV1592" s="571"/>
    </row>
    <row r="1593" spans="1:100" x14ac:dyDescent="0.25">
      <c r="A1593" s="871" t="s">
        <v>2387</v>
      </c>
      <c r="B1593" s="41">
        <v>750146</v>
      </c>
      <c r="C1593" s="1812" t="s">
        <v>5837</v>
      </c>
      <c r="D1593" s="41" t="s">
        <v>505</v>
      </c>
      <c r="E1593" s="1670" t="s">
        <v>792</v>
      </c>
      <c r="F1593" s="1670" t="s">
        <v>49</v>
      </c>
      <c r="G1593" s="872" t="s">
        <v>18</v>
      </c>
      <c r="H1593" s="1361">
        <v>43343</v>
      </c>
      <c r="I1593" s="1362">
        <v>7670</v>
      </c>
      <c r="J1593" s="1362">
        <v>2045.07</v>
      </c>
      <c r="K1593" s="1362">
        <v>5623.93</v>
      </c>
    </row>
    <row r="1594" spans="1:100" x14ac:dyDescent="0.25">
      <c r="A1594" s="871" t="s">
        <v>697</v>
      </c>
      <c r="B1594" s="41">
        <v>750148</v>
      </c>
      <c r="C1594" s="1812" t="s">
        <v>5838</v>
      </c>
      <c r="D1594" s="41" t="s">
        <v>120</v>
      </c>
      <c r="E1594" s="41" t="s">
        <v>190</v>
      </c>
      <c r="F1594" s="41" t="s">
        <v>2388</v>
      </c>
      <c r="G1594" s="872" t="s">
        <v>18</v>
      </c>
      <c r="H1594" s="1361">
        <v>43605</v>
      </c>
      <c r="I1594" s="1362">
        <v>2332.9499999999998</v>
      </c>
      <c r="J1594" s="1362">
        <v>1489.85</v>
      </c>
      <c r="K1594" s="1362">
        <v>842.1</v>
      </c>
    </row>
    <row r="1595" spans="1:100" x14ac:dyDescent="0.25">
      <c r="A1595" s="842" t="s">
        <v>2389</v>
      </c>
      <c r="B1595" s="41">
        <v>750152</v>
      </c>
      <c r="C1595" s="1812" t="s">
        <v>5839</v>
      </c>
      <c r="D1595" s="41" t="s">
        <v>49</v>
      </c>
      <c r="E1595" s="41" t="s">
        <v>49</v>
      </c>
      <c r="F1595" s="41" t="s">
        <v>49</v>
      </c>
      <c r="G1595" s="872" t="s">
        <v>534</v>
      </c>
      <c r="H1595" s="1912">
        <v>39083</v>
      </c>
      <c r="I1595" s="1290">
        <v>42443.92</v>
      </c>
      <c r="J1595" s="1291">
        <v>42443.92</v>
      </c>
      <c r="K1595" s="1352">
        <v>0</v>
      </c>
    </row>
    <row r="1596" spans="1:100" s="572" customFormat="1" x14ac:dyDescent="0.25">
      <c r="A1596" s="871" t="s">
        <v>2387</v>
      </c>
      <c r="B1596" s="41">
        <v>750147</v>
      </c>
      <c r="C1596" s="1812" t="s">
        <v>5840</v>
      </c>
      <c r="D1596" s="41" t="s">
        <v>505</v>
      </c>
      <c r="E1596" s="41" t="s">
        <v>792</v>
      </c>
      <c r="F1596" s="41" t="s">
        <v>49</v>
      </c>
      <c r="G1596" s="872" t="s">
        <v>18</v>
      </c>
      <c r="H1596" s="1361">
        <v>43343</v>
      </c>
      <c r="I1596" s="1362">
        <v>7670</v>
      </c>
      <c r="J1596" s="1362">
        <v>2045.07</v>
      </c>
      <c r="K1596" s="1362">
        <v>5623.93</v>
      </c>
    </row>
    <row r="1597" spans="1:100" x14ac:dyDescent="0.25">
      <c r="A1597" s="871" t="s">
        <v>170</v>
      </c>
      <c r="B1597" s="41">
        <v>750149</v>
      </c>
      <c r="C1597" s="1812" t="s">
        <v>5841</v>
      </c>
      <c r="D1597" s="41" t="s">
        <v>16</v>
      </c>
      <c r="E1597" s="41" t="s">
        <v>792</v>
      </c>
      <c r="F1597" s="41" t="s">
        <v>2390</v>
      </c>
      <c r="G1597" s="872" t="s">
        <v>18</v>
      </c>
      <c r="H1597" s="1912">
        <v>39083</v>
      </c>
      <c r="I1597" s="1290">
        <v>9296.48</v>
      </c>
      <c r="J1597" s="1291">
        <v>9296.48</v>
      </c>
      <c r="K1597" s="1352">
        <v>0</v>
      </c>
    </row>
    <row r="1598" spans="1:100" s="572" customFormat="1" x14ac:dyDescent="0.25">
      <c r="A1598" s="871" t="s">
        <v>170</v>
      </c>
      <c r="B1598" s="41">
        <v>750150</v>
      </c>
      <c r="C1598" s="1812" t="s">
        <v>5842</v>
      </c>
      <c r="D1598" s="41" t="s">
        <v>16</v>
      </c>
      <c r="E1598" s="41" t="s">
        <v>792</v>
      </c>
      <c r="F1598" s="41" t="s">
        <v>2399</v>
      </c>
      <c r="G1598" s="872" t="s">
        <v>18</v>
      </c>
      <c r="H1598" s="1912">
        <v>39083</v>
      </c>
      <c r="I1598" s="1290">
        <v>9296.48</v>
      </c>
      <c r="J1598" s="1291">
        <v>9296.48</v>
      </c>
      <c r="K1598" s="1352">
        <v>0</v>
      </c>
    </row>
    <row r="1599" spans="1:100" x14ac:dyDescent="0.25">
      <c r="A1599" s="871" t="s">
        <v>14</v>
      </c>
      <c r="B1599" s="41">
        <v>750151</v>
      </c>
      <c r="C1599" s="1812" t="s">
        <v>5843</v>
      </c>
      <c r="D1599" s="41" t="s">
        <v>16</v>
      </c>
      <c r="E1599" s="41" t="s">
        <v>2391</v>
      </c>
      <c r="F1599" s="41" t="s">
        <v>2392</v>
      </c>
      <c r="G1599" s="872" t="s">
        <v>18</v>
      </c>
      <c r="H1599" s="1361">
        <v>43532</v>
      </c>
      <c r="I1599" s="1362">
        <v>39136</v>
      </c>
      <c r="J1599" s="1362">
        <v>28264.17</v>
      </c>
      <c r="K1599" s="1362">
        <v>10870.83</v>
      </c>
    </row>
    <row r="1600" spans="1:100" x14ac:dyDescent="0.25">
      <c r="A1600" s="871" t="s">
        <v>170</v>
      </c>
      <c r="B1600" s="872">
        <v>367295</v>
      </c>
      <c r="C1600" s="1812" t="s">
        <v>2393</v>
      </c>
      <c r="D1600" s="872" t="s">
        <v>16</v>
      </c>
      <c r="E1600" s="872" t="s">
        <v>1008</v>
      </c>
      <c r="F1600" s="872" t="s">
        <v>2394</v>
      </c>
      <c r="G1600" s="872" t="s">
        <v>18</v>
      </c>
      <c r="H1600" s="1308">
        <v>39255</v>
      </c>
      <c r="I1600" s="1277">
        <v>9296.48</v>
      </c>
      <c r="J1600" s="1277">
        <v>9296.48</v>
      </c>
      <c r="K1600" s="1277">
        <v>0</v>
      </c>
      <c r="L1600" s="573"/>
      <c r="M1600" s="572"/>
      <c r="N1600" s="572"/>
      <c r="O1600" s="572"/>
      <c r="P1600" s="572"/>
      <c r="Q1600" s="572"/>
      <c r="R1600" s="572"/>
      <c r="S1600" s="572"/>
      <c r="T1600" s="572"/>
      <c r="U1600" s="572"/>
      <c r="V1600" s="572"/>
      <c r="W1600" s="572"/>
      <c r="X1600" s="572"/>
      <c r="Y1600" s="572"/>
      <c r="Z1600" s="572"/>
      <c r="AA1600" s="572"/>
      <c r="AB1600" s="572"/>
      <c r="AC1600" s="572"/>
      <c r="AD1600" s="572"/>
      <c r="AE1600" s="572"/>
      <c r="AF1600" s="572"/>
      <c r="AG1600" s="572"/>
      <c r="AH1600" s="572"/>
      <c r="AI1600" s="572"/>
      <c r="AJ1600" s="572"/>
      <c r="AK1600" s="572"/>
      <c r="AL1600" s="572"/>
      <c r="AM1600" s="572"/>
      <c r="AN1600" s="572"/>
      <c r="AO1600" s="572"/>
      <c r="AP1600" s="572"/>
      <c r="AQ1600" s="572"/>
      <c r="AR1600" s="572"/>
      <c r="AS1600" s="572"/>
      <c r="AT1600" s="572"/>
      <c r="AU1600" s="572"/>
      <c r="AV1600" s="572"/>
      <c r="AW1600" s="572"/>
      <c r="AX1600" s="572"/>
      <c r="AY1600" s="572"/>
      <c r="AZ1600" s="572"/>
      <c r="BA1600" s="572"/>
      <c r="BB1600" s="572"/>
      <c r="BC1600" s="572"/>
      <c r="BD1600" s="572"/>
      <c r="BE1600" s="572"/>
      <c r="BF1600" s="572"/>
      <c r="BG1600" s="572"/>
      <c r="BH1600" s="572"/>
      <c r="BI1600" s="572"/>
      <c r="BJ1600" s="572"/>
      <c r="BK1600" s="572"/>
      <c r="BL1600" s="572"/>
      <c r="BM1600" s="572"/>
      <c r="BN1600" s="572"/>
      <c r="BO1600" s="572"/>
      <c r="BP1600" s="572"/>
      <c r="BQ1600" s="572"/>
      <c r="BR1600" s="572"/>
      <c r="BS1600" s="572"/>
      <c r="BT1600" s="572"/>
      <c r="BU1600" s="572"/>
      <c r="BV1600" s="572"/>
      <c r="BW1600" s="572"/>
      <c r="BX1600" s="572"/>
      <c r="BY1600" s="572"/>
      <c r="BZ1600" s="572"/>
      <c r="CA1600" s="572"/>
      <c r="CB1600" s="572"/>
      <c r="CC1600" s="572"/>
      <c r="CD1600" s="572"/>
      <c r="CE1600" s="572"/>
      <c r="CF1600" s="572"/>
      <c r="CG1600" s="572"/>
      <c r="CH1600" s="572"/>
      <c r="CI1600" s="572"/>
      <c r="CJ1600" s="572"/>
      <c r="CK1600" s="572"/>
      <c r="CL1600" s="572"/>
      <c r="CM1600" s="572"/>
      <c r="CN1600" s="572"/>
      <c r="CO1600" s="572"/>
      <c r="CP1600" s="572"/>
      <c r="CQ1600" s="572"/>
      <c r="CR1600" s="572"/>
      <c r="CS1600" s="572"/>
      <c r="CT1600" s="572"/>
      <c r="CU1600" s="572"/>
      <c r="CV1600" s="572"/>
    </row>
    <row r="1601" spans="1:100" x14ac:dyDescent="0.25">
      <c r="A1601" s="870" t="s">
        <v>14</v>
      </c>
      <c r="B1601" s="872">
        <v>367294</v>
      </c>
      <c r="C1601" s="1812" t="s">
        <v>967</v>
      </c>
      <c r="D1601" s="872" t="s">
        <v>16</v>
      </c>
      <c r="E1601" s="872" t="s">
        <v>168</v>
      </c>
      <c r="F1601" s="872" t="s">
        <v>2395</v>
      </c>
      <c r="G1601" s="872" t="s">
        <v>18</v>
      </c>
      <c r="H1601" s="1308">
        <v>38408</v>
      </c>
      <c r="I1601" s="1277">
        <v>41729.800000000003</v>
      </c>
      <c r="J1601" s="1277">
        <v>41729.800000000003</v>
      </c>
      <c r="K1601" s="1277">
        <v>0</v>
      </c>
      <c r="L1601" s="574"/>
      <c r="M1601" s="573"/>
      <c r="N1601" s="573"/>
      <c r="O1601" s="573"/>
      <c r="P1601" s="573"/>
      <c r="Q1601" s="573"/>
      <c r="R1601" s="573"/>
      <c r="S1601" s="573"/>
      <c r="T1601" s="573"/>
      <c r="U1601" s="573"/>
      <c r="V1601" s="573"/>
      <c r="W1601" s="573"/>
      <c r="X1601" s="573"/>
      <c r="Y1601" s="573"/>
      <c r="Z1601" s="573"/>
      <c r="AA1601" s="573"/>
      <c r="AB1601" s="573"/>
      <c r="AC1601" s="573"/>
      <c r="AD1601" s="573"/>
      <c r="AE1601" s="573"/>
      <c r="AF1601" s="573"/>
      <c r="AG1601" s="573"/>
      <c r="AH1601" s="573"/>
      <c r="AI1601" s="573"/>
      <c r="AJ1601" s="573"/>
      <c r="AK1601" s="573"/>
      <c r="AL1601" s="573"/>
      <c r="AM1601" s="573"/>
      <c r="AN1601" s="573"/>
      <c r="AO1601" s="573"/>
      <c r="AP1601" s="573"/>
      <c r="AQ1601" s="573"/>
      <c r="AR1601" s="573"/>
      <c r="AS1601" s="573"/>
      <c r="AT1601" s="573"/>
      <c r="AU1601" s="573"/>
      <c r="AV1601" s="573"/>
      <c r="AW1601" s="573"/>
      <c r="AX1601" s="573"/>
      <c r="AY1601" s="573"/>
      <c r="AZ1601" s="573"/>
      <c r="BA1601" s="573"/>
      <c r="BB1601" s="573"/>
      <c r="BC1601" s="573"/>
      <c r="BD1601" s="573"/>
      <c r="BE1601" s="573"/>
      <c r="BF1601" s="573"/>
      <c r="BG1601" s="573"/>
      <c r="BH1601" s="573"/>
      <c r="BI1601" s="573"/>
      <c r="BJ1601" s="573"/>
      <c r="BK1601" s="573"/>
      <c r="BL1601" s="573"/>
      <c r="BM1601" s="573"/>
      <c r="BN1601" s="573"/>
      <c r="BO1601" s="573"/>
      <c r="BP1601" s="573"/>
      <c r="BQ1601" s="573"/>
      <c r="BR1601" s="573"/>
      <c r="BS1601" s="573"/>
      <c r="BT1601" s="573"/>
      <c r="BU1601" s="573"/>
      <c r="BV1601" s="573"/>
      <c r="BW1601" s="573"/>
      <c r="BX1601" s="573"/>
      <c r="BY1601" s="573"/>
      <c r="BZ1601" s="573"/>
      <c r="CA1601" s="573"/>
      <c r="CB1601" s="573"/>
      <c r="CC1601" s="573"/>
      <c r="CD1601" s="573"/>
      <c r="CE1601" s="573"/>
      <c r="CF1601" s="573"/>
      <c r="CG1601" s="573"/>
      <c r="CH1601" s="573"/>
      <c r="CI1601" s="573"/>
      <c r="CJ1601" s="573"/>
      <c r="CK1601" s="573"/>
      <c r="CL1601" s="573"/>
      <c r="CM1601" s="573"/>
      <c r="CN1601" s="573"/>
      <c r="CO1601" s="573"/>
      <c r="CP1601" s="573"/>
      <c r="CQ1601" s="573"/>
      <c r="CR1601" s="573"/>
      <c r="CS1601" s="573"/>
      <c r="CT1601" s="573"/>
      <c r="CU1601" s="573"/>
      <c r="CV1601" s="573"/>
    </row>
    <row r="1602" spans="1:100" s="574" customFormat="1" x14ac:dyDescent="0.25">
      <c r="A1602" s="871" t="s">
        <v>697</v>
      </c>
      <c r="B1602" s="41">
        <v>750153</v>
      </c>
      <c r="C1602" s="1812" t="s">
        <v>5844</v>
      </c>
      <c r="D1602" s="41" t="s">
        <v>120</v>
      </c>
      <c r="E1602" s="41" t="s">
        <v>190</v>
      </c>
      <c r="F1602" s="41" t="s">
        <v>2396</v>
      </c>
      <c r="G1602" s="872" t="s">
        <v>18</v>
      </c>
      <c r="H1602" s="1361">
        <v>43605</v>
      </c>
      <c r="I1602" s="1362">
        <v>2332.9499999999998</v>
      </c>
      <c r="J1602" s="1362">
        <v>1489.85</v>
      </c>
      <c r="K1602" s="1362">
        <v>842.1</v>
      </c>
    </row>
    <row r="1603" spans="1:100" s="574" customFormat="1" x14ac:dyDescent="0.25">
      <c r="A1603" s="871" t="s">
        <v>697</v>
      </c>
      <c r="B1603" s="41">
        <v>750154</v>
      </c>
      <c r="C1603" s="1812" t="s">
        <v>5845</v>
      </c>
      <c r="D1603" s="41" t="s">
        <v>120</v>
      </c>
      <c r="E1603" s="41" t="s">
        <v>190</v>
      </c>
      <c r="F1603" s="41" t="s">
        <v>2397</v>
      </c>
      <c r="G1603" s="872" t="s">
        <v>18</v>
      </c>
      <c r="H1603" s="1361">
        <v>43605</v>
      </c>
      <c r="I1603" s="1362">
        <v>2332.9499999999998</v>
      </c>
      <c r="J1603" s="1362">
        <v>1489.85</v>
      </c>
      <c r="K1603" s="1362">
        <v>842.1</v>
      </c>
    </row>
    <row r="1604" spans="1:100" x14ac:dyDescent="0.25">
      <c r="A1604" s="871" t="s">
        <v>170</v>
      </c>
      <c r="B1604" s="41">
        <v>750155</v>
      </c>
      <c r="C1604" s="1812" t="s">
        <v>5846</v>
      </c>
      <c r="D1604" s="41" t="s">
        <v>16</v>
      </c>
      <c r="E1604" s="41" t="s">
        <v>792</v>
      </c>
      <c r="F1604" s="41" t="s">
        <v>2398</v>
      </c>
      <c r="G1604" s="872" t="s">
        <v>18</v>
      </c>
      <c r="H1604" s="1912">
        <v>39083</v>
      </c>
      <c r="I1604" s="1290">
        <v>9296.48</v>
      </c>
      <c r="J1604" s="1291">
        <v>9296.48</v>
      </c>
      <c r="K1604" s="1352">
        <v>0</v>
      </c>
    </row>
    <row r="1605" spans="1:100" x14ac:dyDescent="0.25">
      <c r="A1605" s="871" t="s">
        <v>2400</v>
      </c>
      <c r="B1605" s="41">
        <v>750156</v>
      </c>
      <c r="C1605" s="1812" t="s">
        <v>5847</v>
      </c>
      <c r="D1605" s="41" t="s">
        <v>792</v>
      </c>
      <c r="E1605" s="41" t="s">
        <v>792</v>
      </c>
      <c r="F1605" s="41" t="s">
        <v>49</v>
      </c>
      <c r="G1605" s="872" t="s">
        <v>18</v>
      </c>
      <c r="H1605" s="1361">
        <v>43343</v>
      </c>
      <c r="I1605" s="1362">
        <v>7670</v>
      </c>
      <c r="J1605" s="1362">
        <v>2045.07</v>
      </c>
      <c r="K1605" s="1362">
        <v>5623.93</v>
      </c>
    </row>
    <row r="1606" spans="1:100" x14ac:dyDescent="0.25">
      <c r="A1606" s="871" t="s">
        <v>458</v>
      </c>
      <c r="B1606" s="41">
        <v>750157</v>
      </c>
      <c r="C1606" s="1812" t="s">
        <v>5848</v>
      </c>
      <c r="D1606" s="41" t="s">
        <v>156</v>
      </c>
      <c r="E1606" s="218" t="s">
        <v>2401</v>
      </c>
      <c r="F1606" s="41" t="s">
        <v>2402</v>
      </c>
      <c r="G1606" s="872" t="s">
        <v>381</v>
      </c>
      <c r="H1606" s="1912">
        <v>41640</v>
      </c>
      <c r="I1606" s="1290">
        <v>10200</v>
      </c>
      <c r="J1606" s="1291">
        <v>10200</v>
      </c>
      <c r="K1606" s="1292">
        <v>0</v>
      </c>
    </row>
    <row r="1607" spans="1:100" x14ac:dyDescent="0.25">
      <c r="A1607" s="871" t="s">
        <v>14</v>
      </c>
      <c r="B1607" s="41">
        <v>750158</v>
      </c>
      <c r="C1607" s="1812" t="s">
        <v>5849</v>
      </c>
      <c r="D1607" s="41" t="s">
        <v>16</v>
      </c>
      <c r="E1607" s="41" t="s">
        <v>467</v>
      </c>
      <c r="F1607" s="41" t="s">
        <v>2403</v>
      </c>
      <c r="G1607" s="872" t="s">
        <v>18</v>
      </c>
      <c r="H1607" s="1361">
        <v>43532</v>
      </c>
      <c r="I1607" s="1362">
        <v>39136</v>
      </c>
      <c r="J1607" s="1362">
        <v>28264.17</v>
      </c>
      <c r="K1607" s="1362">
        <v>10870.83</v>
      </c>
    </row>
    <row r="1608" spans="1:100" s="1797" customFormat="1" x14ac:dyDescent="0.25">
      <c r="A1608" s="1811" t="s">
        <v>14</v>
      </c>
      <c r="B1608" s="93" t="s">
        <v>792</v>
      </c>
      <c r="C1608" s="1821" t="s">
        <v>6439</v>
      </c>
      <c r="D1608" s="93" t="s">
        <v>16</v>
      </c>
      <c r="E1608" s="93" t="s">
        <v>6421</v>
      </c>
      <c r="F1608" s="93" t="s">
        <v>6440</v>
      </c>
      <c r="G1608" s="1821" t="s">
        <v>1157</v>
      </c>
      <c r="H1608" s="1361">
        <v>44771</v>
      </c>
      <c r="I1608" s="1362">
        <v>53022</v>
      </c>
      <c r="J1608" s="1362">
        <v>0</v>
      </c>
      <c r="K1608" s="1362">
        <v>53022</v>
      </c>
    </row>
    <row r="1609" spans="1:100" s="1797" customFormat="1" x14ac:dyDescent="0.25">
      <c r="A1609" s="1811" t="s">
        <v>6441</v>
      </c>
      <c r="B1609" s="93" t="s">
        <v>792</v>
      </c>
      <c r="C1609" s="1821" t="s">
        <v>6442</v>
      </c>
      <c r="D1609" s="93" t="s">
        <v>6319</v>
      </c>
      <c r="E1609" s="93" t="s">
        <v>4658</v>
      </c>
      <c r="F1609" s="93" t="s">
        <v>49</v>
      </c>
      <c r="G1609" s="1821" t="s">
        <v>942</v>
      </c>
      <c r="H1609" s="1361">
        <v>44824</v>
      </c>
      <c r="I1609" s="1362">
        <v>88483.48</v>
      </c>
      <c r="J1609" s="1362">
        <v>0</v>
      </c>
      <c r="K1609" s="1362">
        <v>88483.48</v>
      </c>
    </row>
    <row r="1610" spans="1:100" s="1797" customFormat="1" x14ac:dyDescent="0.25">
      <c r="A1610" s="1811" t="s">
        <v>130</v>
      </c>
      <c r="B1610" s="93" t="s">
        <v>792</v>
      </c>
      <c r="C1610" s="1821" t="s">
        <v>6443</v>
      </c>
      <c r="D1610" s="93" t="s">
        <v>16</v>
      </c>
      <c r="E1610" s="93" t="s">
        <v>1005</v>
      </c>
      <c r="F1610" s="93" t="s">
        <v>6444</v>
      </c>
      <c r="G1610" s="1821" t="s">
        <v>18</v>
      </c>
      <c r="H1610" s="1361">
        <v>44771</v>
      </c>
      <c r="I1610" s="1362">
        <v>7820</v>
      </c>
      <c r="J1610" s="1362">
        <v>0</v>
      </c>
      <c r="K1610" s="1362">
        <v>7820</v>
      </c>
    </row>
    <row r="1611" spans="1:100" s="1797" customFormat="1" x14ac:dyDescent="0.25">
      <c r="A1611" s="1811" t="s">
        <v>6446</v>
      </c>
      <c r="B1611" s="93" t="s">
        <v>792</v>
      </c>
      <c r="C1611" s="1821" t="s">
        <v>6445</v>
      </c>
      <c r="D1611" s="93" t="s">
        <v>48</v>
      </c>
      <c r="E1611" s="93" t="s">
        <v>49</v>
      </c>
      <c r="F1611" s="93" t="s">
        <v>49</v>
      </c>
      <c r="G1611" s="1821" t="s">
        <v>1157</v>
      </c>
      <c r="H1611" s="1361">
        <v>44824</v>
      </c>
      <c r="I1611" s="1362">
        <v>13369.7</v>
      </c>
      <c r="J1611" s="1362">
        <v>0</v>
      </c>
      <c r="K1611" s="1362">
        <v>13369.7</v>
      </c>
    </row>
    <row r="1612" spans="1:100" s="1797" customFormat="1" x14ac:dyDescent="0.25">
      <c r="A1612" s="1811" t="s">
        <v>697</v>
      </c>
      <c r="B1612" s="93" t="s">
        <v>792</v>
      </c>
      <c r="C1612" s="1821" t="s">
        <v>6447</v>
      </c>
      <c r="D1612" s="93" t="s">
        <v>120</v>
      </c>
      <c r="E1612" s="93" t="s">
        <v>6422</v>
      </c>
      <c r="F1612" s="93" t="s">
        <v>6448</v>
      </c>
      <c r="G1612" s="1821" t="s">
        <v>129</v>
      </c>
      <c r="H1612" s="1361">
        <v>44760</v>
      </c>
      <c r="I1612" s="1362">
        <v>2868.97</v>
      </c>
      <c r="J1612" s="1362">
        <v>0</v>
      </c>
      <c r="K1612" s="1362">
        <v>2868.97</v>
      </c>
    </row>
    <row r="1613" spans="1:100" s="1828" customFormat="1" x14ac:dyDescent="0.25">
      <c r="B1613" s="1858"/>
      <c r="C1613" s="1858"/>
      <c r="D1613" s="1858"/>
      <c r="E1613" s="1858"/>
      <c r="F1613" s="1858"/>
      <c r="H1613" s="1859"/>
      <c r="I1613" s="1880">
        <f>SUM(I1570:I1612)</f>
        <v>821022.57999999984</v>
      </c>
      <c r="J1613" s="1880">
        <f>SUM(J1570:J1612)</f>
        <v>614310.67999999993</v>
      </c>
      <c r="K1613" s="1880"/>
      <c r="M1613" s="1854">
        <f>I1613</f>
        <v>821022.57999999984</v>
      </c>
      <c r="N1613" s="1854">
        <f>J1613</f>
        <v>614310.67999999993</v>
      </c>
      <c r="O1613" s="1854">
        <f>K1613</f>
        <v>0</v>
      </c>
    </row>
    <row r="1615" spans="1:100" ht="18.75" customHeight="1" x14ac:dyDescent="0.3">
      <c r="A1615" s="846" t="s">
        <v>204</v>
      </c>
      <c r="B1615" s="847"/>
      <c r="C1615" s="1799"/>
      <c r="D1615" s="847"/>
      <c r="E1615" s="847"/>
      <c r="F1615" s="848" t="s">
        <v>2404</v>
      </c>
      <c r="G1615" s="847"/>
      <c r="H1615" s="1995" t="s">
        <v>3</v>
      </c>
      <c r="I1615" s="1993" t="s">
        <v>4</v>
      </c>
      <c r="J1615" s="2002" t="s">
        <v>5</v>
      </c>
      <c r="K1615" s="1997" t="s">
        <v>6</v>
      </c>
      <c r="L1615" s="574"/>
      <c r="M1615" s="574"/>
      <c r="N1615" s="574"/>
      <c r="O1615" s="574"/>
      <c r="P1615" s="574"/>
      <c r="Q1615" s="574"/>
      <c r="R1615" s="574"/>
      <c r="S1615" s="574"/>
      <c r="T1615" s="574"/>
      <c r="U1615" s="574"/>
      <c r="V1615" s="574"/>
      <c r="W1615" s="574"/>
      <c r="X1615" s="574"/>
      <c r="Y1615" s="574"/>
      <c r="Z1615" s="574"/>
      <c r="AA1615" s="574"/>
      <c r="AB1615" s="574"/>
      <c r="AC1615" s="574"/>
      <c r="AD1615" s="574"/>
      <c r="AE1615" s="574"/>
      <c r="AF1615" s="574"/>
      <c r="AG1615" s="574"/>
      <c r="AH1615" s="574"/>
      <c r="AI1615" s="574"/>
      <c r="AJ1615" s="574"/>
      <c r="AK1615" s="574"/>
      <c r="AL1615" s="574"/>
      <c r="AM1615" s="574"/>
      <c r="AN1615" s="574"/>
      <c r="AO1615" s="574"/>
      <c r="AP1615" s="574"/>
      <c r="AQ1615" s="574"/>
      <c r="AR1615" s="574"/>
      <c r="AS1615" s="574"/>
      <c r="AT1615" s="574"/>
      <c r="AU1615" s="574"/>
      <c r="AV1615" s="574"/>
      <c r="AW1615" s="574"/>
      <c r="AX1615" s="574"/>
      <c r="AY1615" s="574"/>
      <c r="AZ1615" s="574"/>
      <c r="BA1615" s="574"/>
      <c r="BB1615" s="574"/>
      <c r="BC1615" s="574"/>
      <c r="BD1615" s="574"/>
      <c r="BE1615" s="574"/>
      <c r="BF1615" s="574"/>
      <c r="BG1615" s="574"/>
      <c r="BH1615" s="574"/>
      <c r="BI1615" s="574"/>
      <c r="BJ1615" s="574"/>
      <c r="BK1615" s="574"/>
      <c r="BL1615" s="574"/>
      <c r="BM1615" s="574"/>
      <c r="BN1615" s="574"/>
      <c r="BO1615" s="574"/>
      <c r="BP1615" s="574"/>
      <c r="BQ1615" s="574"/>
      <c r="BR1615" s="574"/>
      <c r="BS1615" s="574"/>
      <c r="BT1615" s="574"/>
      <c r="BU1615" s="574"/>
      <c r="BV1615" s="574"/>
      <c r="BW1615" s="574"/>
      <c r="BX1615" s="574"/>
      <c r="BY1615" s="574"/>
      <c r="BZ1615" s="574"/>
      <c r="CA1615" s="574"/>
      <c r="CB1615" s="574"/>
      <c r="CC1615" s="574"/>
      <c r="CD1615" s="574"/>
      <c r="CE1615" s="574"/>
      <c r="CF1615" s="574"/>
      <c r="CG1615" s="574"/>
      <c r="CH1615" s="574"/>
      <c r="CI1615" s="574"/>
      <c r="CJ1615" s="574"/>
      <c r="CK1615" s="574"/>
      <c r="CL1615" s="574"/>
      <c r="CM1615" s="574"/>
      <c r="CN1615" s="574"/>
      <c r="CO1615" s="574"/>
      <c r="CP1615" s="574"/>
      <c r="CQ1615" s="574"/>
      <c r="CR1615" s="574"/>
      <c r="CS1615" s="574"/>
      <c r="CT1615" s="574"/>
      <c r="CU1615" s="574"/>
      <c r="CV1615" s="574"/>
    </row>
    <row r="1616" spans="1:100" ht="15.75" x14ac:dyDescent="0.25">
      <c r="A1616" s="854" t="s">
        <v>7</v>
      </c>
      <c r="B1616" s="851" t="s">
        <v>8</v>
      </c>
      <c r="C1616" s="1801" t="s">
        <v>9</v>
      </c>
      <c r="D1616" s="854" t="s">
        <v>10</v>
      </c>
      <c r="E1616" s="854" t="s">
        <v>11</v>
      </c>
      <c r="F1616" s="854" t="s">
        <v>12</v>
      </c>
      <c r="G1616" s="854" t="s">
        <v>13</v>
      </c>
      <c r="H1616" s="1996"/>
      <c r="I1616" s="1994"/>
      <c r="J1616" s="2003"/>
      <c r="K1616" s="1998"/>
      <c r="L1616" s="574"/>
      <c r="M1616" s="574"/>
      <c r="N1616" s="574"/>
      <c r="O1616" s="574"/>
      <c r="P1616" s="574"/>
      <c r="Q1616" s="574"/>
      <c r="R1616" s="574"/>
      <c r="S1616" s="574"/>
      <c r="T1616" s="574"/>
      <c r="U1616" s="574"/>
      <c r="V1616" s="574"/>
      <c r="W1616" s="574"/>
      <c r="X1616" s="574"/>
      <c r="Y1616" s="574"/>
      <c r="Z1616" s="574"/>
      <c r="AA1616" s="574"/>
      <c r="AB1616" s="574"/>
      <c r="AC1616" s="574"/>
      <c r="AD1616" s="574"/>
      <c r="AE1616" s="574"/>
      <c r="AF1616" s="574"/>
      <c r="AG1616" s="574"/>
      <c r="AH1616" s="574"/>
      <c r="AI1616" s="574"/>
      <c r="AJ1616" s="574"/>
      <c r="AK1616" s="574"/>
      <c r="AL1616" s="574"/>
      <c r="AM1616" s="574"/>
      <c r="AN1616" s="574"/>
      <c r="AO1616" s="574"/>
      <c r="AP1616" s="574"/>
      <c r="AQ1616" s="574"/>
      <c r="AR1616" s="574"/>
      <c r="AS1616" s="574"/>
      <c r="AT1616" s="574"/>
      <c r="AU1616" s="574"/>
      <c r="AV1616" s="574"/>
      <c r="AW1616" s="574"/>
      <c r="AX1616" s="574"/>
      <c r="AY1616" s="574"/>
      <c r="AZ1616" s="574"/>
      <c r="BA1616" s="574"/>
      <c r="BB1616" s="574"/>
      <c r="BC1616" s="574"/>
      <c r="BD1616" s="574"/>
      <c r="BE1616" s="574"/>
      <c r="BF1616" s="574"/>
      <c r="BG1616" s="574"/>
      <c r="BH1616" s="574"/>
      <c r="BI1616" s="574"/>
      <c r="BJ1616" s="574"/>
      <c r="BK1616" s="574"/>
      <c r="BL1616" s="574"/>
      <c r="BM1616" s="574"/>
      <c r="BN1616" s="574"/>
      <c r="BO1616" s="574"/>
      <c r="BP1616" s="574"/>
      <c r="BQ1616" s="574"/>
      <c r="BR1616" s="574"/>
      <c r="BS1616" s="574"/>
      <c r="BT1616" s="574"/>
      <c r="BU1616" s="574"/>
      <c r="BV1616" s="574"/>
      <c r="BW1616" s="574"/>
      <c r="BX1616" s="574"/>
      <c r="BY1616" s="574"/>
      <c r="BZ1616" s="574"/>
      <c r="CA1616" s="574"/>
      <c r="CB1616" s="574"/>
      <c r="CC1616" s="574"/>
      <c r="CD1616" s="574"/>
      <c r="CE1616" s="574"/>
      <c r="CF1616" s="574"/>
      <c r="CG1616" s="574"/>
      <c r="CH1616" s="574"/>
      <c r="CI1616" s="574"/>
      <c r="CJ1616" s="574"/>
      <c r="CK1616" s="574"/>
      <c r="CL1616" s="574"/>
      <c r="CM1616" s="574"/>
      <c r="CN1616" s="574"/>
      <c r="CO1616" s="574"/>
      <c r="CP1616" s="574"/>
      <c r="CQ1616" s="574"/>
      <c r="CR1616" s="574"/>
      <c r="CS1616" s="574"/>
      <c r="CT1616" s="574"/>
      <c r="CU1616" s="574"/>
      <c r="CV1616" s="574"/>
    </row>
    <row r="1617" spans="1:100" x14ac:dyDescent="0.25">
      <c r="A1617" s="871" t="s">
        <v>2405</v>
      </c>
      <c r="B1617" s="872">
        <v>548402</v>
      </c>
      <c r="C1617" s="1812" t="s">
        <v>2406</v>
      </c>
      <c r="D1617" s="41" t="s">
        <v>49</v>
      </c>
      <c r="E1617" s="41" t="s">
        <v>49</v>
      </c>
      <c r="F1617" s="41" t="s">
        <v>49</v>
      </c>
      <c r="G1617" s="872" t="s">
        <v>114</v>
      </c>
      <c r="H1617" s="1308">
        <v>39052</v>
      </c>
      <c r="I1617" s="1277">
        <v>77372</v>
      </c>
      <c r="J1617" s="1277">
        <v>77372</v>
      </c>
      <c r="K1617" s="1277">
        <v>0</v>
      </c>
      <c r="L1617" s="575"/>
      <c r="M1617" s="575"/>
      <c r="N1617" s="575"/>
      <c r="O1617" s="575"/>
      <c r="P1617" s="575"/>
      <c r="Q1617" s="575"/>
      <c r="R1617" s="575"/>
      <c r="S1617" s="575"/>
      <c r="T1617" s="575"/>
      <c r="U1617" s="575"/>
      <c r="V1617" s="575"/>
      <c r="W1617" s="575"/>
      <c r="X1617" s="575"/>
      <c r="Y1617" s="575"/>
      <c r="Z1617" s="575"/>
      <c r="AA1617" s="575"/>
      <c r="AB1617" s="575"/>
      <c r="AC1617" s="575"/>
      <c r="AD1617" s="575"/>
      <c r="AE1617" s="575"/>
      <c r="AF1617" s="575"/>
      <c r="AG1617" s="575"/>
      <c r="AH1617" s="575"/>
      <c r="AI1617" s="575"/>
      <c r="AJ1617" s="575"/>
      <c r="AK1617" s="575"/>
      <c r="AL1617" s="575"/>
      <c r="AM1617" s="575"/>
      <c r="AN1617" s="575"/>
      <c r="AO1617" s="575"/>
      <c r="AP1617" s="575"/>
      <c r="AQ1617" s="575"/>
      <c r="AR1617" s="575"/>
      <c r="AS1617" s="575"/>
      <c r="AT1617" s="575"/>
      <c r="AU1617" s="575"/>
      <c r="AV1617" s="575"/>
      <c r="AW1617" s="575"/>
      <c r="AX1617" s="575"/>
      <c r="AY1617" s="575"/>
      <c r="AZ1617" s="575"/>
      <c r="BA1617" s="575"/>
      <c r="BB1617" s="575"/>
      <c r="BC1617" s="575"/>
      <c r="BD1617" s="575"/>
      <c r="BE1617" s="575"/>
      <c r="BF1617" s="575"/>
      <c r="BG1617" s="575"/>
      <c r="BH1617" s="575"/>
      <c r="BI1617" s="575"/>
      <c r="BJ1617" s="575"/>
      <c r="BK1617" s="575"/>
      <c r="BL1617" s="575"/>
      <c r="BM1617" s="575"/>
      <c r="BN1617" s="575"/>
      <c r="BO1617" s="575"/>
      <c r="BP1617" s="575"/>
      <c r="BQ1617" s="575"/>
      <c r="BR1617" s="575"/>
      <c r="BS1617" s="575"/>
      <c r="BT1617" s="575"/>
      <c r="BU1617" s="575"/>
      <c r="BV1617" s="575"/>
      <c r="BW1617" s="575"/>
      <c r="BX1617" s="575"/>
      <c r="BY1617" s="575"/>
      <c r="BZ1617" s="575"/>
      <c r="CA1617" s="575"/>
      <c r="CB1617" s="575"/>
      <c r="CC1617" s="575"/>
      <c r="CD1617" s="575"/>
      <c r="CE1617" s="575"/>
      <c r="CF1617" s="575"/>
      <c r="CG1617" s="575"/>
      <c r="CH1617" s="575"/>
      <c r="CI1617" s="575"/>
      <c r="CJ1617" s="575"/>
      <c r="CK1617" s="575"/>
      <c r="CL1617" s="575"/>
      <c r="CM1617" s="575"/>
      <c r="CN1617" s="575"/>
      <c r="CO1617" s="575"/>
      <c r="CP1617" s="575"/>
      <c r="CQ1617" s="575"/>
      <c r="CR1617" s="575"/>
      <c r="CS1617" s="575"/>
      <c r="CT1617" s="575"/>
      <c r="CU1617" s="575"/>
      <c r="CV1617" s="575"/>
    </row>
    <row r="1618" spans="1:100" x14ac:dyDescent="0.25">
      <c r="A1618" s="871" t="s">
        <v>2407</v>
      </c>
      <c r="B1618" s="872">
        <v>548404</v>
      </c>
      <c r="C1618" s="1812" t="s">
        <v>2408</v>
      </c>
      <c r="D1618" s="872" t="s">
        <v>2409</v>
      </c>
      <c r="E1618" s="872" t="s">
        <v>2410</v>
      </c>
      <c r="F1618" s="41" t="s">
        <v>792</v>
      </c>
      <c r="G1618" s="872" t="s">
        <v>987</v>
      </c>
      <c r="H1618" s="1308">
        <v>39052</v>
      </c>
      <c r="I1618" s="1277">
        <v>2200</v>
      </c>
      <c r="J1618" s="1277">
        <v>2200</v>
      </c>
      <c r="K1618" s="1277">
        <v>0</v>
      </c>
      <c r="L1618" s="577"/>
      <c r="M1618" s="576"/>
      <c r="N1618" s="576"/>
      <c r="O1618" s="576"/>
      <c r="P1618" s="576"/>
      <c r="Q1618" s="576"/>
      <c r="R1618" s="576"/>
      <c r="S1618" s="576"/>
      <c r="T1618" s="576"/>
      <c r="U1618" s="576"/>
      <c r="V1618" s="576"/>
      <c r="W1618" s="576"/>
      <c r="X1618" s="576"/>
      <c r="Y1618" s="576"/>
      <c r="Z1618" s="576"/>
      <c r="AA1618" s="576"/>
      <c r="AB1618" s="576"/>
      <c r="AC1618" s="576"/>
      <c r="AD1618" s="576"/>
      <c r="AE1618" s="576"/>
      <c r="AF1618" s="576"/>
      <c r="AG1618" s="576"/>
      <c r="AH1618" s="576"/>
      <c r="AI1618" s="576"/>
      <c r="AJ1618" s="576"/>
      <c r="AK1618" s="576"/>
      <c r="AL1618" s="576"/>
      <c r="AM1618" s="576"/>
      <c r="AN1618" s="576"/>
      <c r="AO1618" s="576"/>
      <c r="AP1618" s="576"/>
      <c r="AQ1618" s="576"/>
      <c r="AR1618" s="576"/>
      <c r="AS1618" s="576"/>
      <c r="AT1618" s="576"/>
      <c r="AU1618" s="576"/>
      <c r="AV1618" s="576"/>
      <c r="AW1618" s="576"/>
      <c r="AX1618" s="576"/>
      <c r="AY1618" s="576"/>
      <c r="AZ1618" s="576"/>
      <c r="BA1618" s="576"/>
      <c r="BB1618" s="576"/>
      <c r="BC1618" s="576"/>
      <c r="BD1618" s="576"/>
      <c r="BE1618" s="576"/>
      <c r="BF1618" s="576"/>
      <c r="BG1618" s="576"/>
      <c r="BH1618" s="576"/>
      <c r="BI1618" s="576"/>
      <c r="BJ1618" s="576"/>
      <c r="BK1618" s="576"/>
      <c r="BL1618" s="576"/>
      <c r="BM1618" s="576"/>
      <c r="BN1618" s="576"/>
      <c r="BO1618" s="576"/>
      <c r="BP1618" s="576"/>
      <c r="BQ1618" s="576"/>
      <c r="BR1618" s="576"/>
      <c r="BS1618" s="576"/>
      <c r="BT1618" s="576"/>
      <c r="BU1618" s="576"/>
      <c r="BV1618" s="576"/>
      <c r="BW1618" s="576"/>
      <c r="BX1618" s="576"/>
      <c r="BY1618" s="576"/>
      <c r="BZ1618" s="576"/>
      <c r="CA1618" s="576"/>
      <c r="CB1618" s="576"/>
      <c r="CC1618" s="576"/>
      <c r="CD1618" s="576"/>
      <c r="CE1618" s="576"/>
      <c r="CF1618" s="576"/>
      <c r="CG1618" s="576"/>
      <c r="CH1618" s="576"/>
      <c r="CI1618" s="576"/>
      <c r="CJ1618" s="576"/>
      <c r="CK1618" s="576"/>
      <c r="CL1618" s="576"/>
      <c r="CM1618" s="576"/>
      <c r="CN1618" s="576"/>
      <c r="CO1618" s="576"/>
      <c r="CP1618" s="576"/>
      <c r="CQ1618" s="576"/>
      <c r="CR1618" s="576"/>
      <c r="CS1618" s="576"/>
      <c r="CT1618" s="576"/>
      <c r="CU1618" s="576"/>
      <c r="CV1618" s="576"/>
    </row>
    <row r="1619" spans="1:100" x14ac:dyDescent="0.25">
      <c r="A1619" s="871" t="s">
        <v>2411</v>
      </c>
      <c r="B1619" s="872">
        <v>366960</v>
      </c>
      <c r="C1619" s="1812" t="s">
        <v>2408</v>
      </c>
      <c r="D1619" s="872" t="s">
        <v>2412</v>
      </c>
      <c r="E1619" s="41" t="s">
        <v>792</v>
      </c>
      <c r="F1619" s="872">
        <v>108959005</v>
      </c>
      <c r="G1619" s="872" t="s">
        <v>987</v>
      </c>
      <c r="H1619" s="1308">
        <v>39052</v>
      </c>
      <c r="I1619" s="1277">
        <v>5500</v>
      </c>
      <c r="J1619" s="1277">
        <v>5500</v>
      </c>
      <c r="K1619" s="1277">
        <v>0</v>
      </c>
      <c r="L1619" s="577"/>
      <c r="M1619" s="576"/>
      <c r="N1619" s="576"/>
      <c r="O1619" s="576"/>
      <c r="P1619" s="576"/>
      <c r="Q1619" s="576"/>
      <c r="R1619" s="576"/>
      <c r="S1619" s="576"/>
      <c r="T1619" s="576"/>
      <c r="U1619" s="576"/>
      <c r="V1619" s="576"/>
      <c r="W1619" s="576"/>
      <c r="X1619" s="576"/>
      <c r="Y1619" s="576"/>
      <c r="Z1619" s="576"/>
      <c r="AA1619" s="576"/>
      <c r="AB1619" s="576"/>
      <c r="AC1619" s="576"/>
      <c r="AD1619" s="576"/>
      <c r="AE1619" s="576"/>
      <c r="AF1619" s="576"/>
      <c r="AG1619" s="576"/>
      <c r="AH1619" s="576"/>
      <c r="AI1619" s="576"/>
      <c r="AJ1619" s="576"/>
      <c r="AK1619" s="576"/>
      <c r="AL1619" s="576"/>
      <c r="AM1619" s="576"/>
      <c r="AN1619" s="576"/>
      <c r="AO1619" s="576"/>
      <c r="AP1619" s="576"/>
      <c r="AQ1619" s="576"/>
      <c r="AR1619" s="576"/>
      <c r="AS1619" s="576"/>
      <c r="AT1619" s="576"/>
      <c r="AU1619" s="576"/>
      <c r="AV1619" s="576"/>
      <c r="AW1619" s="576"/>
      <c r="AX1619" s="576"/>
      <c r="AY1619" s="576"/>
      <c r="AZ1619" s="576"/>
      <c r="BA1619" s="576"/>
      <c r="BB1619" s="576"/>
      <c r="BC1619" s="576"/>
      <c r="BD1619" s="576"/>
      <c r="BE1619" s="576"/>
      <c r="BF1619" s="576"/>
      <c r="BG1619" s="576"/>
      <c r="BH1619" s="576"/>
      <c r="BI1619" s="576"/>
      <c r="BJ1619" s="576"/>
      <c r="BK1619" s="576"/>
      <c r="BL1619" s="576"/>
      <c r="BM1619" s="576"/>
      <c r="BN1619" s="576"/>
      <c r="BO1619" s="576"/>
      <c r="BP1619" s="576"/>
      <c r="BQ1619" s="576"/>
      <c r="BR1619" s="576"/>
      <c r="BS1619" s="576"/>
      <c r="BT1619" s="576"/>
      <c r="BU1619" s="576"/>
      <c r="BV1619" s="576"/>
      <c r="BW1619" s="576"/>
      <c r="BX1619" s="576"/>
      <c r="BY1619" s="576"/>
      <c r="BZ1619" s="576"/>
      <c r="CA1619" s="576"/>
      <c r="CB1619" s="576"/>
      <c r="CC1619" s="576"/>
      <c r="CD1619" s="576"/>
      <c r="CE1619" s="576"/>
      <c r="CF1619" s="576"/>
      <c r="CG1619" s="576"/>
      <c r="CH1619" s="576"/>
      <c r="CI1619" s="576"/>
      <c r="CJ1619" s="576"/>
      <c r="CK1619" s="576"/>
      <c r="CL1619" s="576"/>
      <c r="CM1619" s="576"/>
      <c r="CN1619" s="576"/>
      <c r="CO1619" s="576"/>
      <c r="CP1619" s="576"/>
      <c r="CQ1619" s="576"/>
      <c r="CR1619" s="576"/>
      <c r="CS1619" s="576"/>
      <c r="CT1619" s="576"/>
      <c r="CU1619" s="576"/>
      <c r="CV1619" s="576"/>
    </row>
    <row r="1620" spans="1:100" x14ac:dyDescent="0.25">
      <c r="A1620" s="871" t="s">
        <v>2418</v>
      </c>
      <c r="B1620" s="872">
        <v>366965</v>
      </c>
      <c r="C1620" s="1812" t="s">
        <v>2413</v>
      </c>
      <c r="D1620" s="872" t="s">
        <v>255</v>
      </c>
      <c r="E1620" s="41" t="s">
        <v>792</v>
      </c>
      <c r="F1620" s="41" t="s">
        <v>792</v>
      </c>
      <c r="G1620" s="872" t="s">
        <v>75</v>
      </c>
      <c r="H1620" s="1308">
        <v>39052</v>
      </c>
      <c r="I1620" s="1277">
        <v>4838</v>
      </c>
      <c r="J1620" s="1277">
        <v>4838</v>
      </c>
      <c r="K1620" s="1277">
        <v>0</v>
      </c>
      <c r="L1620" s="577"/>
      <c r="M1620" s="576"/>
      <c r="N1620" s="576"/>
      <c r="O1620" s="576"/>
      <c r="P1620" s="576"/>
      <c r="Q1620" s="576"/>
      <c r="R1620" s="576"/>
      <c r="S1620" s="576"/>
      <c r="T1620" s="576"/>
      <c r="U1620" s="576"/>
      <c r="V1620" s="576"/>
      <c r="W1620" s="576"/>
      <c r="X1620" s="576"/>
      <c r="Y1620" s="576"/>
      <c r="Z1620" s="576"/>
      <c r="AA1620" s="576"/>
      <c r="AB1620" s="576"/>
      <c r="AC1620" s="576"/>
      <c r="AD1620" s="576"/>
      <c r="AE1620" s="576"/>
      <c r="AF1620" s="576"/>
      <c r="AG1620" s="576"/>
      <c r="AH1620" s="576"/>
      <c r="AI1620" s="576"/>
      <c r="AJ1620" s="576"/>
      <c r="AK1620" s="576"/>
      <c r="AL1620" s="576"/>
      <c r="AM1620" s="576"/>
      <c r="AN1620" s="576"/>
      <c r="AO1620" s="576"/>
      <c r="AP1620" s="576"/>
      <c r="AQ1620" s="576"/>
      <c r="AR1620" s="576"/>
      <c r="AS1620" s="576"/>
      <c r="AT1620" s="576"/>
      <c r="AU1620" s="576"/>
      <c r="AV1620" s="576"/>
      <c r="AW1620" s="576"/>
      <c r="AX1620" s="576"/>
      <c r="AY1620" s="576"/>
      <c r="AZ1620" s="576"/>
      <c r="BA1620" s="576"/>
      <c r="BB1620" s="576"/>
      <c r="BC1620" s="576"/>
      <c r="BD1620" s="576"/>
      <c r="BE1620" s="576"/>
      <c r="BF1620" s="576"/>
      <c r="BG1620" s="576"/>
      <c r="BH1620" s="576"/>
      <c r="BI1620" s="576"/>
      <c r="BJ1620" s="576"/>
      <c r="BK1620" s="576"/>
      <c r="BL1620" s="576"/>
      <c r="BM1620" s="576"/>
      <c r="BN1620" s="576"/>
      <c r="BO1620" s="576"/>
      <c r="BP1620" s="576"/>
      <c r="BQ1620" s="576"/>
      <c r="BR1620" s="576"/>
      <c r="BS1620" s="576"/>
      <c r="BT1620" s="576"/>
      <c r="BU1620" s="576"/>
      <c r="BV1620" s="576"/>
      <c r="BW1620" s="576"/>
      <c r="BX1620" s="576"/>
      <c r="BY1620" s="576"/>
      <c r="BZ1620" s="576"/>
      <c r="CA1620" s="576"/>
      <c r="CB1620" s="576"/>
      <c r="CC1620" s="576"/>
      <c r="CD1620" s="576"/>
      <c r="CE1620" s="576"/>
      <c r="CF1620" s="576"/>
      <c r="CG1620" s="576"/>
      <c r="CH1620" s="576"/>
      <c r="CI1620" s="576"/>
      <c r="CJ1620" s="576"/>
      <c r="CK1620" s="576"/>
      <c r="CL1620" s="576"/>
      <c r="CM1620" s="576"/>
      <c r="CN1620" s="576"/>
      <c r="CO1620" s="576"/>
      <c r="CP1620" s="576"/>
      <c r="CQ1620" s="576"/>
      <c r="CR1620" s="576"/>
      <c r="CS1620" s="576"/>
      <c r="CT1620" s="576"/>
      <c r="CU1620" s="576"/>
      <c r="CV1620" s="576"/>
    </row>
    <row r="1621" spans="1:100" x14ac:dyDescent="0.25">
      <c r="A1621" s="871" t="s">
        <v>2414</v>
      </c>
      <c r="B1621" s="872">
        <v>548405</v>
      </c>
      <c r="C1621" s="1812" t="s">
        <v>2415</v>
      </c>
      <c r="D1621" s="872" t="s">
        <v>1819</v>
      </c>
      <c r="E1621" s="872" t="s">
        <v>2416</v>
      </c>
      <c r="F1621" s="872" t="s">
        <v>2417</v>
      </c>
      <c r="G1621" s="872" t="s">
        <v>75</v>
      </c>
      <c r="H1621" s="1308">
        <v>39052</v>
      </c>
      <c r="I1621" s="1277">
        <v>5995</v>
      </c>
      <c r="J1621" s="1277">
        <v>5995</v>
      </c>
      <c r="K1621" s="1277">
        <v>0</v>
      </c>
      <c r="L1621" s="577"/>
      <c r="M1621" s="576"/>
      <c r="N1621" s="576"/>
      <c r="O1621" s="576"/>
      <c r="P1621" s="576"/>
      <c r="Q1621" s="576"/>
      <c r="R1621" s="576"/>
      <c r="S1621" s="576"/>
      <c r="T1621" s="576"/>
      <c r="U1621" s="576"/>
      <c r="V1621" s="576"/>
      <c r="W1621" s="576"/>
      <c r="X1621" s="576"/>
      <c r="Y1621" s="576"/>
      <c r="Z1621" s="576"/>
      <c r="AA1621" s="576"/>
      <c r="AB1621" s="576"/>
      <c r="AC1621" s="576"/>
      <c r="AD1621" s="576"/>
      <c r="AE1621" s="576"/>
      <c r="AF1621" s="576"/>
      <c r="AG1621" s="576"/>
      <c r="AH1621" s="576"/>
      <c r="AI1621" s="576"/>
      <c r="AJ1621" s="576"/>
      <c r="AK1621" s="576"/>
      <c r="AL1621" s="576"/>
      <c r="AM1621" s="576"/>
      <c r="AN1621" s="576"/>
      <c r="AO1621" s="576"/>
      <c r="AP1621" s="576"/>
      <c r="AQ1621" s="576"/>
      <c r="AR1621" s="576"/>
      <c r="AS1621" s="576"/>
      <c r="AT1621" s="576"/>
      <c r="AU1621" s="576"/>
      <c r="AV1621" s="576"/>
      <c r="AW1621" s="576"/>
      <c r="AX1621" s="576"/>
      <c r="AY1621" s="576"/>
      <c r="AZ1621" s="576"/>
      <c r="BA1621" s="576"/>
      <c r="BB1621" s="576"/>
      <c r="BC1621" s="576"/>
      <c r="BD1621" s="576"/>
      <c r="BE1621" s="576"/>
      <c r="BF1621" s="576"/>
      <c r="BG1621" s="576"/>
      <c r="BH1621" s="576"/>
      <c r="BI1621" s="576"/>
      <c r="BJ1621" s="576"/>
      <c r="BK1621" s="576"/>
      <c r="BL1621" s="576"/>
      <c r="BM1621" s="576"/>
      <c r="BN1621" s="576"/>
      <c r="BO1621" s="576"/>
      <c r="BP1621" s="576"/>
      <c r="BQ1621" s="576"/>
      <c r="BR1621" s="576"/>
      <c r="BS1621" s="576"/>
      <c r="BT1621" s="576"/>
      <c r="BU1621" s="576"/>
      <c r="BV1621" s="576"/>
      <c r="BW1621" s="576"/>
      <c r="BX1621" s="576"/>
      <c r="BY1621" s="576"/>
      <c r="BZ1621" s="576"/>
      <c r="CA1621" s="576"/>
      <c r="CB1621" s="576"/>
      <c r="CC1621" s="576"/>
      <c r="CD1621" s="576"/>
      <c r="CE1621" s="576"/>
      <c r="CF1621" s="576"/>
      <c r="CG1621" s="576"/>
      <c r="CH1621" s="576"/>
      <c r="CI1621" s="576"/>
      <c r="CJ1621" s="576"/>
      <c r="CK1621" s="576"/>
      <c r="CL1621" s="576"/>
      <c r="CM1621" s="576"/>
      <c r="CN1621" s="576"/>
      <c r="CO1621" s="576"/>
      <c r="CP1621" s="576"/>
      <c r="CQ1621" s="576"/>
      <c r="CR1621" s="576"/>
      <c r="CS1621" s="576"/>
      <c r="CT1621" s="576"/>
      <c r="CU1621" s="576"/>
      <c r="CV1621" s="576"/>
    </row>
    <row r="1622" spans="1:100" x14ac:dyDescent="0.25">
      <c r="A1622" s="871" t="s">
        <v>697</v>
      </c>
      <c r="B1622" s="41">
        <v>750169</v>
      </c>
      <c r="C1622" s="1812" t="s">
        <v>5850</v>
      </c>
      <c r="D1622" s="41" t="s">
        <v>120</v>
      </c>
      <c r="E1622" s="41" t="s">
        <v>165</v>
      </c>
      <c r="F1622" s="41" t="s">
        <v>2419</v>
      </c>
      <c r="G1622" s="872" t="s">
        <v>18</v>
      </c>
      <c r="H1622" s="1361">
        <v>42809</v>
      </c>
      <c r="I1622" s="1362">
        <v>2832.95</v>
      </c>
      <c r="J1622" s="1362">
        <v>2832.95</v>
      </c>
      <c r="K1622" s="1362">
        <v>0</v>
      </c>
    </row>
    <row r="1623" spans="1:100" x14ac:dyDescent="0.25">
      <c r="A1623" s="871" t="s">
        <v>1810</v>
      </c>
      <c r="B1623" s="872">
        <v>367286</v>
      </c>
      <c r="C1623" s="1812" t="s">
        <v>1811</v>
      </c>
      <c r="D1623" s="872" t="s">
        <v>544</v>
      </c>
      <c r="E1623" s="872" t="s">
        <v>1812</v>
      </c>
      <c r="F1623" s="872" t="s">
        <v>1813</v>
      </c>
      <c r="G1623" s="872" t="s">
        <v>1814</v>
      </c>
      <c r="H1623" s="1308">
        <v>39083</v>
      </c>
      <c r="I1623" s="1277">
        <v>61712</v>
      </c>
      <c r="J1623" s="1277">
        <v>61712</v>
      </c>
      <c r="K1623" s="1277">
        <v>0</v>
      </c>
      <c r="L1623" s="579"/>
      <c r="M1623" s="577"/>
      <c r="N1623" s="577"/>
      <c r="O1623" s="577"/>
      <c r="P1623" s="577"/>
      <c r="Q1623" s="577"/>
      <c r="R1623" s="577"/>
      <c r="S1623" s="577"/>
      <c r="T1623" s="577"/>
      <c r="U1623" s="577"/>
      <c r="V1623" s="577"/>
      <c r="W1623" s="577"/>
      <c r="X1623" s="577"/>
      <c r="Y1623" s="577"/>
      <c r="Z1623" s="577"/>
      <c r="AA1623" s="577"/>
      <c r="AB1623" s="577"/>
      <c r="AC1623" s="577"/>
      <c r="AD1623" s="577"/>
      <c r="AE1623" s="577"/>
      <c r="AF1623" s="577"/>
      <c r="AG1623" s="577"/>
      <c r="AH1623" s="577"/>
      <c r="AI1623" s="577"/>
      <c r="AJ1623" s="577"/>
      <c r="AK1623" s="577"/>
      <c r="AL1623" s="577"/>
      <c r="AM1623" s="577"/>
      <c r="AN1623" s="577"/>
      <c r="AO1623" s="577"/>
      <c r="AP1623" s="577"/>
      <c r="AQ1623" s="577"/>
      <c r="AR1623" s="577"/>
      <c r="AS1623" s="577"/>
      <c r="AT1623" s="577"/>
      <c r="AU1623" s="577"/>
      <c r="AV1623" s="577"/>
      <c r="AW1623" s="577"/>
      <c r="AX1623" s="577"/>
      <c r="AY1623" s="577"/>
      <c r="AZ1623" s="577"/>
      <c r="BA1623" s="577"/>
      <c r="BB1623" s="577"/>
      <c r="BC1623" s="577"/>
      <c r="BD1623" s="577"/>
      <c r="BE1623" s="577"/>
      <c r="BF1623" s="577"/>
      <c r="BG1623" s="577"/>
      <c r="BH1623" s="577"/>
      <c r="BI1623" s="577"/>
      <c r="BJ1623" s="577"/>
      <c r="BK1623" s="577"/>
      <c r="BL1623" s="577"/>
      <c r="BM1623" s="577"/>
      <c r="BN1623" s="577"/>
      <c r="BO1623" s="577"/>
      <c r="BP1623" s="577"/>
      <c r="BQ1623" s="577"/>
      <c r="BR1623" s="577"/>
      <c r="BS1623" s="577"/>
      <c r="BT1623" s="577"/>
      <c r="BU1623" s="577"/>
      <c r="BV1623" s="577"/>
      <c r="BW1623" s="577"/>
      <c r="BX1623" s="577"/>
      <c r="BY1623" s="577"/>
      <c r="BZ1623" s="577"/>
      <c r="CA1623" s="577"/>
      <c r="CB1623" s="577"/>
      <c r="CC1623" s="577"/>
      <c r="CD1623" s="577"/>
      <c r="CE1623" s="577"/>
      <c r="CF1623" s="577"/>
      <c r="CG1623" s="577"/>
      <c r="CH1623" s="577"/>
      <c r="CI1623" s="577"/>
      <c r="CJ1623" s="577"/>
      <c r="CK1623" s="577"/>
      <c r="CL1623" s="577"/>
      <c r="CM1623" s="577"/>
      <c r="CN1623" s="577"/>
      <c r="CO1623" s="577"/>
      <c r="CP1623" s="577"/>
      <c r="CQ1623" s="577"/>
      <c r="CR1623" s="577"/>
      <c r="CS1623" s="577"/>
      <c r="CT1623" s="577"/>
      <c r="CU1623" s="577"/>
      <c r="CV1623" s="577"/>
    </row>
    <row r="1624" spans="1:100" x14ac:dyDescent="0.25">
      <c r="A1624" s="871" t="s">
        <v>2420</v>
      </c>
      <c r="B1624" s="872">
        <v>366962</v>
      </c>
      <c r="C1624" s="1812" t="s">
        <v>2421</v>
      </c>
      <c r="D1624" s="872" t="s">
        <v>544</v>
      </c>
      <c r="E1624" s="872" t="s">
        <v>2422</v>
      </c>
      <c r="F1624" s="41" t="s">
        <v>792</v>
      </c>
      <c r="G1624" s="872" t="s">
        <v>75</v>
      </c>
      <c r="H1624" s="1308">
        <v>39052</v>
      </c>
      <c r="I1624" s="1322">
        <v>6995</v>
      </c>
      <c r="J1624" s="1277">
        <v>6995</v>
      </c>
      <c r="K1624" s="1277">
        <v>0</v>
      </c>
      <c r="L1624" s="580"/>
      <c r="M1624" s="578"/>
      <c r="N1624" s="578"/>
      <c r="O1624" s="578"/>
      <c r="P1624" s="578"/>
      <c r="Q1624" s="578"/>
      <c r="R1624" s="578"/>
      <c r="S1624" s="578"/>
      <c r="T1624" s="578"/>
      <c r="U1624" s="578"/>
      <c r="V1624" s="578"/>
      <c r="W1624" s="578"/>
      <c r="X1624" s="578"/>
      <c r="Y1624" s="578"/>
      <c r="Z1624" s="578"/>
      <c r="AA1624" s="578"/>
      <c r="AB1624" s="578"/>
      <c r="AC1624" s="578"/>
      <c r="AD1624" s="578"/>
      <c r="AE1624" s="578"/>
      <c r="AF1624" s="578"/>
      <c r="AG1624" s="578"/>
      <c r="AH1624" s="578"/>
      <c r="AI1624" s="578"/>
      <c r="AJ1624" s="578"/>
      <c r="AK1624" s="578"/>
      <c r="AL1624" s="578"/>
      <c r="AM1624" s="578"/>
      <c r="AN1624" s="578"/>
      <c r="AO1624" s="578"/>
      <c r="AP1624" s="578"/>
      <c r="AQ1624" s="578"/>
      <c r="AR1624" s="578"/>
      <c r="AS1624" s="578"/>
      <c r="AT1624" s="578"/>
      <c r="AU1624" s="578"/>
      <c r="AV1624" s="578"/>
      <c r="AW1624" s="578"/>
      <c r="AX1624" s="578"/>
      <c r="AY1624" s="578"/>
      <c r="AZ1624" s="578"/>
      <c r="BA1624" s="578"/>
      <c r="BB1624" s="578"/>
      <c r="BC1624" s="578"/>
      <c r="BD1624" s="578"/>
      <c r="BE1624" s="578"/>
      <c r="BF1624" s="578"/>
      <c r="BG1624" s="578"/>
      <c r="BH1624" s="578"/>
      <c r="BI1624" s="578"/>
      <c r="BJ1624" s="578"/>
      <c r="BK1624" s="578"/>
      <c r="BL1624" s="578"/>
      <c r="BM1624" s="578"/>
      <c r="BN1624" s="578"/>
      <c r="BO1624" s="578"/>
      <c r="BP1624" s="578"/>
      <c r="BQ1624" s="578"/>
      <c r="BR1624" s="578"/>
      <c r="BS1624" s="578"/>
      <c r="BT1624" s="578"/>
      <c r="BU1624" s="578"/>
      <c r="BV1624" s="578"/>
      <c r="BW1624" s="578"/>
      <c r="BX1624" s="578"/>
      <c r="BY1624" s="578"/>
      <c r="BZ1624" s="578"/>
      <c r="CA1624" s="578"/>
      <c r="CB1624" s="578"/>
      <c r="CC1624" s="578"/>
      <c r="CD1624" s="578"/>
      <c r="CE1624" s="578"/>
      <c r="CF1624" s="578"/>
      <c r="CG1624" s="578"/>
      <c r="CH1624" s="578"/>
      <c r="CI1624" s="578"/>
      <c r="CJ1624" s="578"/>
      <c r="CK1624" s="578"/>
      <c r="CL1624" s="578"/>
      <c r="CM1624" s="578"/>
      <c r="CN1624" s="578"/>
      <c r="CO1624" s="578"/>
      <c r="CP1624" s="578"/>
      <c r="CQ1624" s="578"/>
      <c r="CR1624" s="578"/>
      <c r="CS1624" s="578"/>
      <c r="CT1624" s="578"/>
      <c r="CU1624" s="578"/>
      <c r="CV1624" s="578"/>
    </row>
    <row r="1625" spans="1:100" x14ac:dyDescent="0.25">
      <c r="A1625" s="871" t="s">
        <v>2423</v>
      </c>
      <c r="B1625" s="41">
        <v>548380</v>
      </c>
      <c r="C1625" s="1812" t="s">
        <v>5851</v>
      </c>
      <c r="D1625" s="41" t="s">
        <v>792</v>
      </c>
      <c r="E1625" s="41" t="s">
        <v>792</v>
      </c>
      <c r="F1625" s="41" t="s">
        <v>49</v>
      </c>
      <c r="G1625" s="872" t="s">
        <v>1003</v>
      </c>
      <c r="H1625" s="1912">
        <v>41640</v>
      </c>
      <c r="I1625" s="1674">
        <v>1000</v>
      </c>
      <c r="J1625" s="1291">
        <v>1000</v>
      </c>
      <c r="K1625" s="1292">
        <v>0</v>
      </c>
    </row>
    <row r="1626" spans="1:100" s="580" customFormat="1" x14ac:dyDescent="0.25">
      <c r="A1626" s="871" t="s">
        <v>2423</v>
      </c>
      <c r="B1626" s="41">
        <v>548369</v>
      </c>
      <c r="C1626" s="1812" t="s">
        <v>5852</v>
      </c>
      <c r="D1626" s="41" t="s">
        <v>792</v>
      </c>
      <c r="E1626" s="41" t="s">
        <v>792</v>
      </c>
      <c r="F1626" s="41" t="s">
        <v>49</v>
      </c>
      <c r="G1626" s="872" t="s">
        <v>1003</v>
      </c>
      <c r="H1626" s="1912">
        <v>41640</v>
      </c>
      <c r="I1626" s="1674">
        <v>1000</v>
      </c>
      <c r="J1626" s="1291">
        <v>1000</v>
      </c>
      <c r="K1626" s="1292">
        <v>0</v>
      </c>
    </row>
    <row r="1627" spans="1:100" s="580" customFormat="1" x14ac:dyDescent="0.25">
      <c r="A1627" s="871" t="s">
        <v>2423</v>
      </c>
      <c r="B1627" s="41">
        <v>548375</v>
      </c>
      <c r="C1627" s="1812" t="s">
        <v>5853</v>
      </c>
      <c r="D1627" s="41" t="s">
        <v>792</v>
      </c>
      <c r="E1627" s="41" t="s">
        <v>792</v>
      </c>
      <c r="F1627" s="41" t="s">
        <v>49</v>
      </c>
      <c r="G1627" s="872" t="s">
        <v>1003</v>
      </c>
      <c r="H1627" s="1912">
        <v>41640</v>
      </c>
      <c r="I1627" s="1674">
        <v>1000</v>
      </c>
      <c r="J1627" s="1291">
        <v>1000</v>
      </c>
      <c r="K1627" s="1292">
        <v>0</v>
      </c>
    </row>
    <row r="1628" spans="1:100" s="580" customFormat="1" x14ac:dyDescent="0.25">
      <c r="A1628" s="871" t="s">
        <v>2423</v>
      </c>
      <c r="B1628" s="41">
        <v>548370</v>
      </c>
      <c r="C1628" s="1812" t="s">
        <v>5854</v>
      </c>
      <c r="D1628" s="41" t="s">
        <v>792</v>
      </c>
      <c r="E1628" s="41" t="s">
        <v>792</v>
      </c>
      <c r="F1628" s="41" t="s">
        <v>49</v>
      </c>
      <c r="G1628" s="872" t="s">
        <v>1003</v>
      </c>
      <c r="H1628" s="1912">
        <v>41640</v>
      </c>
      <c r="I1628" s="1674">
        <v>1000</v>
      </c>
      <c r="J1628" s="1291">
        <v>1000</v>
      </c>
      <c r="K1628" s="1292">
        <v>0</v>
      </c>
    </row>
    <row r="1629" spans="1:100" s="1828" customFormat="1" x14ac:dyDescent="0.25">
      <c r="B1629" s="1858"/>
      <c r="C1629" s="1858"/>
      <c r="D1629" s="1858"/>
      <c r="E1629" s="1858"/>
      <c r="F1629" s="1858"/>
      <c r="H1629" s="1859"/>
      <c r="I1629" s="1880">
        <f>SUM(I1617:I1628)</f>
        <v>171444.95</v>
      </c>
      <c r="J1629" s="1880">
        <f>SUM(J1617:J1628)</f>
        <v>171444.95</v>
      </c>
      <c r="K1629" s="1880">
        <f>SUM(K1617:K1628)</f>
        <v>0</v>
      </c>
      <c r="M1629" s="1854">
        <f>I1629</f>
        <v>171444.95</v>
      </c>
      <c r="N1629" s="1854">
        <f>J1629</f>
        <v>171444.95</v>
      </c>
      <c r="O1629" s="1854">
        <f>K1629</f>
        <v>0</v>
      </c>
    </row>
    <row r="1631" spans="1:100" ht="18.75" customHeight="1" x14ac:dyDescent="0.3">
      <c r="A1631" s="846" t="s">
        <v>204</v>
      </c>
      <c r="B1631" s="847"/>
      <c r="C1631" s="1799"/>
      <c r="D1631" s="847"/>
      <c r="E1631" s="847"/>
      <c r="F1631" s="848" t="s">
        <v>2424</v>
      </c>
      <c r="G1631" s="847"/>
      <c r="H1631" s="1995" t="s">
        <v>3</v>
      </c>
      <c r="I1631" s="1993" t="s">
        <v>4</v>
      </c>
      <c r="J1631" s="2002" t="s">
        <v>5</v>
      </c>
      <c r="K1631" s="1997" t="s">
        <v>6</v>
      </c>
      <c r="L1631" s="580"/>
      <c r="M1631" s="580"/>
      <c r="N1631" s="580"/>
      <c r="O1631" s="580"/>
      <c r="P1631" s="580"/>
      <c r="Q1631" s="580"/>
      <c r="R1631" s="580"/>
      <c r="S1631" s="580"/>
      <c r="T1631" s="580"/>
      <c r="U1631" s="580"/>
      <c r="V1631" s="580"/>
      <c r="W1631" s="580"/>
      <c r="X1631" s="580"/>
      <c r="Y1631" s="580"/>
      <c r="Z1631" s="580"/>
      <c r="AA1631" s="580"/>
      <c r="AB1631" s="580"/>
      <c r="AC1631" s="580"/>
      <c r="AD1631" s="580"/>
      <c r="AE1631" s="580"/>
      <c r="AF1631" s="580"/>
      <c r="AG1631" s="580"/>
      <c r="AH1631" s="580"/>
      <c r="AI1631" s="580"/>
      <c r="AJ1631" s="580"/>
      <c r="AK1631" s="580"/>
      <c r="AL1631" s="580"/>
      <c r="AM1631" s="580"/>
      <c r="AN1631" s="580"/>
      <c r="AO1631" s="580"/>
      <c r="AP1631" s="580"/>
      <c r="AQ1631" s="580"/>
      <c r="AR1631" s="580"/>
      <c r="AS1631" s="580"/>
      <c r="AT1631" s="580"/>
      <c r="AU1631" s="580"/>
      <c r="AV1631" s="580"/>
      <c r="AW1631" s="580"/>
      <c r="AX1631" s="580"/>
      <c r="AY1631" s="580"/>
      <c r="AZ1631" s="580"/>
      <c r="BA1631" s="580"/>
      <c r="BB1631" s="580"/>
      <c r="BC1631" s="580"/>
      <c r="BD1631" s="580"/>
      <c r="BE1631" s="580"/>
      <c r="BF1631" s="580"/>
      <c r="BG1631" s="580"/>
      <c r="BH1631" s="580"/>
      <c r="BI1631" s="580"/>
      <c r="BJ1631" s="580"/>
      <c r="BK1631" s="580"/>
      <c r="BL1631" s="580"/>
      <c r="BM1631" s="580"/>
      <c r="BN1631" s="580"/>
      <c r="BO1631" s="580"/>
      <c r="BP1631" s="580"/>
      <c r="BQ1631" s="580"/>
      <c r="BR1631" s="580"/>
      <c r="BS1631" s="580"/>
      <c r="BT1631" s="580"/>
      <c r="BU1631" s="580"/>
      <c r="BV1631" s="580"/>
      <c r="BW1631" s="580"/>
      <c r="BX1631" s="580"/>
      <c r="BY1631" s="580"/>
      <c r="BZ1631" s="580"/>
      <c r="CA1631" s="580"/>
      <c r="CB1631" s="580"/>
      <c r="CC1631" s="580"/>
      <c r="CD1631" s="580"/>
      <c r="CE1631" s="580"/>
      <c r="CF1631" s="580"/>
      <c r="CG1631" s="580"/>
      <c r="CH1631" s="580"/>
      <c r="CI1631" s="580"/>
      <c r="CJ1631" s="580"/>
      <c r="CK1631" s="580"/>
      <c r="CL1631" s="580"/>
      <c r="CM1631" s="580"/>
      <c r="CN1631" s="580"/>
      <c r="CO1631" s="580"/>
      <c r="CP1631" s="580"/>
      <c r="CQ1631" s="580"/>
      <c r="CR1631" s="580"/>
      <c r="CS1631" s="580"/>
      <c r="CT1631" s="580"/>
      <c r="CU1631" s="580"/>
      <c r="CV1631" s="580"/>
    </row>
    <row r="1632" spans="1:100" ht="15.75" x14ac:dyDescent="0.25">
      <c r="A1632" s="854" t="s">
        <v>7</v>
      </c>
      <c r="B1632" s="851" t="s">
        <v>8</v>
      </c>
      <c r="C1632" s="1801" t="s">
        <v>9</v>
      </c>
      <c r="D1632" s="854" t="s">
        <v>10</v>
      </c>
      <c r="E1632" s="854" t="s">
        <v>11</v>
      </c>
      <c r="F1632" s="854" t="s">
        <v>12</v>
      </c>
      <c r="G1632" s="854" t="s">
        <v>13</v>
      </c>
      <c r="H1632" s="1996"/>
      <c r="I1632" s="1994"/>
      <c r="J1632" s="2003"/>
      <c r="K1632" s="1998"/>
      <c r="L1632" s="580"/>
      <c r="M1632" s="580"/>
      <c r="N1632" s="580"/>
      <c r="O1632" s="580"/>
      <c r="P1632" s="580"/>
      <c r="Q1632" s="580"/>
      <c r="R1632" s="580"/>
      <c r="S1632" s="580"/>
      <c r="T1632" s="580"/>
      <c r="U1632" s="580"/>
      <c r="V1632" s="580"/>
      <c r="W1632" s="580"/>
      <c r="X1632" s="580"/>
      <c r="Y1632" s="580"/>
      <c r="Z1632" s="580"/>
      <c r="AA1632" s="580"/>
      <c r="AB1632" s="580"/>
      <c r="AC1632" s="580"/>
      <c r="AD1632" s="580"/>
      <c r="AE1632" s="580"/>
      <c r="AF1632" s="580"/>
      <c r="AG1632" s="580"/>
      <c r="AH1632" s="580"/>
      <c r="AI1632" s="580"/>
      <c r="AJ1632" s="580"/>
      <c r="AK1632" s="580"/>
      <c r="AL1632" s="580"/>
      <c r="AM1632" s="580"/>
      <c r="AN1632" s="580"/>
      <c r="AO1632" s="580"/>
      <c r="AP1632" s="580"/>
      <c r="AQ1632" s="580"/>
      <c r="AR1632" s="580"/>
      <c r="AS1632" s="580"/>
      <c r="AT1632" s="580"/>
      <c r="AU1632" s="580"/>
      <c r="AV1632" s="580"/>
      <c r="AW1632" s="580"/>
      <c r="AX1632" s="580"/>
      <c r="AY1632" s="580"/>
      <c r="AZ1632" s="580"/>
      <c r="BA1632" s="580"/>
      <c r="BB1632" s="580"/>
      <c r="BC1632" s="580"/>
      <c r="BD1632" s="580"/>
      <c r="BE1632" s="580"/>
      <c r="BF1632" s="580"/>
      <c r="BG1632" s="580"/>
      <c r="BH1632" s="580"/>
      <c r="BI1632" s="580"/>
      <c r="BJ1632" s="580"/>
      <c r="BK1632" s="580"/>
      <c r="BL1632" s="580"/>
      <c r="BM1632" s="580"/>
      <c r="BN1632" s="580"/>
      <c r="BO1632" s="580"/>
      <c r="BP1632" s="580"/>
      <c r="BQ1632" s="580"/>
      <c r="BR1632" s="580"/>
      <c r="BS1632" s="580"/>
      <c r="BT1632" s="580"/>
      <c r="BU1632" s="580"/>
      <c r="BV1632" s="580"/>
      <c r="BW1632" s="580"/>
      <c r="BX1632" s="580"/>
      <c r="BY1632" s="580"/>
      <c r="BZ1632" s="580"/>
      <c r="CA1632" s="580"/>
      <c r="CB1632" s="580"/>
      <c r="CC1632" s="580"/>
      <c r="CD1632" s="580"/>
      <c r="CE1632" s="580"/>
      <c r="CF1632" s="580"/>
      <c r="CG1632" s="580"/>
      <c r="CH1632" s="580"/>
      <c r="CI1632" s="580"/>
      <c r="CJ1632" s="580"/>
      <c r="CK1632" s="580"/>
      <c r="CL1632" s="580"/>
      <c r="CM1632" s="580"/>
      <c r="CN1632" s="580"/>
      <c r="CO1632" s="580"/>
      <c r="CP1632" s="580"/>
      <c r="CQ1632" s="580"/>
      <c r="CR1632" s="580"/>
      <c r="CS1632" s="580"/>
      <c r="CT1632" s="580"/>
      <c r="CU1632" s="580"/>
      <c r="CV1632" s="580"/>
    </row>
    <row r="1633" spans="1:100" x14ac:dyDescent="0.25">
      <c r="A1633" s="871" t="s">
        <v>2425</v>
      </c>
      <c r="B1633" s="872">
        <v>548303</v>
      </c>
      <c r="C1633" s="1812" t="s">
        <v>2426</v>
      </c>
      <c r="D1633" s="41" t="s">
        <v>792</v>
      </c>
      <c r="E1633" s="41" t="s">
        <v>792</v>
      </c>
      <c r="F1633" s="41" t="s">
        <v>49</v>
      </c>
      <c r="G1633" s="872" t="s">
        <v>18</v>
      </c>
      <c r="H1633" s="1308">
        <v>39052</v>
      </c>
      <c r="I1633" s="1343">
        <v>41342.400000000001</v>
      </c>
      <c r="J1633" s="1277">
        <v>41342.400000000001</v>
      </c>
      <c r="K1633" s="1277">
        <v>0</v>
      </c>
      <c r="L1633" s="581"/>
      <c r="M1633" s="581"/>
      <c r="N1633" s="581"/>
      <c r="O1633" s="581"/>
      <c r="P1633" s="581"/>
      <c r="Q1633" s="581"/>
      <c r="R1633" s="581"/>
      <c r="S1633" s="581"/>
      <c r="T1633" s="581"/>
      <c r="U1633" s="581"/>
      <c r="V1633" s="581"/>
      <c r="W1633" s="581"/>
      <c r="X1633" s="581"/>
      <c r="Y1633" s="581"/>
      <c r="Z1633" s="581"/>
      <c r="AA1633" s="581"/>
      <c r="AB1633" s="581"/>
      <c r="AC1633" s="581"/>
      <c r="AD1633" s="581"/>
      <c r="AE1633" s="581"/>
      <c r="AF1633" s="581"/>
      <c r="AG1633" s="581"/>
      <c r="AH1633" s="581"/>
      <c r="AI1633" s="581"/>
      <c r="AJ1633" s="581"/>
      <c r="AK1633" s="581"/>
      <c r="AL1633" s="581"/>
      <c r="AM1633" s="581"/>
      <c r="AN1633" s="581"/>
      <c r="AO1633" s="581"/>
      <c r="AP1633" s="581"/>
      <c r="AQ1633" s="581"/>
      <c r="AR1633" s="581"/>
      <c r="AS1633" s="581"/>
      <c r="AT1633" s="581"/>
      <c r="AU1633" s="581"/>
      <c r="AV1633" s="581"/>
      <c r="AW1633" s="581"/>
      <c r="AX1633" s="581"/>
      <c r="AY1633" s="581"/>
      <c r="AZ1633" s="581"/>
      <c r="BA1633" s="581"/>
      <c r="BB1633" s="581"/>
      <c r="BC1633" s="581"/>
      <c r="BD1633" s="581"/>
      <c r="BE1633" s="581"/>
      <c r="BF1633" s="581"/>
      <c r="BG1633" s="581"/>
      <c r="BH1633" s="581"/>
      <c r="BI1633" s="581"/>
      <c r="BJ1633" s="581"/>
      <c r="BK1633" s="581"/>
      <c r="BL1633" s="581"/>
      <c r="BM1633" s="581"/>
      <c r="BN1633" s="581"/>
      <c r="BO1633" s="581"/>
      <c r="BP1633" s="581"/>
      <c r="BQ1633" s="581"/>
      <c r="BR1633" s="581"/>
      <c r="BS1633" s="581"/>
      <c r="BT1633" s="581"/>
      <c r="BU1633" s="581"/>
      <c r="BV1633" s="581"/>
      <c r="BW1633" s="581"/>
      <c r="BX1633" s="581"/>
      <c r="BY1633" s="581"/>
      <c r="BZ1633" s="581"/>
      <c r="CA1633" s="581"/>
      <c r="CB1633" s="581"/>
      <c r="CC1633" s="581"/>
      <c r="CD1633" s="581"/>
      <c r="CE1633" s="581"/>
      <c r="CF1633" s="581"/>
      <c r="CG1633" s="581"/>
      <c r="CH1633" s="581"/>
      <c r="CI1633" s="581"/>
      <c r="CJ1633" s="581"/>
      <c r="CK1633" s="581"/>
      <c r="CL1633" s="581"/>
      <c r="CM1633" s="581"/>
      <c r="CN1633" s="581"/>
      <c r="CO1633" s="581"/>
      <c r="CP1633" s="581"/>
      <c r="CQ1633" s="581"/>
      <c r="CR1633" s="581"/>
      <c r="CS1633" s="581"/>
      <c r="CT1633" s="581"/>
      <c r="CU1633" s="581"/>
      <c r="CV1633" s="581"/>
    </row>
    <row r="1634" spans="1:100" x14ac:dyDescent="0.25">
      <c r="A1634" s="870" t="s">
        <v>2427</v>
      </c>
      <c r="B1634" s="872">
        <v>366956</v>
      </c>
      <c r="C1634" s="1812" t="s">
        <v>2428</v>
      </c>
      <c r="D1634" s="41" t="s">
        <v>792</v>
      </c>
      <c r="E1634" s="41" t="s">
        <v>792</v>
      </c>
      <c r="F1634" s="41" t="s">
        <v>49</v>
      </c>
      <c r="G1634" s="872" t="s">
        <v>18</v>
      </c>
      <c r="H1634" s="1308">
        <v>41640</v>
      </c>
      <c r="I1634" s="1267">
        <v>13838.8</v>
      </c>
      <c r="J1634" s="1277">
        <v>13838.8</v>
      </c>
      <c r="K1634" s="1277">
        <v>0</v>
      </c>
      <c r="L1634" s="583"/>
      <c r="M1634" s="582"/>
      <c r="N1634" s="582"/>
      <c r="O1634" s="582"/>
      <c r="P1634" s="582"/>
      <c r="Q1634" s="582"/>
      <c r="R1634" s="582"/>
      <c r="S1634" s="582"/>
      <c r="T1634" s="582"/>
      <c r="U1634" s="582"/>
      <c r="V1634" s="582"/>
      <c r="W1634" s="582"/>
      <c r="X1634" s="582"/>
      <c r="Y1634" s="582"/>
      <c r="Z1634" s="582"/>
      <c r="AA1634" s="582"/>
      <c r="AB1634" s="582"/>
      <c r="AC1634" s="582"/>
      <c r="AD1634" s="582"/>
      <c r="AE1634" s="582"/>
      <c r="AF1634" s="582"/>
      <c r="AG1634" s="582"/>
      <c r="AH1634" s="582"/>
      <c r="AI1634" s="582"/>
      <c r="AJ1634" s="582"/>
      <c r="AK1634" s="582"/>
      <c r="AL1634" s="582"/>
      <c r="AM1634" s="582"/>
      <c r="AN1634" s="582"/>
      <c r="AO1634" s="582"/>
      <c r="AP1634" s="582"/>
      <c r="AQ1634" s="582"/>
      <c r="AR1634" s="582"/>
      <c r="AS1634" s="582"/>
      <c r="AT1634" s="582"/>
      <c r="AU1634" s="582"/>
      <c r="AV1634" s="582"/>
      <c r="AW1634" s="582"/>
      <c r="AX1634" s="582"/>
      <c r="AY1634" s="582"/>
      <c r="AZ1634" s="582"/>
      <c r="BA1634" s="582"/>
      <c r="BB1634" s="582"/>
      <c r="BC1634" s="582"/>
      <c r="BD1634" s="582"/>
      <c r="BE1634" s="582"/>
      <c r="BF1634" s="582"/>
      <c r="BG1634" s="582"/>
      <c r="BH1634" s="582"/>
      <c r="BI1634" s="582"/>
      <c r="BJ1634" s="582"/>
      <c r="BK1634" s="582"/>
      <c r="BL1634" s="582"/>
      <c r="BM1634" s="582"/>
      <c r="BN1634" s="582"/>
      <c r="BO1634" s="582"/>
      <c r="BP1634" s="582"/>
      <c r="BQ1634" s="582"/>
      <c r="BR1634" s="582"/>
      <c r="BS1634" s="582"/>
      <c r="BT1634" s="582"/>
      <c r="BU1634" s="582"/>
      <c r="BV1634" s="582"/>
      <c r="BW1634" s="582"/>
      <c r="BX1634" s="582"/>
      <c r="BY1634" s="582"/>
      <c r="BZ1634" s="582"/>
      <c r="CA1634" s="582"/>
      <c r="CB1634" s="582"/>
      <c r="CC1634" s="582"/>
      <c r="CD1634" s="582"/>
      <c r="CE1634" s="582"/>
      <c r="CF1634" s="582"/>
      <c r="CG1634" s="582"/>
      <c r="CH1634" s="582"/>
      <c r="CI1634" s="582"/>
      <c r="CJ1634" s="582"/>
      <c r="CK1634" s="582"/>
      <c r="CL1634" s="582"/>
      <c r="CM1634" s="582"/>
      <c r="CN1634" s="582"/>
      <c r="CO1634" s="582"/>
      <c r="CP1634" s="582"/>
      <c r="CQ1634" s="582"/>
      <c r="CR1634" s="582"/>
      <c r="CS1634" s="582"/>
      <c r="CT1634" s="582"/>
      <c r="CU1634" s="582"/>
      <c r="CV1634" s="582"/>
    </row>
    <row r="1635" spans="1:100" s="1280" customFormat="1" ht="16.5" customHeight="1" x14ac:dyDescent="0.25">
      <c r="A1635" s="1294" t="s">
        <v>2427</v>
      </c>
      <c r="B1635" s="1289">
        <v>366955</v>
      </c>
      <c r="C1635" s="1289" t="s">
        <v>4668</v>
      </c>
      <c r="D1635" s="1670" t="s">
        <v>792</v>
      </c>
      <c r="E1635" s="1670" t="s">
        <v>792</v>
      </c>
      <c r="F1635" s="1670" t="s">
        <v>49</v>
      </c>
      <c r="G1635" s="1289" t="s">
        <v>18</v>
      </c>
      <c r="H1635" s="1500">
        <v>41640</v>
      </c>
      <c r="I1635" s="1303">
        <v>13838.8</v>
      </c>
      <c r="J1635" s="1292">
        <v>13838.8</v>
      </c>
      <c r="K1635" s="1292">
        <v>0</v>
      </c>
      <c r="L1635" s="1293"/>
    </row>
    <row r="1636" spans="1:100" x14ac:dyDescent="0.25">
      <c r="A1636" s="871" t="s">
        <v>2430</v>
      </c>
      <c r="B1636" s="872">
        <v>548304</v>
      </c>
      <c r="C1636" s="1812" t="s">
        <v>2431</v>
      </c>
      <c r="D1636" s="41" t="s">
        <v>792</v>
      </c>
      <c r="E1636" s="41" t="s">
        <v>792</v>
      </c>
      <c r="F1636" s="41" t="s">
        <v>49</v>
      </c>
      <c r="G1636" s="872" t="s">
        <v>18</v>
      </c>
      <c r="H1636" s="1308">
        <v>39052</v>
      </c>
      <c r="I1636" s="1343">
        <v>41342.400000000001</v>
      </c>
      <c r="J1636" s="1277">
        <v>41342.400000000001</v>
      </c>
      <c r="K1636" s="1277">
        <v>0</v>
      </c>
      <c r="L1636" s="585"/>
      <c r="M1636" s="584"/>
      <c r="N1636" s="584"/>
      <c r="O1636" s="584"/>
      <c r="P1636" s="584"/>
      <c r="Q1636" s="584"/>
      <c r="R1636" s="584"/>
      <c r="S1636" s="584"/>
      <c r="T1636" s="584"/>
      <c r="U1636" s="584"/>
      <c r="V1636" s="584"/>
      <c r="W1636" s="584"/>
      <c r="X1636" s="584"/>
      <c r="Y1636" s="584"/>
      <c r="Z1636" s="584"/>
      <c r="AA1636" s="584"/>
      <c r="AB1636" s="584"/>
      <c r="AC1636" s="584"/>
      <c r="AD1636" s="584"/>
      <c r="AE1636" s="584"/>
      <c r="AF1636" s="584"/>
      <c r="AG1636" s="584"/>
      <c r="AH1636" s="584"/>
      <c r="AI1636" s="584"/>
      <c r="AJ1636" s="584"/>
      <c r="AK1636" s="584"/>
      <c r="AL1636" s="584"/>
      <c r="AM1636" s="584"/>
      <c r="AN1636" s="584"/>
      <c r="AO1636" s="584"/>
      <c r="AP1636" s="584"/>
      <c r="AQ1636" s="584"/>
      <c r="AR1636" s="584"/>
      <c r="AS1636" s="584"/>
      <c r="AT1636" s="584"/>
      <c r="AU1636" s="584"/>
      <c r="AV1636" s="584"/>
      <c r="AW1636" s="584"/>
      <c r="AX1636" s="584"/>
      <c r="AY1636" s="584"/>
      <c r="AZ1636" s="584"/>
      <c r="BA1636" s="584"/>
      <c r="BB1636" s="584"/>
      <c r="BC1636" s="584"/>
      <c r="BD1636" s="584"/>
      <c r="BE1636" s="584"/>
      <c r="BF1636" s="584"/>
      <c r="BG1636" s="584"/>
      <c r="BH1636" s="584"/>
      <c r="BI1636" s="584"/>
      <c r="BJ1636" s="584"/>
      <c r="BK1636" s="584"/>
      <c r="BL1636" s="584"/>
      <c r="BM1636" s="584"/>
      <c r="BN1636" s="584"/>
      <c r="BO1636" s="584"/>
      <c r="BP1636" s="584"/>
      <c r="BQ1636" s="584"/>
      <c r="BR1636" s="584"/>
      <c r="BS1636" s="584"/>
      <c r="BT1636" s="584"/>
      <c r="BU1636" s="584"/>
      <c r="BV1636" s="584"/>
      <c r="BW1636" s="584"/>
      <c r="BX1636" s="584"/>
      <c r="BY1636" s="584"/>
      <c r="BZ1636" s="584"/>
      <c r="CA1636" s="584"/>
      <c r="CB1636" s="584"/>
      <c r="CC1636" s="584"/>
      <c r="CD1636" s="584"/>
      <c r="CE1636" s="584"/>
      <c r="CF1636" s="584"/>
      <c r="CG1636" s="584"/>
      <c r="CH1636" s="584"/>
      <c r="CI1636" s="584"/>
      <c r="CJ1636" s="584"/>
      <c r="CK1636" s="584"/>
      <c r="CL1636" s="584"/>
      <c r="CM1636" s="584"/>
      <c r="CN1636" s="584"/>
      <c r="CO1636" s="584"/>
      <c r="CP1636" s="584"/>
      <c r="CQ1636" s="584"/>
      <c r="CR1636" s="584"/>
      <c r="CS1636" s="584"/>
      <c r="CT1636" s="584"/>
      <c r="CU1636" s="584"/>
      <c r="CV1636" s="584"/>
    </row>
    <row r="1637" spans="1:100" x14ac:dyDescent="0.25">
      <c r="A1637" s="871" t="s">
        <v>2432</v>
      </c>
      <c r="B1637" s="872">
        <v>366460</v>
      </c>
      <c r="C1637" s="1812" t="s">
        <v>2433</v>
      </c>
      <c r="D1637" s="41" t="s">
        <v>792</v>
      </c>
      <c r="E1637" s="41" t="s">
        <v>792</v>
      </c>
      <c r="F1637" s="41" t="s">
        <v>49</v>
      </c>
      <c r="G1637" s="872" t="s">
        <v>65</v>
      </c>
      <c r="H1637" s="1308">
        <v>39052</v>
      </c>
      <c r="I1637" s="1343">
        <v>7929.6</v>
      </c>
      <c r="J1637" s="1277">
        <v>7929.6</v>
      </c>
      <c r="K1637" s="1277">
        <v>0</v>
      </c>
      <c r="L1637" s="585"/>
      <c r="M1637" s="584"/>
      <c r="N1637" s="584"/>
      <c r="O1637" s="584"/>
      <c r="P1637" s="584"/>
      <c r="Q1637" s="584"/>
      <c r="R1637" s="584"/>
      <c r="S1637" s="584"/>
      <c r="T1637" s="584"/>
      <c r="U1637" s="584"/>
      <c r="V1637" s="584"/>
      <c r="W1637" s="584"/>
      <c r="X1637" s="584"/>
      <c r="Y1637" s="584"/>
      <c r="Z1637" s="584"/>
      <c r="AA1637" s="584"/>
      <c r="AB1637" s="584"/>
      <c r="AC1637" s="584"/>
      <c r="AD1637" s="584"/>
      <c r="AE1637" s="584"/>
      <c r="AF1637" s="584"/>
      <c r="AG1637" s="584"/>
      <c r="AH1637" s="584"/>
      <c r="AI1637" s="584"/>
      <c r="AJ1637" s="584"/>
      <c r="AK1637" s="584"/>
      <c r="AL1637" s="584"/>
      <c r="AM1637" s="584"/>
      <c r="AN1637" s="584"/>
      <c r="AO1637" s="584"/>
      <c r="AP1637" s="584"/>
      <c r="AQ1637" s="584"/>
      <c r="AR1637" s="584"/>
      <c r="AS1637" s="584"/>
      <c r="AT1637" s="584"/>
      <c r="AU1637" s="584"/>
      <c r="AV1637" s="584"/>
      <c r="AW1637" s="584"/>
      <c r="AX1637" s="584"/>
      <c r="AY1637" s="584"/>
      <c r="AZ1637" s="584"/>
      <c r="BA1637" s="584"/>
      <c r="BB1637" s="584"/>
      <c r="BC1637" s="584"/>
      <c r="BD1637" s="584"/>
      <c r="BE1637" s="584"/>
      <c r="BF1637" s="584"/>
      <c r="BG1637" s="584"/>
      <c r="BH1637" s="584"/>
      <c r="BI1637" s="584"/>
      <c r="BJ1637" s="584"/>
      <c r="BK1637" s="584"/>
      <c r="BL1637" s="584"/>
      <c r="BM1637" s="584"/>
      <c r="BN1637" s="584"/>
      <c r="BO1637" s="584"/>
      <c r="BP1637" s="584"/>
      <c r="BQ1637" s="584"/>
      <c r="BR1637" s="584"/>
      <c r="BS1637" s="584"/>
      <c r="BT1637" s="584"/>
      <c r="BU1637" s="584"/>
      <c r="BV1637" s="584"/>
      <c r="BW1637" s="584"/>
      <c r="BX1637" s="584"/>
      <c r="BY1637" s="584"/>
      <c r="BZ1637" s="584"/>
      <c r="CA1637" s="584"/>
      <c r="CB1637" s="584"/>
      <c r="CC1637" s="584"/>
      <c r="CD1637" s="584"/>
      <c r="CE1637" s="584"/>
      <c r="CF1637" s="584"/>
      <c r="CG1637" s="584"/>
      <c r="CH1637" s="584"/>
      <c r="CI1637" s="584"/>
      <c r="CJ1637" s="584"/>
      <c r="CK1637" s="584"/>
      <c r="CL1637" s="584"/>
      <c r="CM1637" s="584"/>
      <c r="CN1637" s="584"/>
      <c r="CO1637" s="584"/>
      <c r="CP1637" s="584"/>
      <c r="CQ1637" s="584"/>
      <c r="CR1637" s="584"/>
      <c r="CS1637" s="584"/>
      <c r="CT1637" s="584"/>
      <c r="CU1637" s="584"/>
      <c r="CV1637" s="584"/>
    </row>
    <row r="1638" spans="1:100" x14ac:dyDescent="0.25">
      <c r="A1638" s="862" t="s">
        <v>1709</v>
      </c>
      <c r="B1638" s="44">
        <v>365446</v>
      </c>
      <c r="C1638" s="1812" t="s">
        <v>5855</v>
      </c>
      <c r="D1638" s="41" t="s">
        <v>792</v>
      </c>
      <c r="E1638" s="41" t="s">
        <v>792</v>
      </c>
      <c r="F1638" s="41" t="s">
        <v>49</v>
      </c>
      <c r="G1638" s="1631" t="s">
        <v>103</v>
      </c>
      <c r="H1638" s="1500">
        <v>41640</v>
      </c>
      <c r="I1638" s="1325">
        <v>1200</v>
      </c>
      <c r="J1638" s="1325">
        <v>1200</v>
      </c>
      <c r="K1638" s="1325">
        <v>0</v>
      </c>
    </row>
    <row r="1639" spans="1:100" s="1750" customFormat="1" x14ac:dyDescent="0.25">
      <c r="A1639" s="1754" t="s">
        <v>2434</v>
      </c>
      <c r="B1639" s="1743">
        <v>750361</v>
      </c>
      <c r="C1639" s="1812" t="s">
        <v>5856</v>
      </c>
      <c r="D1639" s="93" t="s">
        <v>792</v>
      </c>
      <c r="E1639" s="93" t="s">
        <v>792</v>
      </c>
      <c r="F1639" s="93" t="s">
        <v>49</v>
      </c>
      <c r="G1639" s="1758" t="s">
        <v>1346</v>
      </c>
      <c r="H1639" s="1361">
        <v>43803</v>
      </c>
      <c r="I1639" s="1362">
        <v>21950</v>
      </c>
      <c r="J1639" s="1362">
        <v>850</v>
      </c>
      <c r="K1639" s="1362">
        <v>21100</v>
      </c>
    </row>
    <row r="1640" spans="1:100" x14ac:dyDescent="0.25">
      <c r="A1640" s="871" t="s">
        <v>104</v>
      </c>
      <c r="B1640" s="872">
        <v>366459</v>
      </c>
      <c r="C1640" s="1812" t="s">
        <v>2435</v>
      </c>
      <c r="D1640" s="872" t="s">
        <v>2436</v>
      </c>
      <c r="E1640" s="872" t="s">
        <v>2437</v>
      </c>
      <c r="F1640" s="41" t="s">
        <v>792</v>
      </c>
      <c r="G1640" s="872" t="s">
        <v>193</v>
      </c>
      <c r="H1640" s="1567">
        <v>39052</v>
      </c>
      <c r="I1640" s="1107">
        <v>6549</v>
      </c>
      <c r="J1640" s="1583">
        <v>6549</v>
      </c>
      <c r="K1640" s="1583">
        <v>0</v>
      </c>
      <c r="L1640" s="586"/>
      <c r="M1640" s="585"/>
      <c r="N1640" s="585"/>
      <c r="O1640" s="585"/>
      <c r="P1640" s="585"/>
      <c r="Q1640" s="585"/>
      <c r="R1640" s="585"/>
      <c r="S1640" s="585"/>
      <c r="T1640" s="585"/>
      <c r="U1640" s="585"/>
      <c r="V1640" s="585"/>
      <c r="W1640" s="585"/>
      <c r="X1640" s="585"/>
      <c r="Y1640" s="585"/>
      <c r="Z1640" s="585"/>
      <c r="AA1640" s="585"/>
      <c r="AB1640" s="585"/>
      <c r="AC1640" s="585"/>
      <c r="AD1640" s="585"/>
      <c r="AE1640" s="585"/>
      <c r="AF1640" s="585"/>
      <c r="AG1640" s="585"/>
      <c r="AH1640" s="585"/>
      <c r="AI1640" s="585"/>
      <c r="AJ1640" s="585"/>
      <c r="AK1640" s="585"/>
      <c r="AL1640" s="585"/>
      <c r="AM1640" s="585"/>
      <c r="AN1640" s="585"/>
      <c r="AO1640" s="585"/>
      <c r="AP1640" s="585"/>
      <c r="AQ1640" s="585"/>
      <c r="AR1640" s="585"/>
      <c r="AS1640" s="585"/>
      <c r="AT1640" s="585"/>
      <c r="AU1640" s="585"/>
      <c r="AV1640" s="585"/>
      <c r="AW1640" s="585"/>
      <c r="AX1640" s="585"/>
      <c r="AY1640" s="585"/>
      <c r="AZ1640" s="585"/>
      <c r="BA1640" s="585"/>
      <c r="BB1640" s="585"/>
      <c r="BC1640" s="585"/>
      <c r="BD1640" s="585"/>
      <c r="BE1640" s="585"/>
      <c r="BF1640" s="585"/>
      <c r="BG1640" s="585"/>
      <c r="BH1640" s="585"/>
      <c r="BI1640" s="585"/>
      <c r="BJ1640" s="585"/>
      <c r="BK1640" s="585"/>
      <c r="BL1640" s="585"/>
      <c r="BM1640" s="585"/>
      <c r="BN1640" s="585"/>
      <c r="BO1640" s="585"/>
      <c r="BP1640" s="585"/>
      <c r="BQ1640" s="585"/>
      <c r="BR1640" s="585"/>
      <c r="BS1640" s="585"/>
      <c r="BT1640" s="585"/>
      <c r="BU1640" s="585"/>
      <c r="BV1640" s="585"/>
      <c r="BW1640" s="585"/>
      <c r="BX1640" s="585"/>
      <c r="BY1640" s="585"/>
      <c r="BZ1640" s="585"/>
      <c r="CA1640" s="585"/>
      <c r="CB1640" s="585"/>
      <c r="CC1640" s="585"/>
      <c r="CD1640" s="585"/>
      <c r="CE1640" s="585"/>
      <c r="CF1640" s="585"/>
      <c r="CG1640" s="585"/>
      <c r="CH1640" s="585"/>
      <c r="CI1640" s="585"/>
      <c r="CJ1640" s="585"/>
      <c r="CK1640" s="585"/>
      <c r="CL1640" s="585"/>
      <c r="CM1640" s="585"/>
      <c r="CN1640" s="585"/>
      <c r="CO1640" s="585"/>
      <c r="CP1640" s="585"/>
      <c r="CQ1640" s="585"/>
      <c r="CR1640" s="585"/>
      <c r="CS1640" s="585"/>
      <c r="CT1640" s="585"/>
      <c r="CU1640" s="585"/>
      <c r="CV1640" s="585"/>
    </row>
    <row r="1641" spans="1:100" x14ac:dyDescent="0.25">
      <c r="A1641" s="871" t="s">
        <v>914</v>
      </c>
      <c r="B1641" s="872">
        <v>366390</v>
      </c>
      <c r="C1641" s="1812" t="s">
        <v>2592</v>
      </c>
      <c r="D1641" s="1670" t="s">
        <v>792</v>
      </c>
      <c r="E1641" s="1670" t="s">
        <v>792</v>
      </c>
      <c r="F1641" s="1670" t="s">
        <v>49</v>
      </c>
      <c r="G1641" s="872" t="s">
        <v>936</v>
      </c>
      <c r="H1641" s="1308">
        <v>39083</v>
      </c>
      <c r="I1641" s="1277">
        <v>14462.64</v>
      </c>
      <c r="J1641" s="1277">
        <v>14462.64</v>
      </c>
      <c r="K1641" s="1277">
        <v>0</v>
      </c>
      <c r="L1641" s="618"/>
      <c r="M1641" s="617"/>
      <c r="N1641" s="617"/>
      <c r="O1641" s="617"/>
      <c r="P1641" s="617"/>
      <c r="Q1641" s="617"/>
      <c r="R1641" s="617"/>
      <c r="S1641" s="617"/>
      <c r="T1641" s="617"/>
      <c r="U1641" s="617"/>
      <c r="V1641" s="617"/>
      <c r="W1641" s="617"/>
      <c r="X1641" s="617"/>
      <c r="Y1641" s="617"/>
      <c r="Z1641" s="617"/>
      <c r="AA1641" s="617"/>
      <c r="AB1641" s="617"/>
      <c r="AC1641" s="617"/>
      <c r="AD1641" s="617"/>
      <c r="AE1641" s="617"/>
      <c r="AF1641" s="617"/>
      <c r="AG1641" s="617"/>
      <c r="AH1641" s="617"/>
      <c r="AI1641" s="617"/>
      <c r="AJ1641" s="617"/>
      <c r="AK1641" s="617"/>
      <c r="AL1641" s="617"/>
      <c r="AM1641" s="617"/>
      <c r="AN1641" s="617"/>
      <c r="AO1641" s="617"/>
      <c r="AP1641" s="617"/>
      <c r="AQ1641" s="617"/>
      <c r="AR1641" s="617"/>
      <c r="AS1641" s="617"/>
      <c r="AT1641" s="617"/>
      <c r="AU1641" s="617"/>
      <c r="AV1641" s="617"/>
      <c r="AW1641" s="617"/>
      <c r="AX1641" s="617"/>
      <c r="AY1641" s="617"/>
      <c r="AZ1641" s="617"/>
      <c r="BA1641" s="617"/>
      <c r="BB1641" s="617"/>
      <c r="BC1641" s="617"/>
      <c r="BD1641" s="617"/>
      <c r="BE1641" s="617"/>
      <c r="BF1641" s="617"/>
      <c r="BG1641" s="617"/>
      <c r="BH1641" s="617"/>
      <c r="BI1641" s="617"/>
      <c r="BJ1641" s="617"/>
      <c r="BK1641" s="617"/>
      <c r="BL1641" s="617"/>
      <c r="BM1641" s="617"/>
      <c r="BN1641" s="617"/>
      <c r="BO1641" s="617"/>
      <c r="BP1641" s="617"/>
      <c r="BQ1641" s="617"/>
      <c r="BR1641" s="617"/>
      <c r="BS1641" s="617"/>
      <c r="BT1641" s="617"/>
      <c r="BU1641" s="617"/>
      <c r="BV1641" s="617"/>
      <c r="BW1641" s="617"/>
      <c r="BX1641" s="617"/>
      <c r="BY1641" s="617"/>
      <c r="BZ1641" s="617"/>
      <c r="CA1641" s="617"/>
      <c r="CB1641" s="617"/>
      <c r="CC1641" s="617"/>
      <c r="CD1641" s="617"/>
      <c r="CE1641" s="617"/>
      <c r="CF1641" s="617"/>
      <c r="CG1641" s="617"/>
      <c r="CH1641" s="617"/>
      <c r="CI1641" s="617"/>
      <c r="CJ1641" s="617"/>
      <c r="CK1641" s="617"/>
      <c r="CL1641" s="617"/>
      <c r="CM1641" s="617"/>
      <c r="CN1641" s="617"/>
      <c r="CO1641" s="617"/>
      <c r="CP1641" s="617"/>
      <c r="CQ1641" s="617"/>
      <c r="CR1641" s="617"/>
      <c r="CS1641" s="617"/>
      <c r="CT1641" s="617"/>
      <c r="CU1641" s="617"/>
      <c r="CV1641" s="617"/>
    </row>
    <row r="1642" spans="1:100" s="1828" customFormat="1" x14ac:dyDescent="0.25">
      <c r="B1642" s="1858"/>
      <c r="C1642" s="1858"/>
      <c r="D1642" s="1858"/>
      <c r="E1642" s="1858"/>
      <c r="F1642" s="1858"/>
      <c r="H1642" s="1859"/>
      <c r="I1642" s="1880">
        <f>SUM(I1633:I1641)</f>
        <v>162453.64000000001</v>
      </c>
      <c r="J1642" s="1880">
        <f>SUM(J1633:J1641)</f>
        <v>141353.64000000001</v>
      </c>
      <c r="K1642" s="1880">
        <f>SUM(K1633:K1641)</f>
        <v>21100</v>
      </c>
      <c r="M1642" s="1854">
        <f>I1642</f>
        <v>162453.64000000001</v>
      </c>
      <c r="N1642" s="1854">
        <f>J1642</f>
        <v>141353.64000000001</v>
      </c>
      <c r="O1642" s="1854">
        <f>K1642</f>
        <v>21100</v>
      </c>
    </row>
    <row r="1643" spans="1:100" s="1828" customFormat="1" x14ac:dyDescent="0.25">
      <c r="B1643" s="1858"/>
      <c r="C1643" s="1858"/>
      <c r="D1643" s="1858"/>
      <c r="E1643" s="1858"/>
      <c r="F1643" s="1858"/>
      <c r="H1643" s="1859"/>
      <c r="I1643" s="1880"/>
      <c r="J1643" s="1880"/>
      <c r="K1643" s="1880"/>
      <c r="M1643" s="1854"/>
      <c r="N1643" s="1854"/>
      <c r="O1643" s="1854"/>
    </row>
    <row r="1644" spans="1:100" ht="18.75" customHeight="1" x14ac:dyDescent="0.3">
      <c r="A1644" s="846" t="s">
        <v>204</v>
      </c>
      <c r="B1644" s="847"/>
      <c r="C1644" s="1799"/>
      <c r="D1644" s="847"/>
      <c r="E1644" s="847"/>
      <c r="F1644" s="848" t="s">
        <v>2438</v>
      </c>
      <c r="G1644" s="847"/>
      <c r="H1644" s="1995" t="s">
        <v>3</v>
      </c>
      <c r="I1644" s="1993" t="s">
        <v>4</v>
      </c>
      <c r="J1644" s="2002" t="s">
        <v>5</v>
      </c>
      <c r="K1644" s="1997" t="s">
        <v>6</v>
      </c>
      <c r="L1644" s="587"/>
      <c r="M1644" s="586"/>
      <c r="N1644" s="586"/>
      <c r="O1644" s="586"/>
      <c r="P1644" s="586"/>
      <c r="Q1644" s="586"/>
      <c r="R1644" s="586"/>
      <c r="S1644" s="586"/>
      <c r="T1644" s="586"/>
      <c r="U1644" s="586"/>
      <c r="V1644" s="586"/>
      <c r="W1644" s="586"/>
      <c r="X1644" s="586"/>
      <c r="Y1644" s="586"/>
      <c r="Z1644" s="586"/>
      <c r="AA1644" s="586"/>
      <c r="AB1644" s="586"/>
      <c r="AC1644" s="586"/>
      <c r="AD1644" s="586"/>
      <c r="AE1644" s="586"/>
      <c r="AF1644" s="586"/>
      <c r="AG1644" s="586"/>
      <c r="AH1644" s="586"/>
      <c r="AI1644" s="586"/>
      <c r="AJ1644" s="586"/>
      <c r="AK1644" s="586"/>
      <c r="AL1644" s="586"/>
      <c r="AM1644" s="586"/>
      <c r="AN1644" s="586"/>
      <c r="AO1644" s="586"/>
      <c r="AP1644" s="586"/>
      <c r="AQ1644" s="586"/>
      <c r="AR1644" s="586"/>
      <c r="AS1644" s="586"/>
      <c r="AT1644" s="586"/>
      <c r="AU1644" s="586"/>
      <c r="AV1644" s="586"/>
      <c r="AW1644" s="586"/>
      <c r="AX1644" s="586"/>
      <c r="AY1644" s="586"/>
      <c r="AZ1644" s="586"/>
      <c r="BA1644" s="586"/>
      <c r="BB1644" s="586"/>
      <c r="BC1644" s="586"/>
      <c r="BD1644" s="586"/>
      <c r="BE1644" s="586"/>
      <c r="BF1644" s="586"/>
      <c r="BG1644" s="586"/>
      <c r="BH1644" s="586"/>
      <c r="BI1644" s="586"/>
      <c r="BJ1644" s="586"/>
      <c r="BK1644" s="586"/>
      <c r="BL1644" s="586"/>
      <c r="BM1644" s="586"/>
      <c r="BN1644" s="586"/>
      <c r="BO1644" s="586"/>
      <c r="BP1644" s="586"/>
      <c r="BQ1644" s="586"/>
      <c r="BR1644" s="586"/>
      <c r="BS1644" s="586"/>
      <c r="BT1644" s="586"/>
      <c r="BU1644" s="586"/>
      <c r="BV1644" s="586"/>
      <c r="BW1644" s="586"/>
      <c r="BX1644" s="586"/>
      <c r="BY1644" s="586"/>
      <c r="BZ1644" s="586"/>
      <c r="CA1644" s="586"/>
      <c r="CB1644" s="586"/>
      <c r="CC1644" s="586"/>
      <c r="CD1644" s="586"/>
      <c r="CE1644" s="586"/>
      <c r="CF1644" s="586"/>
      <c r="CG1644" s="586"/>
      <c r="CH1644" s="586"/>
      <c r="CI1644" s="586"/>
      <c r="CJ1644" s="586"/>
      <c r="CK1644" s="586"/>
      <c r="CL1644" s="586"/>
      <c r="CM1644" s="586"/>
      <c r="CN1644" s="586"/>
      <c r="CO1644" s="586"/>
      <c r="CP1644" s="586"/>
      <c r="CQ1644" s="586"/>
      <c r="CR1644" s="586"/>
      <c r="CS1644" s="586"/>
      <c r="CT1644" s="586"/>
      <c r="CU1644" s="586"/>
      <c r="CV1644" s="586"/>
    </row>
    <row r="1645" spans="1:100" ht="15.75" x14ac:dyDescent="0.25">
      <c r="A1645" s="854" t="s">
        <v>7</v>
      </c>
      <c r="B1645" s="851" t="s">
        <v>8</v>
      </c>
      <c r="C1645" s="1801" t="s">
        <v>9</v>
      </c>
      <c r="D1645" s="854" t="s">
        <v>10</v>
      </c>
      <c r="E1645" s="854" t="s">
        <v>11</v>
      </c>
      <c r="F1645" s="854" t="s">
        <v>12</v>
      </c>
      <c r="G1645" s="854" t="s">
        <v>13</v>
      </c>
      <c r="H1645" s="1996"/>
      <c r="I1645" s="1994"/>
      <c r="J1645" s="2003"/>
      <c r="K1645" s="1998"/>
      <c r="L1645" s="587"/>
      <c r="M1645" s="586"/>
      <c r="N1645" s="586"/>
      <c r="O1645" s="586"/>
      <c r="P1645" s="586"/>
      <c r="Q1645" s="586"/>
      <c r="R1645" s="586"/>
      <c r="S1645" s="586"/>
      <c r="T1645" s="586"/>
      <c r="U1645" s="586"/>
      <c r="V1645" s="586"/>
      <c r="W1645" s="586"/>
      <c r="X1645" s="586"/>
      <c r="Y1645" s="586"/>
      <c r="Z1645" s="586"/>
      <c r="AA1645" s="586"/>
      <c r="AB1645" s="586"/>
      <c r="AC1645" s="586"/>
      <c r="AD1645" s="586"/>
      <c r="AE1645" s="586"/>
      <c r="AF1645" s="586"/>
      <c r="AG1645" s="586"/>
      <c r="AH1645" s="586"/>
      <c r="AI1645" s="586"/>
      <c r="AJ1645" s="586"/>
      <c r="AK1645" s="586"/>
      <c r="AL1645" s="586"/>
      <c r="AM1645" s="586"/>
      <c r="AN1645" s="586"/>
      <c r="AO1645" s="586"/>
      <c r="AP1645" s="586"/>
      <c r="AQ1645" s="586"/>
      <c r="AR1645" s="586"/>
      <c r="AS1645" s="586"/>
      <c r="AT1645" s="586"/>
      <c r="AU1645" s="586"/>
      <c r="AV1645" s="586"/>
      <c r="AW1645" s="586"/>
      <c r="AX1645" s="586"/>
      <c r="AY1645" s="586"/>
      <c r="AZ1645" s="586"/>
      <c r="BA1645" s="586"/>
      <c r="BB1645" s="586"/>
      <c r="BC1645" s="586"/>
      <c r="BD1645" s="586"/>
      <c r="BE1645" s="586"/>
      <c r="BF1645" s="586"/>
      <c r="BG1645" s="586"/>
      <c r="BH1645" s="586"/>
      <c r="BI1645" s="586"/>
      <c r="BJ1645" s="586"/>
      <c r="BK1645" s="586"/>
      <c r="BL1645" s="586"/>
      <c r="BM1645" s="586"/>
      <c r="BN1645" s="586"/>
      <c r="BO1645" s="586"/>
      <c r="BP1645" s="586"/>
      <c r="BQ1645" s="586"/>
      <c r="BR1645" s="586"/>
      <c r="BS1645" s="586"/>
      <c r="BT1645" s="586"/>
      <c r="BU1645" s="586"/>
      <c r="BV1645" s="586"/>
      <c r="BW1645" s="586"/>
      <c r="BX1645" s="586"/>
      <c r="BY1645" s="586"/>
      <c r="BZ1645" s="586"/>
      <c r="CA1645" s="586"/>
      <c r="CB1645" s="586"/>
      <c r="CC1645" s="586"/>
      <c r="CD1645" s="586"/>
      <c r="CE1645" s="586"/>
      <c r="CF1645" s="586"/>
      <c r="CG1645" s="586"/>
      <c r="CH1645" s="586"/>
      <c r="CI1645" s="586"/>
      <c r="CJ1645" s="586"/>
      <c r="CK1645" s="586"/>
      <c r="CL1645" s="586"/>
      <c r="CM1645" s="586"/>
      <c r="CN1645" s="586"/>
      <c r="CO1645" s="586"/>
      <c r="CP1645" s="586"/>
      <c r="CQ1645" s="586"/>
      <c r="CR1645" s="586"/>
      <c r="CS1645" s="586"/>
      <c r="CT1645" s="586"/>
      <c r="CU1645" s="586"/>
      <c r="CV1645" s="586"/>
    </row>
    <row r="1646" spans="1:100" x14ac:dyDescent="0.25">
      <c r="A1646" s="871" t="s">
        <v>903</v>
      </c>
      <c r="B1646" s="872">
        <v>367169</v>
      </c>
      <c r="C1646" s="1812" t="s">
        <v>2439</v>
      </c>
      <c r="D1646" s="872" t="s">
        <v>2440</v>
      </c>
      <c r="E1646" s="872" t="s">
        <v>766</v>
      </c>
      <c r="F1646" s="1670" t="s">
        <v>49</v>
      </c>
      <c r="G1646" s="872" t="s">
        <v>103</v>
      </c>
      <c r="H1646" s="1308">
        <v>39052</v>
      </c>
      <c r="I1646" s="1277">
        <v>72000</v>
      </c>
      <c r="J1646" s="1277">
        <v>72000</v>
      </c>
      <c r="K1646" s="1277">
        <v>0</v>
      </c>
      <c r="L1646" s="587"/>
      <c r="M1646" s="586"/>
      <c r="N1646" s="586"/>
      <c r="O1646" s="586"/>
      <c r="P1646" s="586"/>
      <c r="Q1646" s="586"/>
      <c r="R1646" s="586"/>
      <c r="S1646" s="586"/>
      <c r="T1646" s="586"/>
      <c r="U1646" s="586"/>
      <c r="V1646" s="586"/>
      <c r="W1646" s="586"/>
      <c r="X1646" s="586"/>
      <c r="Y1646" s="586"/>
      <c r="Z1646" s="586"/>
      <c r="AA1646" s="586"/>
      <c r="AB1646" s="586"/>
      <c r="AC1646" s="586"/>
      <c r="AD1646" s="586"/>
      <c r="AE1646" s="586"/>
      <c r="AF1646" s="586"/>
      <c r="AG1646" s="586"/>
      <c r="AH1646" s="586"/>
      <c r="AI1646" s="586"/>
      <c r="AJ1646" s="586"/>
      <c r="AK1646" s="586"/>
      <c r="AL1646" s="586"/>
      <c r="AM1646" s="586"/>
      <c r="AN1646" s="586"/>
      <c r="AO1646" s="586"/>
      <c r="AP1646" s="586"/>
      <c r="AQ1646" s="586"/>
      <c r="AR1646" s="586"/>
      <c r="AS1646" s="586"/>
      <c r="AT1646" s="586"/>
      <c r="AU1646" s="586"/>
      <c r="AV1646" s="586"/>
      <c r="AW1646" s="586"/>
      <c r="AX1646" s="586"/>
      <c r="AY1646" s="586"/>
      <c r="AZ1646" s="586"/>
      <c r="BA1646" s="586"/>
      <c r="BB1646" s="586"/>
      <c r="BC1646" s="586"/>
      <c r="BD1646" s="586"/>
      <c r="BE1646" s="586"/>
      <c r="BF1646" s="586"/>
      <c r="BG1646" s="586"/>
      <c r="BH1646" s="586"/>
      <c r="BI1646" s="586"/>
      <c r="BJ1646" s="586"/>
      <c r="BK1646" s="586"/>
      <c r="BL1646" s="586"/>
      <c r="BM1646" s="586"/>
      <c r="BN1646" s="586"/>
      <c r="BO1646" s="586"/>
      <c r="BP1646" s="586"/>
      <c r="BQ1646" s="586"/>
      <c r="BR1646" s="586"/>
      <c r="BS1646" s="586"/>
      <c r="BT1646" s="586"/>
      <c r="BU1646" s="586"/>
      <c r="BV1646" s="586"/>
      <c r="BW1646" s="586"/>
      <c r="BX1646" s="586"/>
      <c r="BY1646" s="586"/>
      <c r="BZ1646" s="586"/>
      <c r="CA1646" s="586"/>
      <c r="CB1646" s="586"/>
      <c r="CC1646" s="586"/>
      <c r="CD1646" s="586"/>
      <c r="CE1646" s="586"/>
      <c r="CF1646" s="586"/>
      <c r="CG1646" s="586"/>
      <c r="CH1646" s="586"/>
      <c r="CI1646" s="586"/>
      <c r="CJ1646" s="586"/>
      <c r="CK1646" s="586"/>
      <c r="CL1646" s="586"/>
      <c r="CM1646" s="586"/>
      <c r="CN1646" s="586"/>
      <c r="CO1646" s="586"/>
      <c r="CP1646" s="586"/>
      <c r="CQ1646" s="586"/>
      <c r="CR1646" s="586"/>
      <c r="CS1646" s="586"/>
      <c r="CT1646" s="586"/>
      <c r="CU1646" s="586"/>
      <c r="CV1646" s="586"/>
    </row>
    <row r="1647" spans="1:100" x14ac:dyDescent="0.25">
      <c r="A1647" s="871" t="s">
        <v>2441</v>
      </c>
      <c r="B1647" s="872">
        <v>548305</v>
      </c>
      <c r="C1647" s="1812" t="s">
        <v>2442</v>
      </c>
      <c r="D1647" s="872" t="s">
        <v>2443</v>
      </c>
      <c r="E1647" s="872">
        <v>9390</v>
      </c>
      <c r="F1647" s="872" t="s">
        <v>2444</v>
      </c>
      <c r="G1647" s="872" t="s">
        <v>18</v>
      </c>
      <c r="H1647" s="1308">
        <v>39052</v>
      </c>
      <c r="I1647" s="1334">
        <v>1010026.92</v>
      </c>
      <c r="J1647" s="1277">
        <v>1010026.92</v>
      </c>
      <c r="K1647" s="1277">
        <v>0</v>
      </c>
      <c r="L1647" s="587"/>
      <c r="M1647" s="586"/>
      <c r="N1647" s="586"/>
      <c r="O1647" s="586"/>
      <c r="P1647" s="586"/>
      <c r="Q1647" s="586"/>
      <c r="R1647" s="586"/>
      <c r="S1647" s="586"/>
      <c r="T1647" s="586"/>
      <c r="U1647" s="586"/>
      <c r="V1647" s="586"/>
      <c r="W1647" s="586"/>
      <c r="X1647" s="586"/>
      <c r="Y1647" s="586"/>
      <c r="Z1647" s="586"/>
      <c r="AA1647" s="586"/>
      <c r="AB1647" s="586"/>
      <c r="AC1647" s="586"/>
      <c r="AD1647" s="586"/>
      <c r="AE1647" s="586"/>
      <c r="AF1647" s="586"/>
      <c r="AG1647" s="586"/>
      <c r="AH1647" s="586"/>
      <c r="AI1647" s="586"/>
      <c r="AJ1647" s="586"/>
      <c r="AK1647" s="586"/>
      <c r="AL1647" s="586"/>
      <c r="AM1647" s="586"/>
      <c r="AN1647" s="586"/>
      <c r="AO1647" s="586"/>
      <c r="AP1647" s="586"/>
      <c r="AQ1647" s="586"/>
      <c r="AR1647" s="586"/>
      <c r="AS1647" s="586"/>
      <c r="AT1647" s="586"/>
      <c r="AU1647" s="586"/>
      <c r="AV1647" s="586"/>
      <c r="AW1647" s="586"/>
      <c r="AX1647" s="586"/>
      <c r="AY1647" s="586"/>
      <c r="AZ1647" s="586"/>
      <c r="BA1647" s="586"/>
      <c r="BB1647" s="586"/>
      <c r="BC1647" s="586"/>
      <c r="BD1647" s="586"/>
      <c r="BE1647" s="586"/>
      <c r="BF1647" s="586"/>
      <c r="BG1647" s="586"/>
      <c r="BH1647" s="586"/>
      <c r="BI1647" s="586"/>
      <c r="BJ1647" s="586"/>
      <c r="BK1647" s="586"/>
      <c r="BL1647" s="586"/>
      <c r="BM1647" s="586"/>
      <c r="BN1647" s="586"/>
      <c r="BO1647" s="586"/>
      <c r="BP1647" s="586"/>
      <c r="BQ1647" s="586"/>
      <c r="BR1647" s="586"/>
      <c r="BS1647" s="586"/>
      <c r="BT1647" s="586"/>
      <c r="BU1647" s="586"/>
      <c r="BV1647" s="586"/>
      <c r="BW1647" s="586"/>
      <c r="BX1647" s="586"/>
      <c r="BY1647" s="586"/>
      <c r="BZ1647" s="586"/>
      <c r="CA1647" s="586"/>
      <c r="CB1647" s="586"/>
      <c r="CC1647" s="586"/>
      <c r="CD1647" s="586"/>
      <c r="CE1647" s="586"/>
      <c r="CF1647" s="586"/>
      <c r="CG1647" s="586"/>
      <c r="CH1647" s="586"/>
      <c r="CI1647" s="586"/>
      <c r="CJ1647" s="586"/>
      <c r="CK1647" s="586"/>
      <c r="CL1647" s="586"/>
      <c r="CM1647" s="586"/>
      <c r="CN1647" s="586"/>
      <c r="CO1647" s="586"/>
      <c r="CP1647" s="586"/>
      <c r="CQ1647" s="586"/>
      <c r="CR1647" s="586"/>
      <c r="CS1647" s="586"/>
      <c r="CT1647" s="586"/>
      <c r="CU1647" s="586"/>
      <c r="CV1647" s="586"/>
    </row>
    <row r="1648" spans="1:100" x14ac:dyDescent="0.25">
      <c r="A1648" s="871" t="s">
        <v>2441</v>
      </c>
      <c r="B1648" s="872">
        <v>548306</v>
      </c>
      <c r="C1648" s="1812" t="s">
        <v>2445</v>
      </c>
      <c r="D1648" s="872" t="s">
        <v>2443</v>
      </c>
      <c r="E1648" s="872">
        <v>9390</v>
      </c>
      <c r="F1648" s="1670" t="s">
        <v>792</v>
      </c>
      <c r="G1648" s="872" t="s">
        <v>18</v>
      </c>
      <c r="H1648" s="1308">
        <v>39052</v>
      </c>
      <c r="I1648" s="1334">
        <v>1010026.92</v>
      </c>
      <c r="J1648" s="1277">
        <v>1010026.92</v>
      </c>
      <c r="K1648" s="1277">
        <v>0</v>
      </c>
      <c r="L1648" s="586"/>
      <c r="M1648" s="586"/>
      <c r="N1648" s="586"/>
      <c r="O1648" s="586"/>
      <c r="P1648" s="586"/>
      <c r="Q1648" s="586"/>
      <c r="R1648" s="586"/>
      <c r="S1648" s="586"/>
      <c r="T1648" s="586"/>
      <c r="U1648" s="586"/>
      <c r="V1648" s="586"/>
      <c r="W1648" s="586"/>
      <c r="X1648" s="586"/>
      <c r="Y1648" s="586"/>
      <c r="Z1648" s="586"/>
      <c r="AA1648" s="586"/>
      <c r="AB1648" s="586"/>
      <c r="AC1648" s="586"/>
      <c r="AD1648" s="586"/>
      <c r="AE1648" s="586"/>
      <c r="AF1648" s="586"/>
      <c r="AG1648" s="586"/>
      <c r="AH1648" s="586"/>
      <c r="AI1648" s="586"/>
      <c r="AJ1648" s="586"/>
      <c r="AK1648" s="586"/>
      <c r="AL1648" s="586"/>
      <c r="AM1648" s="586"/>
      <c r="AN1648" s="586"/>
      <c r="AO1648" s="586"/>
      <c r="AP1648" s="586"/>
      <c r="AQ1648" s="586"/>
      <c r="AR1648" s="586"/>
      <c r="AS1648" s="586"/>
      <c r="AT1648" s="586"/>
      <c r="AU1648" s="586"/>
      <c r="AV1648" s="586"/>
      <c r="AW1648" s="586"/>
      <c r="AX1648" s="586"/>
      <c r="AY1648" s="586"/>
      <c r="AZ1648" s="586"/>
      <c r="BA1648" s="586"/>
      <c r="BB1648" s="586"/>
      <c r="BC1648" s="586"/>
      <c r="BD1648" s="586"/>
      <c r="BE1648" s="586"/>
      <c r="BF1648" s="586"/>
      <c r="BG1648" s="586"/>
      <c r="BH1648" s="586"/>
      <c r="BI1648" s="586"/>
      <c r="BJ1648" s="586"/>
      <c r="BK1648" s="586"/>
      <c r="BL1648" s="586"/>
      <c r="BM1648" s="586"/>
      <c r="BN1648" s="586"/>
      <c r="BO1648" s="586"/>
      <c r="BP1648" s="586"/>
      <c r="BQ1648" s="586"/>
      <c r="BR1648" s="586"/>
      <c r="BS1648" s="586"/>
      <c r="BT1648" s="586"/>
      <c r="BU1648" s="586"/>
      <c r="BV1648" s="586"/>
      <c r="BW1648" s="586"/>
      <c r="BX1648" s="586"/>
      <c r="BY1648" s="586"/>
      <c r="BZ1648" s="586"/>
      <c r="CA1648" s="586"/>
      <c r="CB1648" s="586"/>
      <c r="CC1648" s="586"/>
      <c r="CD1648" s="586"/>
      <c r="CE1648" s="586"/>
      <c r="CF1648" s="586"/>
      <c r="CG1648" s="586"/>
      <c r="CH1648" s="586"/>
      <c r="CI1648" s="586"/>
      <c r="CJ1648" s="586"/>
      <c r="CK1648" s="586"/>
      <c r="CL1648" s="586"/>
      <c r="CM1648" s="586"/>
      <c r="CN1648" s="586"/>
      <c r="CO1648" s="586"/>
      <c r="CP1648" s="586"/>
      <c r="CQ1648" s="586"/>
      <c r="CR1648" s="586"/>
      <c r="CS1648" s="586"/>
      <c r="CT1648" s="586"/>
      <c r="CU1648" s="586"/>
      <c r="CV1648" s="586"/>
    </row>
    <row r="1649" spans="1:100" ht="16.5" x14ac:dyDescent="0.3">
      <c r="A1649" s="871" t="s">
        <v>1041</v>
      </c>
      <c r="B1649" s="872">
        <v>367171</v>
      </c>
      <c r="C1649" s="1812" t="s">
        <v>2446</v>
      </c>
      <c r="D1649" s="872" t="s">
        <v>544</v>
      </c>
      <c r="E1649" s="872" t="s">
        <v>2447</v>
      </c>
      <c r="F1649" s="872" t="s">
        <v>2448</v>
      </c>
      <c r="G1649" s="872" t="s">
        <v>94</v>
      </c>
      <c r="H1649" s="1308">
        <v>39052</v>
      </c>
      <c r="I1649" s="1345">
        <v>31580</v>
      </c>
      <c r="J1649" s="1277">
        <v>31580</v>
      </c>
      <c r="K1649" s="1277">
        <v>0</v>
      </c>
      <c r="L1649" s="586"/>
      <c r="M1649" s="586"/>
      <c r="N1649" s="586"/>
      <c r="O1649" s="586"/>
      <c r="P1649" s="586"/>
      <c r="Q1649" s="586"/>
      <c r="R1649" s="586"/>
      <c r="S1649" s="586"/>
      <c r="T1649" s="586"/>
      <c r="U1649" s="586"/>
      <c r="V1649" s="586"/>
      <c r="W1649" s="586"/>
      <c r="X1649" s="586"/>
      <c r="Y1649" s="586"/>
      <c r="Z1649" s="586"/>
      <c r="AA1649" s="586"/>
      <c r="AB1649" s="586"/>
      <c r="AC1649" s="586"/>
      <c r="AD1649" s="586"/>
      <c r="AE1649" s="586"/>
      <c r="AF1649" s="586"/>
      <c r="AG1649" s="586"/>
      <c r="AH1649" s="586"/>
      <c r="AI1649" s="586"/>
      <c r="AJ1649" s="586"/>
      <c r="AK1649" s="586"/>
      <c r="AL1649" s="586"/>
      <c r="AM1649" s="586"/>
      <c r="AN1649" s="586"/>
      <c r="AO1649" s="586"/>
      <c r="AP1649" s="586"/>
      <c r="AQ1649" s="586"/>
      <c r="AR1649" s="586"/>
      <c r="AS1649" s="586"/>
      <c r="AT1649" s="586"/>
      <c r="AU1649" s="586"/>
      <c r="AV1649" s="586"/>
      <c r="AW1649" s="586"/>
      <c r="AX1649" s="586"/>
      <c r="AY1649" s="586"/>
      <c r="AZ1649" s="586"/>
      <c r="BA1649" s="586"/>
      <c r="BB1649" s="586"/>
      <c r="BC1649" s="586"/>
      <c r="BD1649" s="586"/>
      <c r="BE1649" s="586"/>
      <c r="BF1649" s="586"/>
      <c r="BG1649" s="586"/>
      <c r="BH1649" s="586"/>
      <c r="BI1649" s="586"/>
      <c r="BJ1649" s="586"/>
      <c r="BK1649" s="586"/>
      <c r="BL1649" s="586"/>
      <c r="BM1649" s="586"/>
      <c r="BN1649" s="586"/>
      <c r="BO1649" s="586"/>
      <c r="BP1649" s="586"/>
      <c r="BQ1649" s="586"/>
      <c r="BR1649" s="586"/>
      <c r="BS1649" s="586"/>
      <c r="BT1649" s="586"/>
      <c r="BU1649" s="586"/>
      <c r="BV1649" s="586"/>
      <c r="BW1649" s="586"/>
      <c r="BX1649" s="586"/>
      <c r="BY1649" s="586"/>
      <c r="BZ1649" s="586"/>
      <c r="CA1649" s="586"/>
      <c r="CB1649" s="586"/>
      <c r="CC1649" s="586"/>
      <c r="CD1649" s="586"/>
      <c r="CE1649" s="586"/>
      <c r="CF1649" s="586"/>
      <c r="CG1649" s="586"/>
      <c r="CH1649" s="586"/>
      <c r="CI1649" s="586"/>
      <c r="CJ1649" s="586"/>
      <c r="CK1649" s="586"/>
      <c r="CL1649" s="586"/>
      <c r="CM1649" s="586"/>
      <c r="CN1649" s="586"/>
      <c r="CO1649" s="586"/>
      <c r="CP1649" s="586"/>
      <c r="CQ1649" s="586"/>
      <c r="CR1649" s="586"/>
      <c r="CS1649" s="586"/>
      <c r="CT1649" s="586"/>
      <c r="CU1649" s="586"/>
      <c r="CV1649" s="586"/>
    </row>
    <row r="1650" spans="1:100" ht="16.5" x14ac:dyDescent="0.3">
      <c r="A1650" s="871" t="s">
        <v>1041</v>
      </c>
      <c r="B1650" s="872">
        <v>367170</v>
      </c>
      <c r="C1650" s="1812" t="s">
        <v>2449</v>
      </c>
      <c r="D1650" s="872" t="s">
        <v>2450</v>
      </c>
      <c r="E1650" s="872" t="s">
        <v>2451</v>
      </c>
      <c r="F1650" s="872" t="s">
        <v>2452</v>
      </c>
      <c r="G1650" s="872" t="s">
        <v>94</v>
      </c>
      <c r="H1650" s="1308">
        <v>39052</v>
      </c>
      <c r="I1650" s="1345">
        <v>31580</v>
      </c>
      <c r="J1650" s="1277">
        <v>31580</v>
      </c>
      <c r="K1650" s="1277">
        <v>0</v>
      </c>
      <c r="L1650" s="586"/>
      <c r="M1650" s="586"/>
      <c r="N1650" s="586"/>
      <c r="O1650" s="586"/>
      <c r="P1650" s="586"/>
      <c r="Q1650" s="586"/>
      <c r="R1650" s="586"/>
      <c r="S1650" s="586"/>
      <c r="T1650" s="586"/>
      <c r="U1650" s="586"/>
      <c r="V1650" s="586"/>
      <c r="W1650" s="586"/>
      <c r="X1650" s="586"/>
      <c r="Y1650" s="586"/>
      <c r="Z1650" s="586"/>
      <c r="AA1650" s="586"/>
      <c r="AB1650" s="586"/>
      <c r="AC1650" s="586"/>
      <c r="AD1650" s="586"/>
      <c r="AE1650" s="586"/>
      <c r="AF1650" s="586"/>
      <c r="AG1650" s="586"/>
      <c r="AH1650" s="586"/>
      <c r="AI1650" s="586"/>
      <c r="AJ1650" s="586"/>
      <c r="AK1650" s="586"/>
      <c r="AL1650" s="586"/>
      <c r="AM1650" s="586"/>
      <c r="AN1650" s="586"/>
      <c r="AO1650" s="586"/>
      <c r="AP1650" s="586"/>
      <c r="AQ1650" s="586"/>
      <c r="AR1650" s="586"/>
      <c r="AS1650" s="586"/>
      <c r="AT1650" s="586"/>
      <c r="AU1650" s="586"/>
      <c r="AV1650" s="586"/>
      <c r="AW1650" s="586"/>
      <c r="AX1650" s="586"/>
      <c r="AY1650" s="586"/>
      <c r="AZ1650" s="586"/>
      <c r="BA1650" s="586"/>
      <c r="BB1650" s="586"/>
      <c r="BC1650" s="586"/>
      <c r="BD1650" s="586"/>
      <c r="BE1650" s="586"/>
      <c r="BF1650" s="586"/>
      <c r="BG1650" s="586"/>
      <c r="BH1650" s="586"/>
      <c r="BI1650" s="586"/>
      <c r="BJ1650" s="586"/>
      <c r="BK1650" s="586"/>
      <c r="BL1650" s="586"/>
      <c r="BM1650" s="586"/>
      <c r="BN1650" s="586"/>
      <c r="BO1650" s="586"/>
      <c r="BP1650" s="586"/>
      <c r="BQ1650" s="586"/>
      <c r="BR1650" s="586"/>
      <c r="BS1650" s="586"/>
      <c r="BT1650" s="586"/>
      <c r="BU1650" s="586"/>
      <c r="BV1650" s="586"/>
      <c r="BW1650" s="586"/>
      <c r="BX1650" s="586"/>
      <c r="BY1650" s="586"/>
      <c r="BZ1650" s="586"/>
      <c r="CA1650" s="586"/>
      <c r="CB1650" s="586"/>
      <c r="CC1650" s="586"/>
      <c r="CD1650" s="586"/>
      <c r="CE1650" s="586"/>
      <c r="CF1650" s="586"/>
      <c r="CG1650" s="586"/>
      <c r="CH1650" s="586"/>
      <c r="CI1650" s="586"/>
      <c r="CJ1650" s="586"/>
      <c r="CK1650" s="586"/>
      <c r="CL1650" s="586"/>
      <c r="CM1650" s="586"/>
      <c r="CN1650" s="586"/>
      <c r="CO1650" s="586"/>
      <c r="CP1650" s="586"/>
      <c r="CQ1650" s="586"/>
      <c r="CR1650" s="586"/>
      <c r="CS1650" s="586"/>
      <c r="CT1650" s="586"/>
      <c r="CU1650" s="586"/>
      <c r="CV1650" s="586"/>
    </row>
    <row r="1651" spans="1:100" s="1828" customFormat="1" x14ac:dyDescent="0.25">
      <c r="B1651" s="1858"/>
      <c r="C1651" s="1858"/>
      <c r="D1651" s="1858"/>
      <c r="E1651" s="1858"/>
      <c r="F1651" s="1858"/>
      <c r="H1651" s="1859"/>
      <c r="I1651" s="1880">
        <f>SUM(I1646:I1650)</f>
        <v>2155213.84</v>
      </c>
      <c r="J1651" s="1880">
        <f>SUM(J1646:J1650)</f>
        <v>2155213.84</v>
      </c>
      <c r="K1651" s="1880">
        <f>SUM(K1646:K1650)</f>
        <v>0</v>
      </c>
      <c r="M1651" s="1854">
        <f>I1651</f>
        <v>2155213.84</v>
      </c>
      <c r="N1651" s="1854">
        <f>J1651</f>
        <v>2155213.84</v>
      </c>
      <c r="O1651" s="1854">
        <f>K1651</f>
        <v>0</v>
      </c>
    </row>
    <row r="1652" spans="1:100" s="1828" customFormat="1" x14ac:dyDescent="0.25">
      <c r="B1652" s="1858"/>
      <c r="C1652" s="1858"/>
      <c r="D1652" s="1858"/>
      <c r="E1652" s="1858"/>
      <c r="F1652" s="1858"/>
      <c r="H1652" s="1859"/>
      <c r="I1652" s="1880"/>
      <c r="J1652" s="1880"/>
      <c r="K1652" s="1880"/>
      <c r="M1652" s="1854"/>
      <c r="N1652" s="1854"/>
      <c r="O1652" s="1854"/>
    </row>
    <row r="1653" spans="1:100" s="1822" customFormat="1" x14ac:dyDescent="0.25">
      <c r="B1653" s="44"/>
      <c r="C1653" s="44"/>
      <c r="D1653" s="44"/>
      <c r="E1653" s="44"/>
      <c r="F1653" s="44"/>
      <c r="H1653" s="1315"/>
      <c r="I1653" s="1331"/>
      <c r="J1653" s="1331"/>
      <c r="K1653" s="1331"/>
    </row>
    <row r="1654" spans="1:100" ht="18.75" customHeight="1" x14ac:dyDescent="0.3">
      <c r="A1654" s="846" t="s">
        <v>204</v>
      </c>
      <c r="B1654" s="847"/>
      <c r="C1654" s="1799"/>
      <c r="D1654" s="847"/>
      <c r="E1654" s="847"/>
      <c r="F1654" s="848" t="s">
        <v>2453</v>
      </c>
      <c r="G1654" s="847"/>
      <c r="H1654" s="1995" t="s">
        <v>3</v>
      </c>
      <c r="I1654" s="1993" t="s">
        <v>4</v>
      </c>
      <c r="J1654" s="2002" t="s">
        <v>5</v>
      </c>
      <c r="K1654" s="1997" t="s">
        <v>6</v>
      </c>
      <c r="L1654" s="587"/>
      <c r="M1654" s="587"/>
      <c r="N1654" s="587"/>
      <c r="O1654" s="587"/>
      <c r="P1654" s="587"/>
      <c r="Q1654" s="587"/>
      <c r="R1654" s="587"/>
      <c r="S1654" s="587"/>
      <c r="T1654" s="587"/>
      <c r="U1654" s="587"/>
      <c r="V1654" s="587"/>
      <c r="W1654" s="587"/>
      <c r="X1654" s="587"/>
      <c r="Y1654" s="587"/>
      <c r="Z1654" s="587"/>
      <c r="AA1654" s="587"/>
      <c r="AB1654" s="587"/>
      <c r="AC1654" s="587"/>
      <c r="AD1654" s="587"/>
      <c r="AE1654" s="587"/>
      <c r="AF1654" s="587"/>
      <c r="AG1654" s="587"/>
      <c r="AH1654" s="587"/>
      <c r="AI1654" s="587"/>
      <c r="AJ1654" s="587"/>
      <c r="AK1654" s="587"/>
      <c r="AL1654" s="587"/>
      <c r="AM1654" s="587"/>
      <c r="AN1654" s="587"/>
      <c r="AO1654" s="587"/>
      <c r="AP1654" s="587"/>
      <c r="AQ1654" s="587"/>
      <c r="AR1654" s="587"/>
      <c r="AS1654" s="587"/>
      <c r="AT1654" s="587"/>
      <c r="AU1654" s="587"/>
      <c r="AV1654" s="587"/>
      <c r="AW1654" s="587"/>
      <c r="AX1654" s="587"/>
      <c r="AY1654" s="587"/>
      <c r="AZ1654" s="587"/>
      <c r="BA1654" s="587"/>
      <c r="BB1654" s="587"/>
      <c r="BC1654" s="587"/>
      <c r="BD1654" s="587"/>
      <c r="BE1654" s="587"/>
      <c r="BF1654" s="587"/>
      <c r="BG1654" s="587"/>
      <c r="BH1654" s="587"/>
      <c r="BI1654" s="587"/>
      <c r="BJ1654" s="587"/>
      <c r="BK1654" s="587"/>
      <c r="BL1654" s="587"/>
      <c r="BM1654" s="587"/>
      <c r="BN1654" s="587"/>
      <c r="BO1654" s="587"/>
      <c r="BP1654" s="587"/>
      <c r="BQ1654" s="587"/>
      <c r="BR1654" s="587"/>
      <c r="BS1654" s="587"/>
      <c r="BT1654" s="587"/>
      <c r="BU1654" s="587"/>
      <c r="BV1654" s="587"/>
      <c r="BW1654" s="587"/>
      <c r="BX1654" s="587"/>
      <c r="BY1654" s="587"/>
      <c r="BZ1654" s="587"/>
      <c r="CA1654" s="587"/>
      <c r="CB1654" s="587"/>
      <c r="CC1654" s="587"/>
      <c r="CD1654" s="587"/>
      <c r="CE1654" s="587"/>
      <c r="CF1654" s="587"/>
      <c r="CG1654" s="587"/>
      <c r="CH1654" s="587"/>
      <c r="CI1654" s="587"/>
      <c r="CJ1654" s="587"/>
      <c r="CK1654" s="587"/>
      <c r="CL1654" s="587"/>
      <c r="CM1654" s="587"/>
      <c r="CN1654" s="587"/>
      <c r="CO1654" s="587"/>
      <c r="CP1654" s="587"/>
      <c r="CQ1654" s="587"/>
      <c r="CR1654" s="587"/>
      <c r="CS1654" s="587"/>
      <c r="CT1654" s="587"/>
      <c r="CU1654" s="587"/>
      <c r="CV1654" s="587"/>
    </row>
    <row r="1655" spans="1:100" ht="15.75" x14ac:dyDescent="0.25">
      <c r="A1655" s="854" t="s">
        <v>7</v>
      </c>
      <c r="B1655" s="851" t="s">
        <v>8</v>
      </c>
      <c r="C1655" s="1801" t="s">
        <v>9</v>
      </c>
      <c r="D1655" s="854" t="s">
        <v>10</v>
      </c>
      <c r="E1655" s="854" t="s">
        <v>11</v>
      </c>
      <c r="F1655" s="854" t="s">
        <v>12</v>
      </c>
      <c r="G1655" s="854" t="s">
        <v>13</v>
      </c>
      <c r="H1655" s="1996"/>
      <c r="I1655" s="1994"/>
      <c r="J1655" s="2003"/>
      <c r="K1655" s="1998"/>
      <c r="L1655" s="587"/>
      <c r="M1655" s="587"/>
      <c r="N1655" s="587"/>
      <c r="O1655" s="587"/>
      <c r="P1655" s="587"/>
      <c r="Q1655" s="587"/>
      <c r="R1655" s="587"/>
      <c r="S1655" s="587"/>
      <c r="T1655" s="587"/>
      <c r="U1655" s="587"/>
      <c r="V1655" s="587"/>
      <c r="W1655" s="587"/>
      <c r="X1655" s="587"/>
      <c r="Y1655" s="587"/>
      <c r="Z1655" s="587"/>
      <c r="AA1655" s="587"/>
      <c r="AB1655" s="587"/>
      <c r="AC1655" s="587"/>
      <c r="AD1655" s="587"/>
      <c r="AE1655" s="587"/>
      <c r="AF1655" s="587"/>
      <c r="AG1655" s="587"/>
      <c r="AH1655" s="587"/>
      <c r="AI1655" s="587"/>
      <c r="AJ1655" s="587"/>
      <c r="AK1655" s="587"/>
      <c r="AL1655" s="587"/>
      <c r="AM1655" s="587"/>
      <c r="AN1655" s="587"/>
      <c r="AO1655" s="587"/>
      <c r="AP1655" s="587"/>
      <c r="AQ1655" s="587"/>
      <c r="AR1655" s="587"/>
      <c r="AS1655" s="587"/>
      <c r="AT1655" s="587"/>
      <c r="AU1655" s="587"/>
      <c r="AV1655" s="587"/>
      <c r="AW1655" s="587"/>
      <c r="AX1655" s="587"/>
      <c r="AY1655" s="587"/>
      <c r="AZ1655" s="587"/>
      <c r="BA1655" s="587"/>
      <c r="BB1655" s="587"/>
      <c r="BC1655" s="587"/>
      <c r="BD1655" s="587"/>
      <c r="BE1655" s="587"/>
      <c r="BF1655" s="587"/>
      <c r="BG1655" s="587"/>
      <c r="BH1655" s="587"/>
      <c r="BI1655" s="587"/>
      <c r="BJ1655" s="587"/>
      <c r="BK1655" s="587"/>
      <c r="BL1655" s="587"/>
      <c r="BM1655" s="587"/>
      <c r="BN1655" s="587"/>
      <c r="BO1655" s="587"/>
      <c r="BP1655" s="587"/>
      <c r="BQ1655" s="587"/>
      <c r="BR1655" s="587"/>
      <c r="BS1655" s="587"/>
      <c r="BT1655" s="587"/>
      <c r="BU1655" s="587"/>
      <c r="BV1655" s="587"/>
      <c r="BW1655" s="587"/>
      <c r="BX1655" s="587"/>
      <c r="BY1655" s="587"/>
      <c r="BZ1655" s="587"/>
      <c r="CA1655" s="587"/>
      <c r="CB1655" s="587"/>
      <c r="CC1655" s="587"/>
      <c r="CD1655" s="587"/>
      <c r="CE1655" s="587"/>
      <c r="CF1655" s="587"/>
      <c r="CG1655" s="587"/>
      <c r="CH1655" s="587"/>
      <c r="CI1655" s="587"/>
      <c r="CJ1655" s="587"/>
      <c r="CK1655" s="587"/>
      <c r="CL1655" s="587"/>
      <c r="CM1655" s="587"/>
      <c r="CN1655" s="587"/>
      <c r="CO1655" s="587"/>
      <c r="CP1655" s="587"/>
      <c r="CQ1655" s="587"/>
      <c r="CR1655" s="587"/>
      <c r="CS1655" s="587"/>
      <c r="CT1655" s="587"/>
      <c r="CU1655" s="587"/>
      <c r="CV1655" s="587"/>
    </row>
    <row r="1656" spans="1:100" x14ac:dyDescent="0.25">
      <c r="A1656" s="871" t="s">
        <v>2454</v>
      </c>
      <c r="B1656" s="872">
        <v>366299</v>
      </c>
      <c r="C1656" s="1812" t="s">
        <v>2455</v>
      </c>
      <c r="D1656" s="41" t="s">
        <v>49</v>
      </c>
      <c r="E1656" s="41" t="s">
        <v>49</v>
      </c>
      <c r="F1656" s="41" t="s">
        <v>49</v>
      </c>
      <c r="G1656" s="872" t="s">
        <v>94</v>
      </c>
      <c r="H1656" s="1308">
        <v>41640</v>
      </c>
      <c r="I1656" s="1277">
        <v>61712</v>
      </c>
      <c r="J1656" s="1277">
        <v>61712</v>
      </c>
      <c r="K1656" s="1277">
        <v>0</v>
      </c>
      <c r="L1656" s="588"/>
      <c r="M1656" s="588"/>
      <c r="N1656" s="588"/>
      <c r="O1656" s="588"/>
      <c r="P1656" s="588"/>
      <c r="Q1656" s="588"/>
      <c r="R1656" s="588"/>
      <c r="S1656" s="588"/>
      <c r="T1656" s="588"/>
      <c r="U1656" s="588"/>
      <c r="V1656" s="588"/>
      <c r="W1656" s="588"/>
      <c r="X1656" s="588"/>
      <c r="Y1656" s="588"/>
      <c r="Z1656" s="588"/>
      <c r="AA1656" s="588"/>
      <c r="AB1656" s="588"/>
      <c r="AC1656" s="588"/>
      <c r="AD1656" s="588"/>
      <c r="AE1656" s="588"/>
      <c r="AF1656" s="588"/>
      <c r="AG1656" s="588"/>
      <c r="AH1656" s="588"/>
      <c r="AI1656" s="588"/>
      <c r="AJ1656" s="588"/>
      <c r="AK1656" s="588"/>
      <c r="AL1656" s="588"/>
      <c r="AM1656" s="588"/>
      <c r="AN1656" s="588"/>
      <c r="AO1656" s="588"/>
      <c r="AP1656" s="588"/>
      <c r="AQ1656" s="588"/>
      <c r="AR1656" s="588"/>
      <c r="AS1656" s="588"/>
      <c r="AT1656" s="588"/>
      <c r="AU1656" s="588"/>
      <c r="AV1656" s="588"/>
      <c r="AW1656" s="588"/>
      <c r="AX1656" s="588"/>
      <c r="AY1656" s="588"/>
      <c r="AZ1656" s="588"/>
      <c r="BA1656" s="588"/>
      <c r="BB1656" s="588"/>
      <c r="BC1656" s="588"/>
      <c r="BD1656" s="588"/>
      <c r="BE1656" s="588"/>
      <c r="BF1656" s="588"/>
      <c r="BG1656" s="588"/>
      <c r="BH1656" s="588"/>
      <c r="BI1656" s="588"/>
      <c r="BJ1656" s="588"/>
      <c r="BK1656" s="588"/>
      <c r="BL1656" s="588"/>
      <c r="BM1656" s="588"/>
      <c r="BN1656" s="588"/>
      <c r="BO1656" s="588"/>
      <c r="BP1656" s="588"/>
      <c r="BQ1656" s="588"/>
      <c r="BR1656" s="588"/>
      <c r="BS1656" s="588"/>
      <c r="BT1656" s="588"/>
      <c r="BU1656" s="588"/>
      <c r="BV1656" s="588"/>
      <c r="BW1656" s="588"/>
      <c r="BX1656" s="588"/>
      <c r="BY1656" s="588"/>
      <c r="BZ1656" s="588"/>
      <c r="CA1656" s="588"/>
      <c r="CB1656" s="588"/>
      <c r="CC1656" s="588"/>
      <c r="CD1656" s="588"/>
      <c r="CE1656" s="588"/>
      <c r="CF1656" s="588"/>
      <c r="CG1656" s="588"/>
      <c r="CH1656" s="588"/>
      <c r="CI1656" s="588"/>
      <c r="CJ1656" s="588"/>
      <c r="CK1656" s="588"/>
      <c r="CL1656" s="588"/>
      <c r="CM1656" s="588"/>
      <c r="CN1656" s="588"/>
      <c r="CO1656" s="588"/>
      <c r="CP1656" s="588"/>
      <c r="CQ1656" s="588"/>
      <c r="CR1656" s="588"/>
      <c r="CS1656" s="588"/>
      <c r="CT1656" s="588"/>
      <c r="CU1656" s="588"/>
      <c r="CV1656" s="588"/>
    </row>
    <row r="1657" spans="1:100" x14ac:dyDescent="0.25">
      <c r="A1657" s="871" t="s">
        <v>2454</v>
      </c>
      <c r="B1657" s="872">
        <v>366282</v>
      </c>
      <c r="C1657" s="1812" t="s">
        <v>2456</v>
      </c>
      <c r="D1657" s="41" t="s">
        <v>49</v>
      </c>
      <c r="E1657" s="41" t="s">
        <v>49</v>
      </c>
      <c r="F1657" s="41" t="s">
        <v>49</v>
      </c>
      <c r="G1657" s="872" t="s">
        <v>94</v>
      </c>
      <c r="H1657" s="1308">
        <v>41640</v>
      </c>
      <c r="I1657" s="1277">
        <v>61712</v>
      </c>
      <c r="J1657" s="1277">
        <v>61712</v>
      </c>
      <c r="K1657" s="1277">
        <v>0</v>
      </c>
      <c r="L1657" s="588"/>
      <c r="M1657" s="588"/>
      <c r="N1657" s="588"/>
      <c r="O1657" s="588"/>
      <c r="P1657" s="588"/>
      <c r="Q1657" s="588"/>
      <c r="R1657" s="588"/>
      <c r="S1657" s="588"/>
      <c r="T1657" s="588"/>
      <c r="U1657" s="588"/>
      <c r="V1657" s="588"/>
      <c r="W1657" s="588"/>
      <c r="X1657" s="588"/>
      <c r="Y1657" s="588"/>
      <c r="Z1657" s="588"/>
      <c r="AA1657" s="588"/>
      <c r="AB1657" s="588"/>
      <c r="AC1657" s="588"/>
      <c r="AD1657" s="588"/>
      <c r="AE1657" s="588"/>
      <c r="AF1657" s="588"/>
      <c r="AG1657" s="588"/>
      <c r="AH1657" s="588"/>
      <c r="AI1657" s="588"/>
      <c r="AJ1657" s="588"/>
      <c r="AK1657" s="588"/>
      <c r="AL1657" s="588"/>
      <c r="AM1657" s="588"/>
      <c r="AN1657" s="588"/>
      <c r="AO1657" s="588"/>
      <c r="AP1657" s="588"/>
      <c r="AQ1657" s="588"/>
      <c r="AR1657" s="588"/>
      <c r="AS1657" s="588"/>
      <c r="AT1657" s="588"/>
      <c r="AU1657" s="588"/>
      <c r="AV1657" s="588"/>
      <c r="AW1657" s="588"/>
      <c r="AX1657" s="588"/>
      <c r="AY1657" s="588"/>
      <c r="AZ1657" s="588"/>
      <c r="BA1657" s="588"/>
      <c r="BB1657" s="588"/>
      <c r="BC1657" s="588"/>
      <c r="BD1657" s="588"/>
      <c r="BE1657" s="588"/>
      <c r="BF1657" s="588"/>
      <c r="BG1657" s="588"/>
      <c r="BH1657" s="588"/>
      <c r="BI1657" s="588"/>
      <c r="BJ1657" s="588"/>
      <c r="BK1657" s="588"/>
      <c r="BL1657" s="588"/>
      <c r="BM1657" s="588"/>
      <c r="BN1657" s="588"/>
      <c r="BO1657" s="588"/>
      <c r="BP1657" s="588"/>
      <c r="BQ1657" s="588"/>
      <c r="BR1657" s="588"/>
      <c r="BS1657" s="588"/>
      <c r="BT1657" s="588"/>
      <c r="BU1657" s="588"/>
      <c r="BV1657" s="588"/>
      <c r="BW1657" s="588"/>
      <c r="BX1657" s="588"/>
      <c r="BY1657" s="588"/>
      <c r="BZ1657" s="588"/>
      <c r="CA1657" s="588"/>
      <c r="CB1657" s="588"/>
      <c r="CC1657" s="588"/>
      <c r="CD1657" s="588"/>
      <c r="CE1657" s="588"/>
      <c r="CF1657" s="588"/>
      <c r="CG1657" s="588"/>
      <c r="CH1657" s="588"/>
      <c r="CI1657" s="588"/>
      <c r="CJ1657" s="588"/>
      <c r="CK1657" s="588"/>
      <c r="CL1657" s="588"/>
      <c r="CM1657" s="588"/>
      <c r="CN1657" s="588"/>
      <c r="CO1657" s="588"/>
      <c r="CP1657" s="588"/>
      <c r="CQ1657" s="588"/>
      <c r="CR1657" s="588"/>
      <c r="CS1657" s="588"/>
      <c r="CT1657" s="588"/>
      <c r="CU1657" s="588"/>
      <c r="CV1657" s="588"/>
    </row>
    <row r="1658" spans="1:100" x14ac:dyDescent="0.25">
      <c r="A1658" s="871" t="s">
        <v>2454</v>
      </c>
      <c r="B1658" s="872">
        <v>366298</v>
      </c>
      <c r="C1658" s="1812" t="s">
        <v>2457</v>
      </c>
      <c r="D1658" s="41" t="s">
        <v>49</v>
      </c>
      <c r="E1658" s="41" t="s">
        <v>49</v>
      </c>
      <c r="F1658" s="41" t="s">
        <v>49</v>
      </c>
      <c r="G1658" s="872" t="s">
        <v>94</v>
      </c>
      <c r="H1658" s="1308">
        <v>41640</v>
      </c>
      <c r="I1658" s="1277">
        <v>61712</v>
      </c>
      <c r="J1658" s="1277">
        <v>61712</v>
      </c>
      <c r="K1658" s="1277">
        <v>0</v>
      </c>
      <c r="L1658" s="588"/>
      <c r="M1658" s="588"/>
      <c r="N1658" s="588"/>
      <c r="O1658" s="588"/>
      <c r="P1658" s="588"/>
      <c r="Q1658" s="588"/>
      <c r="R1658" s="588"/>
      <c r="S1658" s="588"/>
      <c r="T1658" s="588"/>
      <c r="U1658" s="588"/>
      <c r="V1658" s="588"/>
      <c r="W1658" s="588"/>
      <c r="X1658" s="588"/>
      <c r="Y1658" s="588"/>
      <c r="Z1658" s="588"/>
      <c r="AA1658" s="588"/>
      <c r="AB1658" s="588"/>
      <c r="AC1658" s="588"/>
      <c r="AD1658" s="588"/>
      <c r="AE1658" s="588"/>
      <c r="AF1658" s="588"/>
      <c r="AG1658" s="588"/>
      <c r="AH1658" s="588"/>
      <c r="AI1658" s="588"/>
      <c r="AJ1658" s="588"/>
      <c r="AK1658" s="588"/>
      <c r="AL1658" s="588"/>
      <c r="AM1658" s="588"/>
      <c r="AN1658" s="588"/>
      <c r="AO1658" s="588"/>
      <c r="AP1658" s="588"/>
      <c r="AQ1658" s="588"/>
      <c r="AR1658" s="588"/>
      <c r="AS1658" s="588"/>
      <c r="AT1658" s="588"/>
      <c r="AU1658" s="588"/>
      <c r="AV1658" s="588"/>
      <c r="AW1658" s="588"/>
      <c r="AX1658" s="588"/>
      <c r="AY1658" s="588"/>
      <c r="AZ1658" s="588"/>
      <c r="BA1658" s="588"/>
      <c r="BB1658" s="588"/>
      <c r="BC1658" s="588"/>
      <c r="BD1658" s="588"/>
      <c r="BE1658" s="588"/>
      <c r="BF1658" s="588"/>
      <c r="BG1658" s="588"/>
      <c r="BH1658" s="588"/>
      <c r="BI1658" s="588"/>
      <c r="BJ1658" s="588"/>
      <c r="BK1658" s="588"/>
      <c r="BL1658" s="588"/>
      <c r="BM1658" s="588"/>
      <c r="BN1658" s="588"/>
      <c r="BO1658" s="588"/>
      <c r="BP1658" s="588"/>
      <c r="BQ1658" s="588"/>
      <c r="BR1658" s="588"/>
      <c r="BS1658" s="588"/>
      <c r="BT1658" s="588"/>
      <c r="BU1658" s="588"/>
      <c r="BV1658" s="588"/>
      <c r="BW1658" s="588"/>
      <c r="BX1658" s="588"/>
      <c r="BY1658" s="588"/>
      <c r="BZ1658" s="588"/>
      <c r="CA1658" s="588"/>
      <c r="CB1658" s="588"/>
      <c r="CC1658" s="588"/>
      <c r="CD1658" s="588"/>
      <c r="CE1658" s="588"/>
      <c r="CF1658" s="588"/>
      <c r="CG1658" s="588"/>
      <c r="CH1658" s="588"/>
      <c r="CI1658" s="588"/>
      <c r="CJ1658" s="588"/>
      <c r="CK1658" s="588"/>
      <c r="CL1658" s="588"/>
      <c r="CM1658" s="588"/>
      <c r="CN1658" s="588"/>
      <c r="CO1658" s="588"/>
      <c r="CP1658" s="588"/>
      <c r="CQ1658" s="588"/>
      <c r="CR1658" s="588"/>
      <c r="CS1658" s="588"/>
      <c r="CT1658" s="588"/>
      <c r="CU1658" s="588"/>
      <c r="CV1658" s="588"/>
    </row>
    <row r="1659" spans="1:100" x14ac:dyDescent="0.25">
      <c r="A1659" s="871" t="s">
        <v>2454</v>
      </c>
      <c r="B1659" s="872">
        <v>366283</v>
      </c>
      <c r="C1659" s="1812" t="s">
        <v>2458</v>
      </c>
      <c r="D1659" s="41" t="s">
        <v>49</v>
      </c>
      <c r="E1659" s="41" t="s">
        <v>49</v>
      </c>
      <c r="F1659" s="41" t="s">
        <v>49</v>
      </c>
      <c r="G1659" s="872" t="s">
        <v>94</v>
      </c>
      <c r="H1659" s="1308">
        <v>41640</v>
      </c>
      <c r="I1659" s="1277">
        <v>61712</v>
      </c>
      <c r="J1659" s="1277">
        <v>61712</v>
      </c>
      <c r="K1659" s="1277">
        <v>0</v>
      </c>
      <c r="L1659" s="588"/>
      <c r="M1659" s="588"/>
      <c r="N1659" s="588"/>
      <c r="O1659" s="588"/>
      <c r="P1659" s="588"/>
      <c r="Q1659" s="588"/>
      <c r="R1659" s="588"/>
      <c r="S1659" s="588"/>
      <c r="T1659" s="588"/>
      <c r="U1659" s="588"/>
      <c r="V1659" s="588"/>
      <c r="W1659" s="588"/>
      <c r="X1659" s="588"/>
      <c r="Y1659" s="588"/>
      <c r="Z1659" s="588"/>
      <c r="AA1659" s="588"/>
      <c r="AB1659" s="588"/>
      <c r="AC1659" s="588"/>
      <c r="AD1659" s="588"/>
      <c r="AE1659" s="588"/>
      <c r="AF1659" s="588"/>
      <c r="AG1659" s="588"/>
      <c r="AH1659" s="588"/>
      <c r="AI1659" s="588"/>
      <c r="AJ1659" s="588"/>
      <c r="AK1659" s="588"/>
      <c r="AL1659" s="588"/>
      <c r="AM1659" s="588"/>
      <c r="AN1659" s="588"/>
      <c r="AO1659" s="588"/>
      <c r="AP1659" s="588"/>
      <c r="AQ1659" s="588"/>
      <c r="AR1659" s="588"/>
      <c r="AS1659" s="588"/>
      <c r="AT1659" s="588"/>
      <c r="AU1659" s="588"/>
      <c r="AV1659" s="588"/>
      <c r="AW1659" s="588"/>
      <c r="AX1659" s="588"/>
      <c r="AY1659" s="588"/>
      <c r="AZ1659" s="588"/>
      <c r="BA1659" s="588"/>
      <c r="BB1659" s="588"/>
      <c r="BC1659" s="588"/>
      <c r="BD1659" s="588"/>
      <c r="BE1659" s="588"/>
      <c r="BF1659" s="588"/>
      <c r="BG1659" s="588"/>
      <c r="BH1659" s="588"/>
      <c r="BI1659" s="588"/>
      <c r="BJ1659" s="588"/>
      <c r="BK1659" s="588"/>
      <c r="BL1659" s="588"/>
      <c r="BM1659" s="588"/>
      <c r="BN1659" s="588"/>
      <c r="BO1659" s="588"/>
      <c r="BP1659" s="588"/>
      <c r="BQ1659" s="588"/>
      <c r="BR1659" s="588"/>
      <c r="BS1659" s="588"/>
      <c r="BT1659" s="588"/>
      <c r="BU1659" s="588"/>
      <c r="BV1659" s="588"/>
      <c r="BW1659" s="588"/>
      <c r="BX1659" s="588"/>
      <c r="BY1659" s="588"/>
      <c r="BZ1659" s="588"/>
      <c r="CA1659" s="588"/>
      <c r="CB1659" s="588"/>
      <c r="CC1659" s="588"/>
      <c r="CD1659" s="588"/>
      <c r="CE1659" s="588"/>
      <c r="CF1659" s="588"/>
      <c r="CG1659" s="588"/>
      <c r="CH1659" s="588"/>
      <c r="CI1659" s="588"/>
      <c r="CJ1659" s="588"/>
      <c r="CK1659" s="588"/>
      <c r="CL1659" s="588"/>
      <c r="CM1659" s="588"/>
      <c r="CN1659" s="588"/>
      <c r="CO1659" s="588"/>
      <c r="CP1659" s="588"/>
      <c r="CQ1659" s="588"/>
      <c r="CR1659" s="588"/>
      <c r="CS1659" s="588"/>
      <c r="CT1659" s="588"/>
      <c r="CU1659" s="588"/>
      <c r="CV1659" s="588"/>
    </row>
    <row r="1660" spans="1:100" x14ac:dyDescent="0.25">
      <c r="A1660" s="870" t="s">
        <v>2454</v>
      </c>
      <c r="B1660" s="872">
        <v>366284</v>
      </c>
      <c r="C1660" s="1812" t="s">
        <v>2459</v>
      </c>
      <c r="D1660" s="41" t="s">
        <v>49</v>
      </c>
      <c r="E1660" s="41" t="s">
        <v>49</v>
      </c>
      <c r="F1660" s="41" t="s">
        <v>49</v>
      </c>
      <c r="G1660" s="872" t="s">
        <v>94</v>
      </c>
      <c r="H1660" s="1308">
        <v>41640</v>
      </c>
      <c r="I1660" s="1277">
        <v>61712</v>
      </c>
      <c r="J1660" s="1277">
        <v>61712</v>
      </c>
      <c r="K1660" s="1277">
        <v>0</v>
      </c>
      <c r="L1660" s="588"/>
      <c r="M1660" s="588"/>
      <c r="N1660" s="588"/>
      <c r="O1660" s="588"/>
      <c r="P1660" s="588"/>
      <c r="Q1660" s="588"/>
      <c r="R1660" s="588"/>
      <c r="S1660" s="588"/>
      <c r="T1660" s="588"/>
      <c r="U1660" s="588"/>
      <c r="V1660" s="588"/>
      <c r="W1660" s="588"/>
      <c r="X1660" s="588"/>
      <c r="Y1660" s="588"/>
      <c r="Z1660" s="588"/>
      <c r="AA1660" s="588"/>
      <c r="AB1660" s="588"/>
      <c r="AC1660" s="588"/>
      <c r="AD1660" s="588"/>
      <c r="AE1660" s="588"/>
      <c r="AF1660" s="588"/>
      <c r="AG1660" s="588"/>
      <c r="AH1660" s="588"/>
      <c r="AI1660" s="588"/>
      <c r="AJ1660" s="588"/>
      <c r="AK1660" s="588"/>
      <c r="AL1660" s="588"/>
      <c r="AM1660" s="588"/>
      <c r="AN1660" s="588"/>
      <c r="AO1660" s="588"/>
      <c r="AP1660" s="588"/>
      <c r="AQ1660" s="588"/>
      <c r="AR1660" s="588"/>
      <c r="AS1660" s="588"/>
      <c r="AT1660" s="588"/>
      <c r="AU1660" s="588"/>
      <c r="AV1660" s="588"/>
      <c r="AW1660" s="588"/>
      <c r="AX1660" s="588"/>
      <c r="AY1660" s="588"/>
      <c r="AZ1660" s="588"/>
      <c r="BA1660" s="588"/>
      <c r="BB1660" s="588"/>
      <c r="BC1660" s="588"/>
      <c r="BD1660" s="588"/>
      <c r="BE1660" s="588"/>
      <c r="BF1660" s="588"/>
      <c r="BG1660" s="588"/>
      <c r="BH1660" s="588"/>
      <c r="BI1660" s="588"/>
      <c r="BJ1660" s="588"/>
      <c r="BK1660" s="588"/>
      <c r="BL1660" s="588"/>
      <c r="BM1660" s="588"/>
      <c r="BN1660" s="588"/>
      <c r="BO1660" s="588"/>
      <c r="BP1660" s="588"/>
      <c r="BQ1660" s="588"/>
      <c r="BR1660" s="588"/>
      <c r="BS1660" s="588"/>
      <c r="BT1660" s="588"/>
      <c r="BU1660" s="588"/>
      <c r="BV1660" s="588"/>
      <c r="BW1660" s="588"/>
      <c r="BX1660" s="588"/>
      <c r="BY1660" s="588"/>
      <c r="BZ1660" s="588"/>
      <c r="CA1660" s="588"/>
      <c r="CB1660" s="588"/>
      <c r="CC1660" s="588"/>
      <c r="CD1660" s="588"/>
      <c r="CE1660" s="588"/>
      <c r="CF1660" s="588"/>
      <c r="CG1660" s="588"/>
      <c r="CH1660" s="588"/>
      <c r="CI1660" s="588"/>
      <c r="CJ1660" s="588"/>
      <c r="CK1660" s="588"/>
      <c r="CL1660" s="588"/>
      <c r="CM1660" s="588"/>
      <c r="CN1660" s="588"/>
      <c r="CO1660" s="588"/>
      <c r="CP1660" s="588"/>
      <c r="CQ1660" s="588"/>
      <c r="CR1660" s="588"/>
      <c r="CS1660" s="588"/>
      <c r="CT1660" s="588"/>
      <c r="CU1660" s="588"/>
      <c r="CV1660" s="588"/>
    </row>
    <row r="1661" spans="1:100" x14ac:dyDescent="0.25">
      <c r="A1661" s="870" t="s">
        <v>2454</v>
      </c>
      <c r="B1661" s="872">
        <v>366297</v>
      </c>
      <c r="C1661" s="1812" t="s">
        <v>2460</v>
      </c>
      <c r="D1661" s="41" t="s">
        <v>49</v>
      </c>
      <c r="E1661" s="41" t="s">
        <v>49</v>
      </c>
      <c r="F1661" s="41" t="s">
        <v>49</v>
      </c>
      <c r="G1661" s="872" t="s">
        <v>94</v>
      </c>
      <c r="H1661" s="1308">
        <v>41640</v>
      </c>
      <c r="I1661" s="1277">
        <v>61712</v>
      </c>
      <c r="J1661" s="1277">
        <v>61712</v>
      </c>
      <c r="K1661" s="1277">
        <v>0</v>
      </c>
      <c r="L1661" s="588"/>
      <c r="M1661" s="588"/>
      <c r="N1661" s="588"/>
      <c r="O1661" s="588"/>
      <c r="P1661" s="588"/>
      <c r="Q1661" s="588"/>
      <c r="R1661" s="588"/>
      <c r="S1661" s="588"/>
      <c r="T1661" s="588"/>
      <c r="U1661" s="588"/>
      <c r="V1661" s="588"/>
      <c r="W1661" s="588"/>
      <c r="X1661" s="588"/>
      <c r="Y1661" s="588"/>
      <c r="Z1661" s="588"/>
      <c r="AA1661" s="588"/>
      <c r="AB1661" s="588"/>
      <c r="AC1661" s="588"/>
      <c r="AD1661" s="588"/>
      <c r="AE1661" s="588"/>
      <c r="AF1661" s="588"/>
      <c r="AG1661" s="588"/>
      <c r="AH1661" s="588"/>
      <c r="AI1661" s="588"/>
      <c r="AJ1661" s="588"/>
      <c r="AK1661" s="588"/>
      <c r="AL1661" s="588"/>
      <c r="AM1661" s="588"/>
      <c r="AN1661" s="588"/>
      <c r="AO1661" s="588"/>
      <c r="AP1661" s="588"/>
      <c r="AQ1661" s="588"/>
      <c r="AR1661" s="588"/>
      <c r="AS1661" s="588"/>
      <c r="AT1661" s="588"/>
      <c r="AU1661" s="588"/>
      <c r="AV1661" s="588"/>
      <c r="AW1661" s="588"/>
      <c r="AX1661" s="588"/>
      <c r="AY1661" s="588"/>
      <c r="AZ1661" s="588"/>
      <c r="BA1661" s="588"/>
      <c r="BB1661" s="588"/>
      <c r="BC1661" s="588"/>
      <c r="BD1661" s="588"/>
      <c r="BE1661" s="588"/>
      <c r="BF1661" s="588"/>
      <c r="BG1661" s="588"/>
      <c r="BH1661" s="588"/>
      <c r="BI1661" s="588"/>
      <c r="BJ1661" s="588"/>
      <c r="BK1661" s="588"/>
      <c r="BL1661" s="588"/>
      <c r="BM1661" s="588"/>
      <c r="BN1661" s="588"/>
      <c r="BO1661" s="588"/>
      <c r="BP1661" s="588"/>
      <c r="BQ1661" s="588"/>
      <c r="BR1661" s="588"/>
      <c r="BS1661" s="588"/>
      <c r="BT1661" s="588"/>
      <c r="BU1661" s="588"/>
      <c r="BV1661" s="588"/>
      <c r="BW1661" s="588"/>
      <c r="BX1661" s="588"/>
      <c r="BY1661" s="588"/>
      <c r="BZ1661" s="588"/>
      <c r="CA1661" s="588"/>
      <c r="CB1661" s="588"/>
      <c r="CC1661" s="588"/>
      <c r="CD1661" s="588"/>
      <c r="CE1661" s="588"/>
      <c r="CF1661" s="588"/>
      <c r="CG1661" s="588"/>
      <c r="CH1661" s="588"/>
      <c r="CI1661" s="588"/>
      <c r="CJ1661" s="588"/>
      <c r="CK1661" s="588"/>
      <c r="CL1661" s="588"/>
      <c r="CM1661" s="588"/>
      <c r="CN1661" s="588"/>
      <c r="CO1661" s="588"/>
      <c r="CP1661" s="588"/>
      <c r="CQ1661" s="588"/>
      <c r="CR1661" s="588"/>
      <c r="CS1661" s="588"/>
      <c r="CT1661" s="588"/>
      <c r="CU1661" s="588"/>
      <c r="CV1661" s="588"/>
    </row>
    <row r="1662" spans="1:100" x14ac:dyDescent="0.25">
      <c r="A1662" s="870" t="s">
        <v>2454</v>
      </c>
      <c r="B1662" s="872">
        <v>366285</v>
      </c>
      <c r="C1662" s="1812" t="s">
        <v>2461</v>
      </c>
      <c r="D1662" s="41" t="s">
        <v>49</v>
      </c>
      <c r="E1662" s="41" t="s">
        <v>49</v>
      </c>
      <c r="F1662" s="41" t="s">
        <v>49</v>
      </c>
      <c r="G1662" s="872" t="s">
        <v>94</v>
      </c>
      <c r="H1662" s="1308">
        <v>41640</v>
      </c>
      <c r="I1662" s="1277">
        <v>61712</v>
      </c>
      <c r="J1662" s="1277">
        <v>61712</v>
      </c>
      <c r="K1662" s="1277">
        <v>0</v>
      </c>
      <c r="L1662" s="588"/>
      <c r="M1662" s="588"/>
      <c r="N1662" s="588"/>
      <c r="O1662" s="588"/>
      <c r="P1662" s="588"/>
      <c r="Q1662" s="588"/>
      <c r="R1662" s="588"/>
      <c r="S1662" s="588"/>
      <c r="T1662" s="588"/>
      <c r="U1662" s="588"/>
      <c r="V1662" s="588"/>
      <c r="W1662" s="588"/>
      <c r="X1662" s="588"/>
      <c r="Y1662" s="588"/>
      <c r="Z1662" s="588"/>
      <c r="AA1662" s="588"/>
      <c r="AB1662" s="588"/>
      <c r="AC1662" s="588"/>
      <c r="AD1662" s="588"/>
      <c r="AE1662" s="588"/>
      <c r="AF1662" s="588"/>
      <c r="AG1662" s="588"/>
      <c r="AH1662" s="588"/>
      <c r="AI1662" s="588"/>
      <c r="AJ1662" s="588"/>
      <c r="AK1662" s="588"/>
      <c r="AL1662" s="588"/>
      <c r="AM1662" s="588"/>
      <c r="AN1662" s="588"/>
      <c r="AO1662" s="588"/>
      <c r="AP1662" s="588"/>
      <c r="AQ1662" s="588"/>
      <c r="AR1662" s="588"/>
      <c r="AS1662" s="588"/>
      <c r="AT1662" s="588"/>
      <c r="AU1662" s="588"/>
      <c r="AV1662" s="588"/>
      <c r="AW1662" s="588"/>
      <c r="AX1662" s="588"/>
      <c r="AY1662" s="588"/>
      <c r="AZ1662" s="588"/>
      <c r="BA1662" s="588"/>
      <c r="BB1662" s="588"/>
      <c r="BC1662" s="588"/>
      <c r="BD1662" s="588"/>
      <c r="BE1662" s="588"/>
      <c r="BF1662" s="588"/>
      <c r="BG1662" s="588"/>
      <c r="BH1662" s="588"/>
      <c r="BI1662" s="588"/>
      <c r="BJ1662" s="588"/>
      <c r="BK1662" s="588"/>
      <c r="BL1662" s="588"/>
      <c r="BM1662" s="588"/>
      <c r="BN1662" s="588"/>
      <c r="BO1662" s="588"/>
      <c r="BP1662" s="588"/>
      <c r="BQ1662" s="588"/>
      <c r="BR1662" s="588"/>
      <c r="BS1662" s="588"/>
      <c r="BT1662" s="588"/>
      <c r="BU1662" s="588"/>
      <c r="BV1662" s="588"/>
      <c r="BW1662" s="588"/>
      <c r="BX1662" s="588"/>
      <c r="BY1662" s="588"/>
      <c r="BZ1662" s="588"/>
      <c r="CA1662" s="588"/>
      <c r="CB1662" s="588"/>
      <c r="CC1662" s="588"/>
      <c r="CD1662" s="588"/>
      <c r="CE1662" s="588"/>
      <c r="CF1662" s="588"/>
      <c r="CG1662" s="588"/>
      <c r="CH1662" s="588"/>
      <c r="CI1662" s="588"/>
      <c r="CJ1662" s="588"/>
      <c r="CK1662" s="588"/>
      <c r="CL1662" s="588"/>
      <c r="CM1662" s="588"/>
      <c r="CN1662" s="588"/>
      <c r="CO1662" s="588"/>
      <c r="CP1662" s="588"/>
      <c r="CQ1662" s="588"/>
      <c r="CR1662" s="588"/>
      <c r="CS1662" s="588"/>
      <c r="CT1662" s="588"/>
      <c r="CU1662" s="588"/>
      <c r="CV1662" s="588"/>
    </row>
    <row r="1663" spans="1:100" x14ac:dyDescent="0.25">
      <c r="A1663" s="870" t="s">
        <v>2454</v>
      </c>
      <c r="B1663" s="872">
        <v>366286</v>
      </c>
      <c r="C1663" s="1812" t="s">
        <v>2462</v>
      </c>
      <c r="D1663" s="41" t="s">
        <v>49</v>
      </c>
      <c r="E1663" s="41" t="s">
        <v>49</v>
      </c>
      <c r="F1663" s="41" t="s">
        <v>49</v>
      </c>
      <c r="G1663" s="872" t="s">
        <v>94</v>
      </c>
      <c r="H1663" s="1308">
        <v>41640</v>
      </c>
      <c r="I1663" s="1277">
        <v>61712</v>
      </c>
      <c r="J1663" s="1277">
        <v>61712</v>
      </c>
      <c r="K1663" s="1277">
        <v>0</v>
      </c>
      <c r="L1663" s="588"/>
      <c r="M1663" s="588"/>
      <c r="N1663" s="588"/>
      <c r="O1663" s="588"/>
      <c r="P1663" s="588"/>
      <c r="Q1663" s="588"/>
      <c r="R1663" s="588"/>
      <c r="S1663" s="588"/>
      <c r="T1663" s="588"/>
      <c r="U1663" s="588"/>
      <c r="V1663" s="588"/>
      <c r="W1663" s="588"/>
      <c r="X1663" s="588"/>
      <c r="Y1663" s="588"/>
      <c r="Z1663" s="588"/>
      <c r="AA1663" s="588"/>
      <c r="AB1663" s="588"/>
      <c r="AC1663" s="588"/>
      <c r="AD1663" s="588"/>
      <c r="AE1663" s="588"/>
      <c r="AF1663" s="588"/>
      <c r="AG1663" s="588"/>
      <c r="AH1663" s="588"/>
      <c r="AI1663" s="588"/>
      <c r="AJ1663" s="588"/>
      <c r="AK1663" s="588"/>
      <c r="AL1663" s="588"/>
      <c r="AM1663" s="588"/>
      <c r="AN1663" s="588"/>
      <c r="AO1663" s="588"/>
      <c r="AP1663" s="588"/>
      <c r="AQ1663" s="588"/>
      <c r="AR1663" s="588"/>
      <c r="AS1663" s="588"/>
      <c r="AT1663" s="588"/>
      <c r="AU1663" s="588"/>
      <c r="AV1663" s="588"/>
      <c r="AW1663" s="588"/>
      <c r="AX1663" s="588"/>
      <c r="AY1663" s="588"/>
      <c r="AZ1663" s="588"/>
      <c r="BA1663" s="588"/>
      <c r="BB1663" s="588"/>
      <c r="BC1663" s="588"/>
      <c r="BD1663" s="588"/>
      <c r="BE1663" s="588"/>
      <c r="BF1663" s="588"/>
      <c r="BG1663" s="588"/>
      <c r="BH1663" s="588"/>
      <c r="BI1663" s="588"/>
      <c r="BJ1663" s="588"/>
      <c r="BK1663" s="588"/>
      <c r="BL1663" s="588"/>
      <c r="BM1663" s="588"/>
      <c r="BN1663" s="588"/>
      <c r="BO1663" s="588"/>
      <c r="BP1663" s="588"/>
      <c r="BQ1663" s="588"/>
      <c r="BR1663" s="588"/>
      <c r="BS1663" s="588"/>
      <c r="BT1663" s="588"/>
      <c r="BU1663" s="588"/>
      <c r="BV1663" s="588"/>
      <c r="BW1663" s="588"/>
      <c r="BX1663" s="588"/>
      <c r="BY1663" s="588"/>
      <c r="BZ1663" s="588"/>
      <c r="CA1663" s="588"/>
      <c r="CB1663" s="588"/>
      <c r="CC1663" s="588"/>
      <c r="CD1663" s="588"/>
      <c r="CE1663" s="588"/>
      <c r="CF1663" s="588"/>
      <c r="CG1663" s="588"/>
      <c r="CH1663" s="588"/>
      <c r="CI1663" s="588"/>
      <c r="CJ1663" s="588"/>
      <c r="CK1663" s="588"/>
      <c r="CL1663" s="588"/>
      <c r="CM1663" s="588"/>
      <c r="CN1663" s="588"/>
      <c r="CO1663" s="588"/>
      <c r="CP1663" s="588"/>
      <c r="CQ1663" s="588"/>
      <c r="CR1663" s="588"/>
      <c r="CS1663" s="588"/>
      <c r="CT1663" s="588"/>
      <c r="CU1663" s="588"/>
      <c r="CV1663" s="588"/>
    </row>
    <row r="1664" spans="1:100" x14ac:dyDescent="0.25">
      <c r="A1664" s="871" t="s">
        <v>2454</v>
      </c>
      <c r="B1664" s="872">
        <v>366287</v>
      </c>
      <c r="C1664" s="1812" t="s">
        <v>2463</v>
      </c>
      <c r="D1664" s="41" t="s">
        <v>49</v>
      </c>
      <c r="E1664" s="41" t="s">
        <v>49</v>
      </c>
      <c r="F1664" s="41" t="s">
        <v>49</v>
      </c>
      <c r="G1664" s="872" t="s">
        <v>94</v>
      </c>
      <c r="H1664" s="1308">
        <v>41640</v>
      </c>
      <c r="I1664" s="1277">
        <v>61712</v>
      </c>
      <c r="J1664" s="1277">
        <v>61712</v>
      </c>
      <c r="K1664" s="1277">
        <v>0</v>
      </c>
      <c r="L1664" s="588"/>
      <c r="M1664" s="588"/>
      <c r="N1664" s="588"/>
      <c r="O1664" s="588"/>
      <c r="P1664" s="588"/>
      <c r="Q1664" s="588"/>
      <c r="R1664" s="588"/>
      <c r="S1664" s="588"/>
      <c r="T1664" s="588"/>
      <c r="U1664" s="588"/>
      <c r="V1664" s="588"/>
      <c r="W1664" s="588"/>
      <c r="X1664" s="588"/>
      <c r="Y1664" s="588"/>
      <c r="Z1664" s="588"/>
      <c r="AA1664" s="588"/>
      <c r="AB1664" s="588"/>
      <c r="AC1664" s="588"/>
      <c r="AD1664" s="588"/>
      <c r="AE1664" s="588"/>
      <c r="AF1664" s="588"/>
      <c r="AG1664" s="588"/>
      <c r="AH1664" s="588"/>
      <c r="AI1664" s="588"/>
      <c r="AJ1664" s="588"/>
      <c r="AK1664" s="588"/>
      <c r="AL1664" s="588"/>
      <c r="AM1664" s="588"/>
      <c r="AN1664" s="588"/>
      <c r="AO1664" s="588"/>
      <c r="AP1664" s="588"/>
      <c r="AQ1664" s="588"/>
      <c r="AR1664" s="588"/>
      <c r="AS1664" s="588"/>
      <c r="AT1664" s="588"/>
      <c r="AU1664" s="588"/>
      <c r="AV1664" s="588"/>
      <c r="AW1664" s="588"/>
      <c r="AX1664" s="588"/>
      <c r="AY1664" s="588"/>
      <c r="AZ1664" s="588"/>
      <c r="BA1664" s="588"/>
      <c r="BB1664" s="588"/>
      <c r="BC1664" s="588"/>
      <c r="BD1664" s="588"/>
      <c r="BE1664" s="588"/>
      <c r="BF1664" s="588"/>
      <c r="BG1664" s="588"/>
      <c r="BH1664" s="588"/>
      <c r="BI1664" s="588"/>
      <c r="BJ1664" s="588"/>
      <c r="BK1664" s="588"/>
      <c r="BL1664" s="588"/>
      <c r="BM1664" s="588"/>
      <c r="BN1664" s="588"/>
      <c r="BO1664" s="588"/>
      <c r="BP1664" s="588"/>
      <c r="BQ1664" s="588"/>
      <c r="BR1664" s="588"/>
      <c r="BS1664" s="588"/>
      <c r="BT1664" s="588"/>
      <c r="BU1664" s="588"/>
      <c r="BV1664" s="588"/>
      <c r="BW1664" s="588"/>
      <c r="BX1664" s="588"/>
      <c r="BY1664" s="588"/>
      <c r="BZ1664" s="588"/>
      <c r="CA1664" s="588"/>
      <c r="CB1664" s="588"/>
      <c r="CC1664" s="588"/>
      <c r="CD1664" s="588"/>
      <c r="CE1664" s="588"/>
      <c r="CF1664" s="588"/>
      <c r="CG1664" s="588"/>
      <c r="CH1664" s="588"/>
      <c r="CI1664" s="588"/>
      <c r="CJ1664" s="588"/>
      <c r="CK1664" s="588"/>
      <c r="CL1664" s="588"/>
      <c r="CM1664" s="588"/>
      <c r="CN1664" s="588"/>
      <c r="CO1664" s="588"/>
      <c r="CP1664" s="588"/>
      <c r="CQ1664" s="588"/>
      <c r="CR1664" s="588"/>
      <c r="CS1664" s="588"/>
      <c r="CT1664" s="588"/>
      <c r="CU1664" s="588"/>
      <c r="CV1664" s="588"/>
    </row>
    <row r="1665" spans="1:100" x14ac:dyDescent="0.25">
      <c r="A1665" s="871" t="s">
        <v>2454</v>
      </c>
      <c r="B1665" s="872">
        <v>366288</v>
      </c>
      <c r="C1665" s="1812" t="s">
        <v>2464</v>
      </c>
      <c r="D1665" s="41" t="s">
        <v>49</v>
      </c>
      <c r="E1665" s="41" t="s">
        <v>49</v>
      </c>
      <c r="F1665" s="41" t="s">
        <v>49</v>
      </c>
      <c r="G1665" s="872" t="s">
        <v>94</v>
      </c>
      <c r="H1665" s="1308">
        <v>41640</v>
      </c>
      <c r="I1665" s="1277">
        <v>61712</v>
      </c>
      <c r="J1665" s="1277">
        <v>61712</v>
      </c>
      <c r="K1665" s="1277">
        <v>0</v>
      </c>
      <c r="L1665" s="589"/>
      <c r="M1665" s="589"/>
      <c r="N1665" s="589"/>
      <c r="O1665" s="589"/>
      <c r="P1665" s="589"/>
      <c r="Q1665" s="589"/>
      <c r="R1665" s="589"/>
      <c r="S1665" s="589"/>
      <c r="T1665" s="589"/>
      <c r="U1665" s="589"/>
      <c r="V1665" s="589"/>
      <c r="W1665" s="589"/>
      <c r="X1665" s="589"/>
      <c r="Y1665" s="589"/>
      <c r="Z1665" s="589"/>
      <c r="AA1665" s="589"/>
      <c r="AB1665" s="589"/>
      <c r="AC1665" s="589"/>
      <c r="AD1665" s="589"/>
      <c r="AE1665" s="589"/>
      <c r="AF1665" s="589"/>
      <c r="AG1665" s="589"/>
      <c r="AH1665" s="589"/>
      <c r="AI1665" s="589"/>
      <c r="AJ1665" s="589"/>
      <c r="AK1665" s="589"/>
      <c r="AL1665" s="589"/>
      <c r="AM1665" s="589"/>
      <c r="AN1665" s="589"/>
      <c r="AO1665" s="589"/>
      <c r="AP1665" s="589"/>
      <c r="AQ1665" s="589"/>
      <c r="AR1665" s="589"/>
      <c r="AS1665" s="589"/>
      <c r="AT1665" s="589"/>
      <c r="AU1665" s="589"/>
      <c r="AV1665" s="589"/>
      <c r="AW1665" s="589"/>
      <c r="AX1665" s="589"/>
      <c r="AY1665" s="589"/>
      <c r="AZ1665" s="589"/>
      <c r="BA1665" s="589"/>
      <c r="BB1665" s="589"/>
      <c r="BC1665" s="589"/>
      <c r="BD1665" s="589"/>
      <c r="BE1665" s="589"/>
      <c r="BF1665" s="589"/>
      <c r="BG1665" s="589"/>
      <c r="BH1665" s="589"/>
      <c r="BI1665" s="589"/>
      <c r="BJ1665" s="589"/>
      <c r="BK1665" s="589"/>
      <c r="BL1665" s="589"/>
      <c r="BM1665" s="589"/>
      <c r="BN1665" s="589"/>
      <c r="BO1665" s="589"/>
      <c r="BP1665" s="589"/>
      <c r="BQ1665" s="589"/>
      <c r="BR1665" s="589"/>
      <c r="BS1665" s="589"/>
      <c r="BT1665" s="589"/>
      <c r="BU1665" s="589"/>
      <c r="BV1665" s="589"/>
      <c r="BW1665" s="589"/>
      <c r="BX1665" s="589"/>
      <c r="BY1665" s="589"/>
      <c r="BZ1665" s="589"/>
      <c r="CA1665" s="589"/>
      <c r="CB1665" s="589"/>
      <c r="CC1665" s="589"/>
      <c r="CD1665" s="589"/>
      <c r="CE1665" s="589"/>
      <c r="CF1665" s="589"/>
      <c r="CG1665" s="589"/>
      <c r="CH1665" s="589"/>
      <c r="CI1665" s="589"/>
      <c r="CJ1665" s="589"/>
      <c r="CK1665" s="589"/>
      <c r="CL1665" s="589"/>
      <c r="CM1665" s="589"/>
      <c r="CN1665" s="589"/>
      <c r="CO1665" s="589"/>
      <c r="CP1665" s="589"/>
      <c r="CQ1665" s="589"/>
      <c r="CR1665" s="589"/>
      <c r="CS1665" s="589"/>
      <c r="CT1665" s="589"/>
      <c r="CU1665" s="589"/>
      <c r="CV1665" s="589"/>
    </row>
    <row r="1666" spans="1:100" x14ac:dyDescent="0.25">
      <c r="A1666" s="871" t="s">
        <v>2454</v>
      </c>
      <c r="B1666" s="872">
        <v>366289</v>
      </c>
      <c r="C1666" s="1812" t="s">
        <v>2465</v>
      </c>
      <c r="D1666" s="41" t="s">
        <v>49</v>
      </c>
      <c r="E1666" s="41" t="s">
        <v>49</v>
      </c>
      <c r="F1666" s="41" t="s">
        <v>49</v>
      </c>
      <c r="G1666" s="872" t="s">
        <v>94</v>
      </c>
      <c r="H1666" s="1308">
        <v>41640</v>
      </c>
      <c r="I1666" s="1277">
        <v>61712</v>
      </c>
      <c r="J1666" s="1277">
        <v>61712</v>
      </c>
      <c r="K1666" s="1277">
        <v>0</v>
      </c>
      <c r="L1666" s="589"/>
      <c r="M1666" s="589"/>
      <c r="N1666" s="589"/>
      <c r="O1666" s="589"/>
      <c r="P1666" s="589"/>
      <c r="Q1666" s="589"/>
      <c r="R1666" s="589"/>
      <c r="S1666" s="589"/>
      <c r="T1666" s="589"/>
      <c r="U1666" s="589"/>
      <c r="V1666" s="589"/>
      <c r="W1666" s="589"/>
      <c r="X1666" s="589"/>
      <c r="Y1666" s="589"/>
      <c r="Z1666" s="589"/>
      <c r="AA1666" s="589"/>
      <c r="AB1666" s="589"/>
      <c r="AC1666" s="589"/>
      <c r="AD1666" s="589"/>
      <c r="AE1666" s="589"/>
      <c r="AF1666" s="589"/>
      <c r="AG1666" s="589"/>
      <c r="AH1666" s="589"/>
      <c r="AI1666" s="589"/>
      <c r="AJ1666" s="589"/>
      <c r="AK1666" s="589"/>
      <c r="AL1666" s="589"/>
      <c r="AM1666" s="589"/>
      <c r="AN1666" s="589"/>
      <c r="AO1666" s="589"/>
      <c r="AP1666" s="589"/>
      <c r="AQ1666" s="589"/>
      <c r="AR1666" s="589"/>
      <c r="AS1666" s="589"/>
      <c r="AT1666" s="589"/>
      <c r="AU1666" s="589"/>
      <c r="AV1666" s="589"/>
      <c r="AW1666" s="589"/>
      <c r="AX1666" s="589"/>
      <c r="AY1666" s="589"/>
      <c r="AZ1666" s="589"/>
      <c r="BA1666" s="589"/>
      <c r="BB1666" s="589"/>
      <c r="BC1666" s="589"/>
      <c r="BD1666" s="589"/>
      <c r="BE1666" s="589"/>
      <c r="BF1666" s="589"/>
      <c r="BG1666" s="589"/>
      <c r="BH1666" s="589"/>
      <c r="BI1666" s="589"/>
      <c r="BJ1666" s="589"/>
      <c r="BK1666" s="589"/>
      <c r="BL1666" s="589"/>
      <c r="BM1666" s="589"/>
      <c r="BN1666" s="589"/>
      <c r="BO1666" s="589"/>
      <c r="BP1666" s="589"/>
      <c r="BQ1666" s="589"/>
      <c r="BR1666" s="589"/>
      <c r="BS1666" s="589"/>
      <c r="BT1666" s="589"/>
      <c r="BU1666" s="589"/>
      <c r="BV1666" s="589"/>
      <c r="BW1666" s="589"/>
      <c r="BX1666" s="589"/>
      <c r="BY1666" s="589"/>
      <c r="BZ1666" s="589"/>
      <c r="CA1666" s="589"/>
      <c r="CB1666" s="589"/>
      <c r="CC1666" s="589"/>
      <c r="CD1666" s="589"/>
      <c r="CE1666" s="589"/>
      <c r="CF1666" s="589"/>
      <c r="CG1666" s="589"/>
      <c r="CH1666" s="589"/>
      <c r="CI1666" s="589"/>
      <c r="CJ1666" s="589"/>
      <c r="CK1666" s="589"/>
      <c r="CL1666" s="589"/>
      <c r="CM1666" s="589"/>
      <c r="CN1666" s="589"/>
      <c r="CO1666" s="589"/>
      <c r="CP1666" s="589"/>
      <c r="CQ1666" s="589"/>
      <c r="CR1666" s="589"/>
      <c r="CS1666" s="589"/>
      <c r="CT1666" s="589"/>
      <c r="CU1666" s="589"/>
      <c r="CV1666" s="589"/>
    </row>
    <row r="1667" spans="1:100" x14ac:dyDescent="0.25">
      <c r="A1667" s="871" t="s">
        <v>2454</v>
      </c>
      <c r="B1667" s="872">
        <v>366290</v>
      </c>
      <c r="C1667" s="1812" t="s">
        <v>2466</v>
      </c>
      <c r="D1667" s="41" t="s">
        <v>49</v>
      </c>
      <c r="E1667" s="41" t="s">
        <v>49</v>
      </c>
      <c r="F1667" s="41" t="s">
        <v>49</v>
      </c>
      <c r="G1667" s="872" t="s">
        <v>94</v>
      </c>
      <c r="H1667" s="1308">
        <v>41640</v>
      </c>
      <c r="I1667" s="1277">
        <v>61712</v>
      </c>
      <c r="J1667" s="1277">
        <v>61712</v>
      </c>
      <c r="K1667" s="1277">
        <v>0</v>
      </c>
      <c r="L1667" s="589"/>
      <c r="M1667" s="589"/>
      <c r="N1667" s="589"/>
      <c r="O1667" s="589"/>
      <c r="P1667" s="589"/>
      <c r="Q1667" s="589"/>
      <c r="R1667" s="589"/>
      <c r="S1667" s="589"/>
      <c r="T1667" s="589"/>
      <c r="U1667" s="589"/>
      <c r="V1667" s="589"/>
      <c r="W1667" s="589"/>
      <c r="X1667" s="589"/>
      <c r="Y1667" s="589"/>
      <c r="Z1667" s="589"/>
      <c r="AA1667" s="589"/>
      <c r="AB1667" s="589"/>
      <c r="AC1667" s="589"/>
      <c r="AD1667" s="589"/>
      <c r="AE1667" s="589"/>
      <c r="AF1667" s="589"/>
      <c r="AG1667" s="589"/>
      <c r="AH1667" s="589"/>
      <c r="AI1667" s="589"/>
      <c r="AJ1667" s="589"/>
      <c r="AK1667" s="589"/>
      <c r="AL1667" s="589"/>
      <c r="AM1667" s="589"/>
      <c r="AN1667" s="589"/>
      <c r="AO1667" s="589"/>
      <c r="AP1667" s="589"/>
      <c r="AQ1667" s="589"/>
      <c r="AR1667" s="589"/>
      <c r="AS1667" s="589"/>
      <c r="AT1667" s="589"/>
      <c r="AU1667" s="589"/>
      <c r="AV1667" s="589"/>
      <c r="AW1667" s="589"/>
      <c r="AX1667" s="589"/>
      <c r="AY1667" s="589"/>
      <c r="AZ1667" s="589"/>
      <c r="BA1667" s="589"/>
      <c r="BB1667" s="589"/>
      <c r="BC1667" s="589"/>
      <c r="BD1667" s="589"/>
      <c r="BE1667" s="589"/>
      <c r="BF1667" s="589"/>
      <c r="BG1667" s="589"/>
      <c r="BH1667" s="589"/>
      <c r="BI1667" s="589"/>
      <c r="BJ1667" s="589"/>
      <c r="BK1667" s="589"/>
      <c r="BL1667" s="589"/>
      <c r="BM1667" s="589"/>
      <c r="BN1667" s="589"/>
      <c r="BO1667" s="589"/>
      <c r="BP1667" s="589"/>
      <c r="BQ1667" s="589"/>
      <c r="BR1667" s="589"/>
      <c r="BS1667" s="589"/>
      <c r="BT1667" s="589"/>
      <c r="BU1667" s="589"/>
      <c r="BV1667" s="589"/>
      <c r="BW1667" s="589"/>
      <c r="BX1667" s="589"/>
      <c r="BY1667" s="589"/>
      <c r="BZ1667" s="589"/>
      <c r="CA1667" s="589"/>
      <c r="CB1667" s="589"/>
      <c r="CC1667" s="589"/>
      <c r="CD1667" s="589"/>
      <c r="CE1667" s="589"/>
      <c r="CF1667" s="589"/>
      <c r="CG1667" s="589"/>
      <c r="CH1667" s="589"/>
      <c r="CI1667" s="589"/>
      <c r="CJ1667" s="589"/>
      <c r="CK1667" s="589"/>
      <c r="CL1667" s="589"/>
      <c r="CM1667" s="589"/>
      <c r="CN1667" s="589"/>
      <c r="CO1667" s="589"/>
      <c r="CP1667" s="589"/>
      <c r="CQ1667" s="589"/>
      <c r="CR1667" s="589"/>
      <c r="CS1667" s="589"/>
      <c r="CT1667" s="589"/>
      <c r="CU1667" s="589"/>
      <c r="CV1667" s="589"/>
    </row>
    <row r="1668" spans="1:100" x14ac:dyDescent="0.25">
      <c r="A1668" s="870" t="s">
        <v>2454</v>
      </c>
      <c r="B1668" s="872">
        <v>366291</v>
      </c>
      <c r="C1668" s="1812" t="s">
        <v>2467</v>
      </c>
      <c r="D1668" s="41" t="s">
        <v>49</v>
      </c>
      <c r="E1668" s="41" t="s">
        <v>49</v>
      </c>
      <c r="F1668" s="41" t="s">
        <v>49</v>
      </c>
      <c r="G1668" s="872" t="s">
        <v>94</v>
      </c>
      <c r="H1668" s="1308">
        <v>41640</v>
      </c>
      <c r="I1668" s="1277">
        <v>61712</v>
      </c>
      <c r="J1668" s="1277">
        <v>61712</v>
      </c>
      <c r="K1668" s="1277">
        <v>0</v>
      </c>
      <c r="L1668" s="589"/>
      <c r="M1668" s="589"/>
      <c r="N1668" s="589"/>
      <c r="O1668" s="589"/>
      <c r="P1668" s="589"/>
      <c r="Q1668" s="589"/>
      <c r="R1668" s="589"/>
      <c r="S1668" s="589"/>
      <c r="T1668" s="589"/>
      <c r="U1668" s="589"/>
      <c r="V1668" s="589"/>
      <c r="W1668" s="589"/>
      <c r="X1668" s="589"/>
      <c r="Y1668" s="589"/>
      <c r="Z1668" s="589"/>
      <c r="AA1668" s="589"/>
      <c r="AB1668" s="589"/>
      <c r="AC1668" s="589"/>
      <c r="AD1668" s="589"/>
      <c r="AE1668" s="589"/>
      <c r="AF1668" s="589"/>
      <c r="AG1668" s="589"/>
      <c r="AH1668" s="589"/>
      <c r="AI1668" s="589"/>
      <c r="AJ1668" s="589"/>
      <c r="AK1668" s="589"/>
      <c r="AL1668" s="589"/>
      <c r="AM1668" s="589"/>
      <c r="AN1668" s="589"/>
      <c r="AO1668" s="589"/>
      <c r="AP1668" s="589"/>
      <c r="AQ1668" s="589"/>
      <c r="AR1668" s="589"/>
      <c r="AS1668" s="589"/>
      <c r="AT1668" s="589"/>
      <c r="AU1668" s="589"/>
      <c r="AV1668" s="589"/>
      <c r="AW1668" s="589"/>
      <c r="AX1668" s="589"/>
      <c r="AY1668" s="589"/>
      <c r="AZ1668" s="589"/>
      <c r="BA1668" s="589"/>
      <c r="BB1668" s="589"/>
      <c r="BC1668" s="589"/>
      <c r="BD1668" s="589"/>
      <c r="BE1668" s="589"/>
      <c r="BF1668" s="589"/>
      <c r="BG1668" s="589"/>
      <c r="BH1668" s="589"/>
      <c r="BI1668" s="589"/>
      <c r="BJ1668" s="589"/>
      <c r="BK1668" s="589"/>
      <c r="BL1668" s="589"/>
      <c r="BM1668" s="589"/>
      <c r="BN1668" s="589"/>
      <c r="BO1668" s="589"/>
      <c r="BP1668" s="589"/>
      <c r="BQ1668" s="589"/>
      <c r="BR1668" s="589"/>
      <c r="BS1668" s="589"/>
      <c r="BT1668" s="589"/>
      <c r="BU1668" s="589"/>
      <c r="BV1668" s="589"/>
      <c r="BW1668" s="589"/>
      <c r="BX1668" s="589"/>
      <c r="BY1668" s="589"/>
      <c r="BZ1668" s="589"/>
      <c r="CA1668" s="589"/>
      <c r="CB1668" s="589"/>
      <c r="CC1668" s="589"/>
      <c r="CD1668" s="589"/>
      <c r="CE1668" s="589"/>
      <c r="CF1668" s="589"/>
      <c r="CG1668" s="589"/>
      <c r="CH1668" s="589"/>
      <c r="CI1668" s="589"/>
      <c r="CJ1668" s="589"/>
      <c r="CK1668" s="589"/>
      <c r="CL1668" s="589"/>
      <c r="CM1668" s="589"/>
      <c r="CN1668" s="589"/>
      <c r="CO1668" s="589"/>
      <c r="CP1668" s="589"/>
      <c r="CQ1668" s="589"/>
      <c r="CR1668" s="589"/>
      <c r="CS1668" s="589"/>
      <c r="CT1668" s="589"/>
      <c r="CU1668" s="589"/>
      <c r="CV1668" s="589"/>
    </row>
    <row r="1669" spans="1:100" x14ac:dyDescent="0.25">
      <c r="A1669" s="870" t="s">
        <v>2454</v>
      </c>
      <c r="B1669" s="872">
        <v>366292</v>
      </c>
      <c r="C1669" s="1812" t="s">
        <v>2468</v>
      </c>
      <c r="D1669" s="41" t="s">
        <v>49</v>
      </c>
      <c r="E1669" s="41" t="s">
        <v>49</v>
      </c>
      <c r="F1669" s="41" t="s">
        <v>49</v>
      </c>
      <c r="G1669" s="872" t="s">
        <v>94</v>
      </c>
      <c r="H1669" s="1308">
        <v>41640</v>
      </c>
      <c r="I1669" s="1277">
        <v>61712</v>
      </c>
      <c r="J1669" s="1277">
        <v>61712</v>
      </c>
      <c r="K1669" s="1277">
        <v>0</v>
      </c>
      <c r="L1669" s="589"/>
      <c r="M1669" s="589"/>
      <c r="N1669" s="589"/>
      <c r="O1669" s="589"/>
      <c r="P1669" s="589"/>
      <c r="Q1669" s="589"/>
      <c r="R1669" s="589"/>
      <c r="S1669" s="589"/>
      <c r="T1669" s="589"/>
      <c r="U1669" s="589"/>
      <c r="V1669" s="589"/>
      <c r="W1669" s="589"/>
      <c r="X1669" s="589"/>
      <c r="Y1669" s="589"/>
      <c r="Z1669" s="589"/>
      <c r="AA1669" s="589"/>
      <c r="AB1669" s="589"/>
      <c r="AC1669" s="589"/>
      <c r="AD1669" s="589"/>
      <c r="AE1669" s="589"/>
      <c r="AF1669" s="589"/>
      <c r="AG1669" s="589"/>
      <c r="AH1669" s="589"/>
      <c r="AI1669" s="589"/>
      <c r="AJ1669" s="589"/>
      <c r="AK1669" s="589"/>
      <c r="AL1669" s="589"/>
      <c r="AM1669" s="589"/>
      <c r="AN1669" s="589"/>
      <c r="AO1669" s="589"/>
      <c r="AP1669" s="589"/>
      <c r="AQ1669" s="589"/>
      <c r="AR1669" s="589"/>
      <c r="AS1669" s="589"/>
      <c r="AT1669" s="589"/>
      <c r="AU1669" s="589"/>
      <c r="AV1669" s="589"/>
      <c r="AW1669" s="589"/>
      <c r="AX1669" s="589"/>
      <c r="AY1669" s="589"/>
      <c r="AZ1669" s="589"/>
      <c r="BA1669" s="589"/>
      <c r="BB1669" s="589"/>
      <c r="BC1669" s="589"/>
      <c r="BD1669" s="589"/>
      <c r="BE1669" s="589"/>
      <c r="BF1669" s="589"/>
      <c r="BG1669" s="589"/>
      <c r="BH1669" s="589"/>
      <c r="BI1669" s="589"/>
      <c r="BJ1669" s="589"/>
      <c r="BK1669" s="589"/>
      <c r="BL1669" s="589"/>
      <c r="BM1669" s="589"/>
      <c r="BN1669" s="589"/>
      <c r="BO1669" s="589"/>
      <c r="BP1669" s="589"/>
      <c r="BQ1669" s="589"/>
      <c r="BR1669" s="589"/>
      <c r="BS1669" s="589"/>
      <c r="BT1669" s="589"/>
      <c r="BU1669" s="589"/>
      <c r="BV1669" s="589"/>
      <c r="BW1669" s="589"/>
      <c r="BX1669" s="589"/>
      <c r="BY1669" s="589"/>
      <c r="BZ1669" s="589"/>
      <c r="CA1669" s="589"/>
      <c r="CB1669" s="589"/>
      <c r="CC1669" s="589"/>
      <c r="CD1669" s="589"/>
      <c r="CE1669" s="589"/>
      <c r="CF1669" s="589"/>
      <c r="CG1669" s="589"/>
      <c r="CH1669" s="589"/>
      <c r="CI1669" s="589"/>
      <c r="CJ1669" s="589"/>
      <c r="CK1669" s="589"/>
      <c r="CL1669" s="589"/>
      <c r="CM1669" s="589"/>
      <c r="CN1669" s="589"/>
      <c r="CO1669" s="589"/>
      <c r="CP1669" s="589"/>
      <c r="CQ1669" s="589"/>
      <c r="CR1669" s="589"/>
      <c r="CS1669" s="589"/>
      <c r="CT1669" s="589"/>
      <c r="CU1669" s="589"/>
      <c r="CV1669" s="589"/>
    </row>
    <row r="1670" spans="1:100" x14ac:dyDescent="0.25">
      <c r="A1670" s="870" t="s">
        <v>2454</v>
      </c>
      <c r="B1670" s="872">
        <v>366293</v>
      </c>
      <c r="C1670" s="1812" t="s">
        <v>2469</v>
      </c>
      <c r="D1670" s="41" t="s">
        <v>49</v>
      </c>
      <c r="E1670" s="41" t="s">
        <v>49</v>
      </c>
      <c r="F1670" s="41" t="s">
        <v>49</v>
      </c>
      <c r="G1670" s="872" t="s">
        <v>94</v>
      </c>
      <c r="H1670" s="1308">
        <v>41640</v>
      </c>
      <c r="I1670" s="1277">
        <v>61712</v>
      </c>
      <c r="J1670" s="1277">
        <v>61712</v>
      </c>
      <c r="K1670" s="1277">
        <v>0</v>
      </c>
      <c r="L1670" s="589"/>
      <c r="M1670" s="589"/>
      <c r="N1670" s="589"/>
      <c r="O1670" s="589"/>
      <c r="P1670" s="589"/>
      <c r="Q1670" s="589"/>
      <c r="R1670" s="589"/>
      <c r="S1670" s="589"/>
      <c r="T1670" s="589"/>
      <c r="U1670" s="589"/>
      <c r="V1670" s="589"/>
      <c r="W1670" s="589"/>
      <c r="X1670" s="589"/>
      <c r="Y1670" s="589"/>
      <c r="Z1670" s="589"/>
      <c r="AA1670" s="589"/>
      <c r="AB1670" s="589"/>
      <c r="AC1670" s="589"/>
      <c r="AD1670" s="589"/>
      <c r="AE1670" s="589"/>
      <c r="AF1670" s="589"/>
      <c r="AG1670" s="589"/>
      <c r="AH1670" s="589"/>
      <c r="AI1670" s="589"/>
      <c r="AJ1670" s="589"/>
      <c r="AK1670" s="589"/>
      <c r="AL1670" s="589"/>
      <c r="AM1670" s="589"/>
      <c r="AN1670" s="589"/>
      <c r="AO1670" s="589"/>
      <c r="AP1670" s="589"/>
      <c r="AQ1670" s="589"/>
      <c r="AR1670" s="589"/>
      <c r="AS1670" s="589"/>
      <c r="AT1670" s="589"/>
      <c r="AU1670" s="589"/>
      <c r="AV1670" s="589"/>
      <c r="AW1670" s="589"/>
      <c r="AX1670" s="589"/>
      <c r="AY1670" s="589"/>
      <c r="AZ1670" s="589"/>
      <c r="BA1670" s="589"/>
      <c r="BB1670" s="589"/>
      <c r="BC1670" s="589"/>
      <c r="BD1670" s="589"/>
      <c r="BE1670" s="589"/>
      <c r="BF1670" s="589"/>
      <c r="BG1670" s="589"/>
      <c r="BH1670" s="589"/>
      <c r="BI1670" s="589"/>
      <c r="BJ1670" s="589"/>
      <c r="BK1670" s="589"/>
      <c r="BL1670" s="589"/>
      <c r="BM1670" s="589"/>
      <c r="BN1670" s="589"/>
      <c r="BO1670" s="589"/>
      <c r="BP1670" s="589"/>
      <c r="BQ1670" s="589"/>
      <c r="BR1670" s="589"/>
      <c r="BS1670" s="589"/>
      <c r="BT1670" s="589"/>
      <c r="BU1670" s="589"/>
      <c r="BV1670" s="589"/>
      <c r="BW1670" s="589"/>
      <c r="BX1670" s="589"/>
      <c r="BY1670" s="589"/>
      <c r="BZ1670" s="589"/>
      <c r="CA1670" s="589"/>
      <c r="CB1670" s="589"/>
      <c r="CC1670" s="589"/>
      <c r="CD1670" s="589"/>
      <c r="CE1670" s="589"/>
      <c r="CF1670" s="589"/>
      <c r="CG1670" s="589"/>
      <c r="CH1670" s="589"/>
      <c r="CI1670" s="589"/>
      <c r="CJ1670" s="589"/>
      <c r="CK1670" s="589"/>
      <c r="CL1670" s="589"/>
      <c r="CM1670" s="589"/>
      <c r="CN1670" s="589"/>
      <c r="CO1670" s="589"/>
      <c r="CP1670" s="589"/>
      <c r="CQ1670" s="589"/>
      <c r="CR1670" s="589"/>
      <c r="CS1670" s="589"/>
      <c r="CT1670" s="589"/>
      <c r="CU1670" s="589"/>
      <c r="CV1670" s="589"/>
    </row>
    <row r="1671" spans="1:100" x14ac:dyDescent="0.25">
      <c r="A1671" s="870" t="s">
        <v>2454</v>
      </c>
      <c r="B1671" s="872">
        <v>366294</v>
      </c>
      <c r="C1671" s="1812" t="s">
        <v>2470</v>
      </c>
      <c r="D1671" s="41" t="s">
        <v>49</v>
      </c>
      <c r="E1671" s="41" t="s">
        <v>49</v>
      </c>
      <c r="F1671" s="41" t="s">
        <v>49</v>
      </c>
      <c r="G1671" s="872" t="s">
        <v>94</v>
      </c>
      <c r="H1671" s="1308">
        <v>41640</v>
      </c>
      <c r="I1671" s="1277">
        <v>61712</v>
      </c>
      <c r="J1671" s="1277">
        <v>61712</v>
      </c>
      <c r="K1671" s="1277">
        <v>0</v>
      </c>
      <c r="L1671" s="589"/>
      <c r="M1671" s="589"/>
      <c r="N1671" s="589"/>
      <c r="O1671" s="589"/>
      <c r="P1671" s="589"/>
      <c r="Q1671" s="589"/>
      <c r="R1671" s="589"/>
      <c r="S1671" s="589"/>
      <c r="T1671" s="589"/>
      <c r="U1671" s="589"/>
      <c r="V1671" s="589"/>
      <c r="W1671" s="589"/>
      <c r="X1671" s="589"/>
      <c r="Y1671" s="589"/>
      <c r="Z1671" s="589"/>
      <c r="AA1671" s="589"/>
      <c r="AB1671" s="589"/>
      <c r="AC1671" s="589"/>
      <c r="AD1671" s="589"/>
      <c r="AE1671" s="589"/>
      <c r="AF1671" s="589"/>
      <c r="AG1671" s="589"/>
      <c r="AH1671" s="589"/>
      <c r="AI1671" s="589"/>
      <c r="AJ1671" s="589"/>
      <c r="AK1671" s="589"/>
      <c r="AL1671" s="589"/>
      <c r="AM1671" s="589"/>
      <c r="AN1671" s="589"/>
      <c r="AO1671" s="589"/>
      <c r="AP1671" s="589"/>
      <c r="AQ1671" s="589"/>
      <c r="AR1671" s="589"/>
      <c r="AS1671" s="589"/>
      <c r="AT1671" s="589"/>
      <c r="AU1671" s="589"/>
      <c r="AV1671" s="589"/>
      <c r="AW1671" s="589"/>
      <c r="AX1671" s="589"/>
      <c r="AY1671" s="589"/>
      <c r="AZ1671" s="589"/>
      <c r="BA1671" s="589"/>
      <c r="BB1671" s="589"/>
      <c r="BC1671" s="589"/>
      <c r="BD1671" s="589"/>
      <c r="BE1671" s="589"/>
      <c r="BF1671" s="589"/>
      <c r="BG1671" s="589"/>
      <c r="BH1671" s="589"/>
      <c r="BI1671" s="589"/>
      <c r="BJ1671" s="589"/>
      <c r="BK1671" s="589"/>
      <c r="BL1671" s="589"/>
      <c r="BM1671" s="589"/>
      <c r="BN1671" s="589"/>
      <c r="BO1671" s="589"/>
      <c r="BP1671" s="589"/>
      <c r="BQ1671" s="589"/>
      <c r="BR1671" s="589"/>
      <c r="BS1671" s="589"/>
      <c r="BT1671" s="589"/>
      <c r="BU1671" s="589"/>
      <c r="BV1671" s="589"/>
      <c r="BW1671" s="589"/>
      <c r="BX1671" s="589"/>
      <c r="BY1671" s="589"/>
      <c r="BZ1671" s="589"/>
      <c r="CA1671" s="589"/>
      <c r="CB1671" s="589"/>
      <c r="CC1671" s="589"/>
      <c r="CD1671" s="589"/>
      <c r="CE1671" s="589"/>
      <c r="CF1671" s="589"/>
      <c r="CG1671" s="589"/>
      <c r="CH1671" s="589"/>
      <c r="CI1671" s="589"/>
      <c r="CJ1671" s="589"/>
      <c r="CK1671" s="589"/>
      <c r="CL1671" s="589"/>
      <c r="CM1671" s="589"/>
      <c r="CN1671" s="589"/>
      <c r="CO1671" s="589"/>
      <c r="CP1671" s="589"/>
      <c r="CQ1671" s="589"/>
      <c r="CR1671" s="589"/>
      <c r="CS1671" s="589"/>
      <c r="CT1671" s="589"/>
      <c r="CU1671" s="589"/>
      <c r="CV1671" s="589"/>
    </row>
    <row r="1672" spans="1:100" x14ac:dyDescent="0.25">
      <c r="A1672" s="871" t="s">
        <v>2454</v>
      </c>
      <c r="B1672" s="872">
        <v>366295</v>
      </c>
      <c r="C1672" s="1812" t="s">
        <v>2471</v>
      </c>
      <c r="D1672" s="41" t="s">
        <v>49</v>
      </c>
      <c r="E1672" s="41" t="s">
        <v>49</v>
      </c>
      <c r="F1672" s="41" t="s">
        <v>49</v>
      </c>
      <c r="G1672" s="872" t="s">
        <v>94</v>
      </c>
      <c r="H1672" s="1308">
        <v>41640</v>
      </c>
      <c r="I1672" s="1277">
        <v>61712</v>
      </c>
      <c r="J1672" s="1277">
        <v>61712</v>
      </c>
      <c r="K1672" s="1277">
        <v>0</v>
      </c>
      <c r="L1672" s="589"/>
      <c r="M1672" s="589"/>
      <c r="N1672" s="589"/>
      <c r="O1672" s="589"/>
      <c r="P1672" s="589"/>
      <c r="Q1672" s="589"/>
      <c r="R1672" s="589"/>
      <c r="S1672" s="589"/>
      <c r="T1672" s="589"/>
      <c r="U1672" s="589"/>
      <c r="V1672" s="589"/>
      <c r="W1672" s="589"/>
      <c r="X1672" s="589"/>
      <c r="Y1672" s="589"/>
      <c r="Z1672" s="589"/>
      <c r="AA1672" s="589"/>
      <c r="AB1672" s="589"/>
      <c r="AC1672" s="589"/>
      <c r="AD1672" s="589"/>
      <c r="AE1672" s="589"/>
      <c r="AF1672" s="589"/>
      <c r="AG1672" s="589"/>
      <c r="AH1672" s="589"/>
      <c r="AI1672" s="589"/>
      <c r="AJ1672" s="589"/>
      <c r="AK1672" s="589"/>
      <c r="AL1672" s="589"/>
      <c r="AM1672" s="589"/>
      <c r="AN1672" s="589"/>
      <c r="AO1672" s="589"/>
      <c r="AP1672" s="589"/>
      <c r="AQ1672" s="589"/>
      <c r="AR1672" s="589"/>
      <c r="AS1672" s="589"/>
      <c r="AT1672" s="589"/>
      <c r="AU1672" s="589"/>
      <c r="AV1672" s="589"/>
      <c r="AW1672" s="589"/>
      <c r="AX1672" s="589"/>
      <c r="AY1672" s="589"/>
      <c r="AZ1672" s="589"/>
      <c r="BA1672" s="589"/>
      <c r="BB1672" s="589"/>
      <c r="BC1672" s="589"/>
      <c r="BD1672" s="589"/>
      <c r="BE1672" s="589"/>
      <c r="BF1672" s="589"/>
      <c r="BG1672" s="589"/>
      <c r="BH1672" s="589"/>
      <c r="BI1672" s="589"/>
      <c r="BJ1672" s="589"/>
      <c r="BK1672" s="589"/>
      <c r="BL1672" s="589"/>
      <c r="BM1672" s="589"/>
      <c r="BN1672" s="589"/>
      <c r="BO1672" s="589"/>
      <c r="BP1672" s="589"/>
      <c r="BQ1672" s="589"/>
      <c r="BR1672" s="589"/>
      <c r="BS1672" s="589"/>
      <c r="BT1672" s="589"/>
      <c r="BU1672" s="589"/>
      <c r="BV1672" s="589"/>
      <c r="BW1672" s="589"/>
      <c r="BX1672" s="589"/>
      <c r="BY1672" s="589"/>
      <c r="BZ1672" s="589"/>
      <c r="CA1672" s="589"/>
      <c r="CB1672" s="589"/>
      <c r="CC1672" s="589"/>
      <c r="CD1672" s="589"/>
      <c r="CE1672" s="589"/>
      <c r="CF1672" s="589"/>
      <c r="CG1672" s="589"/>
      <c r="CH1672" s="589"/>
      <c r="CI1672" s="589"/>
      <c r="CJ1672" s="589"/>
      <c r="CK1672" s="589"/>
      <c r="CL1672" s="589"/>
      <c r="CM1672" s="589"/>
      <c r="CN1672" s="589"/>
      <c r="CO1672" s="589"/>
      <c r="CP1672" s="589"/>
      <c r="CQ1672" s="589"/>
      <c r="CR1672" s="589"/>
      <c r="CS1672" s="589"/>
      <c r="CT1672" s="589"/>
      <c r="CU1672" s="589"/>
      <c r="CV1672" s="589"/>
    </row>
    <row r="1673" spans="1:100" x14ac:dyDescent="0.25">
      <c r="A1673" s="871" t="s">
        <v>2454</v>
      </c>
      <c r="B1673" s="872">
        <v>366296</v>
      </c>
      <c r="C1673" s="1812" t="s">
        <v>2472</v>
      </c>
      <c r="D1673" s="41" t="s">
        <v>49</v>
      </c>
      <c r="E1673" s="41" t="s">
        <v>49</v>
      </c>
      <c r="F1673" s="41" t="s">
        <v>49</v>
      </c>
      <c r="G1673" s="872" t="s">
        <v>94</v>
      </c>
      <c r="H1673" s="1308">
        <v>41640</v>
      </c>
      <c r="I1673" s="1277">
        <v>61712</v>
      </c>
      <c r="J1673" s="1277">
        <v>61712</v>
      </c>
      <c r="K1673" s="1277">
        <v>0</v>
      </c>
      <c r="L1673" s="589"/>
      <c r="M1673" s="589"/>
      <c r="N1673" s="589"/>
      <c r="O1673" s="589"/>
      <c r="P1673" s="589"/>
      <c r="Q1673" s="589"/>
      <c r="R1673" s="589"/>
      <c r="S1673" s="589"/>
      <c r="T1673" s="589"/>
      <c r="U1673" s="589"/>
      <c r="V1673" s="589"/>
      <c r="W1673" s="589"/>
      <c r="X1673" s="589"/>
      <c r="Y1673" s="589"/>
      <c r="Z1673" s="589"/>
      <c r="AA1673" s="589"/>
      <c r="AB1673" s="589"/>
      <c r="AC1673" s="589"/>
      <c r="AD1673" s="589"/>
      <c r="AE1673" s="589"/>
      <c r="AF1673" s="589"/>
      <c r="AG1673" s="589"/>
      <c r="AH1673" s="589"/>
      <c r="AI1673" s="589"/>
      <c r="AJ1673" s="589"/>
      <c r="AK1673" s="589"/>
      <c r="AL1673" s="589"/>
      <c r="AM1673" s="589"/>
      <c r="AN1673" s="589"/>
      <c r="AO1673" s="589"/>
      <c r="AP1673" s="589"/>
      <c r="AQ1673" s="589"/>
      <c r="AR1673" s="589"/>
      <c r="AS1673" s="589"/>
      <c r="AT1673" s="589"/>
      <c r="AU1673" s="589"/>
      <c r="AV1673" s="589"/>
      <c r="AW1673" s="589"/>
      <c r="AX1673" s="589"/>
      <c r="AY1673" s="589"/>
      <c r="AZ1673" s="589"/>
      <c r="BA1673" s="589"/>
      <c r="BB1673" s="589"/>
      <c r="BC1673" s="589"/>
      <c r="BD1673" s="589"/>
      <c r="BE1673" s="589"/>
      <c r="BF1673" s="589"/>
      <c r="BG1673" s="589"/>
      <c r="BH1673" s="589"/>
      <c r="BI1673" s="589"/>
      <c r="BJ1673" s="589"/>
      <c r="BK1673" s="589"/>
      <c r="BL1673" s="589"/>
      <c r="BM1673" s="589"/>
      <c r="BN1673" s="589"/>
      <c r="BO1673" s="589"/>
      <c r="BP1673" s="589"/>
      <c r="BQ1673" s="589"/>
      <c r="BR1673" s="589"/>
      <c r="BS1673" s="589"/>
      <c r="BT1673" s="589"/>
      <c r="BU1673" s="589"/>
      <c r="BV1673" s="589"/>
      <c r="BW1673" s="589"/>
      <c r="BX1673" s="589"/>
      <c r="BY1673" s="589"/>
      <c r="BZ1673" s="589"/>
      <c r="CA1673" s="589"/>
      <c r="CB1673" s="589"/>
      <c r="CC1673" s="589"/>
      <c r="CD1673" s="589"/>
      <c r="CE1673" s="589"/>
      <c r="CF1673" s="589"/>
      <c r="CG1673" s="589"/>
      <c r="CH1673" s="589"/>
      <c r="CI1673" s="589"/>
      <c r="CJ1673" s="589"/>
      <c r="CK1673" s="589"/>
      <c r="CL1673" s="589"/>
      <c r="CM1673" s="589"/>
      <c r="CN1673" s="589"/>
      <c r="CO1673" s="589"/>
      <c r="CP1673" s="589"/>
      <c r="CQ1673" s="589"/>
      <c r="CR1673" s="589"/>
      <c r="CS1673" s="589"/>
      <c r="CT1673" s="589"/>
      <c r="CU1673" s="589"/>
      <c r="CV1673" s="589"/>
    </row>
    <row r="1674" spans="1:100" x14ac:dyDescent="0.25">
      <c r="A1674" s="871" t="s">
        <v>2473</v>
      </c>
      <c r="B1674" s="872">
        <v>366300</v>
      </c>
      <c r="C1674" s="1812" t="s">
        <v>2474</v>
      </c>
      <c r="D1674" s="41" t="s">
        <v>49</v>
      </c>
      <c r="E1674" s="41" t="s">
        <v>49</v>
      </c>
      <c r="F1674" s="41" t="s">
        <v>49</v>
      </c>
      <c r="G1674" s="872" t="s">
        <v>94</v>
      </c>
      <c r="H1674" s="1308">
        <v>41640</v>
      </c>
      <c r="I1674" s="1277">
        <v>61712</v>
      </c>
      <c r="J1674" s="1277">
        <v>61712</v>
      </c>
      <c r="K1674" s="1277">
        <v>0</v>
      </c>
      <c r="L1674" s="589"/>
      <c r="M1674" s="589"/>
      <c r="N1674" s="589"/>
      <c r="O1674" s="589"/>
      <c r="P1674" s="589"/>
      <c r="Q1674" s="589"/>
      <c r="R1674" s="589"/>
      <c r="S1674" s="589"/>
      <c r="T1674" s="589"/>
      <c r="U1674" s="589"/>
      <c r="V1674" s="589"/>
      <c r="W1674" s="589"/>
      <c r="X1674" s="589"/>
      <c r="Y1674" s="589"/>
      <c r="Z1674" s="589"/>
      <c r="AA1674" s="589"/>
      <c r="AB1674" s="589"/>
      <c r="AC1674" s="589"/>
      <c r="AD1674" s="589"/>
      <c r="AE1674" s="589"/>
      <c r="AF1674" s="589"/>
      <c r="AG1674" s="589"/>
      <c r="AH1674" s="589"/>
      <c r="AI1674" s="589"/>
      <c r="AJ1674" s="589"/>
      <c r="AK1674" s="589"/>
      <c r="AL1674" s="589"/>
      <c r="AM1674" s="589"/>
      <c r="AN1674" s="589"/>
      <c r="AO1674" s="589"/>
      <c r="AP1674" s="589"/>
      <c r="AQ1674" s="589"/>
      <c r="AR1674" s="589"/>
      <c r="AS1674" s="589"/>
      <c r="AT1674" s="589"/>
      <c r="AU1674" s="589"/>
      <c r="AV1674" s="589"/>
      <c r="AW1674" s="589"/>
      <c r="AX1674" s="589"/>
      <c r="AY1674" s="589"/>
      <c r="AZ1674" s="589"/>
      <c r="BA1674" s="589"/>
      <c r="BB1674" s="589"/>
      <c r="BC1674" s="589"/>
      <c r="BD1674" s="589"/>
      <c r="BE1674" s="589"/>
      <c r="BF1674" s="589"/>
      <c r="BG1674" s="589"/>
      <c r="BH1674" s="589"/>
      <c r="BI1674" s="589"/>
      <c r="BJ1674" s="589"/>
      <c r="BK1674" s="589"/>
      <c r="BL1674" s="589"/>
      <c r="BM1674" s="589"/>
      <c r="BN1674" s="589"/>
      <c r="BO1674" s="589"/>
      <c r="BP1674" s="589"/>
      <c r="BQ1674" s="589"/>
      <c r="BR1674" s="589"/>
      <c r="BS1674" s="589"/>
      <c r="BT1674" s="589"/>
      <c r="BU1674" s="589"/>
      <c r="BV1674" s="589"/>
      <c r="BW1674" s="589"/>
      <c r="BX1674" s="589"/>
      <c r="BY1674" s="589"/>
      <c r="BZ1674" s="589"/>
      <c r="CA1674" s="589"/>
      <c r="CB1674" s="589"/>
      <c r="CC1674" s="589"/>
      <c r="CD1674" s="589"/>
      <c r="CE1674" s="589"/>
      <c r="CF1674" s="589"/>
      <c r="CG1674" s="589"/>
      <c r="CH1674" s="589"/>
      <c r="CI1674" s="589"/>
      <c r="CJ1674" s="589"/>
      <c r="CK1674" s="589"/>
      <c r="CL1674" s="589"/>
      <c r="CM1674" s="589"/>
      <c r="CN1674" s="589"/>
      <c r="CO1674" s="589"/>
      <c r="CP1674" s="589"/>
      <c r="CQ1674" s="589"/>
      <c r="CR1674" s="589"/>
      <c r="CS1674" s="589"/>
      <c r="CT1674" s="589"/>
      <c r="CU1674" s="589"/>
      <c r="CV1674" s="589"/>
    </row>
    <row r="1675" spans="1:100" x14ac:dyDescent="0.25">
      <c r="A1675" s="871" t="s">
        <v>2475</v>
      </c>
      <c r="B1675" s="872">
        <v>366301</v>
      </c>
      <c r="C1675" s="1812" t="s">
        <v>2476</v>
      </c>
      <c r="D1675" s="41" t="s">
        <v>49</v>
      </c>
      <c r="E1675" s="41" t="s">
        <v>49</v>
      </c>
      <c r="F1675" s="41" t="s">
        <v>49</v>
      </c>
      <c r="G1675" s="872" t="s">
        <v>94</v>
      </c>
      <c r="H1675" s="1308">
        <v>41640</v>
      </c>
      <c r="I1675" s="1277">
        <v>61712</v>
      </c>
      <c r="J1675" s="1277">
        <v>61712</v>
      </c>
      <c r="K1675" s="1277">
        <v>0</v>
      </c>
      <c r="L1675" s="589"/>
      <c r="M1675" s="589"/>
      <c r="N1675" s="589"/>
      <c r="O1675" s="589"/>
      <c r="P1675" s="589"/>
      <c r="Q1675" s="589"/>
      <c r="R1675" s="589"/>
      <c r="S1675" s="589"/>
      <c r="T1675" s="589"/>
      <c r="U1675" s="589"/>
      <c r="V1675" s="589"/>
      <c r="W1675" s="589"/>
      <c r="X1675" s="589"/>
      <c r="Y1675" s="589"/>
      <c r="Z1675" s="589"/>
      <c r="AA1675" s="589"/>
      <c r="AB1675" s="589"/>
      <c r="AC1675" s="589"/>
      <c r="AD1675" s="589"/>
      <c r="AE1675" s="589"/>
      <c r="AF1675" s="589"/>
      <c r="AG1675" s="589"/>
      <c r="AH1675" s="589"/>
      <c r="AI1675" s="589"/>
      <c r="AJ1675" s="589"/>
      <c r="AK1675" s="589"/>
      <c r="AL1675" s="589"/>
      <c r="AM1675" s="589"/>
      <c r="AN1675" s="589"/>
      <c r="AO1675" s="589"/>
      <c r="AP1675" s="589"/>
      <c r="AQ1675" s="589"/>
      <c r="AR1675" s="589"/>
      <c r="AS1675" s="589"/>
      <c r="AT1675" s="589"/>
      <c r="AU1675" s="589"/>
      <c r="AV1675" s="589"/>
      <c r="AW1675" s="589"/>
      <c r="AX1675" s="589"/>
      <c r="AY1675" s="589"/>
      <c r="AZ1675" s="589"/>
      <c r="BA1675" s="589"/>
      <c r="BB1675" s="589"/>
      <c r="BC1675" s="589"/>
      <c r="BD1675" s="589"/>
      <c r="BE1675" s="589"/>
      <c r="BF1675" s="589"/>
      <c r="BG1675" s="589"/>
      <c r="BH1675" s="589"/>
      <c r="BI1675" s="589"/>
      <c r="BJ1675" s="589"/>
      <c r="BK1675" s="589"/>
      <c r="BL1675" s="589"/>
      <c r="BM1675" s="589"/>
      <c r="BN1675" s="589"/>
      <c r="BO1675" s="589"/>
      <c r="BP1675" s="589"/>
      <c r="BQ1675" s="589"/>
      <c r="BR1675" s="589"/>
      <c r="BS1675" s="589"/>
      <c r="BT1675" s="589"/>
      <c r="BU1675" s="589"/>
      <c r="BV1675" s="589"/>
      <c r="BW1675" s="589"/>
      <c r="BX1675" s="589"/>
      <c r="BY1675" s="589"/>
      <c r="BZ1675" s="589"/>
      <c r="CA1675" s="589"/>
      <c r="CB1675" s="589"/>
      <c r="CC1675" s="589"/>
      <c r="CD1675" s="589"/>
      <c r="CE1675" s="589"/>
      <c r="CF1675" s="589"/>
      <c r="CG1675" s="589"/>
      <c r="CH1675" s="589"/>
      <c r="CI1675" s="589"/>
      <c r="CJ1675" s="589"/>
      <c r="CK1675" s="589"/>
      <c r="CL1675" s="589"/>
      <c r="CM1675" s="589"/>
      <c r="CN1675" s="589"/>
      <c r="CO1675" s="589"/>
      <c r="CP1675" s="589"/>
      <c r="CQ1675" s="589"/>
      <c r="CR1675" s="589"/>
      <c r="CS1675" s="589"/>
      <c r="CT1675" s="589"/>
      <c r="CU1675" s="589"/>
      <c r="CV1675" s="589"/>
    </row>
    <row r="1676" spans="1:100" x14ac:dyDescent="0.25">
      <c r="A1676" s="870" t="s">
        <v>2454</v>
      </c>
      <c r="B1676" s="872">
        <v>366268</v>
      </c>
      <c r="C1676" s="1812" t="s">
        <v>2477</v>
      </c>
      <c r="D1676" s="41" t="s">
        <v>49</v>
      </c>
      <c r="E1676" s="41" t="s">
        <v>49</v>
      </c>
      <c r="F1676" s="41" t="s">
        <v>49</v>
      </c>
      <c r="G1676" s="872" t="s">
        <v>94</v>
      </c>
      <c r="H1676" s="1308">
        <v>41640</v>
      </c>
      <c r="I1676" s="1277">
        <v>61712</v>
      </c>
      <c r="J1676" s="1277">
        <v>61712</v>
      </c>
      <c r="K1676" s="1277">
        <v>0</v>
      </c>
      <c r="L1676" s="589"/>
      <c r="M1676" s="589"/>
      <c r="N1676" s="589"/>
      <c r="O1676" s="589"/>
      <c r="P1676" s="589"/>
      <c r="Q1676" s="589"/>
      <c r="R1676" s="589"/>
      <c r="S1676" s="589"/>
      <c r="T1676" s="589"/>
      <c r="U1676" s="589"/>
      <c r="V1676" s="589"/>
      <c r="W1676" s="589"/>
      <c r="X1676" s="589"/>
      <c r="Y1676" s="589"/>
      <c r="Z1676" s="589"/>
      <c r="AA1676" s="589"/>
      <c r="AB1676" s="589"/>
      <c r="AC1676" s="589"/>
      <c r="AD1676" s="589"/>
      <c r="AE1676" s="589"/>
      <c r="AF1676" s="589"/>
      <c r="AG1676" s="589"/>
      <c r="AH1676" s="589"/>
      <c r="AI1676" s="589"/>
      <c r="AJ1676" s="589"/>
      <c r="AK1676" s="589"/>
      <c r="AL1676" s="589"/>
      <c r="AM1676" s="589"/>
      <c r="AN1676" s="589"/>
      <c r="AO1676" s="589"/>
      <c r="AP1676" s="589"/>
      <c r="AQ1676" s="589"/>
      <c r="AR1676" s="589"/>
      <c r="AS1676" s="589"/>
      <c r="AT1676" s="589"/>
      <c r="AU1676" s="589"/>
      <c r="AV1676" s="589"/>
      <c r="AW1676" s="589"/>
      <c r="AX1676" s="589"/>
      <c r="AY1676" s="589"/>
      <c r="AZ1676" s="589"/>
      <c r="BA1676" s="589"/>
      <c r="BB1676" s="589"/>
      <c r="BC1676" s="589"/>
      <c r="BD1676" s="589"/>
      <c r="BE1676" s="589"/>
      <c r="BF1676" s="589"/>
      <c r="BG1676" s="589"/>
      <c r="BH1676" s="589"/>
      <c r="BI1676" s="589"/>
      <c r="BJ1676" s="589"/>
      <c r="BK1676" s="589"/>
      <c r="BL1676" s="589"/>
      <c r="BM1676" s="589"/>
      <c r="BN1676" s="589"/>
      <c r="BO1676" s="589"/>
      <c r="BP1676" s="589"/>
      <c r="BQ1676" s="589"/>
      <c r="BR1676" s="589"/>
      <c r="BS1676" s="589"/>
      <c r="BT1676" s="589"/>
      <c r="BU1676" s="589"/>
      <c r="BV1676" s="589"/>
      <c r="BW1676" s="589"/>
      <c r="BX1676" s="589"/>
      <c r="BY1676" s="589"/>
      <c r="BZ1676" s="589"/>
      <c r="CA1676" s="589"/>
      <c r="CB1676" s="589"/>
      <c r="CC1676" s="589"/>
      <c r="CD1676" s="589"/>
      <c r="CE1676" s="589"/>
      <c r="CF1676" s="589"/>
      <c r="CG1676" s="589"/>
      <c r="CH1676" s="589"/>
      <c r="CI1676" s="589"/>
      <c r="CJ1676" s="589"/>
      <c r="CK1676" s="589"/>
      <c r="CL1676" s="589"/>
      <c r="CM1676" s="589"/>
      <c r="CN1676" s="589"/>
      <c r="CO1676" s="589"/>
      <c r="CP1676" s="589"/>
      <c r="CQ1676" s="589"/>
      <c r="CR1676" s="589"/>
      <c r="CS1676" s="589"/>
      <c r="CT1676" s="589"/>
      <c r="CU1676" s="589"/>
      <c r="CV1676" s="589"/>
    </row>
    <row r="1677" spans="1:100" x14ac:dyDescent="0.25">
      <c r="A1677" s="870" t="s">
        <v>2454</v>
      </c>
      <c r="B1677" s="872">
        <v>366273</v>
      </c>
      <c r="C1677" s="1812" t="s">
        <v>2478</v>
      </c>
      <c r="D1677" s="41" t="s">
        <v>49</v>
      </c>
      <c r="E1677" s="41" t="s">
        <v>49</v>
      </c>
      <c r="F1677" s="41" t="s">
        <v>49</v>
      </c>
      <c r="G1677" s="872" t="s">
        <v>94</v>
      </c>
      <c r="H1677" s="1308">
        <v>41640</v>
      </c>
      <c r="I1677" s="1277">
        <v>61712</v>
      </c>
      <c r="J1677" s="1277">
        <v>61712</v>
      </c>
      <c r="K1677" s="1277">
        <v>0</v>
      </c>
      <c r="L1677" s="589"/>
      <c r="M1677" s="589"/>
      <c r="N1677" s="589"/>
      <c r="O1677" s="589"/>
      <c r="P1677" s="589"/>
      <c r="Q1677" s="589"/>
      <c r="R1677" s="589"/>
      <c r="S1677" s="589"/>
      <c r="T1677" s="589"/>
      <c r="U1677" s="589"/>
      <c r="V1677" s="589"/>
      <c r="W1677" s="589"/>
      <c r="X1677" s="589"/>
      <c r="Y1677" s="589"/>
      <c r="Z1677" s="589"/>
      <c r="AA1677" s="589"/>
      <c r="AB1677" s="589"/>
      <c r="AC1677" s="589"/>
      <c r="AD1677" s="589"/>
      <c r="AE1677" s="589"/>
      <c r="AF1677" s="589"/>
      <c r="AG1677" s="589"/>
      <c r="AH1677" s="589"/>
      <c r="AI1677" s="589"/>
      <c r="AJ1677" s="589"/>
      <c r="AK1677" s="589"/>
      <c r="AL1677" s="589"/>
      <c r="AM1677" s="589"/>
      <c r="AN1677" s="589"/>
      <c r="AO1677" s="589"/>
      <c r="AP1677" s="589"/>
      <c r="AQ1677" s="589"/>
      <c r="AR1677" s="589"/>
      <c r="AS1677" s="589"/>
      <c r="AT1677" s="589"/>
      <c r="AU1677" s="589"/>
      <c r="AV1677" s="589"/>
      <c r="AW1677" s="589"/>
      <c r="AX1677" s="589"/>
      <c r="AY1677" s="589"/>
      <c r="AZ1677" s="589"/>
      <c r="BA1677" s="589"/>
      <c r="BB1677" s="589"/>
      <c r="BC1677" s="589"/>
      <c r="BD1677" s="589"/>
      <c r="BE1677" s="589"/>
      <c r="BF1677" s="589"/>
      <c r="BG1677" s="589"/>
      <c r="BH1677" s="589"/>
      <c r="BI1677" s="589"/>
      <c r="BJ1677" s="589"/>
      <c r="BK1677" s="589"/>
      <c r="BL1677" s="589"/>
      <c r="BM1677" s="589"/>
      <c r="BN1677" s="589"/>
      <c r="BO1677" s="589"/>
      <c r="BP1677" s="589"/>
      <c r="BQ1677" s="589"/>
      <c r="BR1677" s="589"/>
      <c r="BS1677" s="589"/>
      <c r="BT1677" s="589"/>
      <c r="BU1677" s="589"/>
      <c r="BV1677" s="589"/>
      <c r="BW1677" s="589"/>
      <c r="BX1677" s="589"/>
      <c r="BY1677" s="589"/>
      <c r="BZ1677" s="589"/>
      <c r="CA1677" s="589"/>
      <c r="CB1677" s="589"/>
      <c r="CC1677" s="589"/>
      <c r="CD1677" s="589"/>
      <c r="CE1677" s="589"/>
      <c r="CF1677" s="589"/>
      <c r="CG1677" s="589"/>
      <c r="CH1677" s="589"/>
      <c r="CI1677" s="589"/>
      <c r="CJ1677" s="589"/>
      <c r="CK1677" s="589"/>
      <c r="CL1677" s="589"/>
      <c r="CM1677" s="589"/>
      <c r="CN1677" s="589"/>
      <c r="CO1677" s="589"/>
      <c r="CP1677" s="589"/>
      <c r="CQ1677" s="589"/>
      <c r="CR1677" s="589"/>
      <c r="CS1677" s="589"/>
      <c r="CT1677" s="589"/>
      <c r="CU1677" s="589"/>
      <c r="CV1677" s="589"/>
    </row>
    <row r="1678" spans="1:100" x14ac:dyDescent="0.25">
      <c r="A1678" s="870" t="s">
        <v>2454</v>
      </c>
      <c r="B1678" s="872">
        <v>366274</v>
      </c>
      <c r="C1678" s="1812" t="s">
        <v>2479</v>
      </c>
      <c r="D1678" s="41" t="s">
        <v>49</v>
      </c>
      <c r="E1678" s="41" t="s">
        <v>49</v>
      </c>
      <c r="F1678" s="41" t="s">
        <v>49</v>
      </c>
      <c r="G1678" s="872" t="s">
        <v>94</v>
      </c>
      <c r="H1678" s="1308">
        <v>41640</v>
      </c>
      <c r="I1678" s="1277">
        <v>61712</v>
      </c>
      <c r="J1678" s="1277">
        <v>61712</v>
      </c>
      <c r="K1678" s="1277">
        <v>0</v>
      </c>
      <c r="L1678" s="589"/>
      <c r="M1678" s="589"/>
      <c r="N1678" s="589"/>
      <c r="O1678" s="589"/>
      <c r="P1678" s="589"/>
      <c r="Q1678" s="589"/>
      <c r="R1678" s="589"/>
      <c r="S1678" s="589"/>
      <c r="T1678" s="589"/>
      <c r="U1678" s="589"/>
      <c r="V1678" s="589"/>
      <c r="W1678" s="589"/>
      <c r="X1678" s="589"/>
      <c r="Y1678" s="589"/>
      <c r="Z1678" s="589"/>
      <c r="AA1678" s="589"/>
      <c r="AB1678" s="589"/>
      <c r="AC1678" s="589"/>
      <c r="AD1678" s="589"/>
      <c r="AE1678" s="589"/>
      <c r="AF1678" s="589"/>
      <c r="AG1678" s="589"/>
      <c r="AH1678" s="589"/>
      <c r="AI1678" s="589"/>
      <c r="AJ1678" s="589"/>
      <c r="AK1678" s="589"/>
      <c r="AL1678" s="589"/>
      <c r="AM1678" s="589"/>
      <c r="AN1678" s="589"/>
      <c r="AO1678" s="589"/>
      <c r="AP1678" s="589"/>
      <c r="AQ1678" s="589"/>
      <c r="AR1678" s="589"/>
      <c r="AS1678" s="589"/>
      <c r="AT1678" s="589"/>
      <c r="AU1678" s="589"/>
      <c r="AV1678" s="589"/>
      <c r="AW1678" s="589"/>
      <c r="AX1678" s="589"/>
      <c r="AY1678" s="589"/>
      <c r="AZ1678" s="589"/>
      <c r="BA1678" s="589"/>
      <c r="BB1678" s="589"/>
      <c r="BC1678" s="589"/>
      <c r="BD1678" s="589"/>
      <c r="BE1678" s="589"/>
      <c r="BF1678" s="589"/>
      <c r="BG1678" s="589"/>
      <c r="BH1678" s="589"/>
      <c r="BI1678" s="589"/>
      <c r="BJ1678" s="589"/>
      <c r="BK1678" s="589"/>
      <c r="BL1678" s="589"/>
      <c r="BM1678" s="589"/>
      <c r="BN1678" s="589"/>
      <c r="BO1678" s="589"/>
      <c r="BP1678" s="589"/>
      <c r="BQ1678" s="589"/>
      <c r="BR1678" s="589"/>
      <c r="BS1678" s="589"/>
      <c r="BT1678" s="589"/>
      <c r="BU1678" s="589"/>
      <c r="BV1678" s="589"/>
      <c r="BW1678" s="589"/>
      <c r="BX1678" s="589"/>
      <c r="BY1678" s="589"/>
      <c r="BZ1678" s="589"/>
      <c r="CA1678" s="589"/>
      <c r="CB1678" s="589"/>
      <c r="CC1678" s="589"/>
      <c r="CD1678" s="589"/>
      <c r="CE1678" s="589"/>
      <c r="CF1678" s="589"/>
      <c r="CG1678" s="589"/>
      <c r="CH1678" s="589"/>
      <c r="CI1678" s="589"/>
      <c r="CJ1678" s="589"/>
      <c r="CK1678" s="589"/>
      <c r="CL1678" s="589"/>
      <c r="CM1678" s="589"/>
      <c r="CN1678" s="589"/>
      <c r="CO1678" s="589"/>
      <c r="CP1678" s="589"/>
      <c r="CQ1678" s="589"/>
      <c r="CR1678" s="589"/>
      <c r="CS1678" s="589"/>
      <c r="CT1678" s="589"/>
      <c r="CU1678" s="589"/>
      <c r="CV1678" s="589"/>
    </row>
    <row r="1679" spans="1:100" x14ac:dyDescent="0.25">
      <c r="A1679" s="870" t="s">
        <v>2454</v>
      </c>
      <c r="B1679" s="872">
        <v>366269</v>
      </c>
      <c r="C1679" s="1812" t="s">
        <v>2480</v>
      </c>
      <c r="D1679" s="41" t="s">
        <v>49</v>
      </c>
      <c r="E1679" s="41" t="s">
        <v>49</v>
      </c>
      <c r="F1679" s="41" t="s">
        <v>49</v>
      </c>
      <c r="G1679" s="872" t="s">
        <v>94</v>
      </c>
      <c r="H1679" s="1308">
        <v>41640</v>
      </c>
      <c r="I1679" s="1277">
        <v>61712</v>
      </c>
      <c r="J1679" s="1277">
        <v>61712</v>
      </c>
      <c r="K1679" s="1277">
        <v>0</v>
      </c>
      <c r="L1679" s="589"/>
      <c r="M1679" s="589"/>
      <c r="N1679" s="589"/>
      <c r="O1679" s="589"/>
      <c r="P1679" s="589"/>
      <c r="Q1679" s="589"/>
      <c r="R1679" s="589"/>
      <c r="S1679" s="589"/>
      <c r="T1679" s="589"/>
      <c r="U1679" s="589"/>
      <c r="V1679" s="589"/>
      <c r="W1679" s="589"/>
      <c r="X1679" s="589"/>
      <c r="Y1679" s="589"/>
      <c r="Z1679" s="589"/>
      <c r="AA1679" s="589"/>
      <c r="AB1679" s="589"/>
      <c r="AC1679" s="589"/>
      <c r="AD1679" s="589"/>
      <c r="AE1679" s="589"/>
      <c r="AF1679" s="589"/>
      <c r="AG1679" s="589"/>
      <c r="AH1679" s="589"/>
      <c r="AI1679" s="589"/>
      <c r="AJ1679" s="589"/>
      <c r="AK1679" s="589"/>
      <c r="AL1679" s="589"/>
      <c r="AM1679" s="589"/>
      <c r="AN1679" s="589"/>
      <c r="AO1679" s="589"/>
      <c r="AP1679" s="589"/>
      <c r="AQ1679" s="589"/>
      <c r="AR1679" s="589"/>
      <c r="AS1679" s="589"/>
      <c r="AT1679" s="589"/>
      <c r="AU1679" s="589"/>
      <c r="AV1679" s="589"/>
      <c r="AW1679" s="589"/>
      <c r="AX1679" s="589"/>
      <c r="AY1679" s="589"/>
      <c r="AZ1679" s="589"/>
      <c r="BA1679" s="589"/>
      <c r="BB1679" s="589"/>
      <c r="BC1679" s="589"/>
      <c r="BD1679" s="589"/>
      <c r="BE1679" s="589"/>
      <c r="BF1679" s="589"/>
      <c r="BG1679" s="589"/>
      <c r="BH1679" s="589"/>
      <c r="BI1679" s="589"/>
      <c r="BJ1679" s="589"/>
      <c r="BK1679" s="589"/>
      <c r="BL1679" s="589"/>
      <c r="BM1679" s="589"/>
      <c r="BN1679" s="589"/>
      <c r="BO1679" s="589"/>
      <c r="BP1679" s="589"/>
      <c r="BQ1679" s="589"/>
      <c r="BR1679" s="589"/>
      <c r="BS1679" s="589"/>
      <c r="BT1679" s="589"/>
      <c r="BU1679" s="589"/>
      <c r="BV1679" s="589"/>
      <c r="BW1679" s="589"/>
      <c r="BX1679" s="589"/>
      <c r="BY1679" s="589"/>
      <c r="BZ1679" s="589"/>
      <c r="CA1679" s="589"/>
      <c r="CB1679" s="589"/>
      <c r="CC1679" s="589"/>
      <c r="CD1679" s="589"/>
      <c r="CE1679" s="589"/>
      <c r="CF1679" s="589"/>
      <c r="CG1679" s="589"/>
      <c r="CH1679" s="589"/>
      <c r="CI1679" s="589"/>
      <c r="CJ1679" s="589"/>
      <c r="CK1679" s="589"/>
      <c r="CL1679" s="589"/>
      <c r="CM1679" s="589"/>
      <c r="CN1679" s="589"/>
      <c r="CO1679" s="589"/>
      <c r="CP1679" s="589"/>
      <c r="CQ1679" s="589"/>
      <c r="CR1679" s="589"/>
      <c r="CS1679" s="589"/>
      <c r="CT1679" s="589"/>
      <c r="CU1679" s="589"/>
      <c r="CV1679" s="589"/>
    </row>
    <row r="1680" spans="1:100" x14ac:dyDescent="0.25">
      <c r="A1680" s="871" t="s">
        <v>2454</v>
      </c>
      <c r="B1680" s="872">
        <v>366270</v>
      </c>
      <c r="C1680" s="1812" t="s">
        <v>2481</v>
      </c>
      <c r="D1680" s="41" t="s">
        <v>49</v>
      </c>
      <c r="E1680" s="41" t="s">
        <v>49</v>
      </c>
      <c r="F1680" s="41" t="s">
        <v>49</v>
      </c>
      <c r="G1680" s="872" t="s">
        <v>94</v>
      </c>
      <c r="H1680" s="1308">
        <v>41640</v>
      </c>
      <c r="I1680" s="1277">
        <v>61712</v>
      </c>
      <c r="J1680" s="1277">
        <v>61712</v>
      </c>
      <c r="K1680" s="1277">
        <v>0</v>
      </c>
      <c r="L1680" s="589"/>
      <c r="M1680" s="589"/>
      <c r="N1680" s="589"/>
      <c r="O1680" s="589"/>
      <c r="P1680" s="589"/>
      <c r="Q1680" s="589"/>
      <c r="R1680" s="589"/>
      <c r="S1680" s="589"/>
      <c r="T1680" s="589"/>
      <c r="U1680" s="589"/>
      <c r="V1680" s="589"/>
      <c r="W1680" s="589"/>
      <c r="X1680" s="589"/>
      <c r="Y1680" s="589"/>
      <c r="Z1680" s="589"/>
      <c r="AA1680" s="589"/>
      <c r="AB1680" s="589"/>
      <c r="AC1680" s="589"/>
      <c r="AD1680" s="589"/>
      <c r="AE1680" s="589"/>
      <c r="AF1680" s="589"/>
      <c r="AG1680" s="589"/>
      <c r="AH1680" s="589"/>
      <c r="AI1680" s="589"/>
      <c r="AJ1680" s="589"/>
      <c r="AK1680" s="589"/>
      <c r="AL1680" s="589"/>
      <c r="AM1680" s="589"/>
      <c r="AN1680" s="589"/>
      <c r="AO1680" s="589"/>
      <c r="AP1680" s="589"/>
      <c r="AQ1680" s="589"/>
      <c r="AR1680" s="589"/>
      <c r="AS1680" s="589"/>
      <c r="AT1680" s="589"/>
      <c r="AU1680" s="589"/>
      <c r="AV1680" s="589"/>
      <c r="AW1680" s="589"/>
      <c r="AX1680" s="589"/>
      <c r="AY1680" s="589"/>
      <c r="AZ1680" s="589"/>
      <c r="BA1680" s="589"/>
      <c r="BB1680" s="589"/>
      <c r="BC1680" s="589"/>
      <c r="BD1680" s="589"/>
      <c r="BE1680" s="589"/>
      <c r="BF1680" s="589"/>
      <c r="BG1680" s="589"/>
      <c r="BH1680" s="589"/>
      <c r="BI1680" s="589"/>
      <c r="BJ1680" s="589"/>
      <c r="BK1680" s="589"/>
      <c r="BL1680" s="589"/>
      <c r="BM1680" s="589"/>
      <c r="BN1680" s="589"/>
      <c r="BO1680" s="589"/>
      <c r="BP1680" s="589"/>
      <c r="BQ1680" s="589"/>
      <c r="BR1680" s="589"/>
      <c r="BS1680" s="589"/>
      <c r="BT1680" s="589"/>
      <c r="BU1680" s="589"/>
      <c r="BV1680" s="589"/>
      <c r="BW1680" s="589"/>
      <c r="BX1680" s="589"/>
      <c r="BY1680" s="589"/>
      <c r="BZ1680" s="589"/>
      <c r="CA1680" s="589"/>
      <c r="CB1680" s="589"/>
      <c r="CC1680" s="589"/>
      <c r="CD1680" s="589"/>
      <c r="CE1680" s="589"/>
      <c r="CF1680" s="589"/>
      <c r="CG1680" s="589"/>
      <c r="CH1680" s="589"/>
      <c r="CI1680" s="589"/>
      <c r="CJ1680" s="589"/>
      <c r="CK1680" s="589"/>
      <c r="CL1680" s="589"/>
      <c r="CM1680" s="589"/>
      <c r="CN1680" s="589"/>
      <c r="CO1680" s="589"/>
      <c r="CP1680" s="589"/>
      <c r="CQ1680" s="589"/>
      <c r="CR1680" s="589"/>
      <c r="CS1680" s="589"/>
      <c r="CT1680" s="589"/>
      <c r="CU1680" s="589"/>
      <c r="CV1680" s="589"/>
    </row>
    <row r="1681" spans="1:100" x14ac:dyDescent="0.25">
      <c r="A1681" s="871" t="s">
        <v>2454</v>
      </c>
      <c r="B1681" s="872">
        <v>366275</v>
      </c>
      <c r="C1681" s="1812" t="s">
        <v>2482</v>
      </c>
      <c r="D1681" s="41" t="s">
        <v>49</v>
      </c>
      <c r="E1681" s="41" t="s">
        <v>49</v>
      </c>
      <c r="F1681" s="41" t="s">
        <v>49</v>
      </c>
      <c r="G1681" s="872" t="s">
        <v>94</v>
      </c>
      <c r="H1681" s="1308">
        <v>41640</v>
      </c>
      <c r="I1681" s="1277">
        <v>61712</v>
      </c>
      <c r="J1681" s="1277">
        <v>61712</v>
      </c>
      <c r="K1681" s="1277">
        <v>0</v>
      </c>
      <c r="L1681" s="589"/>
      <c r="M1681" s="589"/>
      <c r="N1681" s="589"/>
      <c r="O1681" s="589"/>
      <c r="P1681" s="589"/>
      <c r="Q1681" s="589"/>
      <c r="R1681" s="589"/>
      <c r="S1681" s="589"/>
      <c r="T1681" s="589"/>
      <c r="U1681" s="589"/>
      <c r="V1681" s="589"/>
      <c r="W1681" s="589"/>
      <c r="X1681" s="589"/>
      <c r="Y1681" s="589"/>
      <c r="Z1681" s="589"/>
      <c r="AA1681" s="589"/>
      <c r="AB1681" s="589"/>
      <c r="AC1681" s="589"/>
      <c r="AD1681" s="589"/>
      <c r="AE1681" s="589"/>
      <c r="AF1681" s="589"/>
      <c r="AG1681" s="589"/>
      <c r="AH1681" s="589"/>
      <c r="AI1681" s="589"/>
      <c r="AJ1681" s="589"/>
      <c r="AK1681" s="589"/>
      <c r="AL1681" s="589"/>
      <c r="AM1681" s="589"/>
      <c r="AN1681" s="589"/>
      <c r="AO1681" s="589"/>
      <c r="AP1681" s="589"/>
      <c r="AQ1681" s="589"/>
      <c r="AR1681" s="589"/>
      <c r="AS1681" s="589"/>
      <c r="AT1681" s="589"/>
      <c r="AU1681" s="589"/>
      <c r="AV1681" s="589"/>
      <c r="AW1681" s="589"/>
      <c r="AX1681" s="589"/>
      <c r="AY1681" s="589"/>
      <c r="AZ1681" s="589"/>
      <c r="BA1681" s="589"/>
      <c r="BB1681" s="589"/>
      <c r="BC1681" s="589"/>
      <c r="BD1681" s="589"/>
      <c r="BE1681" s="589"/>
      <c r="BF1681" s="589"/>
      <c r="BG1681" s="589"/>
      <c r="BH1681" s="589"/>
      <c r="BI1681" s="589"/>
      <c r="BJ1681" s="589"/>
      <c r="BK1681" s="589"/>
      <c r="BL1681" s="589"/>
      <c r="BM1681" s="589"/>
      <c r="BN1681" s="589"/>
      <c r="BO1681" s="589"/>
      <c r="BP1681" s="589"/>
      <c r="BQ1681" s="589"/>
      <c r="BR1681" s="589"/>
      <c r="BS1681" s="589"/>
      <c r="BT1681" s="589"/>
      <c r="BU1681" s="589"/>
      <c r="BV1681" s="589"/>
      <c r="BW1681" s="589"/>
      <c r="BX1681" s="589"/>
      <c r="BY1681" s="589"/>
      <c r="BZ1681" s="589"/>
      <c r="CA1681" s="589"/>
      <c r="CB1681" s="589"/>
      <c r="CC1681" s="589"/>
      <c r="CD1681" s="589"/>
      <c r="CE1681" s="589"/>
      <c r="CF1681" s="589"/>
      <c r="CG1681" s="589"/>
      <c r="CH1681" s="589"/>
      <c r="CI1681" s="589"/>
      <c r="CJ1681" s="589"/>
      <c r="CK1681" s="589"/>
      <c r="CL1681" s="589"/>
      <c r="CM1681" s="589"/>
      <c r="CN1681" s="589"/>
      <c r="CO1681" s="589"/>
      <c r="CP1681" s="589"/>
      <c r="CQ1681" s="589"/>
      <c r="CR1681" s="589"/>
      <c r="CS1681" s="589"/>
      <c r="CT1681" s="589"/>
      <c r="CU1681" s="589"/>
      <c r="CV1681" s="589"/>
    </row>
    <row r="1682" spans="1:100" x14ac:dyDescent="0.25">
      <c r="A1682" s="871" t="s">
        <v>2454</v>
      </c>
      <c r="B1682" s="872">
        <v>366271</v>
      </c>
      <c r="C1682" s="1812" t="s">
        <v>2483</v>
      </c>
      <c r="D1682" s="41" t="s">
        <v>49</v>
      </c>
      <c r="E1682" s="41" t="s">
        <v>49</v>
      </c>
      <c r="F1682" s="41" t="s">
        <v>49</v>
      </c>
      <c r="G1682" s="872" t="s">
        <v>94</v>
      </c>
      <c r="H1682" s="1308">
        <v>41640</v>
      </c>
      <c r="I1682" s="1277">
        <v>61712</v>
      </c>
      <c r="J1682" s="1277">
        <v>61712</v>
      </c>
      <c r="K1682" s="1277">
        <v>0</v>
      </c>
      <c r="L1682" s="589"/>
      <c r="M1682" s="589"/>
      <c r="N1682" s="589"/>
      <c r="O1682" s="589"/>
      <c r="P1682" s="589"/>
      <c r="Q1682" s="589"/>
      <c r="R1682" s="589"/>
      <c r="S1682" s="589"/>
      <c r="T1682" s="589"/>
      <c r="U1682" s="589"/>
      <c r="V1682" s="589"/>
      <c r="W1682" s="589"/>
      <c r="X1682" s="589"/>
      <c r="Y1682" s="589"/>
      <c r="Z1682" s="589"/>
      <c r="AA1682" s="589"/>
      <c r="AB1682" s="589"/>
      <c r="AC1682" s="589"/>
      <c r="AD1682" s="589"/>
      <c r="AE1682" s="589"/>
      <c r="AF1682" s="589"/>
      <c r="AG1682" s="589"/>
      <c r="AH1682" s="589"/>
      <c r="AI1682" s="589"/>
      <c r="AJ1682" s="589"/>
      <c r="AK1682" s="589"/>
      <c r="AL1682" s="589"/>
      <c r="AM1682" s="589"/>
      <c r="AN1682" s="589"/>
      <c r="AO1682" s="589"/>
      <c r="AP1682" s="589"/>
      <c r="AQ1682" s="589"/>
      <c r="AR1682" s="589"/>
      <c r="AS1682" s="589"/>
      <c r="AT1682" s="589"/>
      <c r="AU1682" s="589"/>
      <c r="AV1682" s="589"/>
      <c r="AW1682" s="589"/>
      <c r="AX1682" s="589"/>
      <c r="AY1682" s="589"/>
      <c r="AZ1682" s="589"/>
      <c r="BA1682" s="589"/>
      <c r="BB1682" s="589"/>
      <c r="BC1682" s="589"/>
      <c r="BD1682" s="589"/>
      <c r="BE1682" s="589"/>
      <c r="BF1682" s="589"/>
      <c r="BG1682" s="589"/>
      <c r="BH1682" s="589"/>
      <c r="BI1682" s="589"/>
      <c r="BJ1682" s="589"/>
      <c r="BK1682" s="589"/>
      <c r="BL1682" s="589"/>
      <c r="BM1682" s="589"/>
      <c r="BN1682" s="589"/>
      <c r="BO1682" s="589"/>
      <c r="BP1682" s="589"/>
      <c r="BQ1682" s="589"/>
      <c r="BR1682" s="589"/>
      <c r="BS1682" s="589"/>
      <c r="BT1682" s="589"/>
      <c r="BU1682" s="589"/>
      <c r="BV1682" s="589"/>
      <c r="BW1682" s="589"/>
      <c r="BX1682" s="589"/>
      <c r="BY1682" s="589"/>
      <c r="BZ1682" s="589"/>
      <c r="CA1682" s="589"/>
      <c r="CB1682" s="589"/>
      <c r="CC1682" s="589"/>
      <c r="CD1682" s="589"/>
      <c r="CE1682" s="589"/>
      <c r="CF1682" s="589"/>
      <c r="CG1682" s="589"/>
      <c r="CH1682" s="589"/>
      <c r="CI1682" s="589"/>
      <c r="CJ1682" s="589"/>
      <c r="CK1682" s="589"/>
      <c r="CL1682" s="589"/>
      <c r="CM1682" s="589"/>
      <c r="CN1682" s="589"/>
      <c r="CO1682" s="589"/>
      <c r="CP1682" s="589"/>
      <c r="CQ1682" s="589"/>
      <c r="CR1682" s="589"/>
      <c r="CS1682" s="589"/>
      <c r="CT1682" s="589"/>
      <c r="CU1682" s="589"/>
      <c r="CV1682" s="589"/>
    </row>
    <row r="1683" spans="1:100" x14ac:dyDescent="0.25">
      <c r="A1683" s="871" t="s">
        <v>2454</v>
      </c>
      <c r="B1683" s="872">
        <v>366276</v>
      </c>
      <c r="C1683" s="1812" t="s">
        <v>2484</v>
      </c>
      <c r="D1683" s="41" t="s">
        <v>49</v>
      </c>
      <c r="E1683" s="41" t="s">
        <v>49</v>
      </c>
      <c r="F1683" s="41" t="s">
        <v>49</v>
      </c>
      <c r="G1683" s="872" t="s">
        <v>94</v>
      </c>
      <c r="H1683" s="1308">
        <v>41640</v>
      </c>
      <c r="I1683" s="1277">
        <v>61712</v>
      </c>
      <c r="J1683" s="1277">
        <v>61712</v>
      </c>
      <c r="K1683" s="1277">
        <v>0</v>
      </c>
      <c r="L1683" s="589"/>
      <c r="M1683" s="589"/>
      <c r="N1683" s="589"/>
      <c r="O1683" s="589"/>
      <c r="P1683" s="589"/>
      <c r="Q1683" s="589"/>
      <c r="R1683" s="589"/>
      <c r="S1683" s="589"/>
      <c r="T1683" s="589"/>
      <c r="U1683" s="589"/>
      <c r="V1683" s="589"/>
      <c r="W1683" s="589"/>
      <c r="X1683" s="589"/>
      <c r="Y1683" s="589"/>
      <c r="Z1683" s="589"/>
      <c r="AA1683" s="589"/>
      <c r="AB1683" s="589"/>
      <c r="AC1683" s="589"/>
      <c r="AD1683" s="589"/>
      <c r="AE1683" s="589"/>
      <c r="AF1683" s="589"/>
      <c r="AG1683" s="589"/>
      <c r="AH1683" s="589"/>
      <c r="AI1683" s="589"/>
      <c r="AJ1683" s="589"/>
      <c r="AK1683" s="589"/>
      <c r="AL1683" s="589"/>
      <c r="AM1683" s="589"/>
      <c r="AN1683" s="589"/>
      <c r="AO1683" s="589"/>
      <c r="AP1683" s="589"/>
      <c r="AQ1683" s="589"/>
      <c r="AR1683" s="589"/>
      <c r="AS1683" s="589"/>
      <c r="AT1683" s="589"/>
      <c r="AU1683" s="589"/>
      <c r="AV1683" s="589"/>
      <c r="AW1683" s="589"/>
      <c r="AX1683" s="589"/>
      <c r="AY1683" s="589"/>
      <c r="AZ1683" s="589"/>
      <c r="BA1683" s="589"/>
      <c r="BB1683" s="589"/>
      <c r="BC1683" s="589"/>
      <c r="BD1683" s="589"/>
      <c r="BE1683" s="589"/>
      <c r="BF1683" s="589"/>
      <c r="BG1683" s="589"/>
      <c r="BH1683" s="589"/>
      <c r="BI1683" s="589"/>
      <c r="BJ1683" s="589"/>
      <c r="BK1683" s="589"/>
      <c r="BL1683" s="589"/>
      <c r="BM1683" s="589"/>
      <c r="BN1683" s="589"/>
      <c r="BO1683" s="589"/>
      <c r="BP1683" s="589"/>
      <c r="BQ1683" s="589"/>
      <c r="BR1683" s="589"/>
      <c r="BS1683" s="589"/>
      <c r="BT1683" s="589"/>
      <c r="BU1683" s="589"/>
      <c r="BV1683" s="589"/>
      <c r="BW1683" s="589"/>
      <c r="BX1683" s="589"/>
      <c r="BY1683" s="589"/>
      <c r="BZ1683" s="589"/>
      <c r="CA1683" s="589"/>
      <c r="CB1683" s="589"/>
      <c r="CC1683" s="589"/>
      <c r="CD1683" s="589"/>
      <c r="CE1683" s="589"/>
      <c r="CF1683" s="589"/>
      <c r="CG1683" s="589"/>
      <c r="CH1683" s="589"/>
      <c r="CI1683" s="589"/>
      <c r="CJ1683" s="589"/>
      <c r="CK1683" s="589"/>
      <c r="CL1683" s="589"/>
      <c r="CM1683" s="589"/>
      <c r="CN1683" s="589"/>
      <c r="CO1683" s="589"/>
      <c r="CP1683" s="589"/>
      <c r="CQ1683" s="589"/>
      <c r="CR1683" s="589"/>
      <c r="CS1683" s="589"/>
      <c r="CT1683" s="589"/>
      <c r="CU1683" s="589"/>
      <c r="CV1683" s="589"/>
    </row>
    <row r="1684" spans="1:100" x14ac:dyDescent="0.25">
      <c r="A1684" s="870" t="s">
        <v>2454</v>
      </c>
      <c r="B1684" s="872">
        <v>366272</v>
      </c>
      <c r="C1684" s="1812" t="s">
        <v>2485</v>
      </c>
      <c r="D1684" s="41" t="s">
        <v>49</v>
      </c>
      <c r="E1684" s="41" t="s">
        <v>49</v>
      </c>
      <c r="F1684" s="41" t="s">
        <v>49</v>
      </c>
      <c r="G1684" s="872" t="s">
        <v>94</v>
      </c>
      <c r="H1684" s="1308">
        <v>41640</v>
      </c>
      <c r="I1684" s="1277">
        <v>61712</v>
      </c>
      <c r="J1684" s="1277">
        <v>61712</v>
      </c>
      <c r="K1684" s="1277">
        <v>0</v>
      </c>
      <c r="L1684" s="589"/>
      <c r="M1684" s="589"/>
      <c r="N1684" s="589"/>
      <c r="O1684" s="589"/>
      <c r="P1684" s="589"/>
      <c r="Q1684" s="589"/>
      <c r="R1684" s="589"/>
      <c r="S1684" s="589"/>
      <c r="T1684" s="589"/>
      <c r="U1684" s="589"/>
      <c r="V1684" s="589"/>
      <c r="W1684" s="589"/>
      <c r="X1684" s="589"/>
      <c r="Y1684" s="589"/>
      <c r="Z1684" s="589"/>
      <c r="AA1684" s="589"/>
      <c r="AB1684" s="589"/>
      <c r="AC1684" s="589"/>
      <c r="AD1684" s="589"/>
      <c r="AE1684" s="589"/>
      <c r="AF1684" s="589"/>
      <c r="AG1684" s="589"/>
      <c r="AH1684" s="589"/>
      <c r="AI1684" s="589"/>
      <c r="AJ1684" s="589"/>
      <c r="AK1684" s="589"/>
      <c r="AL1684" s="589"/>
      <c r="AM1684" s="589"/>
      <c r="AN1684" s="589"/>
      <c r="AO1684" s="589"/>
      <c r="AP1684" s="589"/>
      <c r="AQ1684" s="589"/>
      <c r="AR1684" s="589"/>
      <c r="AS1684" s="589"/>
      <c r="AT1684" s="589"/>
      <c r="AU1684" s="589"/>
      <c r="AV1684" s="589"/>
      <c r="AW1684" s="589"/>
      <c r="AX1684" s="589"/>
      <c r="AY1684" s="589"/>
      <c r="AZ1684" s="589"/>
      <c r="BA1684" s="589"/>
      <c r="BB1684" s="589"/>
      <c r="BC1684" s="589"/>
      <c r="BD1684" s="589"/>
      <c r="BE1684" s="589"/>
      <c r="BF1684" s="589"/>
      <c r="BG1684" s="589"/>
      <c r="BH1684" s="589"/>
      <c r="BI1684" s="589"/>
      <c r="BJ1684" s="589"/>
      <c r="BK1684" s="589"/>
      <c r="BL1684" s="589"/>
      <c r="BM1684" s="589"/>
      <c r="BN1684" s="589"/>
      <c r="BO1684" s="589"/>
      <c r="BP1684" s="589"/>
      <c r="BQ1684" s="589"/>
      <c r="BR1684" s="589"/>
      <c r="BS1684" s="589"/>
      <c r="BT1684" s="589"/>
      <c r="BU1684" s="589"/>
      <c r="BV1684" s="589"/>
      <c r="BW1684" s="589"/>
      <c r="BX1684" s="589"/>
      <c r="BY1684" s="589"/>
      <c r="BZ1684" s="589"/>
      <c r="CA1684" s="589"/>
      <c r="CB1684" s="589"/>
      <c r="CC1684" s="589"/>
      <c r="CD1684" s="589"/>
      <c r="CE1684" s="589"/>
      <c r="CF1684" s="589"/>
      <c r="CG1684" s="589"/>
      <c r="CH1684" s="589"/>
      <c r="CI1684" s="589"/>
      <c r="CJ1684" s="589"/>
      <c r="CK1684" s="589"/>
      <c r="CL1684" s="589"/>
      <c r="CM1684" s="589"/>
      <c r="CN1684" s="589"/>
      <c r="CO1684" s="589"/>
      <c r="CP1684" s="589"/>
      <c r="CQ1684" s="589"/>
      <c r="CR1684" s="589"/>
      <c r="CS1684" s="589"/>
      <c r="CT1684" s="589"/>
      <c r="CU1684" s="589"/>
      <c r="CV1684" s="589"/>
    </row>
    <row r="1685" spans="1:100" x14ac:dyDescent="0.25">
      <c r="A1685" s="870" t="s">
        <v>2454</v>
      </c>
      <c r="B1685" s="872">
        <v>366277</v>
      </c>
      <c r="C1685" s="1812" t="s">
        <v>2486</v>
      </c>
      <c r="D1685" s="41" t="s">
        <v>49</v>
      </c>
      <c r="E1685" s="41" t="s">
        <v>49</v>
      </c>
      <c r="F1685" s="41" t="s">
        <v>49</v>
      </c>
      <c r="G1685" s="872" t="s">
        <v>94</v>
      </c>
      <c r="H1685" s="1308">
        <v>41640</v>
      </c>
      <c r="I1685" s="1277">
        <v>61712</v>
      </c>
      <c r="J1685" s="1277">
        <v>61712</v>
      </c>
      <c r="K1685" s="1277">
        <v>0</v>
      </c>
      <c r="L1685" s="589"/>
      <c r="M1685" s="589"/>
      <c r="N1685" s="589"/>
      <c r="O1685" s="589"/>
      <c r="P1685" s="589"/>
      <c r="Q1685" s="589"/>
      <c r="R1685" s="589"/>
      <c r="S1685" s="589"/>
      <c r="T1685" s="589"/>
      <c r="U1685" s="589"/>
      <c r="V1685" s="589"/>
      <c r="W1685" s="589"/>
      <c r="X1685" s="589"/>
      <c r="Y1685" s="589"/>
      <c r="Z1685" s="589"/>
      <c r="AA1685" s="589"/>
      <c r="AB1685" s="589"/>
      <c r="AC1685" s="589"/>
      <c r="AD1685" s="589"/>
      <c r="AE1685" s="589"/>
      <c r="AF1685" s="589"/>
      <c r="AG1685" s="589"/>
      <c r="AH1685" s="589"/>
      <c r="AI1685" s="589"/>
      <c r="AJ1685" s="589"/>
      <c r="AK1685" s="589"/>
      <c r="AL1685" s="589"/>
      <c r="AM1685" s="589"/>
      <c r="AN1685" s="589"/>
      <c r="AO1685" s="589"/>
      <c r="AP1685" s="589"/>
      <c r="AQ1685" s="589"/>
      <c r="AR1685" s="589"/>
      <c r="AS1685" s="589"/>
      <c r="AT1685" s="589"/>
      <c r="AU1685" s="589"/>
      <c r="AV1685" s="589"/>
      <c r="AW1685" s="589"/>
      <c r="AX1685" s="589"/>
      <c r="AY1685" s="589"/>
      <c r="AZ1685" s="589"/>
      <c r="BA1685" s="589"/>
      <c r="BB1685" s="589"/>
      <c r="BC1685" s="589"/>
      <c r="BD1685" s="589"/>
      <c r="BE1685" s="589"/>
      <c r="BF1685" s="589"/>
      <c r="BG1685" s="589"/>
      <c r="BH1685" s="589"/>
      <c r="BI1685" s="589"/>
      <c r="BJ1685" s="589"/>
      <c r="BK1685" s="589"/>
      <c r="BL1685" s="589"/>
      <c r="BM1685" s="589"/>
      <c r="BN1685" s="589"/>
      <c r="BO1685" s="589"/>
      <c r="BP1685" s="589"/>
      <c r="BQ1685" s="589"/>
      <c r="BR1685" s="589"/>
      <c r="BS1685" s="589"/>
      <c r="BT1685" s="589"/>
      <c r="BU1685" s="589"/>
      <c r="BV1685" s="589"/>
      <c r="BW1685" s="589"/>
      <c r="BX1685" s="589"/>
      <c r="BY1685" s="589"/>
      <c r="BZ1685" s="589"/>
      <c r="CA1685" s="589"/>
      <c r="CB1685" s="589"/>
      <c r="CC1685" s="589"/>
      <c r="CD1685" s="589"/>
      <c r="CE1685" s="589"/>
      <c r="CF1685" s="589"/>
      <c r="CG1685" s="589"/>
      <c r="CH1685" s="589"/>
      <c r="CI1685" s="589"/>
      <c r="CJ1685" s="589"/>
      <c r="CK1685" s="589"/>
      <c r="CL1685" s="589"/>
      <c r="CM1685" s="589"/>
      <c r="CN1685" s="589"/>
      <c r="CO1685" s="589"/>
      <c r="CP1685" s="589"/>
      <c r="CQ1685" s="589"/>
      <c r="CR1685" s="589"/>
      <c r="CS1685" s="589"/>
      <c r="CT1685" s="589"/>
      <c r="CU1685" s="589"/>
      <c r="CV1685" s="589"/>
    </row>
    <row r="1686" spans="1:100" x14ac:dyDescent="0.25">
      <c r="A1686" s="871" t="s">
        <v>2454</v>
      </c>
      <c r="B1686" s="872">
        <v>366281</v>
      </c>
      <c r="C1686" s="1812" t="s">
        <v>2487</v>
      </c>
      <c r="D1686" s="41" t="s">
        <v>49</v>
      </c>
      <c r="E1686" s="41" t="s">
        <v>49</v>
      </c>
      <c r="F1686" s="41" t="s">
        <v>49</v>
      </c>
      <c r="G1686" s="872" t="s">
        <v>94</v>
      </c>
      <c r="H1686" s="1308">
        <v>41640</v>
      </c>
      <c r="I1686" s="1277">
        <v>61712</v>
      </c>
      <c r="J1686" s="1277">
        <v>61712</v>
      </c>
      <c r="K1686" s="1277">
        <v>0</v>
      </c>
      <c r="L1686" s="591"/>
      <c r="M1686" s="590"/>
      <c r="N1686" s="590"/>
      <c r="O1686" s="590"/>
      <c r="P1686" s="590"/>
      <c r="Q1686" s="590"/>
      <c r="R1686" s="590"/>
      <c r="S1686" s="590"/>
      <c r="T1686" s="590"/>
      <c r="U1686" s="590"/>
      <c r="V1686" s="590"/>
      <c r="W1686" s="590"/>
      <c r="X1686" s="590"/>
      <c r="Y1686" s="590"/>
      <c r="Z1686" s="590"/>
      <c r="AA1686" s="590"/>
      <c r="AB1686" s="590"/>
      <c r="AC1686" s="590"/>
      <c r="AD1686" s="590"/>
      <c r="AE1686" s="590"/>
      <c r="AF1686" s="590"/>
      <c r="AG1686" s="590"/>
      <c r="AH1686" s="590"/>
      <c r="AI1686" s="590"/>
      <c r="AJ1686" s="590"/>
      <c r="AK1686" s="590"/>
      <c r="AL1686" s="590"/>
      <c r="AM1686" s="590"/>
      <c r="AN1686" s="590"/>
      <c r="AO1686" s="590"/>
      <c r="AP1686" s="590"/>
      <c r="AQ1686" s="590"/>
      <c r="AR1686" s="590"/>
      <c r="AS1686" s="590"/>
      <c r="AT1686" s="590"/>
      <c r="AU1686" s="590"/>
      <c r="AV1686" s="590"/>
      <c r="AW1686" s="590"/>
      <c r="AX1686" s="590"/>
      <c r="AY1686" s="590"/>
      <c r="AZ1686" s="590"/>
      <c r="BA1686" s="590"/>
      <c r="BB1686" s="590"/>
      <c r="BC1686" s="590"/>
      <c r="BD1686" s="590"/>
      <c r="BE1686" s="590"/>
      <c r="BF1686" s="590"/>
      <c r="BG1686" s="590"/>
      <c r="BH1686" s="590"/>
      <c r="BI1686" s="590"/>
      <c r="BJ1686" s="590"/>
      <c r="BK1686" s="590"/>
      <c r="BL1686" s="590"/>
      <c r="BM1686" s="590"/>
      <c r="BN1686" s="590"/>
      <c r="BO1686" s="590"/>
      <c r="BP1686" s="590"/>
      <c r="BQ1686" s="590"/>
      <c r="BR1686" s="590"/>
      <c r="BS1686" s="590"/>
      <c r="BT1686" s="590"/>
      <c r="BU1686" s="590"/>
      <c r="BV1686" s="590"/>
      <c r="BW1686" s="590"/>
      <c r="BX1686" s="590"/>
      <c r="BY1686" s="590"/>
      <c r="BZ1686" s="590"/>
      <c r="CA1686" s="590"/>
      <c r="CB1686" s="590"/>
      <c r="CC1686" s="590"/>
      <c r="CD1686" s="590"/>
      <c r="CE1686" s="590"/>
      <c r="CF1686" s="590"/>
      <c r="CG1686" s="590"/>
      <c r="CH1686" s="590"/>
      <c r="CI1686" s="590"/>
      <c r="CJ1686" s="590"/>
      <c r="CK1686" s="590"/>
      <c r="CL1686" s="590"/>
      <c r="CM1686" s="590"/>
      <c r="CN1686" s="590"/>
      <c r="CO1686" s="590"/>
      <c r="CP1686" s="590"/>
      <c r="CQ1686" s="590"/>
      <c r="CR1686" s="590"/>
      <c r="CS1686" s="590"/>
      <c r="CT1686" s="590"/>
      <c r="CU1686" s="590"/>
      <c r="CV1686" s="590"/>
    </row>
    <row r="1687" spans="1:100" x14ac:dyDescent="0.25">
      <c r="A1687" s="871" t="s">
        <v>2454</v>
      </c>
      <c r="B1687" s="872">
        <v>548259</v>
      </c>
      <c r="C1687" s="1812" t="s">
        <v>2488</v>
      </c>
      <c r="D1687" s="41" t="s">
        <v>49</v>
      </c>
      <c r="E1687" s="41" t="s">
        <v>49</v>
      </c>
      <c r="F1687" s="41" t="s">
        <v>49</v>
      </c>
      <c r="G1687" s="872" t="s">
        <v>94</v>
      </c>
      <c r="H1687" s="1308">
        <v>41640</v>
      </c>
      <c r="I1687" s="1277">
        <v>61712</v>
      </c>
      <c r="J1687" s="1277">
        <v>61712</v>
      </c>
      <c r="K1687" s="1277">
        <v>0</v>
      </c>
      <c r="L1687" s="591"/>
      <c r="M1687" s="590"/>
      <c r="N1687" s="590"/>
      <c r="O1687" s="590"/>
      <c r="P1687" s="590"/>
      <c r="Q1687" s="590"/>
      <c r="R1687" s="590"/>
      <c r="S1687" s="590"/>
      <c r="T1687" s="590"/>
      <c r="U1687" s="590"/>
      <c r="V1687" s="590"/>
      <c r="W1687" s="590"/>
      <c r="X1687" s="590"/>
      <c r="Y1687" s="590"/>
      <c r="Z1687" s="590"/>
      <c r="AA1687" s="590"/>
      <c r="AB1687" s="590"/>
      <c r="AC1687" s="590"/>
      <c r="AD1687" s="590"/>
      <c r="AE1687" s="590"/>
      <c r="AF1687" s="590"/>
      <c r="AG1687" s="590"/>
      <c r="AH1687" s="590"/>
      <c r="AI1687" s="590"/>
      <c r="AJ1687" s="590"/>
      <c r="AK1687" s="590"/>
      <c r="AL1687" s="590"/>
      <c r="AM1687" s="590"/>
      <c r="AN1687" s="590"/>
      <c r="AO1687" s="590"/>
      <c r="AP1687" s="590"/>
      <c r="AQ1687" s="590"/>
      <c r="AR1687" s="590"/>
      <c r="AS1687" s="590"/>
      <c r="AT1687" s="590"/>
      <c r="AU1687" s="590"/>
      <c r="AV1687" s="590"/>
      <c r="AW1687" s="590"/>
      <c r="AX1687" s="590"/>
      <c r="AY1687" s="590"/>
      <c r="AZ1687" s="590"/>
      <c r="BA1687" s="590"/>
      <c r="BB1687" s="590"/>
      <c r="BC1687" s="590"/>
      <c r="BD1687" s="590"/>
      <c r="BE1687" s="590"/>
      <c r="BF1687" s="590"/>
      <c r="BG1687" s="590"/>
      <c r="BH1687" s="590"/>
      <c r="BI1687" s="590"/>
      <c r="BJ1687" s="590"/>
      <c r="BK1687" s="590"/>
      <c r="BL1687" s="590"/>
      <c r="BM1687" s="590"/>
      <c r="BN1687" s="590"/>
      <c r="BO1687" s="590"/>
      <c r="BP1687" s="590"/>
      <c r="BQ1687" s="590"/>
      <c r="BR1687" s="590"/>
      <c r="BS1687" s="590"/>
      <c r="BT1687" s="590"/>
      <c r="BU1687" s="590"/>
      <c r="BV1687" s="590"/>
      <c r="BW1687" s="590"/>
      <c r="BX1687" s="590"/>
      <c r="BY1687" s="590"/>
      <c r="BZ1687" s="590"/>
      <c r="CA1687" s="590"/>
      <c r="CB1687" s="590"/>
      <c r="CC1687" s="590"/>
      <c r="CD1687" s="590"/>
      <c r="CE1687" s="590"/>
      <c r="CF1687" s="590"/>
      <c r="CG1687" s="590"/>
      <c r="CH1687" s="590"/>
      <c r="CI1687" s="590"/>
      <c r="CJ1687" s="590"/>
      <c r="CK1687" s="590"/>
      <c r="CL1687" s="590"/>
      <c r="CM1687" s="590"/>
      <c r="CN1687" s="590"/>
      <c r="CO1687" s="590"/>
      <c r="CP1687" s="590"/>
      <c r="CQ1687" s="590"/>
      <c r="CR1687" s="590"/>
      <c r="CS1687" s="590"/>
      <c r="CT1687" s="590"/>
      <c r="CU1687" s="590"/>
      <c r="CV1687" s="590"/>
    </row>
    <row r="1688" spans="1:100" x14ac:dyDescent="0.25">
      <c r="A1688" s="871" t="s">
        <v>2496</v>
      </c>
      <c r="B1688" s="872">
        <v>366303</v>
      </c>
      <c r="C1688" s="1812" t="s">
        <v>2489</v>
      </c>
      <c r="D1688" s="41" t="s">
        <v>792</v>
      </c>
      <c r="E1688" s="41" t="s">
        <v>792</v>
      </c>
      <c r="F1688" s="41" t="s">
        <v>49</v>
      </c>
      <c r="G1688" s="872" t="s">
        <v>94</v>
      </c>
      <c r="H1688" s="1308">
        <v>41640</v>
      </c>
      <c r="I1688" s="1277">
        <v>7719.8</v>
      </c>
      <c r="J1688" s="1277">
        <v>7719.8</v>
      </c>
      <c r="K1688" s="1277">
        <v>0</v>
      </c>
      <c r="L1688" s="591"/>
      <c r="M1688" s="590"/>
      <c r="N1688" s="590"/>
      <c r="O1688" s="590"/>
      <c r="P1688" s="590"/>
      <c r="Q1688" s="590"/>
      <c r="R1688" s="590"/>
      <c r="S1688" s="590"/>
      <c r="T1688" s="590"/>
      <c r="U1688" s="590"/>
      <c r="V1688" s="590"/>
      <c r="W1688" s="590"/>
      <c r="X1688" s="590"/>
      <c r="Y1688" s="590"/>
      <c r="Z1688" s="590"/>
      <c r="AA1688" s="590"/>
      <c r="AB1688" s="590"/>
      <c r="AC1688" s="590"/>
      <c r="AD1688" s="590"/>
      <c r="AE1688" s="590"/>
      <c r="AF1688" s="590"/>
      <c r="AG1688" s="590"/>
      <c r="AH1688" s="590"/>
      <c r="AI1688" s="590"/>
      <c r="AJ1688" s="590"/>
      <c r="AK1688" s="590"/>
      <c r="AL1688" s="590"/>
      <c r="AM1688" s="590"/>
      <c r="AN1688" s="590"/>
      <c r="AO1688" s="590"/>
      <c r="AP1688" s="590"/>
      <c r="AQ1688" s="590"/>
      <c r="AR1688" s="590"/>
      <c r="AS1688" s="590"/>
      <c r="AT1688" s="590"/>
      <c r="AU1688" s="590"/>
      <c r="AV1688" s="590"/>
      <c r="AW1688" s="590"/>
      <c r="AX1688" s="590"/>
      <c r="AY1688" s="590"/>
      <c r="AZ1688" s="590"/>
      <c r="BA1688" s="590"/>
      <c r="BB1688" s="590"/>
      <c r="BC1688" s="590"/>
      <c r="BD1688" s="590"/>
      <c r="BE1688" s="590"/>
      <c r="BF1688" s="590"/>
      <c r="BG1688" s="590"/>
      <c r="BH1688" s="590"/>
      <c r="BI1688" s="590"/>
      <c r="BJ1688" s="590"/>
      <c r="BK1688" s="590"/>
      <c r="BL1688" s="590"/>
      <c r="BM1688" s="590"/>
      <c r="BN1688" s="590"/>
      <c r="BO1688" s="590"/>
      <c r="BP1688" s="590"/>
      <c r="BQ1688" s="590"/>
      <c r="BR1688" s="590"/>
      <c r="BS1688" s="590"/>
      <c r="BT1688" s="590"/>
      <c r="BU1688" s="590"/>
      <c r="BV1688" s="590"/>
      <c r="BW1688" s="590"/>
      <c r="BX1688" s="590"/>
      <c r="BY1688" s="590"/>
      <c r="BZ1688" s="590"/>
      <c r="CA1688" s="590"/>
      <c r="CB1688" s="590"/>
      <c r="CC1688" s="590"/>
      <c r="CD1688" s="590"/>
      <c r="CE1688" s="590"/>
      <c r="CF1688" s="590"/>
      <c r="CG1688" s="590"/>
      <c r="CH1688" s="590"/>
      <c r="CI1688" s="590"/>
      <c r="CJ1688" s="590"/>
      <c r="CK1688" s="590"/>
      <c r="CL1688" s="590"/>
      <c r="CM1688" s="590"/>
      <c r="CN1688" s="590"/>
      <c r="CO1688" s="590"/>
      <c r="CP1688" s="590"/>
      <c r="CQ1688" s="590"/>
      <c r="CR1688" s="590"/>
      <c r="CS1688" s="590"/>
      <c r="CT1688" s="590"/>
      <c r="CU1688" s="590"/>
      <c r="CV1688" s="590"/>
    </row>
    <row r="1689" spans="1:100" x14ac:dyDescent="0.25">
      <c r="A1689" s="871" t="s">
        <v>2497</v>
      </c>
      <c r="B1689" s="872">
        <v>366302</v>
      </c>
      <c r="C1689" s="1812" t="s">
        <v>2490</v>
      </c>
      <c r="D1689" s="41" t="s">
        <v>792</v>
      </c>
      <c r="E1689" s="41" t="s">
        <v>792</v>
      </c>
      <c r="F1689" s="41" t="s">
        <v>49</v>
      </c>
      <c r="G1689" s="872" t="s">
        <v>2491</v>
      </c>
      <c r="H1689" s="1308">
        <v>41640</v>
      </c>
      <c r="I1689" s="1277">
        <v>12526.96</v>
      </c>
      <c r="J1689" s="1277">
        <v>12526.96</v>
      </c>
      <c r="K1689" s="1277">
        <v>0</v>
      </c>
      <c r="L1689" s="591"/>
      <c r="M1689" s="590"/>
      <c r="N1689" s="590"/>
      <c r="O1689" s="590"/>
      <c r="P1689" s="590"/>
      <c r="Q1689" s="590"/>
      <c r="R1689" s="590"/>
      <c r="S1689" s="590"/>
      <c r="T1689" s="590"/>
      <c r="U1689" s="590"/>
      <c r="V1689" s="590"/>
      <c r="W1689" s="590"/>
      <c r="X1689" s="590"/>
      <c r="Y1689" s="590"/>
      <c r="Z1689" s="590"/>
      <c r="AA1689" s="590"/>
      <c r="AB1689" s="590"/>
      <c r="AC1689" s="590"/>
      <c r="AD1689" s="590"/>
      <c r="AE1689" s="590"/>
      <c r="AF1689" s="590"/>
      <c r="AG1689" s="590"/>
      <c r="AH1689" s="590"/>
      <c r="AI1689" s="590"/>
      <c r="AJ1689" s="590"/>
      <c r="AK1689" s="590"/>
      <c r="AL1689" s="590"/>
      <c r="AM1689" s="590"/>
      <c r="AN1689" s="590"/>
      <c r="AO1689" s="590"/>
      <c r="AP1689" s="590"/>
      <c r="AQ1689" s="590"/>
      <c r="AR1689" s="590"/>
      <c r="AS1689" s="590"/>
      <c r="AT1689" s="590"/>
      <c r="AU1689" s="590"/>
      <c r="AV1689" s="590"/>
      <c r="AW1689" s="590"/>
      <c r="AX1689" s="590"/>
      <c r="AY1689" s="590"/>
      <c r="AZ1689" s="590"/>
      <c r="BA1689" s="590"/>
      <c r="BB1689" s="590"/>
      <c r="BC1689" s="590"/>
      <c r="BD1689" s="590"/>
      <c r="BE1689" s="590"/>
      <c r="BF1689" s="590"/>
      <c r="BG1689" s="590"/>
      <c r="BH1689" s="590"/>
      <c r="BI1689" s="590"/>
      <c r="BJ1689" s="590"/>
      <c r="BK1689" s="590"/>
      <c r="BL1689" s="590"/>
      <c r="BM1689" s="590"/>
      <c r="BN1689" s="590"/>
      <c r="BO1689" s="590"/>
      <c r="BP1689" s="590"/>
      <c r="BQ1689" s="590"/>
      <c r="BR1689" s="590"/>
      <c r="BS1689" s="590"/>
      <c r="BT1689" s="590"/>
      <c r="BU1689" s="590"/>
      <c r="BV1689" s="590"/>
      <c r="BW1689" s="590"/>
      <c r="BX1689" s="590"/>
      <c r="BY1689" s="590"/>
      <c r="BZ1689" s="590"/>
      <c r="CA1689" s="590"/>
      <c r="CB1689" s="590"/>
      <c r="CC1689" s="590"/>
      <c r="CD1689" s="590"/>
      <c r="CE1689" s="590"/>
      <c r="CF1689" s="590"/>
      <c r="CG1689" s="590"/>
      <c r="CH1689" s="590"/>
      <c r="CI1689" s="590"/>
      <c r="CJ1689" s="590"/>
      <c r="CK1689" s="590"/>
      <c r="CL1689" s="590"/>
      <c r="CM1689" s="590"/>
      <c r="CN1689" s="590"/>
      <c r="CO1689" s="590"/>
      <c r="CP1689" s="590"/>
      <c r="CQ1689" s="590"/>
      <c r="CR1689" s="590"/>
      <c r="CS1689" s="590"/>
      <c r="CT1689" s="590"/>
      <c r="CU1689" s="590"/>
      <c r="CV1689" s="590"/>
    </row>
    <row r="1690" spans="1:100" x14ac:dyDescent="0.25">
      <c r="A1690" s="870" t="s">
        <v>170</v>
      </c>
      <c r="B1690" s="872">
        <v>366314</v>
      </c>
      <c r="C1690" s="1812" t="s">
        <v>2492</v>
      </c>
      <c r="D1690" s="872" t="s">
        <v>16</v>
      </c>
      <c r="E1690" s="872" t="s">
        <v>479</v>
      </c>
      <c r="F1690" s="872" t="s">
        <v>2493</v>
      </c>
      <c r="G1690" s="872" t="s">
        <v>18</v>
      </c>
      <c r="H1690" s="1308">
        <v>41640</v>
      </c>
      <c r="I1690" s="1277">
        <v>9249.19</v>
      </c>
      <c r="J1690" s="1277">
        <v>9249.19</v>
      </c>
      <c r="K1690" s="1277">
        <v>0</v>
      </c>
      <c r="L1690" s="591"/>
      <c r="M1690" s="590"/>
      <c r="N1690" s="590"/>
      <c r="O1690" s="590"/>
      <c r="P1690" s="590"/>
      <c r="Q1690" s="590"/>
      <c r="R1690" s="590"/>
      <c r="S1690" s="590"/>
      <c r="T1690" s="590"/>
      <c r="U1690" s="590"/>
      <c r="V1690" s="590"/>
      <c r="W1690" s="590"/>
      <c r="X1690" s="590"/>
      <c r="Y1690" s="590"/>
      <c r="Z1690" s="590"/>
      <c r="AA1690" s="590"/>
      <c r="AB1690" s="590"/>
      <c r="AC1690" s="590"/>
      <c r="AD1690" s="590"/>
      <c r="AE1690" s="590"/>
      <c r="AF1690" s="590"/>
      <c r="AG1690" s="590"/>
      <c r="AH1690" s="590"/>
      <c r="AI1690" s="590"/>
      <c r="AJ1690" s="590"/>
      <c r="AK1690" s="590"/>
      <c r="AL1690" s="590"/>
      <c r="AM1690" s="590"/>
      <c r="AN1690" s="590"/>
      <c r="AO1690" s="590"/>
      <c r="AP1690" s="590"/>
      <c r="AQ1690" s="590"/>
      <c r="AR1690" s="590"/>
      <c r="AS1690" s="590"/>
      <c r="AT1690" s="590"/>
      <c r="AU1690" s="590"/>
      <c r="AV1690" s="590"/>
      <c r="AW1690" s="590"/>
      <c r="AX1690" s="590"/>
      <c r="AY1690" s="590"/>
      <c r="AZ1690" s="590"/>
      <c r="BA1690" s="590"/>
      <c r="BB1690" s="590"/>
      <c r="BC1690" s="590"/>
      <c r="BD1690" s="590"/>
      <c r="BE1690" s="590"/>
      <c r="BF1690" s="590"/>
      <c r="BG1690" s="590"/>
      <c r="BH1690" s="590"/>
      <c r="BI1690" s="590"/>
      <c r="BJ1690" s="590"/>
      <c r="BK1690" s="590"/>
      <c r="BL1690" s="590"/>
      <c r="BM1690" s="590"/>
      <c r="BN1690" s="590"/>
      <c r="BO1690" s="590"/>
      <c r="BP1690" s="590"/>
      <c r="BQ1690" s="590"/>
      <c r="BR1690" s="590"/>
      <c r="BS1690" s="590"/>
      <c r="BT1690" s="590"/>
      <c r="BU1690" s="590"/>
      <c r="BV1690" s="590"/>
      <c r="BW1690" s="590"/>
      <c r="BX1690" s="590"/>
      <c r="BY1690" s="590"/>
      <c r="BZ1690" s="590"/>
      <c r="CA1690" s="590"/>
      <c r="CB1690" s="590"/>
      <c r="CC1690" s="590"/>
      <c r="CD1690" s="590"/>
      <c r="CE1690" s="590"/>
      <c r="CF1690" s="590"/>
      <c r="CG1690" s="590"/>
      <c r="CH1690" s="590"/>
      <c r="CI1690" s="590"/>
      <c r="CJ1690" s="590"/>
      <c r="CK1690" s="590"/>
      <c r="CL1690" s="590"/>
      <c r="CM1690" s="590"/>
      <c r="CN1690" s="590"/>
      <c r="CO1690" s="590"/>
      <c r="CP1690" s="590"/>
      <c r="CQ1690" s="590"/>
      <c r="CR1690" s="590"/>
      <c r="CS1690" s="590"/>
      <c r="CT1690" s="590"/>
      <c r="CU1690" s="590"/>
      <c r="CV1690" s="590"/>
    </row>
    <row r="1691" spans="1:100" x14ac:dyDescent="0.25">
      <c r="A1691" s="870" t="s">
        <v>14</v>
      </c>
      <c r="B1691" s="872">
        <v>548261</v>
      </c>
      <c r="C1691" s="1812" t="s">
        <v>2494</v>
      </c>
      <c r="D1691" s="872" t="s">
        <v>16</v>
      </c>
      <c r="E1691" s="872" t="s">
        <v>723</v>
      </c>
      <c r="F1691" s="872" t="s">
        <v>2495</v>
      </c>
      <c r="G1691" s="872" t="s">
        <v>18</v>
      </c>
      <c r="H1691" s="1308">
        <v>41640</v>
      </c>
      <c r="I1691" s="1277">
        <v>27747.56</v>
      </c>
      <c r="J1691" s="1277">
        <v>27747.56</v>
      </c>
      <c r="K1691" s="1277">
        <v>0</v>
      </c>
      <c r="L1691" s="591"/>
      <c r="M1691" s="590"/>
      <c r="N1691" s="590"/>
      <c r="O1691" s="590"/>
      <c r="P1691" s="590"/>
      <c r="Q1691" s="590"/>
      <c r="R1691" s="590"/>
      <c r="S1691" s="590"/>
      <c r="T1691" s="590"/>
      <c r="U1691" s="590"/>
      <c r="V1691" s="590"/>
      <c r="W1691" s="590"/>
      <c r="X1691" s="590"/>
      <c r="Y1691" s="590"/>
      <c r="Z1691" s="590"/>
      <c r="AA1691" s="590"/>
      <c r="AB1691" s="590"/>
      <c r="AC1691" s="590"/>
      <c r="AD1691" s="590"/>
      <c r="AE1691" s="590"/>
      <c r="AF1691" s="590"/>
      <c r="AG1691" s="590"/>
      <c r="AH1691" s="590"/>
      <c r="AI1691" s="590"/>
      <c r="AJ1691" s="590"/>
      <c r="AK1691" s="590"/>
      <c r="AL1691" s="590"/>
      <c r="AM1691" s="590"/>
      <c r="AN1691" s="590"/>
      <c r="AO1691" s="590"/>
      <c r="AP1691" s="590"/>
      <c r="AQ1691" s="590"/>
      <c r="AR1691" s="590"/>
      <c r="AS1691" s="590"/>
      <c r="AT1691" s="590"/>
      <c r="AU1691" s="590"/>
      <c r="AV1691" s="590"/>
      <c r="AW1691" s="590"/>
      <c r="AX1691" s="590"/>
      <c r="AY1691" s="590"/>
      <c r="AZ1691" s="590"/>
      <c r="BA1691" s="590"/>
      <c r="BB1691" s="590"/>
      <c r="BC1691" s="590"/>
      <c r="BD1691" s="590"/>
      <c r="BE1691" s="590"/>
      <c r="BF1691" s="590"/>
      <c r="BG1691" s="590"/>
      <c r="BH1691" s="590"/>
      <c r="BI1691" s="590"/>
      <c r="BJ1691" s="590"/>
      <c r="BK1691" s="590"/>
      <c r="BL1691" s="590"/>
      <c r="BM1691" s="590"/>
      <c r="BN1691" s="590"/>
      <c r="BO1691" s="590"/>
      <c r="BP1691" s="590"/>
      <c r="BQ1691" s="590"/>
      <c r="BR1691" s="590"/>
      <c r="BS1691" s="590"/>
      <c r="BT1691" s="590"/>
      <c r="BU1691" s="590"/>
      <c r="BV1691" s="590"/>
      <c r="BW1691" s="590"/>
      <c r="BX1691" s="590"/>
      <c r="BY1691" s="590"/>
      <c r="BZ1691" s="590"/>
      <c r="CA1691" s="590"/>
      <c r="CB1691" s="590"/>
      <c r="CC1691" s="590"/>
      <c r="CD1691" s="590"/>
      <c r="CE1691" s="590"/>
      <c r="CF1691" s="590"/>
      <c r="CG1691" s="590"/>
      <c r="CH1691" s="590"/>
      <c r="CI1691" s="590"/>
      <c r="CJ1691" s="590"/>
      <c r="CK1691" s="590"/>
      <c r="CL1691" s="590"/>
      <c r="CM1691" s="590"/>
      <c r="CN1691" s="590"/>
      <c r="CO1691" s="590"/>
      <c r="CP1691" s="590"/>
      <c r="CQ1691" s="590"/>
      <c r="CR1691" s="590"/>
      <c r="CS1691" s="590"/>
      <c r="CT1691" s="590"/>
      <c r="CU1691" s="590"/>
      <c r="CV1691" s="590"/>
    </row>
    <row r="1692" spans="1:100" x14ac:dyDescent="0.25">
      <c r="A1692" s="871" t="s">
        <v>455</v>
      </c>
      <c r="B1692" s="872">
        <v>548262</v>
      </c>
      <c r="C1692" s="1812" t="s">
        <v>2498</v>
      </c>
      <c r="D1692" s="41" t="s">
        <v>792</v>
      </c>
      <c r="E1692" s="41" t="s">
        <v>792</v>
      </c>
      <c r="F1692" s="41" t="s">
        <v>49</v>
      </c>
      <c r="G1692" s="872" t="s">
        <v>18</v>
      </c>
      <c r="H1692" s="1308">
        <v>41640</v>
      </c>
      <c r="I1692" s="1277">
        <v>4054.2</v>
      </c>
      <c r="J1692" s="1277">
        <v>4054.2</v>
      </c>
      <c r="K1692" s="1277">
        <v>0</v>
      </c>
      <c r="L1692" s="592"/>
      <c r="M1692" s="591"/>
      <c r="N1692" s="591"/>
      <c r="O1692" s="591"/>
      <c r="P1692" s="591"/>
      <c r="Q1692" s="591"/>
      <c r="R1692" s="591"/>
      <c r="S1692" s="591"/>
      <c r="T1692" s="591"/>
      <c r="U1692" s="591"/>
      <c r="V1692" s="591"/>
      <c r="W1692" s="591"/>
      <c r="X1692" s="591"/>
      <c r="Y1692" s="591"/>
      <c r="Z1692" s="591"/>
      <c r="AA1692" s="591"/>
      <c r="AB1692" s="591"/>
      <c r="AC1692" s="591"/>
      <c r="AD1692" s="591"/>
      <c r="AE1692" s="591"/>
      <c r="AF1692" s="591"/>
      <c r="AG1692" s="591"/>
      <c r="AH1692" s="591"/>
      <c r="AI1692" s="591"/>
      <c r="AJ1692" s="591"/>
      <c r="AK1692" s="591"/>
      <c r="AL1692" s="591"/>
      <c r="AM1692" s="591"/>
      <c r="AN1692" s="591"/>
      <c r="AO1692" s="591"/>
      <c r="AP1692" s="591"/>
      <c r="AQ1692" s="591"/>
      <c r="AR1692" s="591"/>
      <c r="AS1692" s="591"/>
      <c r="AT1692" s="591"/>
      <c r="AU1692" s="591"/>
      <c r="AV1692" s="591"/>
      <c r="AW1692" s="591"/>
      <c r="AX1692" s="591"/>
      <c r="AY1692" s="591"/>
      <c r="AZ1692" s="591"/>
      <c r="BA1692" s="591"/>
      <c r="BB1692" s="591"/>
      <c r="BC1692" s="591"/>
      <c r="BD1692" s="591"/>
      <c r="BE1692" s="591"/>
      <c r="BF1692" s="591"/>
      <c r="BG1692" s="591"/>
      <c r="BH1692" s="591"/>
      <c r="BI1692" s="591"/>
      <c r="BJ1692" s="591"/>
      <c r="BK1692" s="591"/>
      <c r="BL1692" s="591"/>
      <c r="BM1692" s="591"/>
      <c r="BN1692" s="591"/>
      <c r="BO1692" s="591"/>
      <c r="BP1692" s="591"/>
      <c r="BQ1692" s="591"/>
      <c r="BR1692" s="591"/>
      <c r="BS1692" s="591"/>
      <c r="BT1692" s="591"/>
      <c r="BU1692" s="591"/>
      <c r="BV1692" s="591"/>
      <c r="BW1692" s="591"/>
      <c r="BX1692" s="591"/>
      <c r="BY1692" s="591"/>
      <c r="BZ1692" s="591"/>
      <c r="CA1692" s="591"/>
      <c r="CB1692" s="591"/>
      <c r="CC1692" s="591"/>
      <c r="CD1692" s="591"/>
      <c r="CE1692" s="591"/>
      <c r="CF1692" s="591"/>
      <c r="CG1692" s="591"/>
      <c r="CH1692" s="591"/>
      <c r="CI1692" s="591"/>
      <c r="CJ1692" s="591"/>
      <c r="CK1692" s="591"/>
      <c r="CL1692" s="591"/>
      <c r="CM1692" s="591"/>
      <c r="CN1692" s="591"/>
      <c r="CO1692" s="591"/>
      <c r="CP1692" s="591"/>
      <c r="CQ1692" s="591"/>
      <c r="CR1692" s="591"/>
      <c r="CS1692" s="591"/>
      <c r="CT1692" s="591"/>
      <c r="CU1692" s="591"/>
      <c r="CV1692" s="591"/>
    </row>
    <row r="1693" spans="1:100" x14ac:dyDescent="0.25">
      <c r="A1693" s="870" t="s">
        <v>2499</v>
      </c>
      <c r="B1693" s="872">
        <v>548256</v>
      </c>
      <c r="C1693" s="1812" t="s">
        <v>2500</v>
      </c>
      <c r="D1693" s="41" t="s">
        <v>792</v>
      </c>
      <c r="E1693" s="41" t="s">
        <v>792</v>
      </c>
      <c r="F1693" s="41" t="s">
        <v>49</v>
      </c>
      <c r="G1693" s="872" t="s">
        <v>18</v>
      </c>
      <c r="H1693" s="1308">
        <v>41640</v>
      </c>
      <c r="I1693" s="1277">
        <v>3084.12</v>
      </c>
      <c r="J1693" s="1277">
        <v>3084.12</v>
      </c>
      <c r="K1693" s="1277">
        <v>0</v>
      </c>
      <c r="L1693" s="592"/>
      <c r="M1693" s="592"/>
      <c r="N1693" s="592"/>
      <c r="O1693" s="592"/>
      <c r="P1693" s="592"/>
      <c r="Q1693" s="592"/>
      <c r="R1693" s="592"/>
      <c r="S1693" s="592"/>
      <c r="T1693" s="592"/>
      <c r="U1693" s="592"/>
      <c r="V1693" s="592"/>
      <c r="W1693" s="592"/>
      <c r="X1693" s="592"/>
      <c r="Y1693" s="592"/>
      <c r="Z1693" s="592"/>
      <c r="AA1693" s="592"/>
      <c r="AB1693" s="592"/>
      <c r="AC1693" s="592"/>
      <c r="AD1693" s="592"/>
      <c r="AE1693" s="592"/>
      <c r="AF1693" s="592"/>
      <c r="AG1693" s="592"/>
      <c r="AH1693" s="592"/>
      <c r="AI1693" s="592"/>
      <c r="AJ1693" s="592"/>
      <c r="AK1693" s="592"/>
      <c r="AL1693" s="592"/>
      <c r="AM1693" s="592"/>
      <c r="AN1693" s="592"/>
      <c r="AO1693" s="592"/>
      <c r="AP1693" s="592"/>
      <c r="AQ1693" s="592"/>
      <c r="AR1693" s="592"/>
      <c r="AS1693" s="592"/>
      <c r="AT1693" s="592"/>
      <c r="AU1693" s="592"/>
      <c r="AV1693" s="592"/>
      <c r="AW1693" s="592"/>
      <c r="AX1693" s="592"/>
      <c r="AY1693" s="592"/>
      <c r="AZ1693" s="592"/>
      <c r="BA1693" s="592"/>
      <c r="BB1693" s="592"/>
      <c r="BC1693" s="592"/>
      <c r="BD1693" s="592"/>
      <c r="BE1693" s="592"/>
      <c r="BF1693" s="592"/>
      <c r="BG1693" s="592"/>
      <c r="BH1693" s="592"/>
      <c r="BI1693" s="592"/>
      <c r="BJ1693" s="592"/>
      <c r="BK1693" s="592"/>
      <c r="BL1693" s="592"/>
      <c r="BM1693" s="592"/>
      <c r="BN1693" s="592"/>
      <c r="BO1693" s="592"/>
      <c r="BP1693" s="592"/>
      <c r="BQ1693" s="592"/>
      <c r="BR1693" s="592"/>
      <c r="BS1693" s="592"/>
      <c r="BT1693" s="592"/>
      <c r="BU1693" s="592"/>
      <c r="BV1693" s="592"/>
      <c r="BW1693" s="592"/>
      <c r="BX1693" s="592"/>
      <c r="BY1693" s="592"/>
      <c r="BZ1693" s="592"/>
      <c r="CA1693" s="592"/>
      <c r="CB1693" s="592"/>
      <c r="CC1693" s="592"/>
      <c r="CD1693" s="592"/>
      <c r="CE1693" s="592"/>
      <c r="CF1693" s="592"/>
      <c r="CG1693" s="592"/>
      <c r="CH1693" s="592"/>
      <c r="CI1693" s="592"/>
      <c r="CJ1693" s="592"/>
      <c r="CK1693" s="592"/>
      <c r="CL1693" s="592"/>
      <c r="CM1693" s="592"/>
      <c r="CN1693" s="592"/>
      <c r="CO1693" s="592"/>
      <c r="CP1693" s="592"/>
      <c r="CQ1693" s="592"/>
      <c r="CR1693" s="592"/>
      <c r="CS1693" s="592"/>
      <c r="CT1693" s="592"/>
      <c r="CU1693" s="592"/>
      <c r="CV1693" s="592"/>
    </row>
    <row r="1694" spans="1:100" x14ac:dyDescent="0.25">
      <c r="A1694" s="870" t="s">
        <v>5455</v>
      </c>
      <c r="B1694" s="872">
        <v>366311</v>
      </c>
      <c r="C1694" s="1812" t="s">
        <v>2501</v>
      </c>
      <c r="D1694" s="872" t="s">
        <v>2502</v>
      </c>
      <c r="E1694" s="1670" t="s">
        <v>5456</v>
      </c>
      <c r="F1694" s="41" t="s">
        <v>792</v>
      </c>
      <c r="G1694" s="872" t="s">
        <v>103</v>
      </c>
      <c r="H1694" s="1912">
        <v>41640</v>
      </c>
      <c r="I1694" s="1291">
        <v>173111.46</v>
      </c>
      <c r="J1694" s="1291">
        <v>173111.46</v>
      </c>
      <c r="K1694" s="1292">
        <v>0</v>
      </c>
      <c r="L1694" s="594"/>
      <c r="M1694" s="593"/>
      <c r="N1694" s="593"/>
      <c r="O1694" s="593"/>
      <c r="P1694" s="593"/>
      <c r="Q1694" s="593"/>
      <c r="R1694" s="593"/>
      <c r="S1694" s="593"/>
      <c r="T1694" s="593"/>
      <c r="U1694" s="593"/>
      <c r="V1694" s="593"/>
      <c r="W1694" s="593"/>
      <c r="X1694" s="593"/>
      <c r="Y1694" s="593"/>
      <c r="Z1694" s="593"/>
      <c r="AA1694" s="593"/>
      <c r="AB1694" s="593"/>
      <c r="AC1694" s="593"/>
      <c r="AD1694" s="593"/>
      <c r="AE1694" s="593"/>
      <c r="AF1694" s="593"/>
      <c r="AG1694" s="593"/>
      <c r="AH1694" s="593"/>
      <c r="AI1694" s="593"/>
      <c r="AJ1694" s="593"/>
      <c r="AK1694" s="593"/>
      <c r="AL1694" s="593"/>
      <c r="AM1694" s="593"/>
      <c r="AN1694" s="593"/>
      <c r="AO1694" s="593"/>
      <c r="AP1694" s="593"/>
      <c r="AQ1694" s="593"/>
      <c r="AR1694" s="593"/>
      <c r="AS1694" s="593"/>
      <c r="AT1694" s="593"/>
      <c r="AU1694" s="593"/>
      <c r="AV1694" s="593"/>
      <c r="AW1694" s="593"/>
      <c r="AX1694" s="593"/>
      <c r="AY1694" s="593"/>
      <c r="AZ1694" s="593"/>
      <c r="BA1694" s="593"/>
      <c r="BB1694" s="593"/>
      <c r="BC1694" s="593"/>
      <c r="BD1694" s="593"/>
      <c r="BE1694" s="593"/>
      <c r="BF1694" s="593"/>
      <c r="BG1694" s="593"/>
      <c r="BH1694" s="593"/>
      <c r="BI1694" s="593"/>
      <c r="BJ1694" s="593"/>
      <c r="BK1694" s="593"/>
      <c r="BL1694" s="593"/>
      <c r="BM1694" s="593"/>
      <c r="BN1694" s="593"/>
      <c r="BO1694" s="593"/>
      <c r="BP1694" s="593"/>
      <c r="BQ1694" s="593"/>
      <c r="BR1694" s="593"/>
      <c r="BS1694" s="593"/>
      <c r="BT1694" s="593"/>
      <c r="BU1694" s="593"/>
      <c r="BV1694" s="593"/>
      <c r="BW1694" s="593"/>
      <c r="BX1694" s="593"/>
      <c r="BY1694" s="593"/>
      <c r="BZ1694" s="593"/>
      <c r="CA1694" s="593"/>
      <c r="CB1694" s="593"/>
      <c r="CC1694" s="593"/>
      <c r="CD1694" s="593"/>
      <c r="CE1694" s="593"/>
      <c r="CF1694" s="593"/>
      <c r="CG1694" s="593"/>
      <c r="CH1694" s="593"/>
      <c r="CI1694" s="593"/>
      <c r="CJ1694" s="593"/>
      <c r="CK1694" s="593"/>
      <c r="CL1694" s="593"/>
      <c r="CM1694" s="593"/>
      <c r="CN1694" s="593"/>
      <c r="CO1694" s="593"/>
      <c r="CP1694" s="593"/>
      <c r="CQ1694" s="593"/>
      <c r="CR1694" s="593"/>
      <c r="CS1694" s="593"/>
      <c r="CT1694" s="593"/>
      <c r="CU1694" s="593"/>
      <c r="CV1694" s="593"/>
    </row>
    <row r="1695" spans="1:100" x14ac:dyDescent="0.25">
      <c r="A1695" s="870" t="s">
        <v>2503</v>
      </c>
      <c r="B1695" s="872">
        <v>548260</v>
      </c>
      <c r="C1695" s="1812" t="s">
        <v>2504</v>
      </c>
      <c r="D1695" s="872" t="s">
        <v>2505</v>
      </c>
      <c r="E1695" s="872" t="s">
        <v>2506</v>
      </c>
      <c r="F1695" s="41" t="s">
        <v>792</v>
      </c>
      <c r="G1695" s="872" t="s">
        <v>381</v>
      </c>
      <c r="H1695" s="1308">
        <v>41640</v>
      </c>
      <c r="I1695" s="1322">
        <v>12754.2</v>
      </c>
      <c r="J1695" s="1277">
        <v>12754.2</v>
      </c>
      <c r="K1695" s="1277">
        <v>0</v>
      </c>
      <c r="L1695" s="595"/>
      <c r="M1695" s="594"/>
      <c r="N1695" s="594"/>
      <c r="O1695" s="594"/>
      <c r="P1695" s="594"/>
      <c r="Q1695" s="594"/>
      <c r="R1695" s="594"/>
      <c r="S1695" s="594"/>
      <c r="T1695" s="594"/>
      <c r="U1695" s="594"/>
      <c r="V1695" s="594"/>
      <c r="W1695" s="594"/>
      <c r="X1695" s="594"/>
      <c r="Y1695" s="594"/>
      <c r="Z1695" s="594"/>
      <c r="AA1695" s="594"/>
      <c r="AB1695" s="594"/>
      <c r="AC1695" s="594"/>
      <c r="AD1695" s="594"/>
      <c r="AE1695" s="594"/>
      <c r="AF1695" s="594"/>
      <c r="AG1695" s="594"/>
      <c r="AH1695" s="594"/>
      <c r="AI1695" s="594"/>
      <c r="AJ1695" s="594"/>
      <c r="AK1695" s="594"/>
      <c r="AL1695" s="594"/>
      <c r="AM1695" s="594"/>
      <c r="AN1695" s="594"/>
      <c r="AO1695" s="594"/>
      <c r="AP1695" s="594"/>
      <c r="AQ1695" s="594"/>
      <c r="AR1695" s="594"/>
      <c r="AS1695" s="594"/>
      <c r="AT1695" s="594"/>
      <c r="AU1695" s="594"/>
      <c r="AV1695" s="594"/>
      <c r="AW1695" s="594"/>
      <c r="AX1695" s="594"/>
      <c r="AY1695" s="594"/>
      <c r="AZ1695" s="594"/>
      <c r="BA1695" s="594"/>
      <c r="BB1695" s="594"/>
      <c r="BC1695" s="594"/>
      <c r="BD1695" s="594"/>
      <c r="BE1695" s="594"/>
      <c r="BF1695" s="594"/>
      <c r="BG1695" s="594"/>
      <c r="BH1695" s="594"/>
      <c r="BI1695" s="594"/>
      <c r="BJ1695" s="594"/>
      <c r="BK1695" s="594"/>
      <c r="BL1695" s="594"/>
      <c r="BM1695" s="594"/>
      <c r="BN1695" s="594"/>
      <c r="BO1695" s="594"/>
      <c r="BP1695" s="594"/>
      <c r="BQ1695" s="594"/>
      <c r="BR1695" s="594"/>
      <c r="BS1695" s="594"/>
      <c r="BT1695" s="594"/>
      <c r="BU1695" s="594"/>
      <c r="BV1695" s="594"/>
      <c r="BW1695" s="594"/>
      <c r="BX1695" s="594"/>
      <c r="BY1695" s="594"/>
      <c r="BZ1695" s="594"/>
      <c r="CA1695" s="594"/>
      <c r="CB1695" s="594"/>
      <c r="CC1695" s="594"/>
      <c r="CD1695" s="594"/>
      <c r="CE1695" s="594"/>
      <c r="CF1695" s="594"/>
      <c r="CG1695" s="594"/>
      <c r="CH1695" s="594"/>
      <c r="CI1695" s="594"/>
      <c r="CJ1695" s="594"/>
      <c r="CK1695" s="594"/>
      <c r="CL1695" s="594"/>
      <c r="CM1695" s="594"/>
      <c r="CN1695" s="594"/>
      <c r="CO1695" s="594"/>
      <c r="CP1695" s="594"/>
      <c r="CQ1695" s="594"/>
      <c r="CR1695" s="594"/>
      <c r="CS1695" s="594"/>
      <c r="CT1695" s="594"/>
      <c r="CU1695" s="594"/>
      <c r="CV1695" s="594"/>
    </row>
    <row r="1696" spans="1:100" x14ac:dyDescent="0.25">
      <c r="A1696" s="870" t="s">
        <v>2507</v>
      </c>
      <c r="B1696" s="872">
        <v>366312</v>
      </c>
      <c r="C1696" s="1812" t="s">
        <v>2508</v>
      </c>
      <c r="D1696" s="872" t="s">
        <v>2440</v>
      </c>
      <c r="E1696" s="872" t="s">
        <v>2509</v>
      </c>
      <c r="F1696" s="41" t="s">
        <v>792</v>
      </c>
      <c r="G1696" s="872" t="s">
        <v>103</v>
      </c>
      <c r="H1696" s="1912">
        <v>41640</v>
      </c>
      <c r="I1696" s="1291">
        <v>173111.46</v>
      </c>
      <c r="J1696" s="1291">
        <v>173111.46</v>
      </c>
      <c r="K1696" s="1292">
        <v>0</v>
      </c>
      <c r="L1696" s="596"/>
      <c r="M1696" s="595"/>
      <c r="N1696" s="595"/>
      <c r="O1696" s="595"/>
      <c r="P1696" s="595"/>
      <c r="Q1696" s="595"/>
      <c r="R1696" s="595"/>
      <c r="S1696" s="595"/>
      <c r="T1696" s="595"/>
      <c r="U1696" s="595"/>
      <c r="V1696" s="595"/>
      <c r="W1696" s="595"/>
      <c r="X1696" s="595"/>
      <c r="Y1696" s="595"/>
      <c r="Z1696" s="595"/>
      <c r="AA1696" s="595"/>
      <c r="AB1696" s="595"/>
      <c r="AC1696" s="595"/>
      <c r="AD1696" s="595"/>
      <c r="AE1696" s="595"/>
      <c r="AF1696" s="595"/>
      <c r="AG1696" s="595"/>
      <c r="AH1696" s="595"/>
      <c r="AI1696" s="595"/>
      <c r="AJ1696" s="595"/>
      <c r="AK1696" s="595"/>
      <c r="AL1696" s="595"/>
      <c r="AM1696" s="595"/>
      <c r="AN1696" s="595"/>
      <c r="AO1696" s="595"/>
      <c r="AP1696" s="595"/>
      <c r="AQ1696" s="595"/>
      <c r="AR1696" s="595"/>
      <c r="AS1696" s="595"/>
      <c r="AT1696" s="595"/>
      <c r="AU1696" s="595"/>
      <c r="AV1696" s="595"/>
      <c r="AW1696" s="595"/>
      <c r="AX1696" s="595"/>
      <c r="AY1696" s="595"/>
      <c r="AZ1696" s="595"/>
      <c r="BA1696" s="595"/>
      <c r="BB1696" s="595"/>
      <c r="BC1696" s="595"/>
      <c r="BD1696" s="595"/>
      <c r="BE1696" s="595"/>
      <c r="BF1696" s="595"/>
      <c r="BG1696" s="595"/>
      <c r="BH1696" s="595"/>
      <c r="BI1696" s="595"/>
      <c r="BJ1696" s="595"/>
      <c r="BK1696" s="595"/>
      <c r="BL1696" s="595"/>
      <c r="BM1696" s="595"/>
      <c r="BN1696" s="595"/>
      <c r="BO1696" s="595"/>
      <c r="BP1696" s="595"/>
      <c r="BQ1696" s="595"/>
      <c r="BR1696" s="595"/>
      <c r="BS1696" s="595"/>
      <c r="BT1696" s="595"/>
      <c r="BU1696" s="595"/>
      <c r="BV1696" s="595"/>
      <c r="BW1696" s="595"/>
      <c r="BX1696" s="595"/>
      <c r="BY1696" s="595"/>
      <c r="BZ1696" s="595"/>
      <c r="CA1696" s="595"/>
      <c r="CB1696" s="595"/>
      <c r="CC1696" s="595"/>
      <c r="CD1696" s="595"/>
      <c r="CE1696" s="595"/>
      <c r="CF1696" s="595"/>
      <c r="CG1696" s="595"/>
      <c r="CH1696" s="595"/>
      <c r="CI1696" s="595"/>
      <c r="CJ1696" s="595"/>
      <c r="CK1696" s="595"/>
      <c r="CL1696" s="595"/>
      <c r="CM1696" s="595"/>
      <c r="CN1696" s="595"/>
      <c r="CO1696" s="595"/>
      <c r="CP1696" s="595"/>
      <c r="CQ1696" s="595"/>
      <c r="CR1696" s="595"/>
      <c r="CS1696" s="595"/>
      <c r="CT1696" s="595"/>
      <c r="CU1696" s="595"/>
      <c r="CV1696" s="595"/>
    </row>
    <row r="1697" spans="1:100" x14ac:dyDescent="0.25">
      <c r="A1697" s="871" t="s">
        <v>1030</v>
      </c>
      <c r="B1697" s="872">
        <v>367221</v>
      </c>
      <c r="C1697" s="1812" t="s">
        <v>2510</v>
      </c>
      <c r="D1697" s="41" t="s">
        <v>792</v>
      </c>
      <c r="E1697" s="41" t="s">
        <v>792</v>
      </c>
      <c r="F1697" s="41" t="s">
        <v>49</v>
      </c>
      <c r="G1697" s="872" t="s">
        <v>94</v>
      </c>
      <c r="H1697" s="1308">
        <v>41640</v>
      </c>
      <c r="I1697" s="1322">
        <v>3516</v>
      </c>
      <c r="J1697" s="1277">
        <v>3516</v>
      </c>
      <c r="K1697" s="1277">
        <v>0</v>
      </c>
      <c r="L1697" s="596"/>
      <c r="M1697" s="595"/>
      <c r="N1697" s="595"/>
      <c r="O1697" s="595"/>
      <c r="P1697" s="595"/>
      <c r="Q1697" s="595"/>
      <c r="R1697" s="595"/>
      <c r="S1697" s="595"/>
      <c r="T1697" s="595"/>
      <c r="U1697" s="595"/>
      <c r="V1697" s="595"/>
      <c r="W1697" s="595"/>
      <c r="X1697" s="595"/>
      <c r="Y1697" s="595"/>
      <c r="Z1697" s="595"/>
      <c r="AA1697" s="595"/>
      <c r="AB1697" s="595"/>
      <c r="AC1697" s="595"/>
      <c r="AD1697" s="595"/>
      <c r="AE1697" s="595"/>
      <c r="AF1697" s="595"/>
      <c r="AG1697" s="595"/>
      <c r="AH1697" s="595"/>
      <c r="AI1697" s="595"/>
      <c r="AJ1697" s="595"/>
      <c r="AK1697" s="595"/>
      <c r="AL1697" s="595"/>
      <c r="AM1697" s="595"/>
      <c r="AN1697" s="595"/>
      <c r="AO1697" s="595"/>
      <c r="AP1697" s="595"/>
      <c r="AQ1697" s="595"/>
      <c r="AR1697" s="595"/>
      <c r="AS1697" s="595"/>
      <c r="AT1697" s="595"/>
      <c r="AU1697" s="595"/>
      <c r="AV1697" s="595"/>
      <c r="AW1697" s="595"/>
      <c r="AX1697" s="595"/>
      <c r="AY1697" s="595"/>
      <c r="AZ1697" s="595"/>
      <c r="BA1697" s="595"/>
      <c r="BB1697" s="595"/>
      <c r="BC1697" s="595"/>
      <c r="BD1697" s="595"/>
      <c r="BE1697" s="595"/>
      <c r="BF1697" s="595"/>
      <c r="BG1697" s="595"/>
      <c r="BH1697" s="595"/>
      <c r="BI1697" s="595"/>
      <c r="BJ1697" s="595"/>
      <c r="BK1697" s="595"/>
      <c r="BL1697" s="595"/>
      <c r="BM1697" s="595"/>
      <c r="BN1697" s="595"/>
      <c r="BO1697" s="595"/>
      <c r="BP1697" s="595"/>
      <c r="BQ1697" s="595"/>
      <c r="BR1697" s="595"/>
      <c r="BS1697" s="595"/>
      <c r="BT1697" s="595"/>
      <c r="BU1697" s="595"/>
      <c r="BV1697" s="595"/>
      <c r="BW1697" s="595"/>
      <c r="BX1697" s="595"/>
      <c r="BY1697" s="595"/>
      <c r="BZ1697" s="595"/>
      <c r="CA1697" s="595"/>
      <c r="CB1697" s="595"/>
      <c r="CC1697" s="595"/>
      <c r="CD1697" s="595"/>
      <c r="CE1697" s="595"/>
      <c r="CF1697" s="595"/>
      <c r="CG1697" s="595"/>
      <c r="CH1697" s="595"/>
      <c r="CI1697" s="595"/>
      <c r="CJ1697" s="595"/>
      <c r="CK1697" s="595"/>
      <c r="CL1697" s="595"/>
      <c r="CM1697" s="595"/>
      <c r="CN1697" s="595"/>
      <c r="CO1697" s="595"/>
      <c r="CP1697" s="595"/>
      <c r="CQ1697" s="595"/>
      <c r="CR1697" s="595"/>
      <c r="CS1697" s="595"/>
      <c r="CT1697" s="595"/>
      <c r="CU1697" s="595"/>
      <c r="CV1697" s="595"/>
    </row>
    <row r="1698" spans="1:100" x14ac:dyDescent="0.25">
      <c r="A1698" s="871" t="s">
        <v>2511</v>
      </c>
      <c r="B1698" s="872">
        <v>366316</v>
      </c>
      <c r="C1698" s="1812" t="s">
        <v>2512</v>
      </c>
      <c r="D1698" s="41" t="s">
        <v>792</v>
      </c>
      <c r="E1698" s="41" t="s">
        <v>792</v>
      </c>
      <c r="F1698" s="41" t="s">
        <v>49</v>
      </c>
      <c r="G1698" s="872" t="s">
        <v>94</v>
      </c>
      <c r="H1698" s="1308">
        <v>41640</v>
      </c>
      <c r="I1698" s="1277">
        <v>4060</v>
      </c>
      <c r="J1698" s="1277">
        <v>4060</v>
      </c>
      <c r="K1698" s="1277">
        <v>0</v>
      </c>
      <c r="L1698" s="596"/>
      <c r="M1698" s="595"/>
      <c r="N1698" s="595"/>
      <c r="O1698" s="595"/>
      <c r="P1698" s="595"/>
      <c r="Q1698" s="595"/>
      <c r="R1698" s="595"/>
      <c r="S1698" s="595"/>
      <c r="T1698" s="595"/>
      <c r="U1698" s="595"/>
      <c r="V1698" s="595"/>
      <c r="W1698" s="595"/>
      <c r="X1698" s="595"/>
      <c r="Y1698" s="595"/>
      <c r="Z1698" s="595"/>
      <c r="AA1698" s="595"/>
      <c r="AB1698" s="595"/>
      <c r="AC1698" s="595"/>
      <c r="AD1698" s="595"/>
      <c r="AE1698" s="595"/>
      <c r="AF1698" s="595"/>
      <c r="AG1698" s="595"/>
      <c r="AH1698" s="595"/>
      <c r="AI1698" s="595"/>
      <c r="AJ1698" s="595"/>
      <c r="AK1698" s="595"/>
      <c r="AL1698" s="595"/>
      <c r="AM1698" s="595"/>
      <c r="AN1698" s="595"/>
      <c r="AO1698" s="595"/>
      <c r="AP1698" s="595"/>
      <c r="AQ1698" s="595"/>
      <c r="AR1698" s="595"/>
      <c r="AS1698" s="595"/>
      <c r="AT1698" s="595"/>
      <c r="AU1698" s="595"/>
      <c r="AV1698" s="595"/>
      <c r="AW1698" s="595"/>
      <c r="AX1698" s="595"/>
      <c r="AY1698" s="595"/>
      <c r="AZ1698" s="595"/>
      <c r="BA1698" s="595"/>
      <c r="BB1698" s="595"/>
      <c r="BC1698" s="595"/>
      <c r="BD1698" s="595"/>
      <c r="BE1698" s="595"/>
      <c r="BF1698" s="595"/>
      <c r="BG1698" s="595"/>
      <c r="BH1698" s="595"/>
      <c r="BI1698" s="595"/>
      <c r="BJ1698" s="595"/>
      <c r="BK1698" s="595"/>
      <c r="BL1698" s="595"/>
      <c r="BM1698" s="595"/>
      <c r="BN1698" s="595"/>
      <c r="BO1698" s="595"/>
      <c r="BP1698" s="595"/>
      <c r="BQ1698" s="595"/>
      <c r="BR1698" s="595"/>
      <c r="BS1698" s="595"/>
      <c r="BT1698" s="595"/>
      <c r="BU1698" s="595"/>
      <c r="BV1698" s="595"/>
      <c r="BW1698" s="595"/>
      <c r="BX1698" s="595"/>
      <c r="BY1698" s="595"/>
      <c r="BZ1698" s="595"/>
      <c r="CA1698" s="595"/>
      <c r="CB1698" s="595"/>
      <c r="CC1698" s="595"/>
      <c r="CD1698" s="595"/>
      <c r="CE1698" s="595"/>
      <c r="CF1698" s="595"/>
      <c r="CG1698" s="595"/>
      <c r="CH1698" s="595"/>
      <c r="CI1698" s="595"/>
      <c r="CJ1698" s="595"/>
      <c r="CK1698" s="595"/>
      <c r="CL1698" s="595"/>
      <c r="CM1698" s="595"/>
      <c r="CN1698" s="595"/>
      <c r="CO1698" s="595"/>
      <c r="CP1698" s="595"/>
      <c r="CQ1698" s="595"/>
      <c r="CR1698" s="595"/>
      <c r="CS1698" s="595"/>
      <c r="CT1698" s="595"/>
      <c r="CU1698" s="595"/>
      <c r="CV1698" s="595"/>
    </row>
    <row r="1699" spans="1:100" x14ac:dyDescent="0.25">
      <c r="A1699" s="870" t="s">
        <v>14</v>
      </c>
      <c r="B1699" s="872">
        <v>366110</v>
      </c>
      <c r="C1699" s="1812" t="s">
        <v>2513</v>
      </c>
      <c r="D1699" s="872" t="s">
        <v>16</v>
      </c>
      <c r="E1699" s="872" t="s">
        <v>2514</v>
      </c>
      <c r="F1699" s="872" t="s">
        <v>2515</v>
      </c>
      <c r="G1699" s="872" t="s">
        <v>18</v>
      </c>
      <c r="H1699" s="1308">
        <v>41640</v>
      </c>
      <c r="I1699" s="1277">
        <v>27747.56</v>
      </c>
      <c r="J1699" s="1277">
        <v>27747.56</v>
      </c>
      <c r="K1699" s="1277">
        <v>0</v>
      </c>
      <c r="L1699" s="597"/>
      <c r="M1699" s="596"/>
      <c r="N1699" s="596"/>
      <c r="O1699" s="596"/>
      <c r="P1699" s="596"/>
      <c r="Q1699" s="596"/>
      <c r="R1699" s="596"/>
      <c r="S1699" s="596"/>
      <c r="T1699" s="596"/>
      <c r="U1699" s="596"/>
      <c r="V1699" s="596"/>
      <c r="W1699" s="596"/>
      <c r="X1699" s="596"/>
      <c r="Y1699" s="596"/>
      <c r="Z1699" s="596"/>
      <c r="AA1699" s="596"/>
      <c r="AB1699" s="596"/>
      <c r="AC1699" s="596"/>
      <c r="AD1699" s="596"/>
      <c r="AE1699" s="596"/>
      <c r="AF1699" s="596"/>
      <c r="AG1699" s="596"/>
      <c r="AH1699" s="596"/>
      <c r="AI1699" s="596"/>
      <c r="AJ1699" s="596"/>
      <c r="AK1699" s="596"/>
      <c r="AL1699" s="596"/>
      <c r="AM1699" s="596"/>
      <c r="AN1699" s="596"/>
      <c r="AO1699" s="596"/>
      <c r="AP1699" s="596"/>
      <c r="AQ1699" s="596"/>
      <c r="AR1699" s="596"/>
      <c r="AS1699" s="596"/>
      <c r="AT1699" s="596"/>
      <c r="AU1699" s="596"/>
      <c r="AV1699" s="596"/>
      <c r="AW1699" s="596"/>
      <c r="AX1699" s="596"/>
      <c r="AY1699" s="596"/>
      <c r="AZ1699" s="596"/>
      <c r="BA1699" s="596"/>
      <c r="BB1699" s="596"/>
      <c r="BC1699" s="596"/>
      <c r="BD1699" s="596"/>
      <c r="BE1699" s="596"/>
      <c r="BF1699" s="596"/>
      <c r="BG1699" s="596"/>
      <c r="BH1699" s="596"/>
      <c r="BI1699" s="596"/>
      <c r="BJ1699" s="596"/>
      <c r="BK1699" s="596"/>
      <c r="BL1699" s="596"/>
      <c r="BM1699" s="596"/>
      <c r="BN1699" s="596"/>
      <c r="BO1699" s="596"/>
      <c r="BP1699" s="596"/>
      <c r="BQ1699" s="596"/>
      <c r="BR1699" s="596"/>
      <c r="BS1699" s="596"/>
      <c r="BT1699" s="596"/>
      <c r="BU1699" s="596"/>
      <c r="BV1699" s="596"/>
      <c r="BW1699" s="596"/>
      <c r="BX1699" s="596"/>
      <c r="BY1699" s="596"/>
      <c r="BZ1699" s="596"/>
      <c r="CA1699" s="596"/>
      <c r="CB1699" s="596"/>
      <c r="CC1699" s="596"/>
      <c r="CD1699" s="596"/>
      <c r="CE1699" s="596"/>
      <c r="CF1699" s="596"/>
      <c r="CG1699" s="596"/>
      <c r="CH1699" s="596"/>
      <c r="CI1699" s="596"/>
      <c r="CJ1699" s="596"/>
      <c r="CK1699" s="596"/>
      <c r="CL1699" s="596"/>
      <c r="CM1699" s="596"/>
      <c r="CN1699" s="596"/>
      <c r="CO1699" s="596"/>
      <c r="CP1699" s="596"/>
      <c r="CQ1699" s="596"/>
      <c r="CR1699" s="596"/>
      <c r="CS1699" s="596"/>
      <c r="CT1699" s="596"/>
      <c r="CU1699" s="596"/>
      <c r="CV1699" s="596"/>
    </row>
    <row r="1700" spans="1:100" x14ac:dyDescent="0.25">
      <c r="A1700" s="870" t="s">
        <v>277</v>
      </c>
      <c r="B1700" s="872">
        <v>366112</v>
      </c>
      <c r="C1700" s="1812" t="s">
        <v>2516</v>
      </c>
      <c r="D1700" s="41" t="s">
        <v>792</v>
      </c>
      <c r="E1700" s="41" t="s">
        <v>792</v>
      </c>
      <c r="F1700" s="41" t="s">
        <v>49</v>
      </c>
      <c r="G1700" s="872" t="s">
        <v>159</v>
      </c>
      <c r="H1700" s="1308">
        <v>41640</v>
      </c>
      <c r="I1700" s="1277">
        <v>3084.12</v>
      </c>
      <c r="J1700" s="1277">
        <v>3084.12</v>
      </c>
      <c r="K1700" s="1277">
        <v>0</v>
      </c>
      <c r="L1700" s="597"/>
      <c r="M1700" s="596"/>
      <c r="N1700" s="596"/>
      <c r="O1700" s="596"/>
      <c r="P1700" s="596"/>
      <c r="Q1700" s="596"/>
      <c r="R1700" s="596"/>
      <c r="S1700" s="596"/>
      <c r="T1700" s="596"/>
      <c r="U1700" s="596"/>
      <c r="V1700" s="596"/>
      <c r="W1700" s="596"/>
      <c r="X1700" s="596"/>
      <c r="Y1700" s="596"/>
      <c r="Z1700" s="596"/>
      <c r="AA1700" s="596"/>
      <c r="AB1700" s="596"/>
      <c r="AC1700" s="596"/>
      <c r="AD1700" s="596"/>
      <c r="AE1700" s="596"/>
      <c r="AF1700" s="596"/>
      <c r="AG1700" s="596"/>
      <c r="AH1700" s="596"/>
      <c r="AI1700" s="596"/>
      <c r="AJ1700" s="596"/>
      <c r="AK1700" s="596"/>
      <c r="AL1700" s="596"/>
      <c r="AM1700" s="596"/>
      <c r="AN1700" s="596"/>
      <c r="AO1700" s="596"/>
      <c r="AP1700" s="596"/>
      <c r="AQ1700" s="596"/>
      <c r="AR1700" s="596"/>
      <c r="AS1700" s="596"/>
      <c r="AT1700" s="596"/>
      <c r="AU1700" s="596"/>
      <c r="AV1700" s="596"/>
      <c r="AW1700" s="596"/>
      <c r="AX1700" s="596"/>
      <c r="AY1700" s="596"/>
      <c r="AZ1700" s="596"/>
      <c r="BA1700" s="596"/>
      <c r="BB1700" s="596"/>
      <c r="BC1700" s="596"/>
      <c r="BD1700" s="596"/>
      <c r="BE1700" s="596"/>
      <c r="BF1700" s="596"/>
      <c r="BG1700" s="596"/>
      <c r="BH1700" s="596"/>
      <c r="BI1700" s="596"/>
      <c r="BJ1700" s="596"/>
      <c r="BK1700" s="596"/>
      <c r="BL1700" s="596"/>
      <c r="BM1700" s="596"/>
      <c r="BN1700" s="596"/>
      <c r="BO1700" s="596"/>
      <c r="BP1700" s="596"/>
      <c r="BQ1700" s="596"/>
      <c r="BR1700" s="596"/>
      <c r="BS1700" s="596"/>
      <c r="BT1700" s="596"/>
      <c r="BU1700" s="596"/>
      <c r="BV1700" s="596"/>
      <c r="BW1700" s="596"/>
      <c r="BX1700" s="596"/>
      <c r="BY1700" s="596"/>
      <c r="BZ1700" s="596"/>
      <c r="CA1700" s="596"/>
      <c r="CB1700" s="596"/>
      <c r="CC1700" s="596"/>
      <c r="CD1700" s="596"/>
      <c r="CE1700" s="596"/>
      <c r="CF1700" s="596"/>
      <c r="CG1700" s="596"/>
      <c r="CH1700" s="596"/>
      <c r="CI1700" s="596"/>
      <c r="CJ1700" s="596"/>
      <c r="CK1700" s="596"/>
      <c r="CL1700" s="596"/>
      <c r="CM1700" s="596"/>
      <c r="CN1700" s="596"/>
      <c r="CO1700" s="596"/>
      <c r="CP1700" s="596"/>
      <c r="CQ1700" s="596"/>
      <c r="CR1700" s="596"/>
      <c r="CS1700" s="596"/>
      <c r="CT1700" s="596"/>
      <c r="CU1700" s="596"/>
      <c r="CV1700" s="596"/>
    </row>
    <row r="1701" spans="1:100" x14ac:dyDescent="0.25">
      <c r="A1701" s="871" t="s">
        <v>2517</v>
      </c>
      <c r="B1701" s="872">
        <v>366106</v>
      </c>
      <c r="C1701" s="1812" t="s">
        <v>2518</v>
      </c>
      <c r="D1701" s="41" t="s">
        <v>792</v>
      </c>
      <c r="E1701" s="41" t="s">
        <v>792</v>
      </c>
      <c r="F1701" s="41" t="s">
        <v>49</v>
      </c>
      <c r="G1701" s="872" t="s">
        <v>159</v>
      </c>
      <c r="H1701" s="1308">
        <v>41640</v>
      </c>
      <c r="I1701" s="1277">
        <v>3084.12</v>
      </c>
      <c r="J1701" s="1277">
        <v>3084.12</v>
      </c>
      <c r="K1701" s="1277">
        <v>0</v>
      </c>
      <c r="L1701" s="597"/>
      <c r="M1701" s="596"/>
      <c r="N1701" s="596"/>
      <c r="O1701" s="596"/>
      <c r="P1701" s="596"/>
      <c r="Q1701" s="596"/>
      <c r="R1701" s="596"/>
      <c r="S1701" s="596"/>
      <c r="T1701" s="596"/>
      <c r="U1701" s="596"/>
      <c r="V1701" s="596"/>
      <c r="W1701" s="596"/>
      <c r="X1701" s="596"/>
      <c r="Y1701" s="596"/>
      <c r="Z1701" s="596"/>
      <c r="AA1701" s="596"/>
      <c r="AB1701" s="596"/>
      <c r="AC1701" s="596"/>
      <c r="AD1701" s="596"/>
      <c r="AE1701" s="596"/>
      <c r="AF1701" s="596"/>
      <c r="AG1701" s="596"/>
      <c r="AH1701" s="596"/>
      <c r="AI1701" s="596"/>
      <c r="AJ1701" s="596"/>
      <c r="AK1701" s="596"/>
      <c r="AL1701" s="596"/>
      <c r="AM1701" s="596"/>
      <c r="AN1701" s="596"/>
      <c r="AO1701" s="596"/>
      <c r="AP1701" s="596"/>
      <c r="AQ1701" s="596"/>
      <c r="AR1701" s="596"/>
      <c r="AS1701" s="596"/>
      <c r="AT1701" s="596"/>
      <c r="AU1701" s="596"/>
      <c r="AV1701" s="596"/>
      <c r="AW1701" s="596"/>
      <c r="AX1701" s="596"/>
      <c r="AY1701" s="596"/>
      <c r="AZ1701" s="596"/>
      <c r="BA1701" s="596"/>
      <c r="BB1701" s="596"/>
      <c r="BC1701" s="596"/>
      <c r="BD1701" s="596"/>
      <c r="BE1701" s="596"/>
      <c r="BF1701" s="596"/>
      <c r="BG1701" s="596"/>
      <c r="BH1701" s="596"/>
      <c r="BI1701" s="596"/>
      <c r="BJ1701" s="596"/>
      <c r="BK1701" s="596"/>
      <c r="BL1701" s="596"/>
      <c r="BM1701" s="596"/>
      <c r="BN1701" s="596"/>
      <c r="BO1701" s="596"/>
      <c r="BP1701" s="596"/>
      <c r="BQ1701" s="596"/>
      <c r="BR1701" s="596"/>
      <c r="BS1701" s="596"/>
      <c r="BT1701" s="596"/>
      <c r="BU1701" s="596"/>
      <c r="BV1701" s="596"/>
      <c r="BW1701" s="596"/>
      <c r="BX1701" s="596"/>
      <c r="BY1701" s="596"/>
      <c r="BZ1701" s="596"/>
      <c r="CA1701" s="596"/>
      <c r="CB1701" s="596"/>
      <c r="CC1701" s="596"/>
      <c r="CD1701" s="596"/>
      <c r="CE1701" s="596"/>
      <c r="CF1701" s="596"/>
      <c r="CG1701" s="596"/>
      <c r="CH1701" s="596"/>
      <c r="CI1701" s="596"/>
      <c r="CJ1701" s="596"/>
      <c r="CK1701" s="596"/>
      <c r="CL1701" s="596"/>
      <c r="CM1701" s="596"/>
      <c r="CN1701" s="596"/>
      <c r="CO1701" s="596"/>
      <c r="CP1701" s="596"/>
      <c r="CQ1701" s="596"/>
      <c r="CR1701" s="596"/>
      <c r="CS1701" s="596"/>
      <c r="CT1701" s="596"/>
      <c r="CU1701" s="596"/>
      <c r="CV1701" s="596"/>
    </row>
    <row r="1702" spans="1:100" x14ac:dyDescent="0.25">
      <c r="A1702" s="871" t="s">
        <v>14</v>
      </c>
      <c r="B1702" s="872">
        <v>365230</v>
      </c>
      <c r="C1702" s="1812" t="s">
        <v>2519</v>
      </c>
      <c r="D1702" s="872" t="s">
        <v>16</v>
      </c>
      <c r="E1702" s="872" t="s">
        <v>200</v>
      </c>
      <c r="F1702" s="872" t="s">
        <v>2520</v>
      </c>
      <c r="G1702" s="872" t="s">
        <v>18</v>
      </c>
      <c r="H1702" s="1308">
        <v>39083</v>
      </c>
      <c r="I1702" s="1277">
        <v>41729.800000000003</v>
      </c>
      <c r="J1702" s="1277">
        <v>41729.800000000003</v>
      </c>
      <c r="K1702" s="1277">
        <v>0</v>
      </c>
      <c r="L1702" s="598"/>
      <c r="M1702" s="597"/>
      <c r="N1702" s="597"/>
      <c r="O1702" s="597"/>
      <c r="P1702" s="597"/>
      <c r="Q1702" s="597"/>
      <c r="R1702" s="597"/>
      <c r="S1702" s="597"/>
      <c r="T1702" s="597"/>
      <c r="U1702" s="597"/>
      <c r="V1702" s="597"/>
      <c r="W1702" s="597"/>
      <c r="X1702" s="597"/>
      <c r="Y1702" s="597"/>
      <c r="Z1702" s="597"/>
      <c r="AA1702" s="597"/>
      <c r="AB1702" s="597"/>
      <c r="AC1702" s="597"/>
      <c r="AD1702" s="597"/>
      <c r="AE1702" s="597"/>
      <c r="AF1702" s="597"/>
      <c r="AG1702" s="597"/>
      <c r="AH1702" s="597"/>
      <c r="AI1702" s="597"/>
      <c r="AJ1702" s="597"/>
      <c r="AK1702" s="597"/>
      <c r="AL1702" s="597"/>
      <c r="AM1702" s="597"/>
      <c r="AN1702" s="597"/>
      <c r="AO1702" s="597"/>
      <c r="AP1702" s="597"/>
      <c r="AQ1702" s="597"/>
      <c r="AR1702" s="597"/>
      <c r="AS1702" s="597"/>
      <c r="AT1702" s="597"/>
      <c r="AU1702" s="597"/>
      <c r="AV1702" s="597"/>
      <c r="AW1702" s="597"/>
      <c r="AX1702" s="597"/>
      <c r="AY1702" s="597"/>
      <c r="AZ1702" s="597"/>
      <c r="BA1702" s="597"/>
      <c r="BB1702" s="597"/>
      <c r="BC1702" s="597"/>
      <c r="BD1702" s="597"/>
      <c r="BE1702" s="597"/>
      <c r="BF1702" s="597"/>
      <c r="BG1702" s="597"/>
      <c r="BH1702" s="597"/>
      <c r="BI1702" s="597"/>
      <c r="BJ1702" s="597"/>
      <c r="BK1702" s="597"/>
      <c r="BL1702" s="597"/>
      <c r="BM1702" s="597"/>
      <c r="BN1702" s="597"/>
      <c r="BO1702" s="597"/>
      <c r="BP1702" s="597"/>
      <c r="BQ1702" s="597"/>
      <c r="BR1702" s="597"/>
      <c r="BS1702" s="597"/>
      <c r="BT1702" s="597"/>
      <c r="BU1702" s="597"/>
      <c r="BV1702" s="597"/>
      <c r="BW1702" s="597"/>
      <c r="BX1702" s="597"/>
      <c r="BY1702" s="597"/>
      <c r="BZ1702" s="597"/>
      <c r="CA1702" s="597"/>
      <c r="CB1702" s="597"/>
      <c r="CC1702" s="597"/>
      <c r="CD1702" s="597"/>
      <c r="CE1702" s="597"/>
      <c r="CF1702" s="597"/>
      <c r="CG1702" s="597"/>
      <c r="CH1702" s="597"/>
      <c r="CI1702" s="597"/>
      <c r="CJ1702" s="597"/>
      <c r="CK1702" s="597"/>
      <c r="CL1702" s="597"/>
      <c r="CM1702" s="597"/>
      <c r="CN1702" s="597"/>
      <c r="CO1702" s="597"/>
      <c r="CP1702" s="597"/>
      <c r="CQ1702" s="597"/>
      <c r="CR1702" s="597"/>
      <c r="CS1702" s="597"/>
      <c r="CT1702" s="597"/>
      <c r="CU1702" s="597"/>
      <c r="CV1702" s="597"/>
    </row>
    <row r="1703" spans="1:100" x14ac:dyDescent="0.25">
      <c r="A1703" s="870" t="s">
        <v>1353</v>
      </c>
      <c r="B1703" s="872">
        <v>548269</v>
      </c>
      <c r="C1703" s="1812" t="s">
        <v>2521</v>
      </c>
      <c r="D1703" s="41" t="s">
        <v>792</v>
      </c>
      <c r="E1703" s="41" t="s">
        <v>792</v>
      </c>
      <c r="F1703" s="41" t="s">
        <v>49</v>
      </c>
      <c r="G1703" s="872" t="s">
        <v>18</v>
      </c>
      <c r="H1703" s="1308">
        <v>39052</v>
      </c>
      <c r="I1703" s="1277">
        <v>4054.2</v>
      </c>
      <c r="J1703" s="1277">
        <v>4054.2</v>
      </c>
      <c r="K1703" s="1277">
        <v>0</v>
      </c>
      <c r="L1703" s="599"/>
      <c r="M1703" s="598"/>
      <c r="N1703" s="598"/>
      <c r="O1703" s="598"/>
      <c r="P1703" s="598"/>
      <c r="Q1703" s="598"/>
      <c r="R1703" s="598"/>
      <c r="S1703" s="598"/>
      <c r="T1703" s="598"/>
      <c r="U1703" s="598"/>
      <c r="V1703" s="598"/>
      <c r="W1703" s="598"/>
      <c r="X1703" s="598"/>
      <c r="Y1703" s="598"/>
      <c r="Z1703" s="598"/>
      <c r="AA1703" s="598"/>
      <c r="AB1703" s="598"/>
      <c r="AC1703" s="598"/>
      <c r="AD1703" s="598"/>
      <c r="AE1703" s="598"/>
      <c r="AF1703" s="598"/>
      <c r="AG1703" s="598"/>
      <c r="AH1703" s="598"/>
      <c r="AI1703" s="598"/>
      <c r="AJ1703" s="598"/>
      <c r="AK1703" s="598"/>
      <c r="AL1703" s="598"/>
      <c r="AM1703" s="598"/>
      <c r="AN1703" s="598"/>
      <c r="AO1703" s="598"/>
      <c r="AP1703" s="598"/>
      <c r="AQ1703" s="598"/>
      <c r="AR1703" s="598"/>
      <c r="AS1703" s="598"/>
      <c r="AT1703" s="598"/>
      <c r="AU1703" s="598"/>
      <c r="AV1703" s="598"/>
      <c r="AW1703" s="598"/>
      <c r="AX1703" s="598"/>
      <c r="AY1703" s="598"/>
      <c r="AZ1703" s="598"/>
      <c r="BA1703" s="598"/>
      <c r="BB1703" s="598"/>
      <c r="BC1703" s="598"/>
      <c r="BD1703" s="598"/>
      <c r="BE1703" s="598"/>
      <c r="BF1703" s="598"/>
      <c r="BG1703" s="598"/>
      <c r="BH1703" s="598"/>
      <c r="BI1703" s="598"/>
      <c r="BJ1703" s="598"/>
      <c r="BK1703" s="598"/>
      <c r="BL1703" s="598"/>
      <c r="BM1703" s="598"/>
      <c r="BN1703" s="598"/>
      <c r="BO1703" s="598"/>
      <c r="BP1703" s="598"/>
      <c r="BQ1703" s="598"/>
      <c r="BR1703" s="598"/>
      <c r="BS1703" s="598"/>
      <c r="BT1703" s="598"/>
      <c r="BU1703" s="598"/>
      <c r="BV1703" s="598"/>
      <c r="BW1703" s="598"/>
      <c r="BX1703" s="598"/>
      <c r="BY1703" s="598"/>
      <c r="BZ1703" s="598"/>
      <c r="CA1703" s="598"/>
      <c r="CB1703" s="598"/>
      <c r="CC1703" s="598"/>
      <c r="CD1703" s="598"/>
      <c r="CE1703" s="598"/>
      <c r="CF1703" s="598"/>
      <c r="CG1703" s="598"/>
      <c r="CH1703" s="598"/>
      <c r="CI1703" s="598"/>
      <c r="CJ1703" s="598"/>
      <c r="CK1703" s="598"/>
      <c r="CL1703" s="598"/>
      <c r="CM1703" s="598"/>
      <c r="CN1703" s="598"/>
      <c r="CO1703" s="598"/>
      <c r="CP1703" s="598"/>
      <c r="CQ1703" s="598"/>
      <c r="CR1703" s="598"/>
      <c r="CS1703" s="598"/>
      <c r="CT1703" s="598"/>
      <c r="CU1703" s="598"/>
      <c r="CV1703" s="598"/>
    </row>
    <row r="1704" spans="1:100" x14ac:dyDescent="0.25">
      <c r="A1704" s="871" t="s">
        <v>21</v>
      </c>
      <c r="B1704" s="872">
        <v>365981</v>
      </c>
      <c r="C1704" s="1812" t="s">
        <v>2522</v>
      </c>
      <c r="D1704" s="872" t="s">
        <v>16</v>
      </c>
      <c r="E1704" s="872" t="s">
        <v>2523</v>
      </c>
      <c r="F1704" s="872" t="s">
        <v>2524</v>
      </c>
      <c r="G1704" s="872" t="s">
        <v>18</v>
      </c>
      <c r="H1704" s="1308">
        <v>41640</v>
      </c>
      <c r="I1704" s="1323">
        <v>9313.8799999999992</v>
      </c>
      <c r="J1704" s="1277">
        <v>9313.8799999999992</v>
      </c>
      <c r="K1704" s="1277">
        <v>0</v>
      </c>
      <c r="L1704" s="600"/>
      <c r="M1704" s="601"/>
      <c r="N1704" s="601"/>
      <c r="O1704" s="599"/>
      <c r="P1704" s="599"/>
      <c r="Q1704" s="599"/>
      <c r="R1704" s="599"/>
      <c r="S1704" s="599"/>
      <c r="T1704" s="599"/>
      <c r="U1704" s="599"/>
      <c r="V1704" s="599"/>
      <c r="W1704" s="599"/>
      <c r="X1704" s="599"/>
      <c r="Y1704" s="599"/>
      <c r="Z1704" s="599"/>
      <c r="AA1704" s="599"/>
      <c r="AB1704" s="599"/>
      <c r="AC1704" s="599"/>
      <c r="AD1704" s="599"/>
      <c r="AE1704" s="599"/>
      <c r="AF1704" s="599"/>
      <c r="AG1704" s="599"/>
      <c r="AH1704" s="599"/>
      <c r="AI1704" s="599"/>
      <c r="AJ1704" s="599"/>
      <c r="AK1704" s="599"/>
      <c r="AL1704" s="599"/>
      <c r="AM1704" s="599"/>
      <c r="AN1704" s="599"/>
      <c r="AO1704" s="599"/>
      <c r="AP1704" s="599"/>
      <c r="AQ1704" s="599"/>
      <c r="AR1704" s="599"/>
      <c r="AS1704" s="599"/>
      <c r="AT1704" s="599"/>
      <c r="AU1704" s="599"/>
      <c r="AV1704" s="599"/>
      <c r="AW1704" s="599"/>
      <c r="AX1704" s="599"/>
      <c r="AY1704" s="599"/>
      <c r="AZ1704" s="599"/>
      <c r="BA1704" s="599"/>
      <c r="BB1704" s="599"/>
      <c r="BC1704" s="599"/>
      <c r="BD1704" s="599"/>
      <c r="BE1704" s="599"/>
      <c r="BF1704" s="599"/>
      <c r="BG1704" s="599"/>
      <c r="BH1704" s="599"/>
      <c r="BI1704" s="599"/>
      <c r="BJ1704" s="599"/>
      <c r="BK1704" s="599"/>
      <c r="BL1704" s="599"/>
      <c r="BM1704" s="599"/>
      <c r="BN1704" s="599"/>
      <c r="BO1704" s="599"/>
      <c r="BP1704" s="599"/>
      <c r="BQ1704" s="599"/>
      <c r="BR1704" s="599"/>
      <c r="BS1704" s="599"/>
      <c r="BT1704" s="599"/>
      <c r="BU1704" s="599"/>
      <c r="BV1704" s="599"/>
      <c r="BW1704" s="599"/>
      <c r="BX1704" s="599"/>
      <c r="BY1704" s="599"/>
      <c r="BZ1704" s="599"/>
      <c r="CA1704" s="599"/>
      <c r="CB1704" s="599"/>
      <c r="CC1704" s="599"/>
      <c r="CD1704" s="599"/>
      <c r="CE1704" s="599"/>
      <c r="CF1704" s="599"/>
      <c r="CG1704" s="599"/>
      <c r="CH1704" s="599"/>
      <c r="CI1704" s="599"/>
      <c r="CJ1704" s="599"/>
      <c r="CK1704" s="599"/>
      <c r="CL1704" s="599"/>
      <c r="CM1704" s="599"/>
      <c r="CN1704" s="599"/>
      <c r="CO1704" s="599"/>
      <c r="CP1704" s="599"/>
      <c r="CQ1704" s="599"/>
      <c r="CR1704" s="599"/>
      <c r="CS1704" s="599"/>
      <c r="CT1704" s="599"/>
      <c r="CU1704" s="599"/>
      <c r="CV1704" s="599"/>
    </row>
    <row r="1705" spans="1:100" s="600" customFormat="1" x14ac:dyDescent="0.25">
      <c r="A1705" s="871" t="s">
        <v>14</v>
      </c>
      <c r="B1705" s="872">
        <v>366835</v>
      </c>
      <c r="C1705" s="1812" t="s">
        <v>5857</v>
      </c>
      <c r="D1705" s="872" t="s">
        <v>16</v>
      </c>
      <c r="E1705" s="872" t="s">
        <v>200</v>
      </c>
      <c r="F1705" s="872" t="s">
        <v>2525</v>
      </c>
      <c r="G1705" s="872" t="s">
        <v>18</v>
      </c>
      <c r="H1705" s="1308">
        <v>39083</v>
      </c>
      <c r="I1705" s="1277">
        <v>41729.800000000003</v>
      </c>
      <c r="J1705" s="1277">
        <v>41729.800000000003</v>
      </c>
      <c r="K1705" s="1277">
        <v>0</v>
      </c>
    </row>
    <row r="1706" spans="1:100" x14ac:dyDescent="0.25">
      <c r="A1706" s="871" t="s">
        <v>2128</v>
      </c>
      <c r="B1706" s="41">
        <v>366060</v>
      </c>
      <c r="C1706" s="1812" t="s">
        <v>5858</v>
      </c>
      <c r="D1706" s="41" t="s">
        <v>16</v>
      </c>
      <c r="E1706" s="41" t="s">
        <v>377</v>
      </c>
      <c r="F1706" s="41" t="s">
        <v>2526</v>
      </c>
      <c r="G1706" s="872" t="s">
        <v>18</v>
      </c>
      <c r="H1706" s="1308">
        <v>41640</v>
      </c>
      <c r="I1706" s="1323">
        <v>9313.8799999999992</v>
      </c>
      <c r="J1706" s="1669">
        <v>9313.8799999999992</v>
      </c>
      <c r="K1706" s="1669">
        <v>0</v>
      </c>
    </row>
    <row r="1707" spans="1:100" x14ac:dyDescent="0.25">
      <c r="A1707" s="871" t="s">
        <v>14</v>
      </c>
      <c r="B1707" s="41">
        <v>366063</v>
      </c>
      <c r="C1707" s="1812" t="s">
        <v>5859</v>
      </c>
      <c r="D1707" s="41" t="s">
        <v>16</v>
      </c>
      <c r="E1707" s="41" t="s">
        <v>451</v>
      </c>
      <c r="F1707" s="41" t="s">
        <v>2527</v>
      </c>
      <c r="G1707" s="872" t="s">
        <v>1157</v>
      </c>
      <c r="H1707" s="1308">
        <v>39083</v>
      </c>
      <c r="I1707" s="1669">
        <v>41729.800000000003</v>
      </c>
      <c r="J1707" s="1669">
        <v>41729.800000000003</v>
      </c>
      <c r="K1707" s="1669">
        <v>0</v>
      </c>
    </row>
    <row r="1708" spans="1:100" x14ac:dyDescent="0.25">
      <c r="A1708" s="871" t="s">
        <v>130</v>
      </c>
      <c r="B1708" s="41">
        <v>366064</v>
      </c>
      <c r="C1708" s="1812" t="s">
        <v>5860</v>
      </c>
      <c r="D1708" s="41" t="s">
        <v>16</v>
      </c>
      <c r="E1708" s="41" t="s">
        <v>84</v>
      </c>
      <c r="F1708" s="41" t="s">
        <v>2528</v>
      </c>
      <c r="G1708" s="872" t="s">
        <v>1157</v>
      </c>
      <c r="H1708" s="1308">
        <v>41640</v>
      </c>
      <c r="I1708" s="1323">
        <v>9313.8799999999992</v>
      </c>
      <c r="J1708" s="1669">
        <v>9313.8799999999992</v>
      </c>
      <c r="K1708" s="1669">
        <v>0</v>
      </c>
    </row>
    <row r="1709" spans="1:100" x14ac:dyDescent="0.25">
      <c r="A1709" s="871" t="s">
        <v>2529</v>
      </c>
      <c r="B1709" s="41">
        <v>366065</v>
      </c>
      <c r="C1709" s="1812" t="s">
        <v>5861</v>
      </c>
      <c r="D1709" s="41" t="s">
        <v>792</v>
      </c>
      <c r="E1709" s="41" t="s">
        <v>792</v>
      </c>
      <c r="F1709" s="41" t="s">
        <v>49</v>
      </c>
      <c r="G1709" s="872" t="s">
        <v>94</v>
      </c>
      <c r="H1709" s="1308">
        <v>41640</v>
      </c>
      <c r="I1709" s="1322">
        <v>3516</v>
      </c>
      <c r="J1709" s="1669">
        <v>3516</v>
      </c>
      <c r="K1709" s="1669">
        <v>0</v>
      </c>
    </row>
    <row r="1710" spans="1:100" x14ac:dyDescent="0.25">
      <c r="A1710" s="871" t="s">
        <v>2387</v>
      </c>
      <c r="B1710" s="41">
        <v>548407</v>
      </c>
      <c r="C1710" s="1812" t="s">
        <v>5862</v>
      </c>
      <c r="D1710" s="41" t="s">
        <v>505</v>
      </c>
      <c r="E1710" s="1670" t="s">
        <v>792</v>
      </c>
      <c r="F1710" s="41" t="s">
        <v>49</v>
      </c>
      <c r="G1710" s="872" t="s">
        <v>1157</v>
      </c>
      <c r="H1710" s="1308">
        <v>41640</v>
      </c>
      <c r="I1710" s="1669">
        <v>3084.12</v>
      </c>
      <c r="J1710" s="1669">
        <v>3084.12</v>
      </c>
      <c r="K1710" s="1669">
        <v>0</v>
      </c>
    </row>
    <row r="1711" spans="1:100" x14ac:dyDescent="0.25">
      <c r="A1711" s="871" t="s">
        <v>14</v>
      </c>
      <c r="B1711" s="872">
        <v>365764</v>
      </c>
      <c r="C1711" s="1812" t="s">
        <v>2530</v>
      </c>
      <c r="D1711" s="872" t="s">
        <v>16</v>
      </c>
      <c r="E1711" s="872" t="s">
        <v>200</v>
      </c>
      <c r="F1711" s="872" t="s">
        <v>2531</v>
      </c>
      <c r="G1711" s="872" t="s">
        <v>18</v>
      </c>
      <c r="H1711" s="1308">
        <v>41640</v>
      </c>
      <c r="I1711" s="1277">
        <v>28637.64</v>
      </c>
      <c r="J1711" s="1277">
        <v>28637.64</v>
      </c>
      <c r="K1711" s="1277">
        <v>0</v>
      </c>
      <c r="L1711" s="600"/>
      <c r="M1711" s="600"/>
      <c r="N1711" s="600"/>
      <c r="O1711" s="600"/>
      <c r="P1711" s="600"/>
      <c r="Q1711" s="600"/>
      <c r="R1711" s="600"/>
      <c r="S1711" s="600"/>
      <c r="T1711" s="600"/>
      <c r="U1711" s="600"/>
      <c r="V1711" s="600"/>
      <c r="W1711" s="600"/>
      <c r="X1711" s="600"/>
      <c r="Y1711" s="600"/>
      <c r="Z1711" s="600"/>
      <c r="AA1711" s="600"/>
      <c r="AB1711" s="600"/>
      <c r="AC1711" s="600"/>
      <c r="AD1711" s="600"/>
      <c r="AE1711" s="600"/>
      <c r="AF1711" s="600"/>
      <c r="AG1711" s="600"/>
      <c r="AH1711" s="600"/>
      <c r="AI1711" s="600"/>
      <c r="AJ1711" s="600"/>
      <c r="AK1711" s="600"/>
      <c r="AL1711" s="600"/>
      <c r="AM1711" s="600"/>
      <c r="AN1711" s="600"/>
      <c r="AO1711" s="600"/>
      <c r="AP1711" s="600"/>
      <c r="AQ1711" s="600"/>
      <c r="AR1711" s="600"/>
      <c r="AS1711" s="600"/>
      <c r="AT1711" s="600"/>
      <c r="AU1711" s="600"/>
      <c r="AV1711" s="600"/>
      <c r="AW1711" s="600"/>
      <c r="AX1711" s="600"/>
      <c r="AY1711" s="600"/>
      <c r="AZ1711" s="600"/>
      <c r="BA1711" s="600"/>
      <c r="BB1711" s="600"/>
      <c r="BC1711" s="600"/>
      <c r="BD1711" s="600"/>
      <c r="BE1711" s="600"/>
      <c r="BF1711" s="600"/>
      <c r="BG1711" s="600"/>
      <c r="BH1711" s="600"/>
      <c r="BI1711" s="600"/>
      <c r="BJ1711" s="600"/>
      <c r="BK1711" s="600"/>
      <c r="BL1711" s="600"/>
      <c r="BM1711" s="600"/>
      <c r="BN1711" s="600"/>
      <c r="BO1711" s="600"/>
      <c r="BP1711" s="600"/>
      <c r="BQ1711" s="600"/>
      <c r="BR1711" s="600"/>
      <c r="BS1711" s="600"/>
      <c r="BT1711" s="600"/>
      <c r="BU1711" s="600"/>
      <c r="BV1711" s="600"/>
      <c r="BW1711" s="600"/>
      <c r="BX1711" s="600"/>
      <c r="BY1711" s="600"/>
      <c r="BZ1711" s="600"/>
      <c r="CA1711" s="600"/>
      <c r="CB1711" s="600"/>
      <c r="CC1711" s="600"/>
      <c r="CD1711" s="600"/>
      <c r="CE1711" s="600"/>
      <c r="CF1711" s="600"/>
      <c r="CG1711" s="600"/>
      <c r="CH1711" s="600"/>
      <c r="CI1711" s="600"/>
      <c r="CJ1711" s="600"/>
      <c r="CK1711" s="600"/>
      <c r="CL1711" s="600"/>
      <c r="CM1711" s="600"/>
      <c r="CN1711" s="600"/>
      <c r="CO1711" s="600"/>
      <c r="CP1711" s="600"/>
      <c r="CQ1711" s="600"/>
      <c r="CR1711" s="600"/>
      <c r="CS1711" s="600"/>
      <c r="CT1711" s="600"/>
      <c r="CU1711" s="600"/>
      <c r="CV1711" s="600"/>
    </row>
    <row r="1712" spans="1:100" x14ac:dyDescent="0.25">
      <c r="A1712" s="871" t="s">
        <v>170</v>
      </c>
      <c r="B1712" s="872">
        <v>365966</v>
      </c>
      <c r="C1712" s="1812" t="s">
        <v>2532</v>
      </c>
      <c r="D1712" s="872" t="s">
        <v>16</v>
      </c>
      <c r="E1712" s="1670" t="s">
        <v>792</v>
      </c>
      <c r="F1712" s="872" t="s">
        <v>2533</v>
      </c>
      <c r="G1712" s="872" t="s">
        <v>18</v>
      </c>
      <c r="H1712" s="1308">
        <v>41640</v>
      </c>
      <c r="I1712" s="1277">
        <v>6543.33</v>
      </c>
      <c r="J1712" s="1277">
        <v>6543.33</v>
      </c>
      <c r="K1712" s="1277">
        <v>0</v>
      </c>
      <c r="L1712" s="602"/>
      <c r="M1712" s="602"/>
      <c r="N1712" s="602"/>
      <c r="O1712" s="602"/>
      <c r="P1712" s="602"/>
      <c r="Q1712" s="602"/>
      <c r="R1712" s="602"/>
      <c r="S1712" s="602"/>
      <c r="T1712" s="602"/>
      <c r="U1712" s="602"/>
      <c r="V1712" s="602"/>
      <c r="W1712" s="602"/>
      <c r="X1712" s="602"/>
      <c r="Y1712" s="602"/>
      <c r="Z1712" s="602"/>
      <c r="AA1712" s="602"/>
      <c r="AB1712" s="602"/>
      <c r="AC1712" s="602"/>
      <c r="AD1712" s="602"/>
      <c r="AE1712" s="602"/>
      <c r="AF1712" s="602"/>
      <c r="AG1712" s="602"/>
      <c r="AH1712" s="602"/>
      <c r="AI1712" s="602"/>
      <c r="AJ1712" s="602"/>
      <c r="AK1712" s="602"/>
      <c r="AL1712" s="602"/>
      <c r="AM1712" s="602"/>
      <c r="AN1712" s="602"/>
      <c r="AO1712" s="602"/>
      <c r="AP1712" s="602"/>
      <c r="AQ1712" s="602"/>
      <c r="AR1712" s="602"/>
      <c r="AS1712" s="602"/>
      <c r="AT1712" s="602"/>
      <c r="AU1712" s="602"/>
      <c r="AV1712" s="602"/>
      <c r="AW1712" s="602"/>
      <c r="AX1712" s="602"/>
      <c r="AY1712" s="602"/>
      <c r="AZ1712" s="602"/>
      <c r="BA1712" s="602"/>
      <c r="BB1712" s="602"/>
      <c r="BC1712" s="602"/>
      <c r="BD1712" s="602"/>
      <c r="BE1712" s="602"/>
      <c r="BF1712" s="602"/>
      <c r="BG1712" s="602"/>
      <c r="BH1712" s="602"/>
      <c r="BI1712" s="602"/>
      <c r="BJ1712" s="602"/>
      <c r="BK1712" s="602"/>
      <c r="BL1712" s="602"/>
      <c r="BM1712" s="602"/>
      <c r="BN1712" s="602"/>
      <c r="BO1712" s="602"/>
      <c r="BP1712" s="602"/>
      <c r="BQ1712" s="602"/>
      <c r="BR1712" s="602"/>
      <c r="BS1712" s="602"/>
      <c r="BT1712" s="602"/>
      <c r="BU1712" s="602"/>
      <c r="BV1712" s="602"/>
      <c r="BW1712" s="602"/>
      <c r="BX1712" s="602"/>
      <c r="BY1712" s="602"/>
      <c r="BZ1712" s="602"/>
      <c r="CA1712" s="602"/>
      <c r="CB1712" s="602"/>
      <c r="CC1712" s="602"/>
      <c r="CD1712" s="602"/>
      <c r="CE1712" s="602"/>
      <c r="CF1712" s="602"/>
      <c r="CG1712" s="602"/>
      <c r="CH1712" s="602"/>
      <c r="CI1712" s="602"/>
      <c r="CJ1712" s="602"/>
      <c r="CK1712" s="602"/>
      <c r="CL1712" s="602"/>
      <c r="CM1712" s="602"/>
      <c r="CN1712" s="602"/>
      <c r="CO1712" s="602"/>
      <c r="CP1712" s="602"/>
      <c r="CQ1712" s="602"/>
      <c r="CR1712" s="602"/>
      <c r="CS1712" s="602"/>
      <c r="CT1712" s="602"/>
      <c r="CU1712" s="602"/>
      <c r="CV1712" s="602"/>
    </row>
    <row r="1713" spans="1:100" x14ac:dyDescent="0.25">
      <c r="A1713" s="871" t="s">
        <v>2534</v>
      </c>
      <c r="B1713" s="41">
        <v>750360</v>
      </c>
      <c r="C1713" s="1812" t="s">
        <v>5863</v>
      </c>
      <c r="D1713" s="41" t="s">
        <v>2535</v>
      </c>
      <c r="E1713" s="1670" t="s">
        <v>792</v>
      </c>
      <c r="F1713" s="41" t="s">
        <v>49</v>
      </c>
      <c r="G1713" s="1312" t="s">
        <v>381</v>
      </c>
      <c r="H1713" s="1308">
        <v>41640</v>
      </c>
      <c r="I1713" s="1325">
        <v>3800</v>
      </c>
      <c r="J1713" s="1325">
        <v>3800</v>
      </c>
      <c r="K1713" s="1325">
        <v>0</v>
      </c>
    </row>
    <row r="1714" spans="1:100" x14ac:dyDescent="0.25">
      <c r="A1714" s="871" t="s">
        <v>170</v>
      </c>
      <c r="B1714" s="872">
        <v>365978</v>
      </c>
      <c r="C1714" s="1812" t="s">
        <v>2252</v>
      </c>
      <c r="D1714" s="872" t="s">
        <v>16</v>
      </c>
      <c r="E1714" s="872" t="s">
        <v>2536</v>
      </c>
      <c r="F1714" s="872" t="s">
        <v>2537</v>
      </c>
      <c r="G1714" s="872" t="s">
        <v>18</v>
      </c>
      <c r="H1714" s="1308">
        <v>38838</v>
      </c>
      <c r="I1714" s="1277">
        <v>9313.8799999999992</v>
      </c>
      <c r="J1714" s="1277">
        <v>9313.8799999999992</v>
      </c>
      <c r="K1714" s="1277">
        <v>0</v>
      </c>
      <c r="L1714" s="604"/>
      <c r="M1714" s="603"/>
      <c r="N1714" s="603"/>
      <c r="O1714" s="603"/>
      <c r="P1714" s="603"/>
      <c r="Q1714" s="603"/>
      <c r="R1714" s="603"/>
      <c r="S1714" s="603"/>
      <c r="T1714" s="603"/>
      <c r="U1714" s="603"/>
      <c r="V1714" s="603"/>
      <c r="W1714" s="603"/>
      <c r="X1714" s="603"/>
      <c r="Y1714" s="603"/>
      <c r="Z1714" s="603"/>
      <c r="AA1714" s="603"/>
      <c r="AB1714" s="603"/>
      <c r="AC1714" s="603"/>
      <c r="AD1714" s="603"/>
      <c r="AE1714" s="603"/>
      <c r="AF1714" s="603"/>
      <c r="AG1714" s="603"/>
      <c r="AH1714" s="603"/>
      <c r="AI1714" s="603"/>
      <c r="AJ1714" s="603"/>
      <c r="AK1714" s="603"/>
      <c r="AL1714" s="603"/>
      <c r="AM1714" s="603"/>
      <c r="AN1714" s="603"/>
      <c r="AO1714" s="603"/>
      <c r="AP1714" s="603"/>
      <c r="AQ1714" s="603"/>
      <c r="AR1714" s="603"/>
      <c r="AS1714" s="603"/>
      <c r="AT1714" s="603"/>
      <c r="AU1714" s="603"/>
      <c r="AV1714" s="603"/>
      <c r="AW1714" s="603"/>
      <c r="AX1714" s="603"/>
      <c r="AY1714" s="603"/>
      <c r="AZ1714" s="603"/>
      <c r="BA1714" s="603"/>
      <c r="BB1714" s="603"/>
      <c r="BC1714" s="603"/>
      <c r="BD1714" s="603"/>
      <c r="BE1714" s="603"/>
      <c r="BF1714" s="603"/>
      <c r="BG1714" s="603"/>
      <c r="BH1714" s="603"/>
      <c r="BI1714" s="603"/>
      <c r="BJ1714" s="603"/>
      <c r="BK1714" s="603"/>
      <c r="BL1714" s="603"/>
      <c r="BM1714" s="603"/>
      <c r="BN1714" s="603"/>
      <c r="BO1714" s="603"/>
      <c r="BP1714" s="603"/>
      <c r="BQ1714" s="603"/>
      <c r="BR1714" s="603"/>
      <c r="BS1714" s="603"/>
      <c r="BT1714" s="603"/>
      <c r="BU1714" s="603"/>
      <c r="BV1714" s="603"/>
      <c r="BW1714" s="603"/>
      <c r="BX1714" s="603"/>
      <c r="BY1714" s="603"/>
      <c r="BZ1714" s="603"/>
      <c r="CA1714" s="603"/>
      <c r="CB1714" s="603"/>
      <c r="CC1714" s="603"/>
      <c r="CD1714" s="603"/>
      <c r="CE1714" s="603"/>
      <c r="CF1714" s="603"/>
      <c r="CG1714" s="603"/>
      <c r="CH1714" s="603"/>
      <c r="CI1714" s="603"/>
      <c r="CJ1714" s="603"/>
      <c r="CK1714" s="603"/>
      <c r="CL1714" s="603"/>
      <c r="CM1714" s="603"/>
      <c r="CN1714" s="603"/>
      <c r="CO1714" s="603"/>
      <c r="CP1714" s="603"/>
      <c r="CQ1714" s="603"/>
      <c r="CR1714" s="603"/>
      <c r="CS1714" s="603"/>
      <c r="CT1714" s="603"/>
      <c r="CU1714" s="603"/>
      <c r="CV1714" s="603"/>
    </row>
    <row r="1715" spans="1:100" x14ac:dyDescent="0.25">
      <c r="A1715" s="871" t="s">
        <v>14</v>
      </c>
      <c r="B1715" s="41">
        <v>365539</v>
      </c>
      <c r="C1715" s="1812" t="s">
        <v>2538</v>
      </c>
      <c r="D1715" s="41" t="s">
        <v>16</v>
      </c>
      <c r="E1715" s="41" t="s">
        <v>200</v>
      </c>
      <c r="F1715" s="41" t="s">
        <v>2539</v>
      </c>
      <c r="G1715" s="872" t="s">
        <v>1157</v>
      </c>
      <c r="H1715" s="1308">
        <v>41640</v>
      </c>
      <c r="I1715" s="1277">
        <v>28637.64</v>
      </c>
      <c r="J1715" s="1277">
        <v>28637.64</v>
      </c>
      <c r="K1715" s="1277">
        <v>0</v>
      </c>
    </row>
    <row r="1716" spans="1:100" x14ac:dyDescent="0.25">
      <c r="A1716" s="871" t="s">
        <v>2529</v>
      </c>
      <c r="B1716" s="41">
        <v>548406</v>
      </c>
      <c r="C1716" s="1812" t="s">
        <v>5864</v>
      </c>
      <c r="D1716" s="41" t="s">
        <v>792</v>
      </c>
      <c r="E1716" s="41" t="s">
        <v>792</v>
      </c>
      <c r="F1716" s="41" t="s">
        <v>49</v>
      </c>
      <c r="G1716" s="872" t="s">
        <v>94</v>
      </c>
      <c r="H1716" s="1308">
        <v>41640</v>
      </c>
      <c r="I1716" s="1322">
        <v>3516</v>
      </c>
      <c r="J1716" s="1669">
        <v>3516</v>
      </c>
      <c r="K1716" s="1669">
        <v>0</v>
      </c>
    </row>
    <row r="1717" spans="1:100" x14ac:dyDescent="0.25">
      <c r="A1717" s="871" t="s">
        <v>14</v>
      </c>
      <c r="B1717" s="872">
        <v>365523</v>
      </c>
      <c r="C1717" s="1812" t="s">
        <v>2540</v>
      </c>
      <c r="D1717" s="872" t="s">
        <v>16</v>
      </c>
      <c r="E1717" s="872" t="s">
        <v>674</v>
      </c>
      <c r="F1717" s="872" t="s">
        <v>2541</v>
      </c>
      <c r="G1717" s="872" t="s">
        <v>18</v>
      </c>
      <c r="H1717" s="1308">
        <v>41640</v>
      </c>
      <c r="I1717" s="1277">
        <v>30941.64</v>
      </c>
      <c r="J1717" s="1277">
        <v>30941.64</v>
      </c>
      <c r="K1717" s="1277">
        <v>0</v>
      </c>
      <c r="L1717" s="605"/>
      <c r="M1717" s="604"/>
      <c r="N1717" s="604"/>
      <c r="O1717" s="604"/>
      <c r="P1717" s="604"/>
      <c r="Q1717" s="604"/>
      <c r="R1717" s="604"/>
      <c r="S1717" s="604"/>
      <c r="T1717" s="604"/>
      <c r="U1717" s="604"/>
      <c r="V1717" s="604"/>
      <c r="W1717" s="604"/>
      <c r="X1717" s="604"/>
      <c r="Y1717" s="604"/>
      <c r="Z1717" s="604"/>
      <c r="AA1717" s="604"/>
      <c r="AB1717" s="604"/>
      <c r="AC1717" s="604"/>
      <c r="AD1717" s="604"/>
      <c r="AE1717" s="604"/>
      <c r="AF1717" s="604"/>
      <c r="AG1717" s="604"/>
      <c r="AH1717" s="604"/>
      <c r="AI1717" s="604"/>
      <c r="AJ1717" s="604"/>
      <c r="AK1717" s="604"/>
      <c r="AL1717" s="604"/>
      <c r="AM1717" s="604"/>
      <c r="AN1717" s="604"/>
      <c r="AO1717" s="604"/>
      <c r="AP1717" s="604"/>
      <c r="AQ1717" s="604"/>
      <c r="AR1717" s="604"/>
      <c r="AS1717" s="604"/>
      <c r="AT1717" s="604"/>
      <c r="AU1717" s="604"/>
      <c r="AV1717" s="604"/>
      <c r="AW1717" s="604"/>
      <c r="AX1717" s="604"/>
      <c r="AY1717" s="604"/>
      <c r="AZ1717" s="604"/>
      <c r="BA1717" s="604"/>
      <c r="BB1717" s="604"/>
      <c r="BC1717" s="604"/>
      <c r="BD1717" s="604"/>
      <c r="BE1717" s="604"/>
      <c r="BF1717" s="604"/>
      <c r="BG1717" s="604"/>
      <c r="BH1717" s="604"/>
      <c r="BI1717" s="604"/>
      <c r="BJ1717" s="604"/>
      <c r="BK1717" s="604"/>
      <c r="BL1717" s="604"/>
      <c r="BM1717" s="604"/>
      <c r="BN1717" s="604"/>
      <c r="BO1717" s="604"/>
      <c r="BP1717" s="604"/>
      <c r="BQ1717" s="604"/>
      <c r="BR1717" s="604"/>
      <c r="BS1717" s="604"/>
      <c r="BT1717" s="604"/>
      <c r="BU1717" s="604"/>
      <c r="BV1717" s="604"/>
      <c r="BW1717" s="604"/>
      <c r="BX1717" s="604"/>
      <c r="BY1717" s="604"/>
      <c r="BZ1717" s="604"/>
      <c r="CA1717" s="604"/>
      <c r="CB1717" s="604"/>
      <c r="CC1717" s="604"/>
      <c r="CD1717" s="604"/>
      <c r="CE1717" s="604"/>
      <c r="CF1717" s="604"/>
      <c r="CG1717" s="604"/>
      <c r="CH1717" s="604"/>
      <c r="CI1717" s="604"/>
      <c r="CJ1717" s="604"/>
      <c r="CK1717" s="604"/>
      <c r="CL1717" s="604"/>
      <c r="CM1717" s="604"/>
      <c r="CN1717" s="604"/>
      <c r="CO1717" s="604"/>
      <c r="CP1717" s="604"/>
      <c r="CQ1717" s="604"/>
      <c r="CR1717" s="604"/>
      <c r="CS1717" s="604"/>
      <c r="CT1717" s="604"/>
      <c r="CU1717" s="604"/>
      <c r="CV1717" s="604"/>
    </row>
    <row r="1718" spans="1:100" x14ac:dyDescent="0.25">
      <c r="A1718" s="871" t="s">
        <v>130</v>
      </c>
      <c r="B1718" s="41">
        <v>365557</v>
      </c>
      <c r="C1718" s="1812" t="s">
        <v>5865</v>
      </c>
      <c r="D1718" s="41" t="s">
        <v>16</v>
      </c>
      <c r="E1718" s="41" t="s">
        <v>377</v>
      </c>
      <c r="F1718" s="41" t="s">
        <v>2542</v>
      </c>
      <c r="G1718" s="872" t="s">
        <v>1157</v>
      </c>
      <c r="H1718" s="1308">
        <v>38838</v>
      </c>
      <c r="I1718" s="1669">
        <v>9313.8799999999992</v>
      </c>
      <c r="J1718" s="1669">
        <v>9313.8799999999992</v>
      </c>
      <c r="K1718" s="1669">
        <v>0</v>
      </c>
    </row>
    <row r="1719" spans="1:100" x14ac:dyDescent="0.25">
      <c r="A1719" s="871" t="s">
        <v>277</v>
      </c>
      <c r="B1719" s="41">
        <v>366062</v>
      </c>
      <c r="C1719" s="1812" t="s">
        <v>5866</v>
      </c>
      <c r="D1719" s="41" t="s">
        <v>792</v>
      </c>
      <c r="E1719" s="41" t="s">
        <v>792</v>
      </c>
      <c r="F1719" s="41" t="s">
        <v>49</v>
      </c>
      <c r="G1719" s="872" t="s">
        <v>1157</v>
      </c>
      <c r="H1719" s="1308">
        <v>39052</v>
      </c>
      <c r="I1719" s="1669">
        <v>4054.2</v>
      </c>
      <c r="J1719" s="1669">
        <v>4054.2</v>
      </c>
      <c r="K1719" s="1669">
        <v>0</v>
      </c>
    </row>
    <row r="1720" spans="1:100" s="605" customFormat="1" x14ac:dyDescent="0.25">
      <c r="A1720" s="871" t="s">
        <v>2529</v>
      </c>
      <c r="B1720" s="41">
        <v>366041</v>
      </c>
      <c r="C1720" s="1812" t="s">
        <v>5867</v>
      </c>
      <c r="D1720" s="41" t="s">
        <v>792</v>
      </c>
      <c r="E1720" s="41" t="s">
        <v>792</v>
      </c>
      <c r="F1720" s="41" t="s">
        <v>49</v>
      </c>
      <c r="G1720" s="872" t="s">
        <v>94</v>
      </c>
      <c r="H1720" s="1308">
        <v>41640</v>
      </c>
      <c r="I1720" s="1322">
        <v>3516</v>
      </c>
      <c r="J1720" s="1669">
        <v>3516</v>
      </c>
      <c r="K1720" s="1669">
        <v>0</v>
      </c>
    </row>
    <row r="1721" spans="1:100" s="605" customFormat="1" x14ac:dyDescent="0.25">
      <c r="A1721" s="871" t="s">
        <v>2529</v>
      </c>
      <c r="B1721" s="41">
        <v>366048</v>
      </c>
      <c r="C1721" s="1817" t="s">
        <v>2543</v>
      </c>
      <c r="D1721" s="41" t="s">
        <v>792</v>
      </c>
      <c r="E1721" s="41" t="s">
        <v>792</v>
      </c>
      <c r="F1721" s="41" t="s">
        <v>49</v>
      </c>
      <c r="G1721" s="872" t="s">
        <v>193</v>
      </c>
      <c r="H1721" s="1308">
        <v>41640</v>
      </c>
      <c r="I1721" s="1322">
        <v>3516</v>
      </c>
      <c r="J1721" s="1669">
        <v>3516</v>
      </c>
      <c r="K1721" s="1669">
        <v>0</v>
      </c>
    </row>
    <row r="1722" spans="1:100" s="605" customFormat="1" x14ac:dyDescent="0.25">
      <c r="A1722" s="871" t="s">
        <v>14</v>
      </c>
      <c r="B1722" s="41">
        <v>366046</v>
      </c>
      <c r="C1722" s="1812" t="s">
        <v>2538</v>
      </c>
      <c r="D1722" s="41" t="s">
        <v>16</v>
      </c>
      <c r="E1722" s="41" t="s">
        <v>200</v>
      </c>
      <c r="F1722" s="41" t="s">
        <v>2544</v>
      </c>
      <c r="G1722" s="872" t="s">
        <v>1157</v>
      </c>
      <c r="H1722" s="1308">
        <v>41640</v>
      </c>
      <c r="I1722" s="1669">
        <v>30941.64</v>
      </c>
      <c r="J1722" s="1669">
        <v>30941.64</v>
      </c>
      <c r="K1722" s="1669">
        <v>0</v>
      </c>
    </row>
    <row r="1723" spans="1:100" x14ac:dyDescent="0.25">
      <c r="A1723" s="871" t="s">
        <v>170</v>
      </c>
      <c r="B1723" s="41">
        <v>366047</v>
      </c>
      <c r="C1723" s="1812" t="s">
        <v>5868</v>
      </c>
      <c r="D1723" s="41" t="s">
        <v>16</v>
      </c>
      <c r="E1723" s="41" t="s">
        <v>530</v>
      </c>
      <c r="F1723" s="41" t="s">
        <v>2545</v>
      </c>
      <c r="G1723" s="872" t="s">
        <v>1157</v>
      </c>
      <c r="H1723" s="1308">
        <v>38838</v>
      </c>
      <c r="I1723" s="1669">
        <v>9313.8799999999992</v>
      </c>
      <c r="J1723" s="1669">
        <v>9313.8799999999992</v>
      </c>
      <c r="K1723" s="1669">
        <v>0</v>
      </c>
    </row>
    <row r="1724" spans="1:100" x14ac:dyDescent="0.25">
      <c r="A1724" s="871" t="s">
        <v>32</v>
      </c>
      <c r="B1724" s="872">
        <v>548038</v>
      </c>
      <c r="C1724" s="1812" t="s">
        <v>2546</v>
      </c>
      <c r="D1724" s="872" t="s">
        <v>116</v>
      </c>
      <c r="E1724" s="872" t="s">
        <v>303</v>
      </c>
      <c r="F1724" s="872" t="s">
        <v>2547</v>
      </c>
      <c r="G1724" s="872" t="s">
        <v>18</v>
      </c>
      <c r="H1724" s="1308">
        <v>41640</v>
      </c>
      <c r="I1724" s="1277">
        <v>5258.24</v>
      </c>
      <c r="J1724" s="1277">
        <v>5258.24</v>
      </c>
      <c r="K1724" s="1277">
        <v>0</v>
      </c>
      <c r="L1724" s="606"/>
      <c r="M1724" s="605"/>
      <c r="N1724" s="605"/>
      <c r="O1724" s="605"/>
      <c r="P1724" s="605"/>
      <c r="Q1724" s="605"/>
      <c r="R1724" s="605"/>
      <c r="S1724" s="605"/>
      <c r="T1724" s="605"/>
      <c r="U1724" s="605"/>
      <c r="V1724" s="605"/>
      <c r="W1724" s="605"/>
      <c r="X1724" s="605"/>
      <c r="Y1724" s="605"/>
      <c r="Z1724" s="605"/>
      <c r="AA1724" s="605"/>
      <c r="AB1724" s="605"/>
      <c r="AC1724" s="605"/>
      <c r="AD1724" s="605"/>
      <c r="AE1724" s="605"/>
      <c r="AF1724" s="605"/>
      <c r="AG1724" s="605"/>
      <c r="AH1724" s="605"/>
      <c r="AI1724" s="605"/>
      <c r="AJ1724" s="605"/>
      <c r="AK1724" s="605"/>
      <c r="AL1724" s="605"/>
      <c r="AM1724" s="605"/>
      <c r="AN1724" s="605"/>
      <c r="AO1724" s="605"/>
      <c r="AP1724" s="605"/>
      <c r="AQ1724" s="605"/>
      <c r="AR1724" s="605"/>
      <c r="AS1724" s="605"/>
      <c r="AT1724" s="605"/>
      <c r="AU1724" s="605"/>
      <c r="AV1724" s="605"/>
      <c r="AW1724" s="605"/>
      <c r="AX1724" s="605"/>
      <c r="AY1724" s="605"/>
      <c r="AZ1724" s="605"/>
      <c r="BA1724" s="605"/>
      <c r="BB1724" s="605"/>
      <c r="BC1724" s="605"/>
      <c r="BD1724" s="605"/>
      <c r="BE1724" s="605"/>
      <c r="BF1724" s="605"/>
      <c r="BG1724" s="605"/>
      <c r="BH1724" s="605"/>
      <c r="BI1724" s="605"/>
      <c r="BJ1724" s="605"/>
      <c r="BK1724" s="605"/>
      <c r="BL1724" s="605"/>
      <c r="BM1724" s="605"/>
      <c r="BN1724" s="605"/>
      <c r="BO1724" s="605"/>
      <c r="BP1724" s="605"/>
      <c r="BQ1724" s="605"/>
      <c r="BR1724" s="605"/>
      <c r="BS1724" s="605"/>
      <c r="BT1724" s="605"/>
      <c r="BU1724" s="605"/>
      <c r="BV1724" s="605"/>
      <c r="BW1724" s="605"/>
      <c r="BX1724" s="605"/>
      <c r="BY1724" s="605"/>
      <c r="BZ1724" s="605"/>
      <c r="CA1724" s="605"/>
      <c r="CB1724" s="605"/>
      <c r="CC1724" s="605"/>
      <c r="CD1724" s="605"/>
      <c r="CE1724" s="605"/>
      <c r="CF1724" s="605"/>
      <c r="CG1724" s="605"/>
      <c r="CH1724" s="605"/>
      <c r="CI1724" s="605"/>
      <c r="CJ1724" s="605"/>
      <c r="CK1724" s="605"/>
      <c r="CL1724" s="605"/>
      <c r="CM1724" s="605"/>
      <c r="CN1724" s="605"/>
      <c r="CO1724" s="605"/>
      <c r="CP1724" s="605"/>
      <c r="CQ1724" s="605"/>
      <c r="CR1724" s="605"/>
      <c r="CS1724" s="605"/>
      <c r="CT1724" s="605"/>
      <c r="CU1724" s="605"/>
      <c r="CV1724" s="605"/>
    </row>
    <row r="1725" spans="1:100" x14ac:dyDescent="0.25">
      <c r="A1725" s="870" t="s">
        <v>1969</v>
      </c>
      <c r="B1725" s="872">
        <v>366333</v>
      </c>
      <c r="C1725" s="1812" t="s">
        <v>2548</v>
      </c>
      <c r="D1725" s="41" t="s">
        <v>49</v>
      </c>
      <c r="E1725" s="41" t="s">
        <v>49</v>
      </c>
      <c r="F1725" s="41" t="s">
        <v>49</v>
      </c>
      <c r="G1725" s="872" t="s">
        <v>114</v>
      </c>
      <c r="H1725" s="1308">
        <v>39052</v>
      </c>
      <c r="I1725" s="1277">
        <v>9155.4599999999991</v>
      </c>
      <c r="J1725" s="1277">
        <v>9155.4599999999991</v>
      </c>
      <c r="K1725" s="1277">
        <v>0</v>
      </c>
      <c r="L1725" s="607"/>
      <c r="M1725" s="606"/>
      <c r="N1725" s="606"/>
      <c r="O1725" s="606"/>
      <c r="P1725" s="606"/>
      <c r="Q1725" s="606"/>
      <c r="R1725" s="606"/>
      <c r="S1725" s="606"/>
      <c r="T1725" s="606"/>
      <c r="U1725" s="606"/>
      <c r="V1725" s="606"/>
      <c r="W1725" s="606"/>
      <c r="X1725" s="606"/>
      <c r="Y1725" s="606"/>
      <c r="Z1725" s="606"/>
      <c r="AA1725" s="606"/>
      <c r="AB1725" s="606"/>
      <c r="AC1725" s="606"/>
      <c r="AD1725" s="606"/>
      <c r="AE1725" s="606"/>
      <c r="AF1725" s="606"/>
      <c r="AG1725" s="606"/>
      <c r="AH1725" s="606"/>
      <c r="AI1725" s="606"/>
      <c r="AJ1725" s="606"/>
      <c r="AK1725" s="606"/>
      <c r="AL1725" s="606"/>
      <c r="AM1725" s="606"/>
      <c r="AN1725" s="606"/>
      <c r="AO1725" s="606"/>
      <c r="AP1725" s="606"/>
      <c r="AQ1725" s="606"/>
      <c r="AR1725" s="606"/>
      <c r="AS1725" s="606"/>
      <c r="AT1725" s="606"/>
      <c r="AU1725" s="606"/>
      <c r="AV1725" s="606"/>
      <c r="AW1725" s="606"/>
      <c r="AX1725" s="606"/>
      <c r="AY1725" s="606"/>
      <c r="AZ1725" s="606"/>
      <c r="BA1725" s="606"/>
      <c r="BB1725" s="606"/>
      <c r="BC1725" s="606"/>
      <c r="BD1725" s="606"/>
      <c r="BE1725" s="606"/>
      <c r="BF1725" s="606"/>
      <c r="BG1725" s="606"/>
      <c r="BH1725" s="606"/>
      <c r="BI1725" s="606"/>
      <c r="BJ1725" s="606"/>
      <c r="BK1725" s="606"/>
      <c r="BL1725" s="606"/>
      <c r="BM1725" s="606"/>
      <c r="BN1725" s="606"/>
      <c r="BO1725" s="606"/>
      <c r="BP1725" s="606"/>
      <c r="BQ1725" s="606"/>
      <c r="BR1725" s="606"/>
      <c r="BS1725" s="606"/>
      <c r="BT1725" s="606"/>
      <c r="BU1725" s="606"/>
      <c r="BV1725" s="606"/>
      <c r="BW1725" s="606"/>
      <c r="BX1725" s="606"/>
      <c r="BY1725" s="606"/>
      <c r="BZ1725" s="606"/>
      <c r="CA1725" s="606"/>
      <c r="CB1725" s="606"/>
      <c r="CC1725" s="606"/>
      <c r="CD1725" s="606"/>
      <c r="CE1725" s="606"/>
      <c r="CF1725" s="606"/>
      <c r="CG1725" s="606"/>
      <c r="CH1725" s="606"/>
      <c r="CI1725" s="606"/>
      <c r="CJ1725" s="606"/>
      <c r="CK1725" s="606"/>
      <c r="CL1725" s="606"/>
      <c r="CM1725" s="606"/>
      <c r="CN1725" s="606"/>
      <c r="CO1725" s="606"/>
      <c r="CP1725" s="606"/>
      <c r="CQ1725" s="606"/>
      <c r="CR1725" s="606"/>
      <c r="CS1725" s="606"/>
      <c r="CT1725" s="606"/>
      <c r="CU1725" s="606"/>
      <c r="CV1725" s="606"/>
    </row>
    <row r="1726" spans="1:100" x14ac:dyDescent="0.25">
      <c r="A1726" s="870" t="s">
        <v>1969</v>
      </c>
      <c r="B1726" s="872">
        <v>366334</v>
      </c>
      <c r="C1726" s="1812" t="s">
        <v>2549</v>
      </c>
      <c r="D1726" s="41" t="s">
        <v>49</v>
      </c>
      <c r="E1726" s="41" t="s">
        <v>49</v>
      </c>
      <c r="F1726" s="41" t="s">
        <v>49</v>
      </c>
      <c r="G1726" s="872" t="s">
        <v>114</v>
      </c>
      <c r="H1726" s="1308">
        <v>39052</v>
      </c>
      <c r="I1726" s="1277">
        <v>9155.4599999999991</v>
      </c>
      <c r="J1726" s="1277">
        <v>9155.4599999999991</v>
      </c>
      <c r="K1726" s="1277">
        <v>0</v>
      </c>
      <c r="L1726" s="607"/>
      <c r="M1726" s="606"/>
      <c r="N1726" s="606"/>
      <c r="O1726" s="606"/>
      <c r="P1726" s="606"/>
      <c r="Q1726" s="606"/>
      <c r="R1726" s="606"/>
      <c r="S1726" s="606"/>
      <c r="T1726" s="606"/>
      <c r="U1726" s="606"/>
      <c r="V1726" s="606"/>
      <c r="W1726" s="606"/>
      <c r="X1726" s="606"/>
      <c r="Y1726" s="606"/>
      <c r="Z1726" s="606"/>
      <c r="AA1726" s="606"/>
      <c r="AB1726" s="606"/>
      <c r="AC1726" s="606"/>
      <c r="AD1726" s="606"/>
      <c r="AE1726" s="606"/>
      <c r="AF1726" s="606"/>
      <c r="AG1726" s="606"/>
      <c r="AH1726" s="606"/>
      <c r="AI1726" s="606"/>
      <c r="AJ1726" s="606"/>
      <c r="AK1726" s="606"/>
      <c r="AL1726" s="606"/>
      <c r="AM1726" s="606"/>
      <c r="AN1726" s="606"/>
      <c r="AO1726" s="606"/>
      <c r="AP1726" s="606"/>
      <c r="AQ1726" s="606"/>
      <c r="AR1726" s="606"/>
      <c r="AS1726" s="606"/>
      <c r="AT1726" s="606"/>
      <c r="AU1726" s="606"/>
      <c r="AV1726" s="606"/>
      <c r="AW1726" s="606"/>
      <c r="AX1726" s="606"/>
      <c r="AY1726" s="606"/>
      <c r="AZ1726" s="606"/>
      <c r="BA1726" s="606"/>
      <c r="BB1726" s="606"/>
      <c r="BC1726" s="606"/>
      <c r="BD1726" s="606"/>
      <c r="BE1726" s="606"/>
      <c r="BF1726" s="606"/>
      <c r="BG1726" s="606"/>
      <c r="BH1726" s="606"/>
      <c r="BI1726" s="606"/>
      <c r="BJ1726" s="606"/>
      <c r="BK1726" s="606"/>
      <c r="BL1726" s="606"/>
      <c r="BM1726" s="606"/>
      <c r="BN1726" s="606"/>
      <c r="BO1726" s="606"/>
      <c r="BP1726" s="606"/>
      <c r="BQ1726" s="606"/>
      <c r="BR1726" s="606"/>
      <c r="BS1726" s="606"/>
      <c r="BT1726" s="606"/>
      <c r="BU1726" s="606"/>
      <c r="BV1726" s="606"/>
      <c r="BW1726" s="606"/>
      <c r="BX1726" s="606"/>
      <c r="BY1726" s="606"/>
      <c r="BZ1726" s="606"/>
      <c r="CA1726" s="606"/>
      <c r="CB1726" s="606"/>
      <c r="CC1726" s="606"/>
      <c r="CD1726" s="606"/>
      <c r="CE1726" s="606"/>
      <c r="CF1726" s="606"/>
      <c r="CG1726" s="606"/>
      <c r="CH1726" s="606"/>
      <c r="CI1726" s="606"/>
      <c r="CJ1726" s="606"/>
      <c r="CK1726" s="606"/>
      <c r="CL1726" s="606"/>
      <c r="CM1726" s="606"/>
      <c r="CN1726" s="606"/>
      <c r="CO1726" s="606"/>
      <c r="CP1726" s="606"/>
      <c r="CQ1726" s="606"/>
      <c r="CR1726" s="606"/>
      <c r="CS1726" s="606"/>
      <c r="CT1726" s="606"/>
      <c r="CU1726" s="606"/>
      <c r="CV1726" s="606"/>
    </row>
    <row r="1727" spans="1:100" x14ac:dyDescent="0.25">
      <c r="A1727" s="870" t="s">
        <v>1969</v>
      </c>
      <c r="B1727" s="872">
        <v>366335</v>
      </c>
      <c r="C1727" s="1812" t="s">
        <v>2550</v>
      </c>
      <c r="D1727" s="41" t="s">
        <v>49</v>
      </c>
      <c r="E1727" s="41" t="s">
        <v>49</v>
      </c>
      <c r="F1727" s="41" t="s">
        <v>49</v>
      </c>
      <c r="G1727" s="872" t="s">
        <v>114</v>
      </c>
      <c r="H1727" s="1308">
        <v>39052</v>
      </c>
      <c r="I1727" s="1277">
        <v>9155.4599999999991</v>
      </c>
      <c r="J1727" s="1277">
        <v>9155.4599999999991</v>
      </c>
      <c r="K1727" s="1277">
        <v>0</v>
      </c>
      <c r="L1727" s="607"/>
      <c r="M1727" s="606"/>
      <c r="N1727" s="606"/>
      <c r="O1727" s="606"/>
      <c r="P1727" s="606"/>
      <c r="Q1727" s="606"/>
      <c r="R1727" s="606"/>
      <c r="S1727" s="606"/>
      <c r="T1727" s="606"/>
      <c r="U1727" s="606"/>
      <c r="V1727" s="606"/>
      <c r="W1727" s="606"/>
      <c r="X1727" s="606"/>
      <c r="Y1727" s="606"/>
      <c r="Z1727" s="606"/>
      <c r="AA1727" s="606"/>
      <c r="AB1727" s="606"/>
      <c r="AC1727" s="606"/>
      <c r="AD1727" s="606"/>
      <c r="AE1727" s="606"/>
      <c r="AF1727" s="606"/>
      <c r="AG1727" s="606"/>
      <c r="AH1727" s="606"/>
      <c r="AI1727" s="606"/>
      <c r="AJ1727" s="606"/>
      <c r="AK1727" s="606"/>
      <c r="AL1727" s="606"/>
      <c r="AM1727" s="606"/>
      <c r="AN1727" s="606"/>
      <c r="AO1727" s="606"/>
      <c r="AP1727" s="606"/>
      <c r="AQ1727" s="606"/>
      <c r="AR1727" s="606"/>
      <c r="AS1727" s="606"/>
      <c r="AT1727" s="606"/>
      <c r="AU1727" s="606"/>
      <c r="AV1727" s="606"/>
      <c r="AW1727" s="606"/>
      <c r="AX1727" s="606"/>
      <c r="AY1727" s="606"/>
      <c r="AZ1727" s="606"/>
      <c r="BA1727" s="606"/>
      <c r="BB1727" s="606"/>
      <c r="BC1727" s="606"/>
      <c r="BD1727" s="606"/>
      <c r="BE1727" s="606"/>
      <c r="BF1727" s="606"/>
      <c r="BG1727" s="606"/>
      <c r="BH1727" s="606"/>
      <c r="BI1727" s="606"/>
      <c r="BJ1727" s="606"/>
      <c r="BK1727" s="606"/>
      <c r="BL1727" s="606"/>
      <c r="BM1727" s="606"/>
      <c r="BN1727" s="606"/>
      <c r="BO1727" s="606"/>
      <c r="BP1727" s="606"/>
      <c r="BQ1727" s="606"/>
      <c r="BR1727" s="606"/>
      <c r="BS1727" s="606"/>
      <c r="BT1727" s="606"/>
      <c r="BU1727" s="606"/>
      <c r="BV1727" s="606"/>
      <c r="BW1727" s="606"/>
      <c r="BX1727" s="606"/>
      <c r="BY1727" s="606"/>
      <c r="BZ1727" s="606"/>
      <c r="CA1727" s="606"/>
      <c r="CB1727" s="606"/>
      <c r="CC1727" s="606"/>
      <c r="CD1727" s="606"/>
      <c r="CE1727" s="606"/>
      <c r="CF1727" s="606"/>
      <c r="CG1727" s="606"/>
      <c r="CH1727" s="606"/>
      <c r="CI1727" s="606"/>
      <c r="CJ1727" s="606"/>
      <c r="CK1727" s="606"/>
      <c r="CL1727" s="606"/>
      <c r="CM1727" s="606"/>
      <c r="CN1727" s="606"/>
      <c r="CO1727" s="606"/>
      <c r="CP1727" s="606"/>
      <c r="CQ1727" s="606"/>
      <c r="CR1727" s="606"/>
      <c r="CS1727" s="606"/>
      <c r="CT1727" s="606"/>
      <c r="CU1727" s="606"/>
      <c r="CV1727" s="606"/>
    </row>
    <row r="1728" spans="1:100" x14ac:dyDescent="0.25">
      <c r="A1728" s="870" t="s">
        <v>1969</v>
      </c>
      <c r="B1728" s="872">
        <v>366336</v>
      </c>
      <c r="C1728" s="1812" t="s">
        <v>2551</v>
      </c>
      <c r="D1728" s="41" t="s">
        <v>49</v>
      </c>
      <c r="E1728" s="41" t="s">
        <v>49</v>
      </c>
      <c r="F1728" s="41" t="s">
        <v>49</v>
      </c>
      <c r="G1728" s="872" t="s">
        <v>114</v>
      </c>
      <c r="H1728" s="1308">
        <v>39052</v>
      </c>
      <c r="I1728" s="1277">
        <v>9155.4599999999991</v>
      </c>
      <c r="J1728" s="1277">
        <v>9155.4599999999991</v>
      </c>
      <c r="K1728" s="1277">
        <v>0</v>
      </c>
      <c r="L1728" s="607"/>
      <c r="M1728" s="606"/>
      <c r="N1728" s="606"/>
      <c r="O1728" s="606"/>
      <c r="P1728" s="606"/>
      <c r="Q1728" s="606"/>
      <c r="R1728" s="606"/>
      <c r="S1728" s="606"/>
      <c r="T1728" s="606"/>
      <c r="U1728" s="606"/>
      <c r="V1728" s="606"/>
      <c r="W1728" s="606"/>
      <c r="X1728" s="606"/>
      <c r="Y1728" s="606"/>
      <c r="Z1728" s="606"/>
      <c r="AA1728" s="606"/>
      <c r="AB1728" s="606"/>
      <c r="AC1728" s="606"/>
      <c r="AD1728" s="606"/>
      <c r="AE1728" s="606"/>
      <c r="AF1728" s="606"/>
      <c r="AG1728" s="606"/>
      <c r="AH1728" s="606"/>
      <c r="AI1728" s="606"/>
      <c r="AJ1728" s="606"/>
      <c r="AK1728" s="606"/>
      <c r="AL1728" s="606"/>
      <c r="AM1728" s="606"/>
      <c r="AN1728" s="606"/>
      <c r="AO1728" s="606"/>
      <c r="AP1728" s="606"/>
      <c r="AQ1728" s="606"/>
      <c r="AR1728" s="606"/>
      <c r="AS1728" s="606"/>
      <c r="AT1728" s="606"/>
      <c r="AU1728" s="606"/>
      <c r="AV1728" s="606"/>
      <c r="AW1728" s="606"/>
      <c r="AX1728" s="606"/>
      <c r="AY1728" s="606"/>
      <c r="AZ1728" s="606"/>
      <c r="BA1728" s="606"/>
      <c r="BB1728" s="606"/>
      <c r="BC1728" s="606"/>
      <c r="BD1728" s="606"/>
      <c r="BE1728" s="606"/>
      <c r="BF1728" s="606"/>
      <c r="BG1728" s="606"/>
      <c r="BH1728" s="606"/>
      <c r="BI1728" s="606"/>
      <c r="BJ1728" s="606"/>
      <c r="BK1728" s="606"/>
      <c r="BL1728" s="606"/>
      <c r="BM1728" s="606"/>
      <c r="BN1728" s="606"/>
      <c r="BO1728" s="606"/>
      <c r="BP1728" s="606"/>
      <c r="BQ1728" s="606"/>
      <c r="BR1728" s="606"/>
      <c r="BS1728" s="606"/>
      <c r="BT1728" s="606"/>
      <c r="BU1728" s="606"/>
      <c r="BV1728" s="606"/>
      <c r="BW1728" s="606"/>
      <c r="BX1728" s="606"/>
      <c r="BY1728" s="606"/>
      <c r="BZ1728" s="606"/>
      <c r="CA1728" s="606"/>
      <c r="CB1728" s="606"/>
      <c r="CC1728" s="606"/>
      <c r="CD1728" s="606"/>
      <c r="CE1728" s="606"/>
      <c r="CF1728" s="606"/>
      <c r="CG1728" s="606"/>
      <c r="CH1728" s="606"/>
      <c r="CI1728" s="606"/>
      <c r="CJ1728" s="606"/>
      <c r="CK1728" s="606"/>
      <c r="CL1728" s="606"/>
      <c r="CM1728" s="606"/>
      <c r="CN1728" s="606"/>
      <c r="CO1728" s="606"/>
      <c r="CP1728" s="606"/>
      <c r="CQ1728" s="606"/>
      <c r="CR1728" s="606"/>
      <c r="CS1728" s="606"/>
      <c r="CT1728" s="606"/>
      <c r="CU1728" s="606"/>
      <c r="CV1728" s="606"/>
    </row>
    <row r="1729" spans="1:100" x14ac:dyDescent="0.25">
      <c r="A1729" s="871" t="s">
        <v>1969</v>
      </c>
      <c r="B1729" s="872">
        <v>366337</v>
      </c>
      <c r="C1729" s="1812" t="s">
        <v>2552</v>
      </c>
      <c r="D1729" s="41" t="s">
        <v>49</v>
      </c>
      <c r="E1729" s="41" t="s">
        <v>49</v>
      </c>
      <c r="F1729" s="41" t="s">
        <v>49</v>
      </c>
      <c r="G1729" s="872" t="s">
        <v>114</v>
      </c>
      <c r="H1729" s="1308">
        <v>39052</v>
      </c>
      <c r="I1729" s="1277">
        <v>9155.4599999999991</v>
      </c>
      <c r="J1729" s="1277">
        <v>9155.4599999999991</v>
      </c>
      <c r="K1729" s="1277">
        <v>0</v>
      </c>
      <c r="L1729" s="607"/>
      <c r="M1729" s="606"/>
      <c r="N1729" s="606"/>
      <c r="O1729" s="606"/>
      <c r="P1729" s="606"/>
      <c r="Q1729" s="606"/>
      <c r="R1729" s="606"/>
      <c r="S1729" s="606"/>
      <c r="T1729" s="606"/>
      <c r="U1729" s="606"/>
      <c r="V1729" s="606"/>
      <c r="W1729" s="606"/>
      <c r="X1729" s="606"/>
      <c r="Y1729" s="606"/>
      <c r="Z1729" s="606"/>
      <c r="AA1729" s="606"/>
      <c r="AB1729" s="606"/>
      <c r="AC1729" s="606"/>
      <c r="AD1729" s="606"/>
      <c r="AE1729" s="606"/>
      <c r="AF1729" s="606"/>
      <c r="AG1729" s="606"/>
      <c r="AH1729" s="606"/>
      <c r="AI1729" s="606"/>
      <c r="AJ1729" s="606"/>
      <c r="AK1729" s="606"/>
      <c r="AL1729" s="606"/>
      <c r="AM1729" s="606"/>
      <c r="AN1729" s="606"/>
      <c r="AO1729" s="606"/>
      <c r="AP1729" s="606"/>
      <c r="AQ1729" s="606"/>
      <c r="AR1729" s="606"/>
      <c r="AS1729" s="606"/>
      <c r="AT1729" s="606"/>
      <c r="AU1729" s="606"/>
      <c r="AV1729" s="606"/>
      <c r="AW1729" s="606"/>
      <c r="AX1729" s="606"/>
      <c r="AY1729" s="606"/>
      <c r="AZ1729" s="606"/>
      <c r="BA1729" s="606"/>
      <c r="BB1729" s="606"/>
      <c r="BC1729" s="606"/>
      <c r="BD1729" s="606"/>
      <c r="BE1729" s="606"/>
      <c r="BF1729" s="606"/>
      <c r="BG1729" s="606"/>
      <c r="BH1729" s="606"/>
      <c r="BI1729" s="606"/>
      <c r="BJ1729" s="606"/>
      <c r="BK1729" s="606"/>
      <c r="BL1729" s="606"/>
      <c r="BM1729" s="606"/>
      <c r="BN1729" s="606"/>
      <c r="BO1729" s="606"/>
      <c r="BP1729" s="606"/>
      <c r="BQ1729" s="606"/>
      <c r="BR1729" s="606"/>
      <c r="BS1729" s="606"/>
      <c r="BT1729" s="606"/>
      <c r="BU1729" s="606"/>
      <c r="BV1729" s="606"/>
      <c r="BW1729" s="606"/>
      <c r="BX1729" s="606"/>
      <c r="BY1729" s="606"/>
      <c r="BZ1729" s="606"/>
      <c r="CA1729" s="606"/>
      <c r="CB1729" s="606"/>
      <c r="CC1729" s="606"/>
      <c r="CD1729" s="606"/>
      <c r="CE1729" s="606"/>
      <c r="CF1729" s="606"/>
      <c r="CG1729" s="606"/>
      <c r="CH1729" s="606"/>
      <c r="CI1729" s="606"/>
      <c r="CJ1729" s="606"/>
      <c r="CK1729" s="606"/>
      <c r="CL1729" s="606"/>
      <c r="CM1729" s="606"/>
      <c r="CN1729" s="606"/>
      <c r="CO1729" s="606"/>
      <c r="CP1729" s="606"/>
      <c r="CQ1729" s="606"/>
      <c r="CR1729" s="606"/>
      <c r="CS1729" s="606"/>
      <c r="CT1729" s="606"/>
      <c r="CU1729" s="606"/>
      <c r="CV1729" s="606"/>
    </row>
    <row r="1730" spans="1:100" s="607" customFormat="1" x14ac:dyDescent="0.25">
      <c r="A1730" s="871" t="s">
        <v>2529</v>
      </c>
      <c r="B1730" s="41">
        <v>366308</v>
      </c>
      <c r="C1730" s="1812" t="s">
        <v>5869</v>
      </c>
      <c r="D1730" s="41" t="s">
        <v>792</v>
      </c>
      <c r="E1730" s="41" t="s">
        <v>792</v>
      </c>
      <c r="F1730" s="41" t="s">
        <v>49</v>
      </c>
      <c r="G1730" s="872" t="s">
        <v>94</v>
      </c>
      <c r="H1730" s="1308">
        <v>41640</v>
      </c>
      <c r="I1730" s="1322">
        <v>3516</v>
      </c>
      <c r="J1730" s="1669">
        <v>3516</v>
      </c>
      <c r="K1730" s="1669">
        <v>0</v>
      </c>
    </row>
    <row r="1731" spans="1:100" x14ac:dyDescent="0.25">
      <c r="A1731" s="871" t="s">
        <v>2553</v>
      </c>
      <c r="B1731" s="1670" t="s">
        <v>792</v>
      </c>
      <c r="C1731" s="1812" t="s">
        <v>5870</v>
      </c>
      <c r="D1731" s="41" t="s">
        <v>792</v>
      </c>
      <c r="E1731" s="41" t="s">
        <v>792</v>
      </c>
      <c r="F1731" s="41" t="s">
        <v>49</v>
      </c>
      <c r="G1731" s="872" t="s">
        <v>1157</v>
      </c>
      <c r="H1731" s="1308">
        <v>39052</v>
      </c>
      <c r="I1731" s="1669">
        <v>4054.2</v>
      </c>
      <c r="J1731" s="1669">
        <v>4054.2</v>
      </c>
      <c r="K1731" s="1669">
        <v>0</v>
      </c>
    </row>
    <row r="1732" spans="1:100" x14ac:dyDescent="0.25">
      <c r="A1732" s="871" t="s">
        <v>170</v>
      </c>
      <c r="B1732" s="872">
        <v>365023</v>
      </c>
      <c r="C1732" s="1812" t="s">
        <v>2554</v>
      </c>
      <c r="D1732" s="872" t="s">
        <v>16</v>
      </c>
      <c r="E1732" s="872" t="s">
        <v>221</v>
      </c>
      <c r="F1732" s="872" t="s">
        <v>2555</v>
      </c>
      <c r="G1732" s="872" t="s">
        <v>18</v>
      </c>
      <c r="H1732" s="1308">
        <v>41640</v>
      </c>
      <c r="I1732" s="1277">
        <v>9249.19</v>
      </c>
      <c r="J1732" s="1277">
        <v>9249.19</v>
      </c>
      <c r="K1732" s="1277">
        <v>0</v>
      </c>
      <c r="L1732" s="608"/>
      <c r="M1732" s="607"/>
      <c r="N1732" s="607"/>
      <c r="O1732" s="607"/>
      <c r="P1732" s="607"/>
      <c r="Q1732" s="607"/>
      <c r="R1732" s="607"/>
      <c r="S1732" s="607"/>
      <c r="T1732" s="607"/>
      <c r="U1732" s="607"/>
      <c r="V1732" s="607"/>
      <c r="W1732" s="607"/>
      <c r="X1732" s="607"/>
      <c r="Y1732" s="607"/>
      <c r="Z1732" s="607"/>
      <c r="AA1732" s="607"/>
      <c r="AB1732" s="607"/>
      <c r="AC1732" s="607"/>
      <c r="AD1732" s="607"/>
      <c r="AE1732" s="607"/>
      <c r="AF1732" s="607"/>
      <c r="AG1732" s="607"/>
      <c r="AH1732" s="607"/>
      <c r="AI1732" s="607"/>
      <c r="AJ1732" s="607"/>
      <c r="AK1732" s="607"/>
      <c r="AL1732" s="607"/>
      <c r="AM1732" s="607"/>
      <c r="AN1732" s="607"/>
      <c r="AO1732" s="607"/>
      <c r="AP1732" s="607"/>
      <c r="AQ1732" s="607"/>
      <c r="AR1732" s="607"/>
      <c r="AS1732" s="607"/>
      <c r="AT1732" s="607"/>
      <c r="AU1732" s="607"/>
      <c r="AV1732" s="607"/>
      <c r="AW1732" s="607"/>
      <c r="AX1732" s="607"/>
      <c r="AY1732" s="607"/>
      <c r="AZ1732" s="607"/>
      <c r="BA1732" s="607"/>
      <c r="BB1732" s="607"/>
      <c r="BC1732" s="607"/>
      <c r="BD1732" s="607"/>
      <c r="BE1732" s="607"/>
      <c r="BF1732" s="607"/>
      <c r="BG1732" s="607"/>
      <c r="BH1732" s="607"/>
      <c r="BI1732" s="607"/>
      <c r="BJ1732" s="607"/>
      <c r="BK1732" s="607"/>
      <c r="BL1732" s="607"/>
      <c r="BM1732" s="607"/>
      <c r="BN1732" s="607"/>
      <c r="BO1732" s="607"/>
      <c r="BP1732" s="607"/>
      <c r="BQ1732" s="607"/>
      <c r="BR1732" s="607"/>
      <c r="BS1732" s="607"/>
      <c r="BT1732" s="607"/>
      <c r="BU1732" s="607"/>
      <c r="BV1732" s="607"/>
      <c r="BW1732" s="607"/>
      <c r="BX1732" s="607"/>
      <c r="BY1732" s="607"/>
      <c r="BZ1732" s="607"/>
      <c r="CA1732" s="607"/>
      <c r="CB1732" s="607"/>
      <c r="CC1732" s="607"/>
      <c r="CD1732" s="607"/>
      <c r="CE1732" s="607"/>
      <c r="CF1732" s="607"/>
      <c r="CG1732" s="607"/>
      <c r="CH1732" s="607"/>
      <c r="CI1732" s="607"/>
      <c r="CJ1732" s="607"/>
      <c r="CK1732" s="607"/>
      <c r="CL1732" s="607"/>
      <c r="CM1732" s="607"/>
      <c r="CN1732" s="607"/>
      <c r="CO1732" s="607"/>
      <c r="CP1732" s="607"/>
      <c r="CQ1732" s="607"/>
      <c r="CR1732" s="607"/>
      <c r="CS1732" s="607"/>
      <c r="CT1732" s="607"/>
      <c r="CU1732" s="607"/>
      <c r="CV1732" s="607"/>
    </row>
    <row r="1733" spans="1:100" x14ac:dyDescent="0.25">
      <c r="A1733" s="871" t="s">
        <v>371</v>
      </c>
      <c r="B1733" s="41">
        <v>365946</v>
      </c>
      <c r="C1733" s="1812" t="s">
        <v>5871</v>
      </c>
      <c r="D1733" s="41" t="s">
        <v>16</v>
      </c>
      <c r="E1733" s="41" t="s">
        <v>200</v>
      </c>
      <c r="F1733" s="41" t="s">
        <v>2556</v>
      </c>
      <c r="G1733" s="872" t="s">
        <v>1157</v>
      </c>
      <c r="H1733" s="1308">
        <v>41640</v>
      </c>
      <c r="I1733" s="1277">
        <v>28637.64</v>
      </c>
      <c r="J1733" s="1277">
        <v>28637.64</v>
      </c>
      <c r="K1733" s="1277">
        <v>0</v>
      </c>
    </row>
    <row r="1734" spans="1:100" x14ac:dyDescent="0.25">
      <c r="A1734" s="871" t="s">
        <v>277</v>
      </c>
      <c r="B1734" s="872">
        <v>366808</v>
      </c>
      <c r="C1734" s="1812" t="s">
        <v>2557</v>
      </c>
      <c r="D1734" s="41" t="s">
        <v>792</v>
      </c>
      <c r="E1734" s="41" t="s">
        <v>792</v>
      </c>
      <c r="F1734" s="41" t="s">
        <v>49</v>
      </c>
      <c r="G1734" s="872" t="s">
        <v>18</v>
      </c>
      <c r="H1734" s="1308">
        <v>41640</v>
      </c>
      <c r="I1734" s="1277">
        <v>13839.5</v>
      </c>
      <c r="J1734" s="1277">
        <v>13839.5</v>
      </c>
      <c r="K1734" s="1277">
        <v>0</v>
      </c>
      <c r="L1734" s="609"/>
      <c r="M1734" s="608"/>
      <c r="N1734" s="608"/>
      <c r="O1734" s="608"/>
      <c r="P1734" s="608"/>
      <c r="Q1734" s="608"/>
      <c r="R1734" s="608"/>
      <c r="S1734" s="608"/>
      <c r="T1734" s="608"/>
      <c r="U1734" s="608"/>
      <c r="V1734" s="608"/>
      <c r="W1734" s="608"/>
      <c r="X1734" s="608"/>
      <c r="Y1734" s="608"/>
      <c r="Z1734" s="608"/>
      <c r="AA1734" s="608"/>
      <c r="AB1734" s="608"/>
      <c r="AC1734" s="608"/>
      <c r="AD1734" s="608"/>
      <c r="AE1734" s="608"/>
      <c r="AF1734" s="608"/>
      <c r="AG1734" s="608"/>
      <c r="AH1734" s="608"/>
      <c r="AI1734" s="608"/>
      <c r="AJ1734" s="608"/>
      <c r="AK1734" s="608"/>
      <c r="AL1734" s="608"/>
      <c r="AM1734" s="608"/>
      <c r="AN1734" s="608"/>
      <c r="AO1734" s="608"/>
      <c r="AP1734" s="608"/>
      <c r="AQ1734" s="608"/>
      <c r="AR1734" s="608"/>
      <c r="AS1734" s="608"/>
      <c r="AT1734" s="608"/>
      <c r="AU1734" s="608"/>
      <c r="AV1734" s="608"/>
      <c r="AW1734" s="608"/>
      <c r="AX1734" s="608"/>
      <c r="AY1734" s="608"/>
      <c r="AZ1734" s="608"/>
      <c r="BA1734" s="608"/>
      <c r="BB1734" s="608"/>
      <c r="BC1734" s="608"/>
      <c r="BD1734" s="608"/>
      <c r="BE1734" s="608"/>
      <c r="BF1734" s="608"/>
      <c r="BG1734" s="608"/>
      <c r="BH1734" s="608"/>
      <c r="BI1734" s="608"/>
      <c r="BJ1734" s="608"/>
      <c r="BK1734" s="608"/>
      <c r="BL1734" s="608"/>
      <c r="BM1734" s="608"/>
      <c r="BN1734" s="608"/>
      <c r="BO1734" s="608"/>
      <c r="BP1734" s="608"/>
      <c r="BQ1734" s="608"/>
      <c r="BR1734" s="608"/>
      <c r="BS1734" s="608"/>
      <c r="BT1734" s="608"/>
      <c r="BU1734" s="608"/>
      <c r="BV1734" s="608"/>
      <c r="BW1734" s="608"/>
      <c r="BX1734" s="608"/>
      <c r="BY1734" s="608"/>
      <c r="BZ1734" s="608"/>
      <c r="CA1734" s="608"/>
      <c r="CB1734" s="608"/>
      <c r="CC1734" s="608"/>
      <c r="CD1734" s="608"/>
      <c r="CE1734" s="608"/>
      <c r="CF1734" s="608"/>
      <c r="CG1734" s="608"/>
      <c r="CH1734" s="608"/>
      <c r="CI1734" s="608"/>
      <c r="CJ1734" s="608"/>
      <c r="CK1734" s="608"/>
      <c r="CL1734" s="608"/>
      <c r="CM1734" s="608"/>
      <c r="CN1734" s="608"/>
      <c r="CO1734" s="608"/>
      <c r="CP1734" s="608"/>
      <c r="CQ1734" s="608"/>
      <c r="CR1734" s="608"/>
      <c r="CS1734" s="608"/>
      <c r="CT1734" s="608"/>
      <c r="CU1734" s="608"/>
      <c r="CV1734" s="608"/>
    </row>
    <row r="1735" spans="1:100" s="609" customFormat="1" x14ac:dyDescent="0.25">
      <c r="A1735" s="871" t="s">
        <v>277</v>
      </c>
      <c r="B1735" s="872">
        <v>367219</v>
      </c>
      <c r="C1735" s="1812" t="s">
        <v>5872</v>
      </c>
      <c r="D1735" s="41" t="s">
        <v>792</v>
      </c>
      <c r="E1735" s="41" t="s">
        <v>792</v>
      </c>
      <c r="F1735" s="41" t="s">
        <v>49</v>
      </c>
      <c r="G1735" s="872" t="s">
        <v>18</v>
      </c>
      <c r="H1735" s="1308">
        <v>41640</v>
      </c>
      <c r="I1735" s="1277">
        <v>13839.5</v>
      </c>
      <c r="J1735" s="1277">
        <v>13839.5</v>
      </c>
      <c r="K1735" s="1277">
        <v>0</v>
      </c>
    </row>
    <row r="1736" spans="1:100" x14ac:dyDescent="0.25">
      <c r="A1736" s="871" t="s">
        <v>1015</v>
      </c>
      <c r="B1736" s="41">
        <v>750359</v>
      </c>
      <c r="C1736" s="1812" t="s">
        <v>5873</v>
      </c>
      <c r="D1736" s="41" t="s">
        <v>120</v>
      </c>
      <c r="E1736" s="41" t="s">
        <v>190</v>
      </c>
      <c r="F1736" s="41" t="s">
        <v>2558</v>
      </c>
      <c r="G1736" s="872" t="s">
        <v>129</v>
      </c>
      <c r="H1736" s="1361">
        <v>43605</v>
      </c>
      <c r="I1736" s="1362">
        <v>2332.9499999999998</v>
      </c>
      <c r="J1736" s="1362">
        <v>1489.85</v>
      </c>
      <c r="K1736" s="1362">
        <v>842.1</v>
      </c>
    </row>
    <row r="1737" spans="1:100" x14ac:dyDescent="0.25">
      <c r="A1737" s="871" t="s">
        <v>2559</v>
      </c>
      <c r="B1737" s="41">
        <v>365419</v>
      </c>
      <c r="C1737" s="1812" t="s">
        <v>5874</v>
      </c>
      <c r="D1737" s="41" t="s">
        <v>792</v>
      </c>
      <c r="E1737" s="41" t="s">
        <v>792</v>
      </c>
      <c r="F1737" s="41" t="s">
        <v>49</v>
      </c>
      <c r="G1737" s="872" t="s">
        <v>18</v>
      </c>
      <c r="H1737" s="1308">
        <v>41640</v>
      </c>
      <c r="I1737" s="1325">
        <v>1000</v>
      </c>
      <c r="J1737" s="1325">
        <v>1000</v>
      </c>
      <c r="K1737" s="1325">
        <v>0</v>
      </c>
    </row>
    <row r="1738" spans="1:100" x14ac:dyDescent="0.25">
      <c r="A1738" s="871" t="s">
        <v>2024</v>
      </c>
      <c r="B1738" s="41">
        <v>366036</v>
      </c>
      <c r="C1738" s="1817" t="s">
        <v>2560</v>
      </c>
      <c r="D1738" s="41" t="s">
        <v>792</v>
      </c>
      <c r="E1738" s="41" t="s">
        <v>792</v>
      </c>
      <c r="F1738" s="41" t="s">
        <v>49</v>
      </c>
      <c r="G1738" s="872" t="s">
        <v>94</v>
      </c>
      <c r="H1738" s="1308">
        <v>41640</v>
      </c>
      <c r="I1738" s="1669">
        <v>5258.24</v>
      </c>
      <c r="J1738" s="1669">
        <v>5258.24</v>
      </c>
      <c r="K1738" s="1669">
        <v>0</v>
      </c>
    </row>
    <row r="1739" spans="1:100" x14ac:dyDescent="0.25">
      <c r="A1739" s="871" t="s">
        <v>2561</v>
      </c>
      <c r="B1739" s="41">
        <v>366053</v>
      </c>
      <c r="C1739" s="1812" t="s">
        <v>5875</v>
      </c>
      <c r="D1739" s="41" t="s">
        <v>49</v>
      </c>
      <c r="E1739" s="41" t="s">
        <v>49</v>
      </c>
      <c r="F1739" s="41" t="s">
        <v>49</v>
      </c>
      <c r="G1739" s="872" t="s">
        <v>114</v>
      </c>
      <c r="H1739" s="1308">
        <v>41640</v>
      </c>
      <c r="I1739" s="1325">
        <v>6800</v>
      </c>
      <c r="J1739" s="1325">
        <v>6800</v>
      </c>
      <c r="K1739" s="1325">
        <v>0</v>
      </c>
    </row>
    <row r="1740" spans="1:100" x14ac:dyDescent="0.25">
      <c r="A1740" s="1630" t="s">
        <v>194</v>
      </c>
      <c r="B1740" s="41">
        <v>366988</v>
      </c>
      <c r="C1740" s="1812" t="s">
        <v>5876</v>
      </c>
      <c r="D1740" s="41" t="s">
        <v>792</v>
      </c>
      <c r="E1740" s="41" t="s">
        <v>792</v>
      </c>
      <c r="F1740" s="41" t="s">
        <v>49</v>
      </c>
      <c r="G1740" s="872" t="s">
        <v>103</v>
      </c>
      <c r="H1740" s="1308">
        <v>41640</v>
      </c>
      <c r="I1740" s="1325">
        <v>1200</v>
      </c>
      <c r="J1740" s="1325">
        <v>1200</v>
      </c>
      <c r="K1740" s="1325">
        <v>0</v>
      </c>
    </row>
    <row r="1741" spans="1:100" x14ac:dyDescent="0.25">
      <c r="A1741" s="871" t="s">
        <v>2562</v>
      </c>
      <c r="B1741" s="41">
        <v>750351</v>
      </c>
      <c r="C1741" s="1812" t="s">
        <v>5877</v>
      </c>
      <c r="D1741" s="41" t="s">
        <v>792</v>
      </c>
      <c r="E1741" s="41" t="s">
        <v>792</v>
      </c>
      <c r="F1741" s="41" t="s">
        <v>49</v>
      </c>
      <c r="G1741" s="872" t="s">
        <v>1003</v>
      </c>
      <c r="H1741" s="1308">
        <v>41640</v>
      </c>
      <c r="I1741" s="1325">
        <v>1000</v>
      </c>
      <c r="J1741" s="1325">
        <v>1000</v>
      </c>
      <c r="K1741" s="1325">
        <v>0</v>
      </c>
    </row>
    <row r="1742" spans="1:100" s="609" customFormat="1" x14ac:dyDescent="0.25">
      <c r="A1742" s="871" t="s">
        <v>2562</v>
      </c>
      <c r="B1742" s="41">
        <v>548372</v>
      </c>
      <c r="C1742" s="1812" t="s">
        <v>5878</v>
      </c>
      <c r="D1742" s="41" t="s">
        <v>792</v>
      </c>
      <c r="E1742" s="41" t="s">
        <v>792</v>
      </c>
      <c r="F1742" s="41" t="s">
        <v>49</v>
      </c>
      <c r="G1742" s="872" t="s">
        <v>1003</v>
      </c>
      <c r="H1742" s="1308">
        <v>41640</v>
      </c>
      <c r="I1742" s="1325">
        <v>1000</v>
      </c>
      <c r="J1742" s="1325">
        <v>1000</v>
      </c>
      <c r="K1742" s="1325">
        <v>0</v>
      </c>
    </row>
    <row r="1743" spans="1:100" x14ac:dyDescent="0.25">
      <c r="A1743" s="870" t="s">
        <v>2563</v>
      </c>
      <c r="B1743" s="872">
        <v>366417</v>
      </c>
      <c r="C1743" s="1812" t="s">
        <v>2564</v>
      </c>
      <c r="D1743" s="41" t="s">
        <v>792</v>
      </c>
      <c r="E1743" s="41" t="s">
        <v>792</v>
      </c>
      <c r="F1743" s="41" t="s">
        <v>49</v>
      </c>
      <c r="G1743" s="872" t="s">
        <v>94</v>
      </c>
      <c r="H1743" s="1308">
        <v>41640</v>
      </c>
      <c r="I1743" s="1277">
        <v>7498.9</v>
      </c>
      <c r="J1743" s="1277">
        <v>7498.9</v>
      </c>
      <c r="K1743" s="1277">
        <v>0</v>
      </c>
      <c r="L1743" s="609"/>
      <c r="M1743" s="609"/>
      <c r="N1743" s="609"/>
      <c r="O1743" s="609"/>
      <c r="P1743" s="609"/>
      <c r="Q1743" s="609"/>
      <c r="R1743" s="609"/>
      <c r="S1743" s="609"/>
      <c r="T1743" s="609"/>
      <c r="U1743" s="609"/>
      <c r="V1743" s="609"/>
      <c r="W1743" s="609"/>
      <c r="X1743" s="609"/>
      <c r="Y1743" s="609"/>
      <c r="Z1743" s="609"/>
      <c r="AA1743" s="609"/>
      <c r="AB1743" s="609"/>
      <c r="AC1743" s="609"/>
      <c r="AD1743" s="609"/>
      <c r="AE1743" s="609"/>
      <c r="AF1743" s="609"/>
      <c r="AG1743" s="609"/>
      <c r="AH1743" s="609"/>
      <c r="AI1743" s="609"/>
      <c r="AJ1743" s="609"/>
      <c r="AK1743" s="609"/>
      <c r="AL1743" s="609"/>
      <c r="AM1743" s="609"/>
      <c r="AN1743" s="609"/>
      <c r="AO1743" s="609"/>
      <c r="AP1743" s="609"/>
      <c r="AQ1743" s="609"/>
      <c r="AR1743" s="609"/>
      <c r="AS1743" s="609"/>
      <c r="AT1743" s="609"/>
      <c r="AU1743" s="609"/>
      <c r="AV1743" s="609"/>
      <c r="AW1743" s="609"/>
      <c r="AX1743" s="609"/>
      <c r="AY1743" s="609"/>
      <c r="AZ1743" s="609"/>
      <c r="BA1743" s="609"/>
      <c r="BB1743" s="609"/>
      <c r="BC1743" s="609"/>
      <c r="BD1743" s="609"/>
      <c r="BE1743" s="609"/>
      <c r="BF1743" s="609"/>
      <c r="BG1743" s="609"/>
      <c r="BH1743" s="609"/>
      <c r="BI1743" s="609"/>
      <c r="BJ1743" s="609"/>
      <c r="BK1743" s="609"/>
      <c r="BL1743" s="609"/>
      <c r="BM1743" s="609"/>
      <c r="BN1743" s="609"/>
      <c r="BO1743" s="609"/>
      <c r="BP1743" s="609"/>
      <c r="BQ1743" s="609"/>
      <c r="BR1743" s="609"/>
      <c r="BS1743" s="609"/>
      <c r="BT1743" s="609"/>
      <c r="BU1743" s="609"/>
      <c r="BV1743" s="609"/>
      <c r="BW1743" s="609"/>
      <c r="BX1743" s="609"/>
      <c r="BY1743" s="609"/>
      <c r="BZ1743" s="609"/>
      <c r="CA1743" s="609"/>
      <c r="CB1743" s="609"/>
      <c r="CC1743" s="609"/>
      <c r="CD1743" s="609"/>
      <c r="CE1743" s="609"/>
      <c r="CF1743" s="609"/>
      <c r="CG1743" s="609"/>
      <c r="CH1743" s="609"/>
      <c r="CI1743" s="609"/>
      <c r="CJ1743" s="609"/>
      <c r="CK1743" s="609"/>
      <c r="CL1743" s="609"/>
      <c r="CM1743" s="609"/>
      <c r="CN1743" s="609"/>
      <c r="CO1743" s="609"/>
      <c r="CP1743" s="609"/>
      <c r="CQ1743" s="609"/>
      <c r="CR1743" s="609"/>
      <c r="CS1743" s="609"/>
      <c r="CT1743" s="609"/>
      <c r="CU1743" s="609"/>
      <c r="CV1743" s="609"/>
    </row>
    <row r="1744" spans="1:100" x14ac:dyDescent="0.25">
      <c r="A1744" s="871" t="s">
        <v>2565</v>
      </c>
      <c r="B1744" s="41">
        <v>365720</v>
      </c>
      <c r="C1744" s="1812" t="s">
        <v>5879</v>
      </c>
      <c r="D1744" s="41" t="s">
        <v>792</v>
      </c>
      <c r="E1744" s="41" t="s">
        <v>792</v>
      </c>
      <c r="F1744" s="41" t="s">
        <v>49</v>
      </c>
      <c r="G1744" s="872" t="s">
        <v>193</v>
      </c>
      <c r="H1744" s="1308">
        <v>41640</v>
      </c>
      <c r="I1744" s="1325">
        <v>3650</v>
      </c>
      <c r="J1744" s="1325">
        <v>3650</v>
      </c>
      <c r="K1744" s="1325">
        <v>0</v>
      </c>
    </row>
    <row r="1745" spans="1:100" x14ac:dyDescent="0.25">
      <c r="A1745" s="871" t="s">
        <v>194</v>
      </c>
      <c r="B1745" s="41">
        <v>750352</v>
      </c>
      <c r="C1745" s="1817" t="s">
        <v>2501</v>
      </c>
      <c r="D1745" s="41" t="s">
        <v>792</v>
      </c>
      <c r="E1745" s="41" t="s">
        <v>792</v>
      </c>
      <c r="F1745" s="41" t="s">
        <v>49</v>
      </c>
      <c r="G1745" s="872" t="s">
        <v>164</v>
      </c>
      <c r="H1745" s="1308">
        <v>41640</v>
      </c>
      <c r="I1745" s="1325">
        <v>2500</v>
      </c>
      <c r="J1745" s="1325">
        <v>2500</v>
      </c>
      <c r="K1745" s="1325">
        <v>0</v>
      </c>
    </row>
    <row r="1746" spans="1:100" s="610" customFormat="1" x14ac:dyDescent="0.25">
      <c r="A1746" s="871" t="s">
        <v>194</v>
      </c>
      <c r="B1746" s="41">
        <v>750353</v>
      </c>
      <c r="C1746" s="1817" t="s">
        <v>2566</v>
      </c>
      <c r="D1746" s="41" t="s">
        <v>792</v>
      </c>
      <c r="E1746" s="41" t="s">
        <v>792</v>
      </c>
      <c r="F1746" s="41" t="s">
        <v>49</v>
      </c>
      <c r="G1746" s="872" t="s">
        <v>164</v>
      </c>
      <c r="H1746" s="1308">
        <v>41640</v>
      </c>
      <c r="I1746" s="1325">
        <v>2500</v>
      </c>
      <c r="J1746" s="1325">
        <v>2500</v>
      </c>
      <c r="K1746" s="1325">
        <v>0</v>
      </c>
    </row>
    <row r="1747" spans="1:100" s="610" customFormat="1" x14ac:dyDescent="0.25">
      <c r="A1747" s="871" t="s">
        <v>194</v>
      </c>
      <c r="B1747" s="41">
        <v>750354</v>
      </c>
      <c r="C1747" s="1817" t="s">
        <v>2567</v>
      </c>
      <c r="D1747" s="41" t="s">
        <v>792</v>
      </c>
      <c r="E1747" s="41" t="s">
        <v>792</v>
      </c>
      <c r="F1747" s="41" t="s">
        <v>49</v>
      </c>
      <c r="G1747" s="872" t="s">
        <v>164</v>
      </c>
      <c r="H1747" s="1308">
        <v>41640</v>
      </c>
      <c r="I1747" s="1325">
        <v>2500</v>
      </c>
      <c r="J1747" s="1325">
        <v>2500</v>
      </c>
      <c r="K1747" s="1325">
        <v>0</v>
      </c>
    </row>
    <row r="1748" spans="1:100" s="610" customFormat="1" x14ac:dyDescent="0.25">
      <c r="A1748" s="871" t="s">
        <v>194</v>
      </c>
      <c r="B1748" s="41">
        <v>750355</v>
      </c>
      <c r="C1748" s="1817" t="s">
        <v>2568</v>
      </c>
      <c r="D1748" s="41" t="s">
        <v>792</v>
      </c>
      <c r="E1748" s="41" t="s">
        <v>792</v>
      </c>
      <c r="F1748" s="41" t="s">
        <v>49</v>
      </c>
      <c r="G1748" s="872" t="s">
        <v>164</v>
      </c>
      <c r="H1748" s="1308">
        <v>41640</v>
      </c>
      <c r="I1748" s="1325">
        <v>2500</v>
      </c>
      <c r="J1748" s="1325">
        <v>2500</v>
      </c>
      <c r="K1748" s="1325">
        <v>0</v>
      </c>
    </row>
    <row r="1749" spans="1:100" s="610" customFormat="1" x14ac:dyDescent="0.25">
      <c r="A1749" s="871" t="s">
        <v>194</v>
      </c>
      <c r="B1749" s="41">
        <v>750356</v>
      </c>
      <c r="C1749" s="1817" t="s">
        <v>2569</v>
      </c>
      <c r="D1749" s="41" t="s">
        <v>792</v>
      </c>
      <c r="E1749" s="41" t="s">
        <v>792</v>
      </c>
      <c r="F1749" s="41" t="s">
        <v>49</v>
      </c>
      <c r="G1749" s="872" t="s">
        <v>164</v>
      </c>
      <c r="H1749" s="1308">
        <v>41640</v>
      </c>
      <c r="I1749" s="1325">
        <v>2500</v>
      </c>
      <c r="J1749" s="1325">
        <v>2500</v>
      </c>
      <c r="K1749" s="1325">
        <v>0</v>
      </c>
    </row>
    <row r="1750" spans="1:100" s="610" customFormat="1" x14ac:dyDescent="0.25">
      <c r="A1750" s="871" t="s">
        <v>194</v>
      </c>
      <c r="B1750" s="41">
        <v>750357</v>
      </c>
      <c r="C1750" s="1817" t="s">
        <v>2570</v>
      </c>
      <c r="D1750" s="41" t="s">
        <v>792</v>
      </c>
      <c r="E1750" s="41" t="s">
        <v>792</v>
      </c>
      <c r="F1750" s="41" t="s">
        <v>49</v>
      </c>
      <c r="G1750" s="872" t="s">
        <v>164</v>
      </c>
      <c r="H1750" s="1308">
        <v>41640</v>
      </c>
      <c r="I1750" s="1325">
        <v>2500</v>
      </c>
      <c r="J1750" s="1325">
        <v>2500</v>
      </c>
      <c r="K1750" s="1325">
        <v>0</v>
      </c>
    </row>
    <row r="1751" spans="1:100" x14ac:dyDescent="0.25">
      <c r="A1751" s="871" t="s">
        <v>104</v>
      </c>
      <c r="B1751" s="872">
        <v>365450</v>
      </c>
      <c r="C1751" s="1812" t="s">
        <v>2571</v>
      </c>
      <c r="D1751" s="872" t="s">
        <v>2436</v>
      </c>
      <c r="E1751" s="41" t="s">
        <v>49</v>
      </c>
      <c r="F1751" s="41" t="s">
        <v>49</v>
      </c>
      <c r="G1751" s="872" t="s">
        <v>193</v>
      </c>
      <c r="H1751" s="1308">
        <v>39083</v>
      </c>
      <c r="I1751" s="1332">
        <v>2500</v>
      </c>
      <c r="J1751" s="1277">
        <v>2500</v>
      </c>
      <c r="K1751" s="1277">
        <v>0</v>
      </c>
      <c r="L1751" s="610"/>
      <c r="M1751" s="610"/>
      <c r="N1751" s="610"/>
      <c r="O1751" s="610"/>
      <c r="P1751" s="610"/>
      <c r="Q1751" s="610"/>
      <c r="R1751" s="610"/>
      <c r="S1751" s="610"/>
      <c r="T1751" s="610"/>
      <c r="U1751" s="610"/>
      <c r="V1751" s="610"/>
      <c r="W1751" s="610"/>
      <c r="X1751" s="610"/>
      <c r="Y1751" s="610"/>
      <c r="Z1751" s="610"/>
      <c r="AA1751" s="610"/>
      <c r="AB1751" s="610"/>
      <c r="AC1751" s="610"/>
      <c r="AD1751" s="610"/>
      <c r="AE1751" s="610"/>
      <c r="AF1751" s="610"/>
      <c r="AG1751" s="610"/>
      <c r="AH1751" s="610"/>
      <c r="AI1751" s="610"/>
      <c r="AJ1751" s="610"/>
      <c r="AK1751" s="610"/>
      <c r="AL1751" s="610"/>
      <c r="AM1751" s="610"/>
      <c r="AN1751" s="610"/>
      <c r="AO1751" s="610"/>
      <c r="AP1751" s="610"/>
      <c r="AQ1751" s="610"/>
      <c r="AR1751" s="610"/>
      <c r="AS1751" s="610"/>
      <c r="AT1751" s="610"/>
      <c r="AU1751" s="610"/>
      <c r="AV1751" s="610"/>
      <c r="AW1751" s="610"/>
      <c r="AX1751" s="610"/>
      <c r="AY1751" s="610"/>
      <c r="AZ1751" s="610"/>
      <c r="BA1751" s="610"/>
      <c r="BB1751" s="610"/>
      <c r="BC1751" s="610"/>
      <c r="BD1751" s="610"/>
      <c r="BE1751" s="610"/>
      <c r="BF1751" s="610"/>
      <c r="BG1751" s="610"/>
      <c r="BH1751" s="610"/>
      <c r="BI1751" s="610"/>
      <c r="BJ1751" s="610"/>
      <c r="BK1751" s="610"/>
      <c r="BL1751" s="610"/>
      <c r="BM1751" s="610"/>
      <c r="BN1751" s="610"/>
      <c r="BO1751" s="610"/>
      <c r="BP1751" s="610"/>
      <c r="BQ1751" s="610"/>
      <c r="BR1751" s="610"/>
      <c r="BS1751" s="610"/>
      <c r="BT1751" s="610"/>
      <c r="BU1751" s="610"/>
      <c r="BV1751" s="610"/>
      <c r="BW1751" s="610"/>
      <c r="BX1751" s="610"/>
      <c r="BY1751" s="610"/>
      <c r="BZ1751" s="610"/>
      <c r="CA1751" s="610"/>
      <c r="CB1751" s="610"/>
      <c r="CC1751" s="610"/>
      <c r="CD1751" s="610"/>
      <c r="CE1751" s="610"/>
      <c r="CF1751" s="610"/>
      <c r="CG1751" s="610"/>
      <c r="CH1751" s="610"/>
      <c r="CI1751" s="610"/>
      <c r="CJ1751" s="610"/>
      <c r="CK1751" s="610"/>
      <c r="CL1751" s="610"/>
      <c r="CM1751" s="610"/>
      <c r="CN1751" s="610"/>
      <c r="CO1751" s="610"/>
      <c r="CP1751" s="610"/>
      <c r="CQ1751" s="610"/>
      <c r="CR1751" s="610"/>
      <c r="CS1751" s="610"/>
      <c r="CT1751" s="610"/>
      <c r="CU1751" s="610"/>
      <c r="CV1751" s="610"/>
    </row>
    <row r="1752" spans="1:100" x14ac:dyDescent="0.25">
      <c r="A1752" s="871" t="s">
        <v>2572</v>
      </c>
      <c r="B1752" s="41">
        <v>750358</v>
      </c>
      <c r="C1752" s="1812" t="s">
        <v>5879</v>
      </c>
      <c r="D1752" s="41" t="s">
        <v>156</v>
      </c>
      <c r="E1752" s="218" t="s">
        <v>2573</v>
      </c>
      <c r="F1752" s="41" t="s">
        <v>2574</v>
      </c>
      <c r="G1752" s="872" t="s">
        <v>381</v>
      </c>
      <c r="H1752" s="1915">
        <v>43388</v>
      </c>
      <c r="I1752" s="1668">
        <v>12711.68</v>
      </c>
      <c r="J1752" s="1291">
        <v>670.76</v>
      </c>
      <c r="K1752" s="1292">
        <v>12040.92</v>
      </c>
    </row>
    <row r="1753" spans="1:100" x14ac:dyDescent="0.25">
      <c r="A1753" s="871" t="s">
        <v>2197</v>
      </c>
      <c r="B1753" s="41">
        <v>366042</v>
      </c>
      <c r="C1753" s="1812" t="s">
        <v>5880</v>
      </c>
      <c r="D1753" s="41" t="s">
        <v>792</v>
      </c>
      <c r="E1753" s="41" t="s">
        <v>792</v>
      </c>
      <c r="F1753" s="41" t="s">
        <v>49</v>
      </c>
      <c r="G1753" s="872" t="s">
        <v>1157</v>
      </c>
      <c r="H1753" s="1308">
        <v>41640</v>
      </c>
      <c r="I1753" s="1669">
        <v>4054.2</v>
      </c>
      <c r="J1753" s="1669">
        <v>4054.2</v>
      </c>
      <c r="K1753" s="1669">
        <v>0</v>
      </c>
    </row>
    <row r="1754" spans="1:100" x14ac:dyDescent="0.25">
      <c r="A1754" s="871" t="s">
        <v>2575</v>
      </c>
      <c r="B1754" s="41">
        <v>750336</v>
      </c>
      <c r="C1754" s="1812" t="s">
        <v>5881</v>
      </c>
      <c r="D1754" s="41" t="s">
        <v>49</v>
      </c>
      <c r="E1754" s="41" t="s">
        <v>49</v>
      </c>
      <c r="F1754" s="41" t="s">
        <v>49</v>
      </c>
      <c r="G1754" s="872" t="s">
        <v>94</v>
      </c>
      <c r="H1754" s="1915">
        <v>43046</v>
      </c>
      <c r="I1754" s="1291">
        <v>7065.47</v>
      </c>
      <c r="J1754" s="1291">
        <v>2035.97</v>
      </c>
      <c r="K1754" s="1292">
        <v>5029.5</v>
      </c>
    </row>
    <row r="1755" spans="1:100" s="611" customFormat="1" x14ac:dyDescent="0.25">
      <c r="A1755" s="871" t="s">
        <v>2575</v>
      </c>
      <c r="B1755" s="41">
        <v>750337</v>
      </c>
      <c r="C1755" s="1812" t="s">
        <v>5882</v>
      </c>
      <c r="D1755" s="41" t="s">
        <v>49</v>
      </c>
      <c r="E1755" s="41" t="s">
        <v>49</v>
      </c>
      <c r="F1755" s="41" t="s">
        <v>49</v>
      </c>
      <c r="G1755" s="872" t="s">
        <v>94</v>
      </c>
      <c r="H1755" s="1915">
        <v>43046</v>
      </c>
      <c r="I1755" s="1291">
        <v>7065.47</v>
      </c>
      <c r="J1755" s="1291">
        <v>2035.97</v>
      </c>
      <c r="K1755" s="1292">
        <v>5029.5</v>
      </c>
    </row>
    <row r="1756" spans="1:100" s="611" customFormat="1" x14ac:dyDescent="0.25">
      <c r="A1756" s="871" t="s">
        <v>2575</v>
      </c>
      <c r="B1756" s="41">
        <v>750338</v>
      </c>
      <c r="C1756" s="1812" t="s">
        <v>5883</v>
      </c>
      <c r="D1756" s="41" t="s">
        <v>49</v>
      </c>
      <c r="E1756" s="41" t="s">
        <v>49</v>
      </c>
      <c r="F1756" s="41" t="s">
        <v>49</v>
      </c>
      <c r="G1756" s="872" t="s">
        <v>94</v>
      </c>
      <c r="H1756" s="1915">
        <v>43046</v>
      </c>
      <c r="I1756" s="1291">
        <v>7065.47</v>
      </c>
      <c r="J1756" s="1291">
        <v>2035.97</v>
      </c>
      <c r="K1756" s="1292">
        <v>5029.5</v>
      </c>
    </row>
    <row r="1757" spans="1:100" x14ac:dyDescent="0.25">
      <c r="A1757" s="871" t="s">
        <v>194</v>
      </c>
      <c r="B1757" s="872">
        <v>548529</v>
      </c>
      <c r="C1757" s="1812" t="s">
        <v>2576</v>
      </c>
      <c r="D1757" s="41" t="s">
        <v>792</v>
      </c>
      <c r="E1757" s="41" t="s">
        <v>792</v>
      </c>
      <c r="F1757" s="41" t="s">
        <v>49</v>
      </c>
      <c r="G1757" s="872" t="s">
        <v>103</v>
      </c>
      <c r="H1757" s="1309">
        <v>42377</v>
      </c>
      <c r="I1757" s="1277">
        <v>6385.28</v>
      </c>
      <c r="J1757" s="1277">
        <v>4788.96</v>
      </c>
      <c r="K1757" s="1277">
        <v>1596.3199999999997</v>
      </c>
      <c r="L1757" s="611"/>
      <c r="M1757" s="611"/>
      <c r="N1757" s="611"/>
      <c r="O1757" s="611"/>
      <c r="P1757" s="611"/>
      <c r="Q1757" s="611"/>
      <c r="R1757" s="611"/>
      <c r="S1757" s="611"/>
      <c r="T1757" s="611"/>
      <c r="U1757" s="611"/>
      <c r="V1757" s="611"/>
      <c r="W1757" s="611"/>
      <c r="X1757" s="611"/>
      <c r="Y1757" s="611"/>
      <c r="Z1757" s="611"/>
      <c r="AA1757" s="611"/>
      <c r="AB1757" s="611"/>
      <c r="AC1757" s="611"/>
      <c r="AD1757" s="611"/>
      <c r="AE1757" s="611"/>
      <c r="AF1757" s="611"/>
      <c r="AG1757" s="611"/>
      <c r="AH1757" s="611"/>
      <c r="AI1757" s="611"/>
      <c r="AJ1757" s="611"/>
      <c r="AK1757" s="611"/>
      <c r="AL1757" s="611"/>
      <c r="AM1757" s="611"/>
      <c r="AN1757" s="611"/>
      <c r="AO1757" s="611"/>
      <c r="AP1757" s="611"/>
      <c r="AQ1757" s="611"/>
      <c r="AR1757" s="611"/>
      <c r="AS1757" s="611"/>
      <c r="AT1757" s="611"/>
      <c r="AU1757" s="611"/>
      <c r="AV1757" s="611"/>
      <c r="AW1757" s="611"/>
      <c r="AX1757" s="611"/>
      <c r="AY1757" s="611"/>
      <c r="AZ1757" s="611"/>
      <c r="BA1757" s="611"/>
      <c r="BB1757" s="611"/>
      <c r="BC1757" s="611"/>
      <c r="BD1757" s="611"/>
      <c r="BE1757" s="611"/>
      <c r="BF1757" s="611"/>
      <c r="BG1757" s="611"/>
      <c r="BH1757" s="611"/>
      <c r="BI1757" s="611"/>
      <c r="BJ1757" s="611"/>
      <c r="BK1757" s="611"/>
      <c r="BL1757" s="611"/>
      <c r="BM1757" s="611"/>
      <c r="BN1757" s="611"/>
      <c r="BO1757" s="611"/>
      <c r="BP1757" s="611"/>
      <c r="BQ1757" s="611"/>
      <c r="BR1757" s="611"/>
      <c r="BS1757" s="611"/>
      <c r="BT1757" s="611"/>
      <c r="BU1757" s="611"/>
      <c r="BV1757" s="611"/>
      <c r="BW1757" s="611"/>
      <c r="BX1757" s="611"/>
      <c r="BY1757" s="611"/>
      <c r="BZ1757" s="611"/>
      <c r="CA1757" s="611"/>
      <c r="CB1757" s="611"/>
      <c r="CC1757" s="611"/>
      <c r="CD1757" s="611"/>
      <c r="CE1757" s="611"/>
      <c r="CF1757" s="611"/>
      <c r="CG1757" s="611"/>
      <c r="CH1757" s="611"/>
      <c r="CI1757" s="611"/>
      <c r="CJ1757" s="611"/>
      <c r="CK1757" s="611"/>
      <c r="CL1757" s="611"/>
      <c r="CM1757" s="611"/>
      <c r="CN1757" s="611"/>
      <c r="CO1757" s="611"/>
      <c r="CP1757" s="611"/>
      <c r="CQ1757" s="611"/>
      <c r="CR1757" s="611"/>
      <c r="CS1757" s="611"/>
      <c r="CT1757" s="611"/>
      <c r="CU1757" s="611"/>
      <c r="CV1757" s="611"/>
    </row>
    <row r="1758" spans="1:100" s="612" customFormat="1" x14ac:dyDescent="0.25">
      <c r="A1758" s="871" t="s">
        <v>194</v>
      </c>
      <c r="B1758" s="872">
        <v>750339</v>
      </c>
      <c r="C1758" s="1812" t="s">
        <v>2577</v>
      </c>
      <c r="D1758" s="872" t="s">
        <v>2578</v>
      </c>
      <c r="E1758" s="872">
        <v>1500</v>
      </c>
      <c r="F1758" s="41" t="s">
        <v>49</v>
      </c>
      <c r="G1758" s="872" t="s">
        <v>103</v>
      </c>
      <c r="H1758" s="1309">
        <v>42377</v>
      </c>
      <c r="I1758" s="1277">
        <v>6385.28</v>
      </c>
      <c r="J1758" s="1277">
        <v>4788.96</v>
      </c>
      <c r="K1758" s="1277">
        <v>1596.3199999999997</v>
      </c>
    </row>
    <row r="1759" spans="1:100" s="612" customFormat="1" x14ac:dyDescent="0.25">
      <c r="A1759" s="871" t="s">
        <v>194</v>
      </c>
      <c r="B1759" s="872">
        <v>750340</v>
      </c>
      <c r="C1759" s="1812" t="s">
        <v>2579</v>
      </c>
      <c r="D1759" s="872" t="s">
        <v>2578</v>
      </c>
      <c r="E1759" s="872">
        <v>1500</v>
      </c>
      <c r="F1759" s="41" t="s">
        <v>49</v>
      </c>
      <c r="G1759" s="872" t="s">
        <v>103</v>
      </c>
      <c r="H1759" s="1309">
        <v>42377</v>
      </c>
      <c r="I1759" s="1277">
        <v>6385.28</v>
      </c>
      <c r="J1759" s="1277">
        <v>4788.96</v>
      </c>
      <c r="K1759" s="1277">
        <v>1596.3199999999997</v>
      </c>
    </row>
    <row r="1760" spans="1:100" s="612" customFormat="1" x14ac:dyDescent="0.25">
      <c r="A1760" s="871" t="s">
        <v>194</v>
      </c>
      <c r="B1760" s="872">
        <v>750341</v>
      </c>
      <c r="C1760" s="1812" t="s">
        <v>2580</v>
      </c>
      <c r="D1760" s="872" t="s">
        <v>2578</v>
      </c>
      <c r="E1760" s="872">
        <v>1500</v>
      </c>
      <c r="F1760" s="41" t="s">
        <v>49</v>
      </c>
      <c r="G1760" s="872" t="s">
        <v>103</v>
      </c>
      <c r="H1760" s="1309">
        <v>42377</v>
      </c>
      <c r="I1760" s="1277">
        <v>6385.28</v>
      </c>
      <c r="J1760" s="1277">
        <v>4788.96</v>
      </c>
      <c r="K1760" s="1277">
        <v>1596.3199999999997</v>
      </c>
    </row>
    <row r="1761" spans="1:100" x14ac:dyDescent="0.25">
      <c r="A1761" s="871" t="s">
        <v>254</v>
      </c>
      <c r="B1761" s="872">
        <v>548096</v>
      </c>
      <c r="C1761" s="1812" t="s">
        <v>2581</v>
      </c>
      <c r="D1761" s="872" t="s">
        <v>255</v>
      </c>
      <c r="E1761" s="41" t="s">
        <v>792</v>
      </c>
      <c r="F1761" s="872">
        <v>81200121</v>
      </c>
      <c r="G1761" s="872" t="s">
        <v>94</v>
      </c>
      <c r="H1761" s="1308">
        <v>41640</v>
      </c>
      <c r="I1761" s="1277">
        <v>5000</v>
      </c>
      <c r="J1761" s="1277">
        <v>5000</v>
      </c>
      <c r="K1761" s="1277">
        <v>0</v>
      </c>
      <c r="L1761" s="612"/>
      <c r="M1761" s="612"/>
      <c r="N1761" s="612"/>
      <c r="O1761" s="612"/>
      <c r="P1761" s="612"/>
      <c r="Q1761" s="612"/>
      <c r="R1761" s="612"/>
      <c r="S1761" s="612"/>
      <c r="T1761" s="612"/>
      <c r="U1761" s="612"/>
      <c r="V1761" s="612"/>
      <c r="W1761" s="612"/>
      <c r="X1761" s="612"/>
      <c r="Y1761" s="612"/>
      <c r="Z1761" s="612"/>
      <c r="AA1761" s="612"/>
      <c r="AB1761" s="612"/>
      <c r="AC1761" s="612"/>
      <c r="AD1761" s="612"/>
      <c r="AE1761" s="612"/>
      <c r="AF1761" s="612"/>
      <c r="AG1761" s="612"/>
      <c r="AH1761" s="612"/>
      <c r="AI1761" s="612"/>
      <c r="AJ1761" s="612"/>
      <c r="AK1761" s="612"/>
      <c r="AL1761" s="612"/>
      <c r="AM1761" s="612"/>
      <c r="AN1761" s="612"/>
      <c r="AO1761" s="612"/>
      <c r="AP1761" s="612"/>
      <c r="AQ1761" s="612"/>
      <c r="AR1761" s="612"/>
      <c r="AS1761" s="612"/>
      <c r="AT1761" s="612"/>
      <c r="AU1761" s="612"/>
      <c r="AV1761" s="612"/>
      <c r="AW1761" s="612"/>
      <c r="AX1761" s="612"/>
      <c r="AY1761" s="612"/>
      <c r="AZ1761" s="612"/>
      <c r="BA1761" s="612"/>
      <c r="BB1761" s="612"/>
      <c r="BC1761" s="612"/>
      <c r="BD1761" s="612"/>
      <c r="BE1761" s="612"/>
      <c r="BF1761" s="612"/>
      <c r="BG1761" s="612"/>
      <c r="BH1761" s="612"/>
      <c r="BI1761" s="612"/>
      <c r="BJ1761" s="612"/>
      <c r="BK1761" s="612"/>
      <c r="BL1761" s="612"/>
      <c r="BM1761" s="612"/>
      <c r="BN1761" s="612"/>
      <c r="BO1761" s="612"/>
      <c r="BP1761" s="612"/>
      <c r="BQ1761" s="612"/>
      <c r="BR1761" s="612"/>
      <c r="BS1761" s="612"/>
      <c r="BT1761" s="612"/>
      <c r="BU1761" s="612"/>
      <c r="BV1761" s="612"/>
      <c r="BW1761" s="612"/>
      <c r="BX1761" s="612"/>
      <c r="BY1761" s="612"/>
      <c r="BZ1761" s="612"/>
      <c r="CA1761" s="612"/>
      <c r="CB1761" s="612"/>
      <c r="CC1761" s="612"/>
      <c r="CD1761" s="612"/>
      <c r="CE1761" s="612"/>
      <c r="CF1761" s="612"/>
      <c r="CG1761" s="612"/>
      <c r="CH1761" s="612"/>
      <c r="CI1761" s="612"/>
      <c r="CJ1761" s="612"/>
      <c r="CK1761" s="612"/>
      <c r="CL1761" s="612"/>
      <c r="CM1761" s="612"/>
      <c r="CN1761" s="612"/>
      <c r="CO1761" s="612"/>
      <c r="CP1761" s="612"/>
      <c r="CQ1761" s="612"/>
      <c r="CR1761" s="612"/>
      <c r="CS1761" s="612"/>
      <c r="CT1761" s="612"/>
      <c r="CU1761" s="612"/>
      <c r="CV1761" s="612"/>
    </row>
    <row r="1762" spans="1:100" s="613" customFormat="1" x14ac:dyDescent="0.25">
      <c r="A1762" s="871" t="s">
        <v>2575</v>
      </c>
      <c r="B1762" s="41">
        <v>750342</v>
      </c>
      <c r="C1762" s="1812" t="s">
        <v>5884</v>
      </c>
      <c r="D1762" s="41" t="s">
        <v>49</v>
      </c>
      <c r="E1762" s="41" t="s">
        <v>49</v>
      </c>
      <c r="F1762" s="41" t="s">
        <v>49</v>
      </c>
      <c r="G1762" s="872" t="s">
        <v>94</v>
      </c>
      <c r="H1762" s="1915">
        <v>43046</v>
      </c>
      <c r="I1762" s="1291">
        <v>7065.47</v>
      </c>
      <c r="J1762" s="1291">
        <v>2035.97</v>
      </c>
      <c r="K1762" s="1292">
        <v>5029.5</v>
      </c>
    </row>
    <row r="1763" spans="1:100" s="613" customFormat="1" x14ac:dyDescent="0.25">
      <c r="A1763" s="871" t="s">
        <v>2575</v>
      </c>
      <c r="B1763" s="41">
        <v>750343</v>
      </c>
      <c r="C1763" s="1812" t="s">
        <v>5885</v>
      </c>
      <c r="D1763" s="41" t="s">
        <v>49</v>
      </c>
      <c r="E1763" s="41" t="s">
        <v>49</v>
      </c>
      <c r="F1763" s="41" t="s">
        <v>49</v>
      </c>
      <c r="G1763" s="872" t="s">
        <v>94</v>
      </c>
      <c r="H1763" s="1915">
        <v>43046</v>
      </c>
      <c r="I1763" s="1291">
        <v>7065.47</v>
      </c>
      <c r="J1763" s="1291">
        <v>2035.97</v>
      </c>
      <c r="K1763" s="1292">
        <v>5029.5</v>
      </c>
    </row>
    <row r="1764" spans="1:100" s="613" customFormat="1" x14ac:dyDescent="0.25">
      <c r="A1764" s="871" t="s">
        <v>2575</v>
      </c>
      <c r="B1764" s="41">
        <v>750344</v>
      </c>
      <c r="C1764" s="1812" t="s">
        <v>5886</v>
      </c>
      <c r="D1764" s="41" t="s">
        <v>49</v>
      </c>
      <c r="E1764" s="41" t="s">
        <v>49</v>
      </c>
      <c r="F1764" s="41" t="s">
        <v>49</v>
      </c>
      <c r="G1764" s="872" t="s">
        <v>94</v>
      </c>
      <c r="H1764" s="1915">
        <v>43046</v>
      </c>
      <c r="I1764" s="1291">
        <v>7065.47</v>
      </c>
      <c r="J1764" s="1291">
        <v>2035.97</v>
      </c>
      <c r="K1764" s="1292">
        <v>5029.5</v>
      </c>
    </row>
    <row r="1765" spans="1:100" s="613" customFormat="1" x14ac:dyDescent="0.25">
      <c r="A1765" s="871" t="s">
        <v>2575</v>
      </c>
      <c r="B1765" s="41">
        <v>750345</v>
      </c>
      <c r="C1765" s="1812" t="s">
        <v>5887</v>
      </c>
      <c r="D1765" s="41" t="s">
        <v>49</v>
      </c>
      <c r="E1765" s="41" t="s">
        <v>49</v>
      </c>
      <c r="F1765" s="41" t="s">
        <v>49</v>
      </c>
      <c r="G1765" s="872" t="s">
        <v>94</v>
      </c>
      <c r="H1765" s="1915">
        <v>43046</v>
      </c>
      <c r="I1765" s="1291">
        <v>7065.47</v>
      </c>
      <c r="J1765" s="1291">
        <v>2035.97</v>
      </c>
      <c r="K1765" s="1292">
        <v>5029.5</v>
      </c>
    </row>
    <row r="1766" spans="1:100" s="613" customFormat="1" x14ac:dyDescent="0.25">
      <c r="A1766" s="871" t="s">
        <v>2575</v>
      </c>
      <c r="B1766" s="41">
        <v>750346</v>
      </c>
      <c r="C1766" s="1812" t="s">
        <v>5888</v>
      </c>
      <c r="D1766" s="41" t="s">
        <v>49</v>
      </c>
      <c r="E1766" s="41" t="s">
        <v>49</v>
      </c>
      <c r="F1766" s="41" t="s">
        <v>49</v>
      </c>
      <c r="G1766" s="872" t="s">
        <v>94</v>
      </c>
      <c r="H1766" s="1915">
        <v>43046</v>
      </c>
      <c r="I1766" s="1291">
        <v>7065.47</v>
      </c>
      <c r="J1766" s="1291">
        <v>2035.97</v>
      </c>
      <c r="K1766" s="1292">
        <v>5029.5</v>
      </c>
    </row>
    <row r="1767" spans="1:100" s="613" customFormat="1" x14ac:dyDescent="0.25">
      <c r="A1767" s="871" t="s">
        <v>2575</v>
      </c>
      <c r="B1767" s="41">
        <v>750347</v>
      </c>
      <c r="C1767" s="1812" t="s">
        <v>5889</v>
      </c>
      <c r="D1767" s="41" t="s">
        <v>49</v>
      </c>
      <c r="E1767" s="41" t="s">
        <v>49</v>
      </c>
      <c r="F1767" s="41" t="s">
        <v>49</v>
      </c>
      <c r="G1767" s="872" t="s">
        <v>94</v>
      </c>
      <c r="H1767" s="1915">
        <v>43046</v>
      </c>
      <c r="I1767" s="1291">
        <v>7065.47</v>
      </c>
      <c r="J1767" s="1291">
        <v>2035.97</v>
      </c>
      <c r="K1767" s="1292">
        <v>5029.5</v>
      </c>
    </row>
    <row r="1768" spans="1:100" s="613" customFormat="1" x14ac:dyDescent="0.25">
      <c r="A1768" s="871" t="s">
        <v>2575</v>
      </c>
      <c r="B1768" s="41">
        <v>750348</v>
      </c>
      <c r="C1768" s="1812" t="s">
        <v>5890</v>
      </c>
      <c r="D1768" s="41" t="s">
        <v>49</v>
      </c>
      <c r="E1768" s="41" t="s">
        <v>49</v>
      </c>
      <c r="F1768" s="41" t="s">
        <v>49</v>
      </c>
      <c r="G1768" s="872" t="s">
        <v>94</v>
      </c>
      <c r="H1768" s="1915">
        <v>43046</v>
      </c>
      <c r="I1768" s="1291">
        <v>7065.47</v>
      </c>
      <c r="J1768" s="1291">
        <v>2035.97</v>
      </c>
      <c r="K1768" s="1292">
        <v>5029.5</v>
      </c>
    </row>
    <row r="1769" spans="1:100" s="613" customFormat="1" x14ac:dyDescent="0.25">
      <c r="A1769" s="871" t="s">
        <v>2575</v>
      </c>
      <c r="B1769" s="41">
        <v>750349</v>
      </c>
      <c r="C1769" s="1812" t="s">
        <v>5891</v>
      </c>
      <c r="D1769" s="41" t="s">
        <v>49</v>
      </c>
      <c r="E1769" s="41" t="s">
        <v>49</v>
      </c>
      <c r="F1769" s="41" t="s">
        <v>49</v>
      </c>
      <c r="G1769" s="872" t="s">
        <v>94</v>
      </c>
      <c r="H1769" s="1915">
        <v>43046</v>
      </c>
      <c r="I1769" s="1291">
        <v>7065.47</v>
      </c>
      <c r="J1769" s="1291">
        <v>2035.97</v>
      </c>
      <c r="K1769" s="1292">
        <v>5029.5</v>
      </c>
    </row>
    <row r="1770" spans="1:100" s="613" customFormat="1" x14ac:dyDescent="0.25">
      <c r="A1770" s="871" t="s">
        <v>2575</v>
      </c>
      <c r="B1770" s="41">
        <v>750350</v>
      </c>
      <c r="C1770" s="1812" t="s">
        <v>5892</v>
      </c>
      <c r="D1770" s="41" t="s">
        <v>49</v>
      </c>
      <c r="E1770" s="41" t="s">
        <v>49</v>
      </c>
      <c r="F1770" s="41" t="s">
        <v>49</v>
      </c>
      <c r="G1770" s="872" t="s">
        <v>94</v>
      </c>
      <c r="H1770" s="1915">
        <v>43046</v>
      </c>
      <c r="I1770" s="1291">
        <v>7065.47</v>
      </c>
      <c r="J1770" s="1291">
        <v>2035.97</v>
      </c>
      <c r="K1770" s="1292">
        <v>5029.5</v>
      </c>
    </row>
    <row r="1771" spans="1:100" s="1822" customFormat="1" x14ac:dyDescent="0.25">
      <c r="A1771" s="1811" t="s">
        <v>2575</v>
      </c>
      <c r="B1771" s="1820" t="s">
        <v>792</v>
      </c>
      <c r="C1771" s="1820" t="s">
        <v>792</v>
      </c>
      <c r="D1771" s="1820" t="s">
        <v>49</v>
      </c>
      <c r="E1771" s="1820" t="s">
        <v>49</v>
      </c>
      <c r="F1771" s="1820" t="s">
        <v>49</v>
      </c>
      <c r="G1771" s="1821" t="s">
        <v>94</v>
      </c>
      <c r="H1771" s="1915">
        <v>44621</v>
      </c>
      <c r="I1771" s="1291">
        <v>9676</v>
      </c>
      <c r="J1771" s="1352">
        <v>0</v>
      </c>
      <c r="K1771" s="1292">
        <v>9676</v>
      </c>
    </row>
    <row r="1772" spans="1:100" s="1822" customFormat="1" x14ac:dyDescent="0.25">
      <c r="A1772" s="1811" t="s">
        <v>2575</v>
      </c>
      <c r="B1772" s="1820" t="s">
        <v>792</v>
      </c>
      <c r="C1772" s="1820" t="s">
        <v>792</v>
      </c>
      <c r="D1772" s="1820" t="s">
        <v>49</v>
      </c>
      <c r="E1772" s="1820" t="s">
        <v>49</v>
      </c>
      <c r="F1772" s="1820" t="s">
        <v>49</v>
      </c>
      <c r="G1772" s="1821" t="s">
        <v>94</v>
      </c>
      <c r="H1772" s="1915">
        <v>44621</v>
      </c>
      <c r="I1772" s="1291">
        <v>9676</v>
      </c>
      <c r="J1772" s="1352">
        <v>0</v>
      </c>
      <c r="K1772" s="1292">
        <v>9676</v>
      </c>
    </row>
    <row r="1773" spans="1:100" s="1822" customFormat="1" x14ac:dyDescent="0.25">
      <c r="A1773" s="1811" t="s">
        <v>2575</v>
      </c>
      <c r="B1773" s="1820" t="s">
        <v>792</v>
      </c>
      <c r="C1773" s="1820" t="s">
        <v>792</v>
      </c>
      <c r="D1773" s="1820" t="s">
        <v>49</v>
      </c>
      <c r="E1773" s="1820" t="s">
        <v>49</v>
      </c>
      <c r="F1773" s="1820" t="s">
        <v>49</v>
      </c>
      <c r="G1773" s="1821" t="s">
        <v>94</v>
      </c>
      <c r="H1773" s="1915">
        <v>44621</v>
      </c>
      <c r="I1773" s="1291">
        <v>9676</v>
      </c>
      <c r="J1773" s="1352">
        <v>0</v>
      </c>
      <c r="K1773" s="1292">
        <v>9676</v>
      </c>
    </row>
    <row r="1774" spans="1:100" s="1822" customFormat="1" x14ac:dyDescent="0.25">
      <c r="A1774" s="1811" t="s">
        <v>2575</v>
      </c>
      <c r="B1774" s="1820" t="s">
        <v>792</v>
      </c>
      <c r="C1774" s="1820" t="s">
        <v>792</v>
      </c>
      <c r="D1774" s="1820" t="s">
        <v>49</v>
      </c>
      <c r="E1774" s="1820" t="s">
        <v>49</v>
      </c>
      <c r="F1774" s="1820" t="s">
        <v>49</v>
      </c>
      <c r="G1774" s="1821" t="s">
        <v>94</v>
      </c>
      <c r="H1774" s="1915">
        <v>44621</v>
      </c>
      <c r="I1774" s="1291">
        <v>9676</v>
      </c>
      <c r="J1774" s="1352">
        <v>0</v>
      </c>
      <c r="K1774" s="1292">
        <v>9676</v>
      </c>
    </row>
    <row r="1775" spans="1:100" s="1822" customFormat="1" x14ac:dyDescent="0.25">
      <c r="A1775" s="1811" t="s">
        <v>2575</v>
      </c>
      <c r="B1775" s="1820" t="s">
        <v>792</v>
      </c>
      <c r="C1775" s="1820" t="s">
        <v>792</v>
      </c>
      <c r="D1775" s="1820" t="s">
        <v>49</v>
      </c>
      <c r="E1775" s="1820" t="s">
        <v>49</v>
      </c>
      <c r="F1775" s="1820" t="s">
        <v>49</v>
      </c>
      <c r="G1775" s="1821" t="s">
        <v>94</v>
      </c>
      <c r="H1775" s="1915">
        <v>44621</v>
      </c>
      <c r="I1775" s="1291">
        <v>9676</v>
      </c>
      <c r="J1775" s="1352">
        <v>0</v>
      </c>
      <c r="K1775" s="1292">
        <v>9676</v>
      </c>
    </row>
    <row r="1776" spans="1:100" s="1822" customFormat="1" x14ac:dyDescent="0.25">
      <c r="A1776" s="1811" t="s">
        <v>2575</v>
      </c>
      <c r="B1776" s="1820" t="s">
        <v>792</v>
      </c>
      <c r="C1776" s="1820" t="s">
        <v>792</v>
      </c>
      <c r="D1776" s="1820" t="s">
        <v>49</v>
      </c>
      <c r="E1776" s="1820" t="s">
        <v>49</v>
      </c>
      <c r="F1776" s="1820" t="s">
        <v>49</v>
      </c>
      <c r="G1776" s="1821" t="s">
        <v>94</v>
      </c>
      <c r="H1776" s="1915">
        <v>44621</v>
      </c>
      <c r="I1776" s="1291">
        <v>9676</v>
      </c>
      <c r="J1776" s="1352">
        <v>0</v>
      </c>
      <c r="K1776" s="1292">
        <v>9676</v>
      </c>
    </row>
    <row r="1777" spans="1:100" s="1822" customFormat="1" x14ac:dyDescent="0.25">
      <c r="A1777" s="1811" t="s">
        <v>2575</v>
      </c>
      <c r="B1777" s="1820" t="s">
        <v>792</v>
      </c>
      <c r="C1777" s="1820" t="s">
        <v>792</v>
      </c>
      <c r="D1777" s="1820" t="s">
        <v>49</v>
      </c>
      <c r="E1777" s="1820" t="s">
        <v>49</v>
      </c>
      <c r="F1777" s="1820" t="s">
        <v>49</v>
      </c>
      <c r="G1777" s="1821" t="s">
        <v>94</v>
      </c>
      <c r="H1777" s="1915">
        <v>44621</v>
      </c>
      <c r="I1777" s="1291">
        <v>9676</v>
      </c>
      <c r="J1777" s="1352">
        <v>0</v>
      </c>
      <c r="K1777" s="1292">
        <v>9676</v>
      </c>
    </row>
    <row r="1778" spans="1:100" s="1797" customFormat="1" x14ac:dyDescent="0.25">
      <c r="A1778" s="1811" t="s">
        <v>14</v>
      </c>
      <c r="B1778" s="93" t="s">
        <v>792</v>
      </c>
      <c r="C1778" s="93" t="s">
        <v>5867</v>
      </c>
      <c r="D1778" s="93" t="s">
        <v>16</v>
      </c>
      <c r="E1778" s="93" t="s">
        <v>6407</v>
      </c>
      <c r="F1778" s="93" t="s">
        <v>6415</v>
      </c>
      <c r="G1778" s="1821" t="s">
        <v>18</v>
      </c>
      <c r="H1778" s="1361">
        <v>44896</v>
      </c>
      <c r="I1778" s="1362">
        <v>50692.98</v>
      </c>
      <c r="J1778" s="1362">
        <v>0</v>
      </c>
      <c r="K1778" s="1362">
        <v>50692.98</v>
      </c>
    </row>
    <row r="1779" spans="1:100" s="1797" customFormat="1" x14ac:dyDescent="0.25">
      <c r="A1779" s="1811" t="s">
        <v>14</v>
      </c>
      <c r="B1779" s="93" t="s">
        <v>792</v>
      </c>
      <c r="C1779" s="93" t="s">
        <v>5864</v>
      </c>
      <c r="D1779" s="93" t="s">
        <v>16</v>
      </c>
      <c r="E1779" s="93" t="s">
        <v>6421</v>
      </c>
      <c r="F1779" s="93" t="s">
        <v>6419</v>
      </c>
      <c r="G1779" s="1821" t="s">
        <v>18</v>
      </c>
      <c r="H1779" s="1361">
        <v>44771</v>
      </c>
      <c r="I1779" s="1362">
        <v>53022</v>
      </c>
      <c r="J1779" s="1362">
        <v>0</v>
      </c>
      <c r="K1779" s="1362">
        <v>53022</v>
      </c>
    </row>
    <row r="1780" spans="1:100" s="1797" customFormat="1" x14ac:dyDescent="0.25">
      <c r="A1780" s="1811" t="s">
        <v>14</v>
      </c>
      <c r="B1780" s="93" t="s">
        <v>792</v>
      </c>
      <c r="C1780" s="93" t="s">
        <v>5866</v>
      </c>
      <c r="D1780" s="93" t="s">
        <v>16</v>
      </c>
      <c r="E1780" s="93" t="s">
        <v>6407</v>
      </c>
      <c r="F1780" s="93" t="s">
        <v>6418</v>
      </c>
      <c r="G1780" s="1821" t="s">
        <v>18</v>
      </c>
      <c r="H1780" s="1361">
        <v>44896</v>
      </c>
      <c r="I1780" s="1362">
        <v>50692.98</v>
      </c>
      <c r="J1780" s="1362">
        <v>0</v>
      </c>
      <c r="K1780" s="1362">
        <v>50692.98</v>
      </c>
    </row>
    <row r="1781" spans="1:100" s="1797" customFormat="1" x14ac:dyDescent="0.25">
      <c r="A1781" s="1811" t="s">
        <v>170</v>
      </c>
      <c r="B1781" s="93" t="s">
        <v>792</v>
      </c>
      <c r="C1781" s="93" t="s">
        <v>5869</v>
      </c>
      <c r="D1781" s="93" t="s">
        <v>16</v>
      </c>
      <c r="E1781" s="93" t="s">
        <v>1005</v>
      </c>
      <c r="F1781" s="93" t="s">
        <v>6417</v>
      </c>
      <c r="G1781" s="1821" t="s">
        <v>18</v>
      </c>
      <c r="H1781" s="1361">
        <v>44896</v>
      </c>
      <c r="I1781" s="1362">
        <v>7625</v>
      </c>
      <c r="J1781" s="1362">
        <v>0</v>
      </c>
      <c r="K1781" s="1362">
        <v>7625</v>
      </c>
    </row>
    <row r="1782" spans="1:100" s="1797" customFormat="1" x14ac:dyDescent="0.25">
      <c r="A1782" s="1811" t="s">
        <v>170</v>
      </c>
      <c r="B1782" s="93" t="s">
        <v>792</v>
      </c>
      <c r="C1782" s="93" t="s">
        <v>5868</v>
      </c>
      <c r="D1782" s="93" t="s">
        <v>16</v>
      </c>
      <c r="E1782" s="93" t="s">
        <v>1005</v>
      </c>
      <c r="F1782" s="93" t="s">
        <v>6416</v>
      </c>
      <c r="G1782" s="1821" t="s">
        <v>18</v>
      </c>
      <c r="H1782" s="1361">
        <v>44896</v>
      </c>
      <c r="I1782" s="1362">
        <v>7625</v>
      </c>
      <c r="J1782" s="1362">
        <v>0</v>
      </c>
      <c r="K1782" s="1362">
        <v>7625</v>
      </c>
    </row>
    <row r="1783" spans="1:100" s="1797" customFormat="1" x14ac:dyDescent="0.25">
      <c r="A1783" s="1811" t="s">
        <v>170</v>
      </c>
      <c r="B1783" s="93" t="s">
        <v>792</v>
      </c>
      <c r="C1783" s="93" t="s">
        <v>5865</v>
      </c>
      <c r="D1783" s="93" t="s">
        <v>16</v>
      </c>
      <c r="E1783" s="93" t="s">
        <v>1005</v>
      </c>
      <c r="F1783" s="93" t="s">
        <v>6420</v>
      </c>
      <c r="G1783" s="1821" t="s">
        <v>18</v>
      </c>
      <c r="H1783" s="1361">
        <v>44771</v>
      </c>
      <c r="I1783" s="1362">
        <v>7820</v>
      </c>
      <c r="J1783" s="1362">
        <v>0</v>
      </c>
      <c r="K1783" s="1362">
        <v>7820</v>
      </c>
    </row>
    <row r="1784" spans="1:100" s="1797" customFormat="1" x14ac:dyDescent="0.25">
      <c r="A1784" s="1811" t="s">
        <v>697</v>
      </c>
      <c r="B1784" s="93" t="s">
        <v>792</v>
      </c>
      <c r="C1784" s="93" t="s">
        <v>5863</v>
      </c>
      <c r="D1784" s="93" t="s">
        <v>120</v>
      </c>
      <c r="E1784" s="93" t="s">
        <v>6422</v>
      </c>
      <c r="F1784" s="93"/>
      <c r="G1784" s="1821" t="s">
        <v>129</v>
      </c>
      <c r="H1784" s="1361">
        <v>44760</v>
      </c>
      <c r="I1784" s="1362">
        <v>2868.97</v>
      </c>
      <c r="J1784" s="1362">
        <v>0</v>
      </c>
      <c r="K1784" s="1362">
        <v>2868.97</v>
      </c>
    </row>
    <row r="1785" spans="1:100" s="1822" customFormat="1" x14ac:dyDescent="0.25">
      <c r="A1785" s="1099"/>
      <c r="B1785" s="45"/>
      <c r="C1785" s="45"/>
      <c r="D1785" s="45"/>
      <c r="E1785" s="45"/>
      <c r="F1785" s="45"/>
      <c r="G1785" s="1798"/>
      <c r="H1785" s="1919"/>
      <c r="I1785" s="1593"/>
      <c r="J1785" s="1850"/>
      <c r="K1785" s="1842"/>
    </row>
    <row r="1786" spans="1:100" s="1828" customFormat="1" x14ac:dyDescent="0.25">
      <c r="B1786" s="1858"/>
      <c r="C1786" s="1858"/>
      <c r="D1786" s="1858"/>
      <c r="E1786" s="1858"/>
      <c r="F1786" s="1858"/>
      <c r="H1786" s="1859"/>
      <c r="I1786" s="1880"/>
      <c r="J1786" s="1880"/>
      <c r="K1786" s="1880"/>
      <c r="M1786" s="1854"/>
      <c r="N1786" s="1854"/>
      <c r="O1786" s="1854"/>
    </row>
    <row r="1787" spans="1:100" ht="18.75" customHeight="1" x14ac:dyDescent="0.3">
      <c r="A1787" s="846" t="s">
        <v>204</v>
      </c>
      <c r="B1787" s="847"/>
      <c r="C1787" s="1799"/>
      <c r="D1787" s="847"/>
      <c r="E1787" s="847"/>
      <c r="F1787" s="848" t="s">
        <v>2602</v>
      </c>
      <c r="G1787" s="847"/>
      <c r="H1787" s="1995" t="s">
        <v>3</v>
      </c>
      <c r="I1787" s="1993" t="s">
        <v>4</v>
      </c>
      <c r="J1787" s="2002" t="s">
        <v>5</v>
      </c>
      <c r="K1787" s="1997" t="s">
        <v>6</v>
      </c>
      <c r="L1787" s="614"/>
      <c r="M1787" s="613"/>
      <c r="N1787" s="613"/>
      <c r="O1787" s="613"/>
      <c r="P1787" s="613"/>
      <c r="Q1787" s="613"/>
      <c r="R1787" s="613"/>
      <c r="S1787" s="613"/>
      <c r="T1787" s="613"/>
      <c r="U1787" s="613"/>
      <c r="V1787" s="613"/>
      <c r="W1787" s="613"/>
      <c r="X1787" s="613"/>
      <c r="Y1787" s="613"/>
      <c r="Z1787" s="613"/>
      <c r="AA1787" s="613"/>
      <c r="AB1787" s="613"/>
      <c r="AC1787" s="613"/>
      <c r="AD1787" s="613"/>
      <c r="AE1787" s="613"/>
      <c r="AF1787" s="613"/>
      <c r="AG1787" s="613"/>
      <c r="AH1787" s="613"/>
      <c r="AI1787" s="613"/>
      <c r="AJ1787" s="613"/>
      <c r="AK1787" s="613"/>
      <c r="AL1787" s="613"/>
      <c r="AM1787" s="613"/>
      <c r="AN1787" s="613"/>
      <c r="AO1787" s="613"/>
      <c r="AP1787" s="613"/>
      <c r="AQ1787" s="613"/>
      <c r="AR1787" s="613"/>
      <c r="AS1787" s="613"/>
      <c r="AT1787" s="613"/>
      <c r="AU1787" s="613"/>
      <c r="AV1787" s="613"/>
      <c r="AW1787" s="613"/>
      <c r="AX1787" s="613"/>
      <c r="AY1787" s="613"/>
      <c r="AZ1787" s="613"/>
      <c r="BA1787" s="613"/>
      <c r="BB1787" s="613"/>
      <c r="BC1787" s="613"/>
      <c r="BD1787" s="613"/>
      <c r="BE1787" s="613"/>
      <c r="BF1787" s="613"/>
      <c r="BG1787" s="613"/>
      <c r="BH1787" s="613"/>
      <c r="BI1787" s="613"/>
      <c r="BJ1787" s="613"/>
      <c r="BK1787" s="613"/>
      <c r="BL1787" s="613"/>
      <c r="BM1787" s="613"/>
      <c r="BN1787" s="613"/>
      <c r="BO1787" s="613"/>
      <c r="BP1787" s="613"/>
      <c r="BQ1787" s="613"/>
      <c r="BR1787" s="613"/>
      <c r="BS1787" s="613"/>
      <c r="BT1787" s="613"/>
      <c r="BU1787" s="613"/>
      <c r="BV1787" s="613"/>
      <c r="BW1787" s="613"/>
      <c r="BX1787" s="613"/>
      <c r="BY1787" s="613"/>
      <c r="BZ1787" s="613"/>
      <c r="CA1787" s="613"/>
      <c r="CB1787" s="613"/>
      <c r="CC1787" s="613"/>
      <c r="CD1787" s="613"/>
      <c r="CE1787" s="613"/>
      <c r="CF1787" s="613"/>
      <c r="CG1787" s="613"/>
      <c r="CH1787" s="613"/>
      <c r="CI1787" s="613"/>
      <c r="CJ1787" s="613"/>
      <c r="CK1787" s="613"/>
      <c r="CL1787" s="613"/>
      <c r="CM1787" s="613"/>
      <c r="CN1787" s="613"/>
      <c r="CO1787" s="613"/>
      <c r="CP1787" s="613"/>
      <c r="CQ1787" s="613"/>
      <c r="CR1787" s="613"/>
      <c r="CS1787" s="613"/>
      <c r="CT1787" s="613"/>
      <c r="CU1787" s="613"/>
      <c r="CV1787" s="613"/>
    </row>
    <row r="1788" spans="1:100" ht="15.75" x14ac:dyDescent="0.25">
      <c r="A1788" s="854" t="s">
        <v>7</v>
      </c>
      <c r="B1788" s="851" t="s">
        <v>8</v>
      </c>
      <c r="C1788" s="1801" t="s">
        <v>9</v>
      </c>
      <c r="D1788" s="854" t="s">
        <v>10</v>
      </c>
      <c r="E1788" s="854" t="s">
        <v>11</v>
      </c>
      <c r="F1788" s="854" t="s">
        <v>12</v>
      </c>
      <c r="G1788" s="854" t="s">
        <v>13</v>
      </c>
      <c r="H1788" s="1996"/>
      <c r="I1788" s="1994"/>
      <c r="J1788" s="2003"/>
      <c r="K1788" s="1998"/>
      <c r="L1788" s="614"/>
      <c r="M1788" s="613"/>
      <c r="N1788" s="613"/>
      <c r="O1788" s="613"/>
      <c r="P1788" s="613"/>
      <c r="Q1788" s="613"/>
      <c r="R1788" s="613"/>
      <c r="S1788" s="613"/>
      <c r="T1788" s="613"/>
      <c r="U1788" s="613"/>
      <c r="V1788" s="613"/>
      <c r="W1788" s="613"/>
      <c r="X1788" s="613"/>
      <c r="Y1788" s="613"/>
      <c r="Z1788" s="613"/>
      <c r="AA1788" s="613"/>
      <c r="AB1788" s="613"/>
      <c r="AC1788" s="613"/>
      <c r="AD1788" s="613"/>
      <c r="AE1788" s="613"/>
      <c r="AF1788" s="613"/>
      <c r="AG1788" s="613"/>
      <c r="AH1788" s="613"/>
      <c r="AI1788" s="613"/>
      <c r="AJ1788" s="613"/>
      <c r="AK1788" s="613"/>
      <c r="AL1788" s="613"/>
      <c r="AM1788" s="613"/>
      <c r="AN1788" s="613"/>
      <c r="AO1788" s="613"/>
      <c r="AP1788" s="613"/>
      <c r="AQ1788" s="613"/>
      <c r="AR1788" s="613"/>
      <c r="AS1788" s="613"/>
      <c r="AT1788" s="613"/>
      <c r="AU1788" s="613"/>
      <c r="AV1788" s="613"/>
      <c r="AW1788" s="613"/>
      <c r="AX1788" s="613"/>
      <c r="AY1788" s="613"/>
      <c r="AZ1788" s="613"/>
      <c r="BA1788" s="613"/>
      <c r="BB1788" s="613"/>
      <c r="BC1788" s="613"/>
      <c r="BD1788" s="613"/>
      <c r="BE1788" s="613"/>
      <c r="BF1788" s="613"/>
      <c r="BG1788" s="613"/>
      <c r="BH1788" s="613"/>
      <c r="BI1788" s="613"/>
      <c r="BJ1788" s="613"/>
      <c r="BK1788" s="613"/>
      <c r="BL1788" s="613"/>
      <c r="BM1788" s="613"/>
      <c r="BN1788" s="613"/>
      <c r="BO1788" s="613"/>
      <c r="BP1788" s="613"/>
      <c r="BQ1788" s="613"/>
      <c r="BR1788" s="613"/>
      <c r="BS1788" s="613"/>
      <c r="BT1788" s="613"/>
      <c r="BU1788" s="613"/>
      <c r="BV1788" s="613"/>
      <c r="BW1788" s="613"/>
      <c r="BX1788" s="613"/>
      <c r="BY1788" s="613"/>
      <c r="BZ1788" s="613"/>
      <c r="CA1788" s="613"/>
      <c r="CB1788" s="613"/>
      <c r="CC1788" s="613"/>
      <c r="CD1788" s="613"/>
      <c r="CE1788" s="613"/>
      <c r="CF1788" s="613"/>
      <c r="CG1788" s="613"/>
      <c r="CH1788" s="613"/>
      <c r="CI1788" s="613"/>
      <c r="CJ1788" s="613"/>
      <c r="CK1788" s="613"/>
      <c r="CL1788" s="613"/>
      <c r="CM1788" s="613"/>
      <c r="CN1788" s="613"/>
      <c r="CO1788" s="613"/>
      <c r="CP1788" s="613"/>
      <c r="CQ1788" s="613"/>
      <c r="CR1788" s="613"/>
      <c r="CS1788" s="613"/>
      <c r="CT1788" s="613"/>
      <c r="CU1788" s="613"/>
      <c r="CV1788" s="613"/>
    </row>
    <row r="1789" spans="1:100" x14ac:dyDescent="0.25">
      <c r="A1789" s="871" t="s">
        <v>2582</v>
      </c>
      <c r="B1789" s="872">
        <v>548247</v>
      </c>
      <c r="C1789" s="1812" t="s">
        <v>2583</v>
      </c>
      <c r="D1789" s="41" t="s">
        <v>792</v>
      </c>
      <c r="E1789" s="41" t="s">
        <v>792</v>
      </c>
      <c r="F1789" s="41" t="s">
        <v>49</v>
      </c>
      <c r="G1789" s="872" t="s">
        <v>2491</v>
      </c>
      <c r="H1789" s="1308">
        <v>39083</v>
      </c>
      <c r="I1789" s="1277">
        <v>32317.599999999999</v>
      </c>
      <c r="J1789" s="1277">
        <v>32317.599999999999</v>
      </c>
      <c r="K1789" s="1277">
        <v>0</v>
      </c>
      <c r="L1789" s="615"/>
      <c r="M1789" s="615"/>
      <c r="N1789" s="615"/>
      <c r="O1789" s="615"/>
      <c r="P1789" s="615"/>
      <c r="Q1789" s="615"/>
      <c r="R1789" s="615"/>
      <c r="S1789" s="615"/>
      <c r="T1789" s="615"/>
      <c r="U1789" s="615"/>
      <c r="V1789" s="615"/>
      <c r="W1789" s="615"/>
      <c r="X1789" s="615"/>
      <c r="Y1789" s="615"/>
      <c r="Z1789" s="615"/>
      <c r="AA1789" s="615"/>
      <c r="AB1789" s="615"/>
      <c r="AC1789" s="615"/>
      <c r="AD1789" s="615"/>
      <c r="AE1789" s="615"/>
      <c r="AF1789" s="615"/>
      <c r="AG1789" s="615"/>
      <c r="AH1789" s="615"/>
      <c r="AI1789" s="615"/>
      <c r="AJ1789" s="615"/>
      <c r="AK1789" s="615"/>
      <c r="AL1789" s="615"/>
      <c r="AM1789" s="615"/>
      <c r="AN1789" s="615"/>
      <c r="AO1789" s="615"/>
      <c r="AP1789" s="615"/>
      <c r="AQ1789" s="615"/>
      <c r="AR1789" s="615"/>
      <c r="AS1789" s="615"/>
      <c r="AT1789" s="615"/>
      <c r="AU1789" s="615"/>
      <c r="AV1789" s="615"/>
      <c r="AW1789" s="615"/>
      <c r="AX1789" s="615"/>
      <c r="AY1789" s="615"/>
      <c r="AZ1789" s="615"/>
      <c r="BA1789" s="615"/>
      <c r="BB1789" s="615"/>
      <c r="BC1789" s="615"/>
      <c r="BD1789" s="615"/>
      <c r="BE1789" s="615"/>
      <c r="BF1789" s="615"/>
      <c r="BG1789" s="615"/>
      <c r="BH1789" s="615"/>
      <c r="BI1789" s="615"/>
      <c r="BJ1789" s="615"/>
      <c r="BK1789" s="615"/>
      <c r="BL1789" s="615"/>
      <c r="BM1789" s="615"/>
      <c r="BN1789" s="615"/>
      <c r="BO1789" s="615"/>
      <c r="BP1789" s="615"/>
      <c r="BQ1789" s="615"/>
      <c r="BR1789" s="615"/>
      <c r="BS1789" s="615"/>
      <c r="BT1789" s="615"/>
      <c r="BU1789" s="615"/>
      <c r="BV1789" s="615"/>
      <c r="BW1789" s="615"/>
      <c r="BX1789" s="615"/>
      <c r="BY1789" s="615"/>
      <c r="BZ1789" s="615"/>
      <c r="CA1789" s="615"/>
      <c r="CB1789" s="615"/>
      <c r="CC1789" s="615"/>
      <c r="CD1789" s="615"/>
      <c r="CE1789" s="615"/>
      <c r="CF1789" s="615"/>
      <c r="CG1789" s="615"/>
      <c r="CH1789" s="615"/>
      <c r="CI1789" s="615"/>
      <c r="CJ1789" s="615"/>
      <c r="CK1789" s="615"/>
      <c r="CL1789" s="615"/>
      <c r="CM1789" s="615"/>
      <c r="CN1789" s="615"/>
      <c r="CO1789" s="615"/>
      <c r="CP1789" s="615"/>
      <c r="CQ1789" s="615"/>
      <c r="CR1789" s="615"/>
      <c r="CS1789" s="615"/>
      <c r="CT1789" s="615"/>
      <c r="CU1789" s="615"/>
      <c r="CV1789" s="615"/>
    </row>
    <row r="1790" spans="1:100" x14ac:dyDescent="0.25">
      <c r="A1790" s="871" t="s">
        <v>2582</v>
      </c>
      <c r="B1790" s="872">
        <v>548248</v>
      </c>
      <c r="C1790" s="1812" t="s">
        <v>2584</v>
      </c>
      <c r="D1790" s="41" t="s">
        <v>792</v>
      </c>
      <c r="E1790" s="41" t="s">
        <v>792</v>
      </c>
      <c r="F1790" s="41" t="s">
        <v>49</v>
      </c>
      <c r="G1790" s="872" t="s">
        <v>2491</v>
      </c>
      <c r="H1790" s="1308">
        <v>39083</v>
      </c>
      <c r="I1790" s="1277">
        <v>32317.599999999999</v>
      </c>
      <c r="J1790" s="1277">
        <v>32317.599999999999</v>
      </c>
      <c r="K1790" s="1277">
        <v>0</v>
      </c>
      <c r="L1790" s="615"/>
      <c r="M1790" s="615"/>
      <c r="N1790" s="615"/>
      <c r="O1790" s="615"/>
      <c r="P1790" s="615"/>
      <c r="Q1790" s="615"/>
      <c r="R1790" s="615"/>
      <c r="S1790" s="615"/>
      <c r="T1790" s="615"/>
      <c r="U1790" s="615"/>
      <c r="V1790" s="615"/>
      <c r="W1790" s="615"/>
      <c r="X1790" s="615"/>
      <c r="Y1790" s="615"/>
      <c r="Z1790" s="615"/>
      <c r="AA1790" s="615"/>
      <c r="AB1790" s="615"/>
      <c r="AC1790" s="615"/>
      <c r="AD1790" s="615"/>
      <c r="AE1790" s="615"/>
      <c r="AF1790" s="615"/>
      <c r="AG1790" s="615"/>
      <c r="AH1790" s="615"/>
      <c r="AI1790" s="615"/>
      <c r="AJ1790" s="615"/>
      <c r="AK1790" s="615"/>
      <c r="AL1790" s="615"/>
      <c r="AM1790" s="615"/>
      <c r="AN1790" s="615"/>
      <c r="AO1790" s="615"/>
      <c r="AP1790" s="615"/>
      <c r="AQ1790" s="615"/>
      <c r="AR1790" s="615"/>
      <c r="AS1790" s="615"/>
      <c r="AT1790" s="615"/>
      <c r="AU1790" s="615"/>
      <c r="AV1790" s="615"/>
      <c r="AW1790" s="615"/>
      <c r="AX1790" s="615"/>
      <c r="AY1790" s="615"/>
      <c r="AZ1790" s="615"/>
      <c r="BA1790" s="615"/>
      <c r="BB1790" s="615"/>
      <c r="BC1790" s="615"/>
      <c r="BD1790" s="615"/>
      <c r="BE1790" s="615"/>
      <c r="BF1790" s="615"/>
      <c r="BG1790" s="615"/>
      <c r="BH1790" s="615"/>
      <c r="BI1790" s="615"/>
      <c r="BJ1790" s="615"/>
      <c r="BK1790" s="615"/>
      <c r="BL1790" s="615"/>
      <c r="BM1790" s="615"/>
      <c r="BN1790" s="615"/>
      <c r="BO1790" s="615"/>
      <c r="BP1790" s="615"/>
      <c r="BQ1790" s="615"/>
      <c r="BR1790" s="615"/>
      <c r="BS1790" s="615"/>
      <c r="BT1790" s="615"/>
      <c r="BU1790" s="615"/>
      <c r="BV1790" s="615"/>
      <c r="BW1790" s="615"/>
      <c r="BX1790" s="615"/>
      <c r="BY1790" s="615"/>
      <c r="BZ1790" s="615"/>
      <c r="CA1790" s="615"/>
      <c r="CB1790" s="615"/>
      <c r="CC1790" s="615"/>
      <c r="CD1790" s="615"/>
      <c r="CE1790" s="615"/>
      <c r="CF1790" s="615"/>
      <c r="CG1790" s="615"/>
      <c r="CH1790" s="615"/>
      <c r="CI1790" s="615"/>
      <c r="CJ1790" s="615"/>
      <c r="CK1790" s="615"/>
      <c r="CL1790" s="615"/>
      <c r="CM1790" s="615"/>
      <c r="CN1790" s="615"/>
      <c r="CO1790" s="615"/>
      <c r="CP1790" s="615"/>
      <c r="CQ1790" s="615"/>
      <c r="CR1790" s="615"/>
      <c r="CS1790" s="615"/>
      <c r="CT1790" s="615"/>
      <c r="CU1790" s="615"/>
      <c r="CV1790" s="615"/>
    </row>
    <row r="1791" spans="1:100" x14ac:dyDescent="0.25">
      <c r="A1791" s="870" t="s">
        <v>2582</v>
      </c>
      <c r="B1791" s="872">
        <v>548249</v>
      </c>
      <c r="C1791" s="1812" t="s">
        <v>2585</v>
      </c>
      <c r="D1791" s="41" t="s">
        <v>792</v>
      </c>
      <c r="E1791" s="41" t="s">
        <v>792</v>
      </c>
      <c r="F1791" s="41" t="s">
        <v>49</v>
      </c>
      <c r="G1791" s="872" t="s">
        <v>2491</v>
      </c>
      <c r="H1791" s="1308">
        <v>39083</v>
      </c>
      <c r="I1791" s="1277">
        <v>32317.599999999999</v>
      </c>
      <c r="J1791" s="1277">
        <v>32317.599999999999</v>
      </c>
      <c r="K1791" s="1277">
        <v>0</v>
      </c>
      <c r="L1791" s="615"/>
      <c r="M1791" s="615"/>
      <c r="N1791" s="615"/>
      <c r="O1791" s="615"/>
      <c r="P1791" s="615"/>
      <c r="Q1791" s="615"/>
      <c r="R1791" s="615"/>
      <c r="S1791" s="615"/>
      <c r="T1791" s="615"/>
      <c r="U1791" s="615"/>
      <c r="V1791" s="615"/>
      <c r="W1791" s="615"/>
      <c r="X1791" s="615"/>
      <c r="Y1791" s="615"/>
      <c r="Z1791" s="615"/>
      <c r="AA1791" s="615"/>
      <c r="AB1791" s="615"/>
      <c r="AC1791" s="615"/>
      <c r="AD1791" s="615"/>
      <c r="AE1791" s="615"/>
      <c r="AF1791" s="615"/>
      <c r="AG1791" s="615"/>
      <c r="AH1791" s="615"/>
      <c r="AI1791" s="615"/>
      <c r="AJ1791" s="615"/>
      <c r="AK1791" s="615"/>
      <c r="AL1791" s="615"/>
      <c r="AM1791" s="615"/>
      <c r="AN1791" s="615"/>
      <c r="AO1791" s="615"/>
      <c r="AP1791" s="615"/>
      <c r="AQ1791" s="615"/>
      <c r="AR1791" s="615"/>
      <c r="AS1791" s="615"/>
      <c r="AT1791" s="615"/>
      <c r="AU1791" s="615"/>
      <c r="AV1791" s="615"/>
      <c r="AW1791" s="615"/>
      <c r="AX1791" s="615"/>
      <c r="AY1791" s="615"/>
      <c r="AZ1791" s="615"/>
      <c r="BA1791" s="615"/>
      <c r="BB1791" s="615"/>
      <c r="BC1791" s="615"/>
      <c r="BD1791" s="615"/>
      <c r="BE1791" s="615"/>
      <c r="BF1791" s="615"/>
      <c r="BG1791" s="615"/>
      <c r="BH1791" s="615"/>
      <c r="BI1791" s="615"/>
      <c r="BJ1791" s="615"/>
      <c r="BK1791" s="615"/>
      <c r="BL1791" s="615"/>
      <c r="BM1791" s="615"/>
      <c r="BN1791" s="615"/>
      <c r="BO1791" s="615"/>
      <c r="BP1791" s="615"/>
      <c r="BQ1791" s="615"/>
      <c r="BR1791" s="615"/>
      <c r="BS1791" s="615"/>
      <c r="BT1791" s="615"/>
      <c r="BU1791" s="615"/>
      <c r="BV1791" s="615"/>
      <c r="BW1791" s="615"/>
      <c r="BX1791" s="615"/>
      <c r="BY1791" s="615"/>
      <c r="BZ1791" s="615"/>
      <c r="CA1791" s="615"/>
      <c r="CB1791" s="615"/>
      <c r="CC1791" s="615"/>
      <c r="CD1791" s="615"/>
      <c r="CE1791" s="615"/>
      <c r="CF1791" s="615"/>
      <c r="CG1791" s="615"/>
      <c r="CH1791" s="615"/>
      <c r="CI1791" s="615"/>
      <c r="CJ1791" s="615"/>
      <c r="CK1791" s="615"/>
      <c r="CL1791" s="615"/>
      <c r="CM1791" s="615"/>
      <c r="CN1791" s="615"/>
      <c r="CO1791" s="615"/>
      <c r="CP1791" s="615"/>
      <c r="CQ1791" s="615"/>
      <c r="CR1791" s="615"/>
      <c r="CS1791" s="615"/>
      <c r="CT1791" s="615"/>
      <c r="CU1791" s="615"/>
      <c r="CV1791" s="615"/>
    </row>
    <row r="1792" spans="1:100" x14ac:dyDescent="0.25">
      <c r="A1792" s="870" t="s">
        <v>2582</v>
      </c>
      <c r="B1792" s="872">
        <v>548250</v>
      </c>
      <c r="C1792" s="1812" t="s">
        <v>2586</v>
      </c>
      <c r="D1792" s="41" t="s">
        <v>792</v>
      </c>
      <c r="E1792" s="41" t="s">
        <v>792</v>
      </c>
      <c r="F1792" s="41" t="s">
        <v>49</v>
      </c>
      <c r="G1792" s="872" t="s">
        <v>2491</v>
      </c>
      <c r="H1792" s="1308">
        <v>39083</v>
      </c>
      <c r="I1792" s="1277">
        <v>32317.599999999999</v>
      </c>
      <c r="J1792" s="1277">
        <v>32317.599999999999</v>
      </c>
      <c r="K1792" s="1277">
        <v>0</v>
      </c>
      <c r="L1792" s="615"/>
      <c r="M1792" s="615"/>
      <c r="N1792" s="615"/>
      <c r="O1792" s="615"/>
      <c r="P1792" s="615"/>
      <c r="Q1792" s="615"/>
      <c r="R1792" s="615"/>
      <c r="S1792" s="615"/>
      <c r="T1792" s="615"/>
      <c r="U1792" s="615"/>
      <c r="V1792" s="615"/>
      <c r="W1792" s="615"/>
      <c r="X1792" s="615"/>
      <c r="Y1792" s="615"/>
      <c r="Z1792" s="615"/>
      <c r="AA1792" s="615"/>
      <c r="AB1792" s="615"/>
      <c r="AC1792" s="615"/>
      <c r="AD1792" s="615"/>
      <c r="AE1792" s="615"/>
      <c r="AF1792" s="615"/>
      <c r="AG1792" s="615"/>
      <c r="AH1792" s="615"/>
      <c r="AI1792" s="615"/>
      <c r="AJ1792" s="615"/>
      <c r="AK1792" s="615"/>
      <c r="AL1792" s="615"/>
      <c r="AM1792" s="615"/>
      <c r="AN1792" s="615"/>
      <c r="AO1792" s="615"/>
      <c r="AP1792" s="615"/>
      <c r="AQ1792" s="615"/>
      <c r="AR1792" s="615"/>
      <c r="AS1792" s="615"/>
      <c r="AT1792" s="615"/>
      <c r="AU1792" s="615"/>
      <c r="AV1792" s="615"/>
      <c r="AW1792" s="615"/>
      <c r="AX1792" s="615"/>
      <c r="AY1792" s="615"/>
      <c r="AZ1792" s="615"/>
      <c r="BA1792" s="615"/>
      <c r="BB1792" s="615"/>
      <c r="BC1792" s="615"/>
      <c r="BD1792" s="615"/>
      <c r="BE1792" s="615"/>
      <c r="BF1792" s="615"/>
      <c r="BG1792" s="615"/>
      <c r="BH1792" s="615"/>
      <c r="BI1792" s="615"/>
      <c r="BJ1792" s="615"/>
      <c r="BK1792" s="615"/>
      <c r="BL1792" s="615"/>
      <c r="BM1792" s="615"/>
      <c r="BN1792" s="615"/>
      <c r="BO1792" s="615"/>
      <c r="BP1792" s="615"/>
      <c r="BQ1792" s="615"/>
      <c r="BR1792" s="615"/>
      <c r="BS1792" s="615"/>
      <c r="BT1792" s="615"/>
      <c r="BU1792" s="615"/>
      <c r="BV1792" s="615"/>
      <c r="BW1792" s="615"/>
      <c r="BX1792" s="615"/>
      <c r="BY1792" s="615"/>
      <c r="BZ1792" s="615"/>
      <c r="CA1792" s="615"/>
      <c r="CB1792" s="615"/>
      <c r="CC1792" s="615"/>
      <c r="CD1792" s="615"/>
      <c r="CE1792" s="615"/>
      <c r="CF1792" s="615"/>
      <c r="CG1792" s="615"/>
      <c r="CH1792" s="615"/>
      <c r="CI1792" s="615"/>
      <c r="CJ1792" s="615"/>
      <c r="CK1792" s="615"/>
      <c r="CL1792" s="615"/>
      <c r="CM1792" s="615"/>
      <c r="CN1792" s="615"/>
      <c r="CO1792" s="615"/>
      <c r="CP1792" s="615"/>
      <c r="CQ1792" s="615"/>
      <c r="CR1792" s="615"/>
      <c r="CS1792" s="615"/>
      <c r="CT1792" s="615"/>
      <c r="CU1792" s="615"/>
      <c r="CV1792" s="615"/>
    </row>
    <row r="1793" spans="1:100" x14ac:dyDescent="0.25">
      <c r="A1793" s="870" t="s">
        <v>2582</v>
      </c>
      <c r="B1793" s="872">
        <v>548251</v>
      </c>
      <c r="C1793" s="1812" t="s">
        <v>2587</v>
      </c>
      <c r="D1793" s="41" t="s">
        <v>792</v>
      </c>
      <c r="E1793" s="41" t="s">
        <v>792</v>
      </c>
      <c r="F1793" s="41" t="s">
        <v>49</v>
      </c>
      <c r="G1793" s="872" t="s">
        <v>2491</v>
      </c>
      <c r="H1793" s="1308">
        <v>39083</v>
      </c>
      <c r="I1793" s="1277">
        <v>32317.599999999999</v>
      </c>
      <c r="J1793" s="1277">
        <v>32317.599999999999</v>
      </c>
      <c r="K1793" s="1277">
        <v>0</v>
      </c>
      <c r="L1793" s="615"/>
      <c r="M1793" s="615"/>
      <c r="N1793" s="615"/>
      <c r="O1793" s="615"/>
      <c r="P1793" s="615"/>
      <c r="Q1793" s="615"/>
      <c r="R1793" s="615"/>
      <c r="S1793" s="615"/>
      <c r="T1793" s="615"/>
      <c r="U1793" s="615"/>
      <c r="V1793" s="615"/>
      <c r="W1793" s="615"/>
      <c r="X1793" s="615"/>
      <c r="Y1793" s="615"/>
      <c r="Z1793" s="615"/>
      <c r="AA1793" s="615"/>
      <c r="AB1793" s="615"/>
      <c r="AC1793" s="615"/>
      <c r="AD1793" s="615"/>
      <c r="AE1793" s="615"/>
      <c r="AF1793" s="615"/>
      <c r="AG1793" s="615"/>
      <c r="AH1793" s="615"/>
      <c r="AI1793" s="615"/>
      <c r="AJ1793" s="615"/>
      <c r="AK1793" s="615"/>
      <c r="AL1793" s="615"/>
      <c r="AM1793" s="615"/>
      <c r="AN1793" s="615"/>
      <c r="AO1793" s="615"/>
      <c r="AP1793" s="615"/>
      <c r="AQ1793" s="615"/>
      <c r="AR1793" s="615"/>
      <c r="AS1793" s="615"/>
      <c r="AT1793" s="615"/>
      <c r="AU1793" s="615"/>
      <c r="AV1793" s="615"/>
      <c r="AW1793" s="615"/>
      <c r="AX1793" s="615"/>
      <c r="AY1793" s="615"/>
      <c r="AZ1793" s="615"/>
      <c r="BA1793" s="615"/>
      <c r="BB1793" s="615"/>
      <c r="BC1793" s="615"/>
      <c r="BD1793" s="615"/>
      <c r="BE1793" s="615"/>
      <c r="BF1793" s="615"/>
      <c r="BG1793" s="615"/>
      <c r="BH1793" s="615"/>
      <c r="BI1793" s="615"/>
      <c r="BJ1793" s="615"/>
      <c r="BK1793" s="615"/>
      <c r="BL1793" s="615"/>
      <c r="BM1793" s="615"/>
      <c r="BN1793" s="615"/>
      <c r="BO1793" s="615"/>
      <c r="BP1793" s="615"/>
      <c r="BQ1793" s="615"/>
      <c r="BR1793" s="615"/>
      <c r="BS1793" s="615"/>
      <c r="BT1793" s="615"/>
      <c r="BU1793" s="615"/>
      <c r="BV1793" s="615"/>
      <c r="BW1793" s="615"/>
      <c r="BX1793" s="615"/>
      <c r="BY1793" s="615"/>
      <c r="BZ1793" s="615"/>
      <c r="CA1793" s="615"/>
      <c r="CB1793" s="615"/>
      <c r="CC1793" s="615"/>
      <c r="CD1793" s="615"/>
      <c r="CE1793" s="615"/>
      <c r="CF1793" s="615"/>
      <c r="CG1793" s="615"/>
      <c r="CH1793" s="615"/>
      <c r="CI1793" s="615"/>
      <c r="CJ1793" s="615"/>
      <c r="CK1793" s="615"/>
      <c r="CL1793" s="615"/>
      <c r="CM1793" s="615"/>
      <c r="CN1793" s="615"/>
      <c r="CO1793" s="615"/>
      <c r="CP1793" s="615"/>
      <c r="CQ1793" s="615"/>
      <c r="CR1793" s="615"/>
      <c r="CS1793" s="615"/>
      <c r="CT1793" s="615"/>
      <c r="CU1793" s="615"/>
      <c r="CV1793" s="615"/>
    </row>
    <row r="1794" spans="1:100" x14ac:dyDescent="0.25">
      <c r="A1794" s="870" t="s">
        <v>2582</v>
      </c>
      <c r="B1794" s="872">
        <v>548252</v>
      </c>
      <c r="C1794" s="1812" t="s">
        <v>2588</v>
      </c>
      <c r="D1794" s="41" t="s">
        <v>792</v>
      </c>
      <c r="E1794" s="41" t="s">
        <v>792</v>
      </c>
      <c r="F1794" s="41" t="s">
        <v>49</v>
      </c>
      <c r="G1794" s="872" t="s">
        <v>2491</v>
      </c>
      <c r="H1794" s="1308">
        <v>39083</v>
      </c>
      <c r="I1794" s="1277">
        <v>32317.599999999999</v>
      </c>
      <c r="J1794" s="1277">
        <v>32317.599999999999</v>
      </c>
      <c r="K1794" s="1277">
        <v>0</v>
      </c>
      <c r="L1794" s="615"/>
      <c r="M1794" s="615"/>
      <c r="N1794" s="615"/>
      <c r="O1794" s="615"/>
      <c r="P1794" s="615"/>
      <c r="Q1794" s="615"/>
      <c r="R1794" s="615"/>
      <c r="S1794" s="615"/>
      <c r="T1794" s="615"/>
      <c r="U1794" s="615"/>
      <c r="V1794" s="615"/>
      <c r="W1794" s="615"/>
      <c r="X1794" s="615"/>
      <c r="Y1794" s="615"/>
      <c r="Z1794" s="615"/>
      <c r="AA1794" s="615"/>
      <c r="AB1794" s="615"/>
      <c r="AC1794" s="615"/>
      <c r="AD1794" s="615"/>
      <c r="AE1794" s="615"/>
      <c r="AF1794" s="615"/>
      <c r="AG1794" s="615"/>
      <c r="AH1794" s="615"/>
      <c r="AI1794" s="615"/>
      <c r="AJ1794" s="615"/>
      <c r="AK1794" s="615"/>
      <c r="AL1794" s="615"/>
      <c r="AM1794" s="615"/>
      <c r="AN1794" s="615"/>
      <c r="AO1794" s="615"/>
      <c r="AP1794" s="615"/>
      <c r="AQ1794" s="615"/>
      <c r="AR1794" s="615"/>
      <c r="AS1794" s="615"/>
      <c r="AT1794" s="615"/>
      <c r="AU1794" s="615"/>
      <c r="AV1794" s="615"/>
      <c r="AW1794" s="615"/>
      <c r="AX1794" s="615"/>
      <c r="AY1794" s="615"/>
      <c r="AZ1794" s="615"/>
      <c r="BA1794" s="615"/>
      <c r="BB1794" s="615"/>
      <c r="BC1794" s="615"/>
      <c r="BD1794" s="615"/>
      <c r="BE1794" s="615"/>
      <c r="BF1794" s="615"/>
      <c r="BG1794" s="615"/>
      <c r="BH1794" s="615"/>
      <c r="BI1794" s="615"/>
      <c r="BJ1794" s="615"/>
      <c r="BK1794" s="615"/>
      <c r="BL1794" s="615"/>
      <c r="BM1794" s="615"/>
      <c r="BN1794" s="615"/>
      <c r="BO1794" s="615"/>
      <c r="BP1794" s="615"/>
      <c r="BQ1794" s="615"/>
      <c r="BR1794" s="615"/>
      <c r="BS1794" s="615"/>
      <c r="BT1794" s="615"/>
      <c r="BU1794" s="615"/>
      <c r="BV1794" s="615"/>
      <c r="BW1794" s="615"/>
      <c r="BX1794" s="615"/>
      <c r="BY1794" s="615"/>
      <c r="BZ1794" s="615"/>
      <c r="CA1794" s="615"/>
      <c r="CB1794" s="615"/>
      <c r="CC1794" s="615"/>
      <c r="CD1794" s="615"/>
      <c r="CE1794" s="615"/>
      <c r="CF1794" s="615"/>
      <c r="CG1794" s="615"/>
      <c r="CH1794" s="615"/>
      <c r="CI1794" s="615"/>
      <c r="CJ1794" s="615"/>
      <c r="CK1794" s="615"/>
      <c r="CL1794" s="615"/>
      <c r="CM1794" s="615"/>
      <c r="CN1794" s="615"/>
      <c r="CO1794" s="615"/>
      <c r="CP1794" s="615"/>
      <c r="CQ1794" s="615"/>
      <c r="CR1794" s="615"/>
      <c r="CS1794" s="615"/>
      <c r="CT1794" s="615"/>
      <c r="CU1794" s="615"/>
      <c r="CV1794" s="615"/>
    </row>
    <row r="1795" spans="1:100" x14ac:dyDescent="0.25">
      <c r="A1795" s="871" t="s">
        <v>2589</v>
      </c>
      <c r="B1795" s="872">
        <v>366394</v>
      </c>
      <c r="C1795" s="1812" t="s">
        <v>2590</v>
      </c>
      <c r="D1795" s="41" t="s">
        <v>792</v>
      </c>
      <c r="E1795" s="41" t="s">
        <v>792</v>
      </c>
      <c r="F1795" s="41" t="s">
        <v>49</v>
      </c>
      <c r="G1795" s="872" t="s">
        <v>2591</v>
      </c>
      <c r="H1795" s="1308">
        <v>39083</v>
      </c>
      <c r="I1795" s="1277">
        <v>9800.01</v>
      </c>
      <c r="J1795" s="1277">
        <v>9800.01</v>
      </c>
      <c r="K1795" s="1277">
        <v>0</v>
      </c>
      <c r="L1795" s="616"/>
      <c r="M1795" s="616"/>
      <c r="N1795" s="616"/>
      <c r="O1795" s="616"/>
      <c r="P1795" s="616"/>
      <c r="Q1795" s="616"/>
      <c r="R1795" s="616"/>
      <c r="S1795" s="616"/>
      <c r="T1795" s="616"/>
      <c r="U1795" s="616"/>
      <c r="V1795" s="616"/>
      <c r="W1795" s="616"/>
      <c r="X1795" s="616"/>
      <c r="Y1795" s="616"/>
      <c r="Z1795" s="616"/>
      <c r="AA1795" s="616"/>
      <c r="AB1795" s="616"/>
      <c r="AC1795" s="616"/>
      <c r="AD1795" s="616"/>
      <c r="AE1795" s="616"/>
      <c r="AF1795" s="616"/>
      <c r="AG1795" s="616"/>
      <c r="AH1795" s="616"/>
      <c r="AI1795" s="616"/>
      <c r="AJ1795" s="616"/>
      <c r="AK1795" s="616"/>
      <c r="AL1795" s="616"/>
      <c r="AM1795" s="616"/>
      <c r="AN1795" s="616"/>
      <c r="AO1795" s="616"/>
      <c r="AP1795" s="616"/>
      <c r="AQ1795" s="616"/>
      <c r="AR1795" s="616"/>
      <c r="AS1795" s="616"/>
      <c r="AT1795" s="616"/>
      <c r="AU1795" s="616"/>
      <c r="AV1795" s="616"/>
      <c r="AW1795" s="616"/>
      <c r="AX1795" s="616"/>
      <c r="AY1795" s="616"/>
      <c r="AZ1795" s="616"/>
      <c r="BA1795" s="616"/>
      <c r="BB1795" s="616"/>
      <c r="BC1795" s="616"/>
      <c r="BD1795" s="616"/>
      <c r="BE1795" s="616"/>
      <c r="BF1795" s="616"/>
      <c r="BG1795" s="616"/>
      <c r="BH1795" s="616"/>
      <c r="BI1795" s="616"/>
      <c r="BJ1795" s="616"/>
      <c r="BK1795" s="616"/>
      <c r="BL1795" s="616"/>
      <c r="BM1795" s="616"/>
      <c r="BN1795" s="616"/>
      <c r="BO1795" s="616"/>
      <c r="BP1795" s="616"/>
      <c r="BQ1795" s="616"/>
      <c r="BR1795" s="616"/>
      <c r="BS1795" s="616"/>
      <c r="BT1795" s="616"/>
      <c r="BU1795" s="616"/>
      <c r="BV1795" s="616"/>
      <c r="BW1795" s="616"/>
      <c r="BX1795" s="616"/>
      <c r="BY1795" s="616"/>
      <c r="BZ1795" s="616"/>
      <c r="CA1795" s="616"/>
      <c r="CB1795" s="616"/>
      <c r="CC1795" s="616"/>
      <c r="CD1795" s="616"/>
      <c r="CE1795" s="616"/>
      <c r="CF1795" s="616"/>
      <c r="CG1795" s="616"/>
      <c r="CH1795" s="616"/>
      <c r="CI1795" s="616"/>
      <c r="CJ1795" s="616"/>
      <c r="CK1795" s="616"/>
      <c r="CL1795" s="616"/>
      <c r="CM1795" s="616"/>
      <c r="CN1795" s="616"/>
      <c r="CO1795" s="616"/>
      <c r="CP1795" s="616"/>
      <c r="CQ1795" s="616"/>
      <c r="CR1795" s="616"/>
      <c r="CS1795" s="616"/>
      <c r="CT1795" s="616"/>
      <c r="CU1795" s="616"/>
      <c r="CV1795" s="616"/>
    </row>
    <row r="1796" spans="1:100" x14ac:dyDescent="0.25">
      <c r="A1796" s="870" t="s">
        <v>371</v>
      </c>
      <c r="B1796" s="41">
        <v>750438</v>
      </c>
      <c r="C1796" s="1812" t="s">
        <v>5906</v>
      </c>
      <c r="D1796" s="41" t="s">
        <v>16</v>
      </c>
      <c r="E1796" s="41" t="s">
        <v>684</v>
      </c>
      <c r="F1796" s="41" t="s">
        <v>2597</v>
      </c>
      <c r="G1796" s="872" t="s">
        <v>1157</v>
      </c>
      <c r="H1796" s="1915">
        <v>43535</v>
      </c>
      <c r="I1796" s="1667">
        <v>39136</v>
      </c>
      <c r="J1796" s="1671">
        <v>15219.17</v>
      </c>
      <c r="K1796" s="1669">
        <v>23915.83</v>
      </c>
    </row>
    <row r="1797" spans="1:100" s="619" customFormat="1" x14ac:dyDescent="0.25">
      <c r="A1797" s="870" t="s">
        <v>371</v>
      </c>
      <c r="B1797" s="41">
        <v>750439</v>
      </c>
      <c r="C1797" s="1812" t="s">
        <v>5907</v>
      </c>
      <c r="D1797" s="41" t="s">
        <v>16</v>
      </c>
      <c r="E1797" s="41" t="s">
        <v>684</v>
      </c>
      <c r="F1797" s="41" t="s">
        <v>2598</v>
      </c>
      <c r="G1797" s="872" t="s">
        <v>1157</v>
      </c>
      <c r="H1797" s="1915">
        <v>43535</v>
      </c>
      <c r="I1797" s="1667">
        <v>39136</v>
      </c>
      <c r="J1797" s="1671">
        <v>15219.17</v>
      </c>
      <c r="K1797" s="1669">
        <v>23915.83</v>
      </c>
    </row>
    <row r="1798" spans="1:100" s="619" customFormat="1" x14ac:dyDescent="0.25">
      <c r="A1798" s="870" t="s">
        <v>371</v>
      </c>
      <c r="B1798" s="41">
        <v>750440</v>
      </c>
      <c r="C1798" s="1812" t="s">
        <v>5908</v>
      </c>
      <c r="D1798" s="41" t="s">
        <v>16</v>
      </c>
      <c r="E1798" s="41" t="s">
        <v>684</v>
      </c>
      <c r="F1798" s="41" t="s">
        <v>2599</v>
      </c>
      <c r="G1798" s="872" t="s">
        <v>1157</v>
      </c>
      <c r="H1798" s="1915">
        <v>43535</v>
      </c>
      <c r="I1798" s="1667">
        <v>39136</v>
      </c>
      <c r="J1798" s="1671">
        <v>15219.17</v>
      </c>
      <c r="K1798" s="1669">
        <v>23915.83</v>
      </c>
    </row>
    <row r="1799" spans="1:100" s="619" customFormat="1" x14ac:dyDescent="0.25">
      <c r="A1799" s="871" t="s">
        <v>14</v>
      </c>
      <c r="B1799" s="872">
        <v>366838</v>
      </c>
      <c r="C1799" s="1812" t="s">
        <v>2600</v>
      </c>
      <c r="D1799" s="41" t="s">
        <v>792</v>
      </c>
      <c r="E1799" s="872" t="s">
        <v>168</v>
      </c>
      <c r="F1799" s="872" t="s">
        <v>2601</v>
      </c>
      <c r="G1799" s="872" t="s">
        <v>18</v>
      </c>
      <c r="H1799" s="1308">
        <v>41640</v>
      </c>
      <c r="I1799" s="1277">
        <v>9249.19</v>
      </c>
      <c r="J1799" s="1277">
        <v>9249.19</v>
      </c>
      <c r="K1799" s="1277">
        <v>0</v>
      </c>
      <c r="L1799" s="620"/>
    </row>
    <row r="1800" spans="1:100" s="619" customFormat="1" x14ac:dyDescent="0.25">
      <c r="A1800" s="870" t="s">
        <v>371</v>
      </c>
      <c r="B1800" s="41">
        <v>367422</v>
      </c>
      <c r="C1800" s="1812" t="s">
        <v>5909</v>
      </c>
      <c r="D1800" s="41" t="s">
        <v>16</v>
      </c>
      <c r="E1800" s="41" t="s">
        <v>2603</v>
      </c>
      <c r="F1800" s="41" t="s">
        <v>2604</v>
      </c>
      <c r="G1800" s="872" t="s">
        <v>1157</v>
      </c>
      <c r="H1800" s="1912">
        <v>41640</v>
      </c>
      <c r="I1800" s="1291">
        <v>27747.56</v>
      </c>
      <c r="J1800" s="1291">
        <v>27747.56</v>
      </c>
      <c r="K1800" s="1292">
        <v>0</v>
      </c>
    </row>
    <row r="1801" spans="1:100" s="619" customFormat="1" x14ac:dyDescent="0.25">
      <c r="A1801" s="870" t="s">
        <v>371</v>
      </c>
      <c r="B1801" s="41">
        <v>750444</v>
      </c>
      <c r="C1801" s="1812" t="s">
        <v>5910</v>
      </c>
      <c r="D1801" s="41" t="s">
        <v>16</v>
      </c>
      <c r="E1801" s="41" t="s">
        <v>467</v>
      </c>
      <c r="F1801" s="41" t="s">
        <v>2605</v>
      </c>
      <c r="G1801" s="872" t="s">
        <v>1157</v>
      </c>
      <c r="H1801" s="1361">
        <v>43532</v>
      </c>
      <c r="I1801" s="1362">
        <v>39136</v>
      </c>
      <c r="J1801" s="1362">
        <v>28264.17</v>
      </c>
      <c r="K1801" s="1362">
        <v>10870.83</v>
      </c>
    </row>
    <row r="1802" spans="1:100" s="619" customFormat="1" x14ac:dyDescent="0.25">
      <c r="A1802" s="870" t="s">
        <v>14</v>
      </c>
      <c r="B1802" s="872">
        <v>365692</v>
      </c>
      <c r="C1802" s="1812" t="s">
        <v>2606</v>
      </c>
      <c r="D1802" s="872" t="s">
        <v>16</v>
      </c>
      <c r="E1802" s="872" t="s">
        <v>2607</v>
      </c>
      <c r="F1802" s="872" t="s">
        <v>2608</v>
      </c>
      <c r="G1802" s="872" t="s">
        <v>18</v>
      </c>
      <c r="H1802" s="1308">
        <v>41640</v>
      </c>
      <c r="I1802" s="1277">
        <v>28637.3</v>
      </c>
      <c r="J1802" s="1277">
        <v>28637.3</v>
      </c>
      <c r="K1802" s="1277">
        <v>0</v>
      </c>
      <c r="L1802" s="621"/>
      <c r="M1802" s="620"/>
      <c r="N1802" s="620"/>
      <c r="O1802" s="620"/>
      <c r="P1802" s="620"/>
      <c r="Q1802" s="620"/>
      <c r="R1802" s="620"/>
      <c r="S1802" s="620"/>
      <c r="T1802" s="620"/>
      <c r="U1802" s="620"/>
      <c r="V1802" s="620"/>
      <c r="W1802" s="620"/>
      <c r="X1802" s="620"/>
      <c r="Y1802" s="620"/>
      <c r="Z1802" s="620"/>
      <c r="AA1802" s="620"/>
      <c r="AB1802" s="620"/>
      <c r="AC1802" s="620"/>
      <c r="AD1802" s="620"/>
      <c r="AE1802" s="620"/>
      <c r="AF1802" s="620"/>
      <c r="AG1802" s="620"/>
      <c r="AH1802" s="620"/>
      <c r="AI1802" s="620"/>
      <c r="AJ1802" s="620"/>
      <c r="AK1802" s="620"/>
      <c r="AL1802" s="620"/>
      <c r="AM1802" s="620"/>
      <c r="AN1802" s="620"/>
      <c r="AO1802" s="620"/>
      <c r="AP1802" s="620"/>
      <c r="AQ1802" s="620"/>
      <c r="AR1802" s="620"/>
      <c r="AS1802" s="620"/>
      <c r="AT1802" s="620"/>
      <c r="AU1802" s="620"/>
      <c r="AV1802" s="620"/>
      <c r="AW1802" s="620"/>
      <c r="AX1802" s="620"/>
      <c r="AY1802" s="620"/>
      <c r="AZ1802" s="620"/>
      <c r="BA1802" s="620"/>
      <c r="BB1802" s="620"/>
      <c r="BC1802" s="620"/>
      <c r="BD1802" s="620"/>
      <c r="BE1802" s="620"/>
      <c r="BF1802" s="620"/>
      <c r="BG1802" s="620"/>
      <c r="BH1802" s="620"/>
      <c r="BI1802" s="620"/>
      <c r="BJ1802" s="620"/>
      <c r="BK1802" s="620"/>
      <c r="BL1802" s="620"/>
      <c r="BM1802" s="620"/>
      <c r="BN1802" s="620"/>
      <c r="BO1802" s="620"/>
      <c r="BP1802" s="620"/>
      <c r="BQ1802" s="620"/>
      <c r="BR1802" s="620"/>
      <c r="BS1802" s="620"/>
      <c r="BT1802" s="620"/>
      <c r="BU1802" s="620"/>
      <c r="BV1802" s="620"/>
      <c r="BW1802" s="620"/>
      <c r="BX1802" s="620"/>
      <c r="BY1802" s="620"/>
      <c r="BZ1802" s="620"/>
      <c r="CA1802" s="620"/>
      <c r="CB1802" s="620"/>
      <c r="CC1802" s="620"/>
      <c r="CD1802" s="620"/>
      <c r="CE1802" s="620"/>
      <c r="CF1802" s="620"/>
      <c r="CG1802" s="620"/>
      <c r="CH1802" s="620"/>
      <c r="CI1802" s="620"/>
      <c r="CJ1802" s="620"/>
      <c r="CK1802" s="620"/>
      <c r="CL1802" s="620"/>
      <c r="CM1802" s="620"/>
      <c r="CN1802" s="620"/>
      <c r="CO1802" s="620"/>
      <c r="CP1802" s="620"/>
      <c r="CQ1802" s="620"/>
      <c r="CR1802" s="620"/>
      <c r="CS1802" s="620"/>
      <c r="CT1802" s="620"/>
      <c r="CU1802" s="620"/>
      <c r="CV1802" s="620"/>
    </row>
    <row r="1803" spans="1:100" s="619" customFormat="1" x14ac:dyDescent="0.25">
      <c r="A1803" s="871" t="s">
        <v>14</v>
      </c>
      <c r="B1803" s="872">
        <v>548290</v>
      </c>
      <c r="C1803" s="1812" t="s">
        <v>2609</v>
      </c>
      <c r="D1803" s="872" t="s">
        <v>16</v>
      </c>
      <c r="E1803" s="872" t="s">
        <v>26</v>
      </c>
      <c r="F1803" s="872" t="s">
        <v>2610</v>
      </c>
      <c r="G1803" s="872" t="s">
        <v>18</v>
      </c>
      <c r="H1803" s="1308">
        <v>41640</v>
      </c>
      <c r="I1803" s="1277">
        <v>27747.56</v>
      </c>
      <c r="J1803" s="1277">
        <v>27747.56</v>
      </c>
      <c r="K1803" s="1277">
        <v>0</v>
      </c>
      <c r="L1803" s="622"/>
      <c r="M1803" s="621"/>
      <c r="N1803" s="621"/>
      <c r="O1803" s="621"/>
      <c r="P1803" s="621"/>
      <c r="Q1803" s="621"/>
      <c r="R1803" s="621"/>
      <c r="S1803" s="621"/>
      <c r="T1803" s="621"/>
      <c r="U1803" s="621"/>
      <c r="V1803" s="621"/>
      <c r="W1803" s="621"/>
      <c r="X1803" s="621"/>
      <c r="Y1803" s="621"/>
      <c r="Z1803" s="621"/>
      <c r="AA1803" s="621"/>
      <c r="AB1803" s="621"/>
      <c r="AC1803" s="621"/>
      <c r="AD1803" s="621"/>
      <c r="AE1803" s="621"/>
      <c r="AF1803" s="621"/>
      <c r="AG1803" s="621"/>
      <c r="AH1803" s="621"/>
      <c r="AI1803" s="621"/>
      <c r="AJ1803" s="621"/>
      <c r="AK1803" s="621"/>
      <c r="AL1803" s="621"/>
      <c r="AM1803" s="621"/>
      <c r="AN1803" s="621"/>
      <c r="AO1803" s="621"/>
      <c r="AP1803" s="621"/>
      <c r="AQ1803" s="621"/>
      <c r="AR1803" s="621"/>
      <c r="AS1803" s="621"/>
      <c r="AT1803" s="621"/>
      <c r="AU1803" s="621"/>
      <c r="AV1803" s="621"/>
      <c r="AW1803" s="621"/>
      <c r="AX1803" s="621"/>
      <c r="AY1803" s="621"/>
      <c r="AZ1803" s="621"/>
      <c r="BA1803" s="621"/>
      <c r="BB1803" s="621"/>
      <c r="BC1803" s="621"/>
      <c r="BD1803" s="621"/>
      <c r="BE1803" s="621"/>
      <c r="BF1803" s="621"/>
      <c r="BG1803" s="621"/>
      <c r="BH1803" s="621"/>
      <c r="BI1803" s="621"/>
      <c r="BJ1803" s="621"/>
      <c r="BK1803" s="621"/>
      <c r="BL1803" s="621"/>
      <c r="BM1803" s="621"/>
      <c r="BN1803" s="621"/>
      <c r="BO1803" s="621"/>
      <c r="BP1803" s="621"/>
      <c r="BQ1803" s="621"/>
      <c r="BR1803" s="621"/>
      <c r="BS1803" s="621"/>
      <c r="BT1803" s="621"/>
      <c r="BU1803" s="621"/>
      <c r="BV1803" s="621"/>
      <c r="BW1803" s="621"/>
      <c r="BX1803" s="621"/>
      <c r="BY1803" s="621"/>
      <c r="BZ1803" s="621"/>
      <c r="CA1803" s="621"/>
      <c r="CB1803" s="621"/>
      <c r="CC1803" s="621"/>
      <c r="CD1803" s="621"/>
      <c r="CE1803" s="621"/>
      <c r="CF1803" s="621"/>
      <c r="CG1803" s="621"/>
      <c r="CH1803" s="621"/>
      <c r="CI1803" s="621"/>
      <c r="CJ1803" s="621"/>
      <c r="CK1803" s="621"/>
      <c r="CL1803" s="621"/>
      <c r="CM1803" s="621"/>
      <c r="CN1803" s="621"/>
      <c r="CO1803" s="621"/>
      <c r="CP1803" s="621"/>
      <c r="CQ1803" s="621"/>
      <c r="CR1803" s="621"/>
      <c r="CS1803" s="621"/>
      <c r="CT1803" s="621"/>
      <c r="CU1803" s="621"/>
      <c r="CV1803" s="621"/>
    </row>
    <row r="1804" spans="1:100" x14ac:dyDescent="0.25">
      <c r="A1804" s="870" t="s">
        <v>130</v>
      </c>
      <c r="B1804" s="41">
        <v>750441</v>
      </c>
      <c r="C1804" s="1812" t="s">
        <v>5911</v>
      </c>
      <c r="D1804" s="41" t="s">
        <v>16</v>
      </c>
      <c r="E1804" s="41" t="s">
        <v>1005</v>
      </c>
      <c r="F1804" s="41" t="s">
        <v>2611</v>
      </c>
      <c r="G1804" s="872" t="s">
        <v>18</v>
      </c>
      <c r="H1804" s="1361">
        <v>43535</v>
      </c>
      <c r="I1804" s="1362">
        <v>4850</v>
      </c>
      <c r="J1804" s="1362">
        <v>3502.05</v>
      </c>
      <c r="K1804" s="1362">
        <v>1346.95</v>
      </c>
    </row>
    <row r="1805" spans="1:100" s="622" customFormat="1" x14ac:dyDescent="0.25">
      <c r="A1805" s="870" t="s">
        <v>130</v>
      </c>
      <c r="B1805" s="41">
        <v>750442</v>
      </c>
      <c r="C1805" s="1812" t="s">
        <v>5912</v>
      </c>
      <c r="D1805" s="41" t="s">
        <v>16</v>
      </c>
      <c r="E1805" s="41" t="s">
        <v>1005</v>
      </c>
      <c r="F1805" s="41" t="s">
        <v>2612</v>
      </c>
      <c r="G1805" s="872" t="s">
        <v>18</v>
      </c>
      <c r="H1805" s="1361">
        <v>43535</v>
      </c>
      <c r="I1805" s="1362">
        <v>4850</v>
      </c>
      <c r="J1805" s="1362">
        <v>3502.05</v>
      </c>
      <c r="K1805" s="1362">
        <v>1346.95</v>
      </c>
    </row>
    <row r="1806" spans="1:100" s="622" customFormat="1" x14ac:dyDescent="0.25">
      <c r="A1806" s="870" t="s">
        <v>130</v>
      </c>
      <c r="B1806" s="41">
        <v>750443</v>
      </c>
      <c r="C1806" s="1812" t="s">
        <v>5913</v>
      </c>
      <c r="D1806" s="41" t="s">
        <v>16</v>
      </c>
      <c r="E1806" s="41" t="s">
        <v>1005</v>
      </c>
      <c r="F1806" s="41" t="s">
        <v>2613</v>
      </c>
      <c r="G1806" s="872" t="s">
        <v>18</v>
      </c>
      <c r="H1806" s="1361">
        <v>43535</v>
      </c>
      <c r="I1806" s="1362">
        <v>4850</v>
      </c>
      <c r="J1806" s="1362">
        <v>3502.05</v>
      </c>
      <c r="K1806" s="1362">
        <v>1346.95</v>
      </c>
    </row>
    <row r="1807" spans="1:100" x14ac:dyDescent="0.25">
      <c r="A1807" s="871" t="s">
        <v>170</v>
      </c>
      <c r="B1807" s="872">
        <v>366509</v>
      </c>
      <c r="C1807" s="1812" t="s">
        <v>2614</v>
      </c>
      <c r="D1807" s="872" t="s">
        <v>16</v>
      </c>
      <c r="E1807" s="872" t="s">
        <v>377</v>
      </c>
      <c r="F1807" s="872" t="s">
        <v>2615</v>
      </c>
      <c r="G1807" s="872" t="s">
        <v>18</v>
      </c>
      <c r="H1807" s="1308">
        <v>41640</v>
      </c>
      <c r="I1807" s="1277">
        <v>9249.19</v>
      </c>
      <c r="J1807" s="1277">
        <v>9249.19</v>
      </c>
      <c r="K1807" s="1277">
        <v>0</v>
      </c>
      <c r="L1807" s="623"/>
      <c r="M1807" s="622"/>
      <c r="N1807" s="622"/>
      <c r="O1807" s="622"/>
      <c r="P1807" s="622"/>
      <c r="Q1807" s="622"/>
      <c r="R1807" s="622"/>
      <c r="S1807" s="622"/>
      <c r="T1807" s="622"/>
      <c r="U1807" s="622"/>
      <c r="V1807" s="622"/>
      <c r="W1807" s="622"/>
      <c r="X1807" s="622"/>
      <c r="Y1807" s="622"/>
      <c r="Z1807" s="622"/>
      <c r="AA1807" s="622"/>
      <c r="AB1807" s="622"/>
      <c r="AC1807" s="622"/>
      <c r="AD1807" s="622"/>
      <c r="AE1807" s="622"/>
      <c r="AF1807" s="622"/>
      <c r="AG1807" s="622"/>
      <c r="AH1807" s="622"/>
      <c r="AI1807" s="622"/>
      <c r="AJ1807" s="622"/>
      <c r="AK1807" s="622"/>
      <c r="AL1807" s="622"/>
      <c r="AM1807" s="622"/>
      <c r="AN1807" s="622"/>
      <c r="AO1807" s="622"/>
      <c r="AP1807" s="622"/>
      <c r="AQ1807" s="622"/>
      <c r="AR1807" s="622"/>
      <c r="AS1807" s="622"/>
      <c r="AT1807" s="622"/>
      <c r="AU1807" s="622"/>
      <c r="AV1807" s="622"/>
      <c r="AW1807" s="622"/>
      <c r="AX1807" s="622"/>
      <c r="AY1807" s="622"/>
      <c r="AZ1807" s="622"/>
      <c r="BA1807" s="622"/>
      <c r="BB1807" s="622"/>
      <c r="BC1807" s="622"/>
      <c r="BD1807" s="622"/>
      <c r="BE1807" s="622"/>
      <c r="BF1807" s="622"/>
      <c r="BG1807" s="622"/>
      <c r="BH1807" s="622"/>
      <c r="BI1807" s="622"/>
      <c r="BJ1807" s="622"/>
      <c r="BK1807" s="622"/>
      <c r="BL1807" s="622"/>
      <c r="BM1807" s="622"/>
      <c r="BN1807" s="622"/>
      <c r="BO1807" s="622"/>
      <c r="BP1807" s="622"/>
      <c r="BQ1807" s="622"/>
      <c r="BR1807" s="622"/>
      <c r="BS1807" s="622"/>
      <c r="BT1807" s="622"/>
      <c r="BU1807" s="622"/>
      <c r="BV1807" s="622"/>
      <c r="BW1807" s="622"/>
      <c r="BX1807" s="622"/>
      <c r="BY1807" s="622"/>
      <c r="BZ1807" s="622"/>
      <c r="CA1807" s="622"/>
      <c r="CB1807" s="622"/>
      <c r="CC1807" s="622"/>
      <c r="CD1807" s="622"/>
      <c r="CE1807" s="622"/>
      <c r="CF1807" s="622"/>
      <c r="CG1807" s="622"/>
      <c r="CH1807" s="622"/>
      <c r="CI1807" s="622"/>
      <c r="CJ1807" s="622"/>
      <c r="CK1807" s="622"/>
      <c r="CL1807" s="622"/>
      <c r="CM1807" s="622"/>
      <c r="CN1807" s="622"/>
      <c r="CO1807" s="622"/>
      <c r="CP1807" s="622"/>
      <c r="CQ1807" s="622"/>
      <c r="CR1807" s="622"/>
      <c r="CS1807" s="622"/>
      <c r="CT1807" s="622"/>
      <c r="CU1807" s="622"/>
      <c r="CV1807" s="622"/>
    </row>
    <row r="1808" spans="1:100" x14ac:dyDescent="0.25">
      <c r="A1808" s="871" t="s">
        <v>170</v>
      </c>
      <c r="B1808" s="872">
        <v>366539</v>
      </c>
      <c r="C1808" s="1812" t="s">
        <v>2616</v>
      </c>
      <c r="D1808" s="872" t="s">
        <v>16</v>
      </c>
      <c r="E1808" s="872" t="s">
        <v>377</v>
      </c>
      <c r="F1808" s="872" t="s">
        <v>2617</v>
      </c>
      <c r="G1808" s="872" t="s">
        <v>18</v>
      </c>
      <c r="H1808" s="1308">
        <v>39083</v>
      </c>
      <c r="I1808" s="1277">
        <v>9296.48</v>
      </c>
      <c r="J1808" s="1277">
        <v>9296.48</v>
      </c>
      <c r="K1808" s="1277">
        <v>0</v>
      </c>
      <c r="L1808" s="624"/>
      <c r="M1808" s="623"/>
      <c r="N1808" s="623"/>
      <c r="O1808" s="623"/>
      <c r="P1808" s="623"/>
      <c r="Q1808" s="623"/>
      <c r="R1808" s="623"/>
      <c r="S1808" s="623"/>
      <c r="T1808" s="623"/>
      <c r="U1808" s="623"/>
      <c r="V1808" s="623"/>
      <c r="W1808" s="623"/>
      <c r="X1808" s="623"/>
      <c r="Y1808" s="623"/>
      <c r="Z1808" s="623"/>
      <c r="AA1808" s="623"/>
      <c r="AB1808" s="623"/>
      <c r="AC1808" s="623"/>
      <c r="AD1808" s="623"/>
      <c r="AE1808" s="623"/>
      <c r="AF1808" s="623"/>
      <c r="AG1808" s="623"/>
      <c r="AH1808" s="623"/>
      <c r="AI1808" s="623"/>
      <c r="AJ1808" s="623"/>
      <c r="AK1808" s="623"/>
      <c r="AL1808" s="623"/>
      <c r="AM1808" s="623"/>
      <c r="AN1808" s="623"/>
      <c r="AO1808" s="623"/>
      <c r="AP1808" s="623"/>
      <c r="AQ1808" s="623"/>
      <c r="AR1808" s="623"/>
      <c r="AS1808" s="623"/>
      <c r="AT1808" s="623"/>
      <c r="AU1808" s="623"/>
      <c r="AV1808" s="623"/>
      <c r="AW1808" s="623"/>
      <c r="AX1808" s="623"/>
      <c r="AY1808" s="623"/>
      <c r="AZ1808" s="623"/>
      <c r="BA1808" s="623"/>
      <c r="BB1808" s="623"/>
      <c r="BC1808" s="623"/>
      <c r="BD1808" s="623"/>
      <c r="BE1808" s="623"/>
      <c r="BF1808" s="623"/>
      <c r="BG1808" s="623"/>
      <c r="BH1808" s="623"/>
      <c r="BI1808" s="623"/>
      <c r="BJ1808" s="623"/>
      <c r="BK1808" s="623"/>
      <c r="BL1808" s="623"/>
      <c r="BM1808" s="623"/>
      <c r="BN1808" s="623"/>
      <c r="BO1808" s="623"/>
      <c r="BP1808" s="623"/>
      <c r="BQ1808" s="623"/>
      <c r="BR1808" s="623"/>
      <c r="BS1808" s="623"/>
      <c r="BT1808" s="623"/>
      <c r="BU1808" s="623"/>
      <c r="BV1808" s="623"/>
      <c r="BW1808" s="623"/>
      <c r="BX1808" s="623"/>
      <c r="BY1808" s="623"/>
      <c r="BZ1808" s="623"/>
      <c r="CA1808" s="623"/>
      <c r="CB1808" s="623"/>
      <c r="CC1808" s="623"/>
      <c r="CD1808" s="623"/>
      <c r="CE1808" s="623"/>
      <c r="CF1808" s="623"/>
      <c r="CG1808" s="623"/>
      <c r="CH1808" s="623"/>
      <c r="CI1808" s="623"/>
      <c r="CJ1808" s="623"/>
      <c r="CK1808" s="623"/>
      <c r="CL1808" s="623"/>
      <c r="CM1808" s="623"/>
      <c r="CN1808" s="623"/>
      <c r="CO1808" s="623"/>
      <c r="CP1808" s="623"/>
      <c r="CQ1808" s="623"/>
      <c r="CR1808" s="623"/>
      <c r="CS1808" s="623"/>
      <c r="CT1808" s="623"/>
      <c r="CU1808" s="623"/>
      <c r="CV1808" s="623"/>
    </row>
    <row r="1809" spans="1:100" x14ac:dyDescent="0.25">
      <c r="A1809" s="870" t="s">
        <v>170</v>
      </c>
      <c r="B1809" s="41">
        <v>750445</v>
      </c>
      <c r="C1809" s="1812" t="s">
        <v>5914</v>
      </c>
      <c r="D1809" s="41" t="s">
        <v>16</v>
      </c>
      <c r="E1809" s="41" t="s">
        <v>131</v>
      </c>
      <c r="F1809" s="41" t="s">
        <v>2618</v>
      </c>
      <c r="G1809" s="872" t="s">
        <v>1157</v>
      </c>
      <c r="H1809" s="1361">
        <v>43535</v>
      </c>
      <c r="I1809" s="1362">
        <v>4850</v>
      </c>
      <c r="J1809" s="1362">
        <v>3502.05</v>
      </c>
      <c r="K1809" s="1362">
        <v>1346.95</v>
      </c>
    </row>
    <row r="1810" spans="1:100" x14ac:dyDescent="0.25">
      <c r="A1810" s="870" t="s">
        <v>170</v>
      </c>
      <c r="B1810" s="872">
        <v>366990</v>
      </c>
      <c r="C1810" s="1812" t="s">
        <v>2619</v>
      </c>
      <c r="D1810" s="872" t="s">
        <v>16</v>
      </c>
      <c r="E1810" s="872" t="s">
        <v>23</v>
      </c>
      <c r="F1810" s="872" t="s">
        <v>2620</v>
      </c>
      <c r="G1810" s="872" t="s">
        <v>18</v>
      </c>
      <c r="H1810" s="1308">
        <v>41640</v>
      </c>
      <c r="I1810" s="1277">
        <v>9249.19</v>
      </c>
      <c r="J1810" s="1277">
        <v>9249.19</v>
      </c>
      <c r="K1810" s="1277">
        <v>0</v>
      </c>
      <c r="L1810" s="625"/>
      <c r="M1810" s="624"/>
      <c r="N1810" s="624"/>
      <c r="O1810" s="624"/>
      <c r="P1810" s="624"/>
      <c r="Q1810" s="624"/>
      <c r="R1810" s="624"/>
      <c r="S1810" s="624"/>
      <c r="T1810" s="624"/>
      <c r="U1810" s="624"/>
      <c r="V1810" s="624"/>
      <c r="W1810" s="624"/>
      <c r="X1810" s="624"/>
      <c r="Y1810" s="624"/>
      <c r="Z1810" s="624"/>
      <c r="AA1810" s="624"/>
      <c r="AB1810" s="624"/>
      <c r="AC1810" s="624"/>
      <c r="AD1810" s="624"/>
      <c r="AE1810" s="624"/>
      <c r="AF1810" s="624"/>
      <c r="AG1810" s="624"/>
      <c r="AH1810" s="624"/>
      <c r="AI1810" s="624"/>
      <c r="AJ1810" s="624"/>
      <c r="AK1810" s="624"/>
      <c r="AL1810" s="624"/>
      <c r="AM1810" s="624"/>
      <c r="AN1810" s="624"/>
      <c r="AO1810" s="624"/>
      <c r="AP1810" s="624"/>
      <c r="AQ1810" s="624"/>
      <c r="AR1810" s="624"/>
      <c r="AS1810" s="624"/>
      <c r="AT1810" s="624"/>
      <c r="AU1810" s="624"/>
      <c r="AV1810" s="624"/>
      <c r="AW1810" s="624"/>
      <c r="AX1810" s="624"/>
      <c r="AY1810" s="624"/>
      <c r="AZ1810" s="624"/>
      <c r="BA1810" s="624"/>
      <c r="BB1810" s="624"/>
      <c r="BC1810" s="624"/>
      <c r="BD1810" s="624"/>
      <c r="BE1810" s="624"/>
      <c r="BF1810" s="624"/>
      <c r="BG1810" s="624"/>
      <c r="BH1810" s="624"/>
      <c r="BI1810" s="624"/>
      <c r="BJ1810" s="624"/>
      <c r="BK1810" s="624"/>
      <c r="BL1810" s="624"/>
      <c r="BM1810" s="624"/>
      <c r="BN1810" s="624"/>
      <c r="BO1810" s="624"/>
      <c r="BP1810" s="624"/>
      <c r="BQ1810" s="624"/>
      <c r="BR1810" s="624"/>
      <c r="BS1810" s="624"/>
      <c r="BT1810" s="624"/>
      <c r="BU1810" s="624"/>
      <c r="BV1810" s="624"/>
      <c r="BW1810" s="624"/>
      <c r="BX1810" s="624"/>
      <c r="BY1810" s="624"/>
      <c r="BZ1810" s="624"/>
      <c r="CA1810" s="624"/>
      <c r="CB1810" s="624"/>
      <c r="CC1810" s="624"/>
      <c r="CD1810" s="624"/>
      <c r="CE1810" s="624"/>
      <c r="CF1810" s="624"/>
      <c r="CG1810" s="624"/>
      <c r="CH1810" s="624"/>
      <c r="CI1810" s="624"/>
      <c r="CJ1810" s="624"/>
      <c r="CK1810" s="624"/>
      <c r="CL1810" s="624"/>
      <c r="CM1810" s="624"/>
      <c r="CN1810" s="624"/>
      <c r="CO1810" s="624"/>
      <c r="CP1810" s="624"/>
      <c r="CQ1810" s="624"/>
      <c r="CR1810" s="624"/>
      <c r="CS1810" s="624"/>
      <c r="CT1810" s="624"/>
      <c r="CU1810" s="624"/>
      <c r="CV1810" s="624"/>
    </row>
    <row r="1811" spans="1:100" x14ac:dyDescent="0.25">
      <c r="A1811" s="870" t="s">
        <v>170</v>
      </c>
      <c r="B1811" s="872">
        <v>548277</v>
      </c>
      <c r="C1811" s="1812" t="s">
        <v>2621</v>
      </c>
      <c r="D1811" s="872" t="s">
        <v>16</v>
      </c>
      <c r="E1811" s="872" t="s">
        <v>2622</v>
      </c>
      <c r="F1811" s="872" t="s">
        <v>2623</v>
      </c>
      <c r="G1811" s="872" t="s">
        <v>18</v>
      </c>
      <c r="H1811" s="1308">
        <v>41640</v>
      </c>
      <c r="I1811" s="1277">
        <v>9249.19</v>
      </c>
      <c r="J1811" s="1277">
        <v>9249.19</v>
      </c>
      <c r="K1811" s="1277">
        <v>0</v>
      </c>
      <c r="L1811" s="625"/>
      <c r="M1811" s="625"/>
      <c r="N1811" s="625"/>
      <c r="O1811" s="625"/>
      <c r="P1811" s="625"/>
      <c r="Q1811" s="625"/>
      <c r="R1811" s="625"/>
      <c r="S1811" s="625"/>
      <c r="T1811" s="625"/>
      <c r="U1811" s="625"/>
      <c r="V1811" s="625"/>
      <c r="W1811" s="625"/>
      <c r="X1811" s="625"/>
      <c r="Y1811" s="625"/>
      <c r="Z1811" s="625"/>
      <c r="AA1811" s="625"/>
      <c r="AB1811" s="625"/>
      <c r="AC1811" s="625"/>
      <c r="AD1811" s="625"/>
      <c r="AE1811" s="625"/>
      <c r="AF1811" s="625"/>
      <c r="AG1811" s="625"/>
      <c r="AH1811" s="625"/>
      <c r="AI1811" s="625"/>
      <c r="AJ1811" s="625"/>
      <c r="AK1811" s="625"/>
      <c r="AL1811" s="625"/>
      <c r="AM1811" s="625"/>
      <c r="AN1811" s="625"/>
      <c r="AO1811" s="625"/>
      <c r="AP1811" s="625"/>
      <c r="AQ1811" s="625"/>
      <c r="AR1811" s="625"/>
      <c r="AS1811" s="625"/>
      <c r="AT1811" s="625"/>
      <c r="AU1811" s="625"/>
      <c r="AV1811" s="625"/>
      <c r="AW1811" s="625"/>
      <c r="AX1811" s="625"/>
      <c r="AY1811" s="625"/>
      <c r="AZ1811" s="625"/>
      <c r="BA1811" s="625"/>
      <c r="BB1811" s="625"/>
      <c r="BC1811" s="625"/>
      <c r="BD1811" s="625"/>
      <c r="BE1811" s="625"/>
      <c r="BF1811" s="625"/>
      <c r="BG1811" s="625"/>
      <c r="BH1811" s="625"/>
      <c r="BI1811" s="625"/>
      <c r="BJ1811" s="625"/>
      <c r="BK1811" s="625"/>
      <c r="BL1811" s="625"/>
      <c r="BM1811" s="625"/>
      <c r="BN1811" s="625"/>
      <c r="BO1811" s="625"/>
      <c r="BP1811" s="625"/>
      <c r="BQ1811" s="625"/>
      <c r="BR1811" s="625"/>
      <c r="BS1811" s="625"/>
      <c r="BT1811" s="625"/>
      <c r="BU1811" s="625"/>
      <c r="BV1811" s="625"/>
      <c r="BW1811" s="625"/>
      <c r="BX1811" s="625"/>
      <c r="BY1811" s="625"/>
      <c r="BZ1811" s="625"/>
      <c r="CA1811" s="625"/>
      <c r="CB1811" s="625"/>
      <c r="CC1811" s="625"/>
      <c r="CD1811" s="625"/>
      <c r="CE1811" s="625"/>
      <c r="CF1811" s="625"/>
      <c r="CG1811" s="625"/>
      <c r="CH1811" s="625"/>
      <c r="CI1811" s="625"/>
      <c r="CJ1811" s="625"/>
      <c r="CK1811" s="625"/>
      <c r="CL1811" s="625"/>
      <c r="CM1811" s="625"/>
      <c r="CN1811" s="625"/>
      <c r="CO1811" s="625"/>
      <c r="CP1811" s="625"/>
      <c r="CQ1811" s="625"/>
      <c r="CR1811" s="625"/>
      <c r="CS1811" s="625"/>
      <c r="CT1811" s="625"/>
      <c r="CU1811" s="625"/>
      <c r="CV1811" s="625"/>
    </row>
    <row r="1812" spans="1:100" x14ac:dyDescent="0.25">
      <c r="A1812" s="870" t="s">
        <v>115</v>
      </c>
      <c r="B1812" s="41">
        <v>750446</v>
      </c>
      <c r="C1812" s="1812" t="s">
        <v>5915</v>
      </c>
      <c r="D1812" s="41" t="s">
        <v>120</v>
      </c>
      <c r="E1812" s="41" t="s">
        <v>190</v>
      </c>
      <c r="F1812" s="41" t="s">
        <v>2624</v>
      </c>
      <c r="G1812" s="872" t="s">
        <v>1634</v>
      </c>
      <c r="H1812" s="1361">
        <v>43605</v>
      </c>
      <c r="I1812" s="1362">
        <v>2332.9499999999998</v>
      </c>
      <c r="J1812" s="1362">
        <v>1489.85</v>
      </c>
      <c r="K1812" s="1362">
        <v>842.1</v>
      </c>
    </row>
    <row r="1813" spans="1:100" s="626" customFormat="1" x14ac:dyDescent="0.25">
      <c r="A1813" s="870" t="s">
        <v>115</v>
      </c>
      <c r="B1813" s="41">
        <v>750447</v>
      </c>
      <c r="C1813" s="1812" t="s">
        <v>5916</v>
      </c>
      <c r="D1813" s="41" t="s">
        <v>120</v>
      </c>
      <c r="E1813" s="41" t="s">
        <v>190</v>
      </c>
      <c r="F1813" s="41" t="s">
        <v>2625</v>
      </c>
      <c r="G1813" s="872" t="s">
        <v>1634</v>
      </c>
      <c r="H1813" s="1361">
        <v>43605</v>
      </c>
      <c r="I1813" s="1362">
        <v>2332.9499999999998</v>
      </c>
      <c r="J1813" s="1362">
        <v>1489.85</v>
      </c>
      <c r="K1813" s="1362">
        <v>842.1</v>
      </c>
    </row>
    <row r="1814" spans="1:100" x14ac:dyDescent="0.25">
      <c r="A1814" s="870" t="s">
        <v>2626</v>
      </c>
      <c r="B1814" s="872">
        <v>548291</v>
      </c>
      <c r="C1814" s="1812" t="s">
        <v>2627</v>
      </c>
      <c r="D1814" s="41" t="s">
        <v>792</v>
      </c>
      <c r="E1814" s="41" t="s">
        <v>792</v>
      </c>
      <c r="F1814" s="41" t="s">
        <v>49</v>
      </c>
      <c r="G1814" s="872" t="s">
        <v>94</v>
      </c>
      <c r="H1814" s="1308">
        <v>41640</v>
      </c>
      <c r="I1814" s="1277">
        <v>6506</v>
      </c>
      <c r="J1814" s="1277">
        <v>6506</v>
      </c>
      <c r="K1814" s="1277">
        <v>0</v>
      </c>
      <c r="L1814" s="626"/>
      <c r="M1814" s="626"/>
      <c r="N1814" s="626"/>
      <c r="O1814" s="626"/>
      <c r="P1814" s="626"/>
      <c r="Q1814" s="626"/>
      <c r="R1814" s="626"/>
      <c r="S1814" s="626"/>
      <c r="T1814" s="626"/>
      <c r="U1814" s="626"/>
      <c r="V1814" s="626"/>
      <c r="W1814" s="626"/>
      <c r="X1814" s="626"/>
      <c r="Y1814" s="626"/>
      <c r="Z1814" s="626"/>
      <c r="AA1814" s="626"/>
      <c r="AB1814" s="626"/>
      <c r="AC1814" s="626"/>
      <c r="AD1814" s="626"/>
      <c r="AE1814" s="626"/>
      <c r="AF1814" s="626"/>
      <c r="AG1814" s="626"/>
      <c r="AH1814" s="626"/>
      <c r="AI1814" s="626"/>
      <c r="AJ1814" s="626"/>
      <c r="AK1814" s="626"/>
      <c r="AL1814" s="626"/>
      <c r="AM1814" s="626"/>
      <c r="AN1814" s="626"/>
      <c r="AO1814" s="626"/>
      <c r="AP1814" s="626"/>
      <c r="AQ1814" s="626"/>
      <c r="AR1814" s="626"/>
      <c r="AS1814" s="626"/>
      <c r="AT1814" s="626"/>
      <c r="AU1814" s="626"/>
      <c r="AV1814" s="626"/>
      <c r="AW1814" s="626"/>
      <c r="AX1814" s="626"/>
      <c r="AY1814" s="626"/>
      <c r="AZ1814" s="626"/>
      <c r="BA1814" s="626"/>
      <c r="BB1814" s="626"/>
      <c r="BC1814" s="626"/>
      <c r="BD1814" s="626"/>
      <c r="BE1814" s="626"/>
      <c r="BF1814" s="626"/>
      <c r="BG1814" s="626"/>
      <c r="BH1814" s="626"/>
      <c r="BI1814" s="626"/>
      <c r="BJ1814" s="626"/>
      <c r="BK1814" s="626"/>
      <c r="BL1814" s="626"/>
      <c r="BM1814" s="626"/>
      <c r="BN1814" s="626"/>
      <c r="BO1814" s="626"/>
      <c r="BP1814" s="626"/>
      <c r="BQ1814" s="626"/>
      <c r="BR1814" s="626"/>
      <c r="BS1814" s="626"/>
      <c r="BT1814" s="626"/>
      <c r="BU1814" s="626"/>
      <c r="BV1814" s="626"/>
      <c r="BW1814" s="626"/>
      <c r="BX1814" s="626"/>
      <c r="BY1814" s="626"/>
      <c r="BZ1814" s="626"/>
      <c r="CA1814" s="626"/>
      <c r="CB1814" s="626"/>
      <c r="CC1814" s="626"/>
      <c r="CD1814" s="626"/>
      <c r="CE1814" s="626"/>
      <c r="CF1814" s="626"/>
      <c r="CG1814" s="626"/>
      <c r="CH1814" s="626"/>
      <c r="CI1814" s="626"/>
      <c r="CJ1814" s="626"/>
      <c r="CK1814" s="626"/>
      <c r="CL1814" s="626"/>
      <c r="CM1814" s="626"/>
      <c r="CN1814" s="626"/>
      <c r="CO1814" s="626"/>
      <c r="CP1814" s="626"/>
      <c r="CQ1814" s="626"/>
      <c r="CR1814" s="626"/>
      <c r="CS1814" s="626"/>
      <c r="CT1814" s="626"/>
      <c r="CU1814" s="626"/>
      <c r="CV1814" s="626"/>
    </row>
    <row r="1815" spans="1:100" x14ac:dyDescent="0.25">
      <c r="A1815" s="871" t="s">
        <v>2626</v>
      </c>
      <c r="B1815" s="872">
        <v>366447</v>
      </c>
      <c r="C1815" s="1812" t="s">
        <v>2628</v>
      </c>
      <c r="D1815" s="41" t="s">
        <v>792</v>
      </c>
      <c r="E1815" s="41" t="s">
        <v>792</v>
      </c>
      <c r="F1815" s="41" t="s">
        <v>49</v>
      </c>
      <c r="G1815" s="872" t="s">
        <v>193</v>
      </c>
      <c r="H1815" s="1308">
        <v>41640</v>
      </c>
      <c r="I1815" s="1277">
        <v>6506</v>
      </c>
      <c r="J1815" s="1277">
        <v>6506</v>
      </c>
      <c r="K1815" s="1277">
        <v>0</v>
      </c>
      <c r="L1815" s="628"/>
      <c r="M1815" s="627"/>
      <c r="N1815" s="627"/>
      <c r="O1815" s="627"/>
      <c r="P1815" s="627"/>
      <c r="Q1815" s="627"/>
      <c r="R1815" s="627"/>
      <c r="S1815" s="627"/>
      <c r="T1815" s="627"/>
      <c r="U1815" s="627"/>
      <c r="V1815" s="627"/>
      <c r="W1815" s="627"/>
      <c r="X1815" s="627"/>
      <c r="Y1815" s="627"/>
      <c r="Z1815" s="627"/>
      <c r="AA1815" s="627"/>
      <c r="AB1815" s="627"/>
      <c r="AC1815" s="627"/>
      <c r="AD1815" s="627"/>
      <c r="AE1815" s="627"/>
      <c r="AF1815" s="627"/>
      <c r="AG1815" s="627"/>
      <c r="AH1815" s="627"/>
      <c r="AI1815" s="627"/>
      <c r="AJ1815" s="627"/>
      <c r="AK1815" s="627"/>
      <c r="AL1815" s="627"/>
      <c r="AM1815" s="627"/>
      <c r="AN1815" s="627"/>
      <c r="AO1815" s="627"/>
      <c r="AP1815" s="627"/>
      <c r="AQ1815" s="627"/>
      <c r="AR1815" s="627"/>
      <c r="AS1815" s="627"/>
      <c r="AT1815" s="627"/>
      <c r="AU1815" s="627"/>
      <c r="AV1815" s="627"/>
      <c r="AW1815" s="627"/>
      <c r="AX1815" s="627"/>
      <c r="AY1815" s="627"/>
      <c r="AZ1815" s="627"/>
      <c r="BA1815" s="627"/>
      <c r="BB1815" s="627"/>
      <c r="BC1815" s="627"/>
      <c r="BD1815" s="627"/>
      <c r="BE1815" s="627"/>
      <c r="BF1815" s="627"/>
      <c r="BG1815" s="627"/>
      <c r="BH1815" s="627"/>
      <c r="BI1815" s="627"/>
      <c r="BJ1815" s="627"/>
      <c r="BK1815" s="627"/>
      <c r="BL1815" s="627"/>
      <c r="BM1815" s="627"/>
      <c r="BN1815" s="627"/>
      <c r="BO1815" s="627"/>
      <c r="BP1815" s="627"/>
      <c r="BQ1815" s="627"/>
      <c r="BR1815" s="627"/>
      <c r="BS1815" s="627"/>
      <c r="BT1815" s="627"/>
      <c r="BU1815" s="627"/>
      <c r="BV1815" s="627"/>
      <c r="BW1815" s="627"/>
      <c r="BX1815" s="627"/>
      <c r="BY1815" s="627"/>
      <c r="BZ1815" s="627"/>
      <c r="CA1815" s="627"/>
      <c r="CB1815" s="627"/>
      <c r="CC1815" s="627"/>
      <c r="CD1815" s="627"/>
      <c r="CE1815" s="627"/>
      <c r="CF1815" s="627"/>
      <c r="CG1815" s="627"/>
      <c r="CH1815" s="627"/>
      <c r="CI1815" s="627"/>
      <c r="CJ1815" s="627"/>
      <c r="CK1815" s="627"/>
      <c r="CL1815" s="627"/>
      <c r="CM1815" s="627"/>
      <c r="CN1815" s="627"/>
      <c r="CO1815" s="627"/>
      <c r="CP1815" s="627"/>
      <c r="CQ1815" s="627"/>
      <c r="CR1815" s="627"/>
      <c r="CS1815" s="627"/>
      <c r="CT1815" s="627"/>
      <c r="CU1815" s="627"/>
      <c r="CV1815" s="627"/>
    </row>
    <row r="1816" spans="1:100" s="1734" customFormat="1" x14ac:dyDescent="0.25">
      <c r="A1816" s="1739" t="s">
        <v>2629</v>
      </c>
      <c r="B1816" s="93">
        <v>750448</v>
      </c>
      <c r="C1816" s="1812" t="s">
        <v>5917</v>
      </c>
      <c r="D1816" s="93" t="s">
        <v>792</v>
      </c>
      <c r="E1816" s="93" t="s">
        <v>792</v>
      </c>
      <c r="F1816" s="93" t="s">
        <v>49</v>
      </c>
      <c r="G1816" s="1741" t="s">
        <v>508</v>
      </c>
      <c r="H1816" s="1361">
        <v>44176</v>
      </c>
      <c r="I1816" s="1362">
        <v>7097.66</v>
      </c>
      <c r="J1816" s="1362">
        <v>600</v>
      </c>
      <c r="K1816" s="1362">
        <v>6497.66</v>
      </c>
    </row>
    <row r="1817" spans="1:100" s="1734" customFormat="1" x14ac:dyDescent="0.25">
      <c r="A1817" s="1739" t="s">
        <v>2629</v>
      </c>
      <c r="B1817" s="93">
        <v>750449</v>
      </c>
      <c r="C1817" s="1812" t="s">
        <v>5918</v>
      </c>
      <c r="D1817" s="93" t="s">
        <v>792</v>
      </c>
      <c r="E1817" s="93" t="s">
        <v>792</v>
      </c>
      <c r="F1817" s="93" t="s">
        <v>49</v>
      </c>
      <c r="G1817" s="1741" t="s">
        <v>508</v>
      </c>
      <c r="H1817" s="1361">
        <v>44176</v>
      </c>
      <c r="I1817" s="1362">
        <v>7097.66</v>
      </c>
      <c r="J1817" s="1362">
        <v>600</v>
      </c>
      <c r="K1817" s="1362">
        <v>6497.66</v>
      </c>
    </row>
    <row r="1818" spans="1:100" s="1734" customFormat="1" x14ac:dyDescent="0.25">
      <c r="A1818" s="1739" t="s">
        <v>2629</v>
      </c>
      <c r="B1818" s="93">
        <v>750450</v>
      </c>
      <c r="C1818" s="1812" t="s">
        <v>5919</v>
      </c>
      <c r="D1818" s="93" t="s">
        <v>792</v>
      </c>
      <c r="E1818" s="93" t="s">
        <v>792</v>
      </c>
      <c r="F1818" s="93" t="s">
        <v>49</v>
      </c>
      <c r="G1818" s="1741" t="s">
        <v>508</v>
      </c>
      <c r="H1818" s="1361">
        <v>44176</v>
      </c>
      <c r="I1818" s="1362">
        <v>7097.66</v>
      </c>
      <c r="J1818" s="1362">
        <v>600</v>
      </c>
      <c r="K1818" s="1362">
        <v>6497.66</v>
      </c>
    </row>
    <row r="1819" spans="1:100" s="1734" customFormat="1" x14ac:dyDescent="0.25">
      <c r="A1819" s="1739" t="s">
        <v>2630</v>
      </c>
      <c r="B1819" s="93">
        <v>750451</v>
      </c>
      <c r="C1819" s="1812" t="s">
        <v>5920</v>
      </c>
      <c r="D1819" s="93" t="s">
        <v>792</v>
      </c>
      <c r="E1819" s="93" t="s">
        <v>792</v>
      </c>
      <c r="F1819" s="93" t="s">
        <v>49</v>
      </c>
      <c r="G1819" s="1741" t="s">
        <v>1157</v>
      </c>
      <c r="H1819" s="1361">
        <v>44203</v>
      </c>
      <c r="I1819" s="1362">
        <v>6608</v>
      </c>
      <c r="J1819" s="1362">
        <v>600</v>
      </c>
      <c r="K1819" s="1362">
        <v>6008</v>
      </c>
    </row>
    <row r="1820" spans="1:100" s="1734" customFormat="1" x14ac:dyDescent="0.25">
      <c r="A1820" s="1739" t="s">
        <v>2630</v>
      </c>
      <c r="B1820" s="93">
        <v>750452</v>
      </c>
      <c r="C1820" s="1812" t="s">
        <v>5921</v>
      </c>
      <c r="D1820" s="93" t="s">
        <v>792</v>
      </c>
      <c r="E1820" s="93" t="s">
        <v>792</v>
      </c>
      <c r="F1820" s="93" t="s">
        <v>49</v>
      </c>
      <c r="G1820" s="1741" t="s">
        <v>1157</v>
      </c>
      <c r="H1820" s="1361">
        <v>44203</v>
      </c>
      <c r="I1820" s="1362">
        <v>6608</v>
      </c>
      <c r="J1820" s="1362">
        <v>600</v>
      </c>
      <c r="K1820" s="1362">
        <v>6008</v>
      </c>
    </row>
    <row r="1821" spans="1:100" s="1734" customFormat="1" x14ac:dyDescent="0.25">
      <c r="A1821" s="1739" t="s">
        <v>2630</v>
      </c>
      <c r="B1821" s="93">
        <v>750453</v>
      </c>
      <c r="C1821" s="1812" t="s">
        <v>5922</v>
      </c>
      <c r="D1821" s="93" t="s">
        <v>792</v>
      </c>
      <c r="E1821" s="93" t="s">
        <v>792</v>
      </c>
      <c r="F1821" s="93" t="s">
        <v>49</v>
      </c>
      <c r="G1821" s="1741" t="s">
        <v>1157</v>
      </c>
      <c r="H1821" s="1361">
        <v>44203</v>
      </c>
      <c r="I1821" s="1362">
        <v>6608</v>
      </c>
      <c r="J1821" s="1362">
        <v>600</v>
      </c>
      <c r="K1821" s="1362">
        <v>6008</v>
      </c>
    </row>
    <row r="1822" spans="1:100" s="1734" customFormat="1" x14ac:dyDescent="0.25">
      <c r="A1822" s="1739" t="s">
        <v>2630</v>
      </c>
      <c r="B1822" s="93">
        <v>750454</v>
      </c>
      <c r="C1822" s="1812" t="s">
        <v>5923</v>
      </c>
      <c r="D1822" s="93" t="s">
        <v>792</v>
      </c>
      <c r="E1822" s="93" t="s">
        <v>792</v>
      </c>
      <c r="F1822" s="93" t="s">
        <v>49</v>
      </c>
      <c r="G1822" s="1741" t="s">
        <v>1157</v>
      </c>
      <c r="H1822" s="1361">
        <v>44203</v>
      </c>
      <c r="I1822" s="1362">
        <v>6608</v>
      </c>
      <c r="J1822" s="1362">
        <v>600</v>
      </c>
      <c r="K1822" s="1362">
        <v>6008</v>
      </c>
    </row>
    <row r="1823" spans="1:100" s="1734" customFormat="1" x14ac:dyDescent="0.25">
      <c r="A1823" s="1739" t="s">
        <v>2630</v>
      </c>
      <c r="B1823" s="93">
        <v>750455</v>
      </c>
      <c r="C1823" s="1812" t="s">
        <v>5924</v>
      </c>
      <c r="D1823" s="93" t="s">
        <v>792</v>
      </c>
      <c r="E1823" s="93" t="s">
        <v>792</v>
      </c>
      <c r="F1823" s="93" t="s">
        <v>49</v>
      </c>
      <c r="G1823" s="1741" t="s">
        <v>1157</v>
      </c>
      <c r="H1823" s="1361">
        <v>44203</v>
      </c>
      <c r="I1823" s="1362">
        <v>6608</v>
      </c>
      <c r="J1823" s="1362">
        <v>600</v>
      </c>
      <c r="K1823" s="1362">
        <v>6008</v>
      </c>
    </row>
    <row r="1824" spans="1:100" s="1734" customFormat="1" x14ac:dyDescent="0.25">
      <c r="A1824" s="1739" t="s">
        <v>2630</v>
      </c>
      <c r="B1824" s="93">
        <v>750456</v>
      </c>
      <c r="C1824" s="1812" t="s">
        <v>5925</v>
      </c>
      <c r="D1824" s="93" t="s">
        <v>792</v>
      </c>
      <c r="E1824" s="93" t="s">
        <v>792</v>
      </c>
      <c r="F1824" s="93" t="s">
        <v>49</v>
      </c>
      <c r="G1824" s="1741" t="s">
        <v>1157</v>
      </c>
      <c r="H1824" s="1361">
        <v>44203</v>
      </c>
      <c r="I1824" s="1362">
        <v>6608</v>
      </c>
      <c r="J1824" s="1362">
        <v>600</v>
      </c>
      <c r="K1824" s="1362">
        <v>6008</v>
      </c>
    </row>
    <row r="1825" spans="1:100" s="628" customFormat="1" x14ac:dyDescent="0.25">
      <c r="A1825" s="870" t="s">
        <v>2631</v>
      </c>
      <c r="B1825" s="41">
        <v>750457</v>
      </c>
      <c r="C1825" s="1812" t="s">
        <v>5926</v>
      </c>
      <c r="D1825" s="41" t="s">
        <v>792</v>
      </c>
      <c r="E1825" s="41" t="s">
        <v>792</v>
      </c>
      <c r="F1825" s="41" t="s">
        <v>49</v>
      </c>
      <c r="G1825" s="872" t="s">
        <v>1157</v>
      </c>
      <c r="H1825" s="1361">
        <v>43343</v>
      </c>
      <c r="I1825" s="1362">
        <v>7670</v>
      </c>
      <c r="J1825" s="1362">
        <v>2045.07</v>
      </c>
      <c r="K1825" s="1362">
        <v>5623.93</v>
      </c>
    </row>
    <row r="1826" spans="1:100" s="628" customFormat="1" x14ac:dyDescent="0.25">
      <c r="A1826" s="870" t="s">
        <v>2631</v>
      </c>
      <c r="B1826" s="41">
        <v>750458</v>
      </c>
      <c r="C1826" s="1812" t="s">
        <v>5927</v>
      </c>
      <c r="D1826" s="41" t="s">
        <v>792</v>
      </c>
      <c r="E1826" s="41" t="s">
        <v>792</v>
      </c>
      <c r="F1826" s="41" t="s">
        <v>49</v>
      </c>
      <c r="G1826" s="872" t="s">
        <v>1157</v>
      </c>
      <c r="H1826" s="1361">
        <v>43343</v>
      </c>
      <c r="I1826" s="1362">
        <v>7670</v>
      </c>
      <c r="J1826" s="1362">
        <v>2045.07</v>
      </c>
      <c r="K1826" s="1362">
        <v>5623.93</v>
      </c>
    </row>
    <row r="1827" spans="1:100" s="628" customFormat="1" x14ac:dyDescent="0.25">
      <c r="A1827" s="870" t="s">
        <v>2631</v>
      </c>
      <c r="B1827" s="41">
        <v>750459</v>
      </c>
      <c r="C1827" s="1812" t="s">
        <v>5928</v>
      </c>
      <c r="D1827" s="41" t="s">
        <v>792</v>
      </c>
      <c r="E1827" s="41" t="s">
        <v>792</v>
      </c>
      <c r="F1827" s="41" t="s">
        <v>49</v>
      </c>
      <c r="G1827" s="872" t="s">
        <v>1157</v>
      </c>
      <c r="H1827" s="1361">
        <v>43343</v>
      </c>
      <c r="I1827" s="1362">
        <v>7670</v>
      </c>
      <c r="J1827" s="1362">
        <v>2045.07</v>
      </c>
      <c r="K1827" s="1362">
        <v>5623.93</v>
      </c>
    </row>
    <row r="1828" spans="1:100" s="628" customFormat="1" x14ac:dyDescent="0.25">
      <c r="A1828" s="870" t="s">
        <v>2631</v>
      </c>
      <c r="B1828" s="41">
        <v>750460</v>
      </c>
      <c r="C1828" s="1812" t="s">
        <v>5929</v>
      </c>
      <c r="D1828" s="41" t="s">
        <v>792</v>
      </c>
      <c r="E1828" s="41" t="s">
        <v>792</v>
      </c>
      <c r="F1828" s="41" t="s">
        <v>49</v>
      </c>
      <c r="G1828" s="872" t="s">
        <v>1157</v>
      </c>
      <c r="H1828" s="1361">
        <v>43343</v>
      </c>
      <c r="I1828" s="1362">
        <v>7670</v>
      </c>
      <c r="J1828" s="1362">
        <v>2045.07</v>
      </c>
      <c r="K1828" s="1362">
        <v>5623.93</v>
      </c>
    </row>
    <row r="1829" spans="1:100" s="628" customFormat="1" x14ac:dyDescent="0.25">
      <c r="A1829" s="870" t="s">
        <v>2631</v>
      </c>
      <c r="B1829" s="41">
        <v>750461</v>
      </c>
      <c r="C1829" s="1812" t="s">
        <v>5930</v>
      </c>
      <c r="D1829" s="41" t="s">
        <v>792</v>
      </c>
      <c r="E1829" s="41" t="s">
        <v>792</v>
      </c>
      <c r="F1829" s="41" t="s">
        <v>49</v>
      </c>
      <c r="G1829" s="872" t="s">
        <v>1157</v>
      </c>
      <c r="H1829" s="1361">
        <v>43343</v>
      </c>
      <c r="I1829" s="1362">
        <v>7670</v>
      </c>
      <c r="J1829" s="1362">
        <v>2045.07</v>
      </c>
      <c r="K1829" s="1362">
        <v>5623.93</v>
      </c>
    </row>
    <row r="1830" spans="1:100" s="1734" customFormat="1" x14ac:dyDescent="0.25">
      <c r="A1830" s="1739" t="s">
        <v>2632</v>
      </c>
      <c r="B1830" s="93">
        <v>750462</v>
      </c>
      <c r="C1830" s="1812" t="s">
        <v>5931</v>
      </c>
      <c r="D1830" s="93" t="s">
        <v>792</v>
      </c>
      <c r="E1830" s="93" t="s">
        <v>792</v>
      </c>
      <c r="F1830" s="93" t="s">
        <v>49</v>
      </c>
      <c r="G1830" s="1741" t="s">
        <v>1157</v>
      </c>
      <c r="H1830" s="1361">
        <v>44175</v>
      </c>
      <c r="I1830" s="1362">
        <v>3175</v>
      </c>
      <c r="J1830" s="1362">
        <v>300</v>
      </c>
      <c r="K1830" s="1362">
        <v>2875</v>
      </c>
    </row>
    <row r="1831" spans="1:100" s="1734" customFormat="1" x14ac:dyDescent="0.25">
      <c r="A1831" s="1739" t="s">
        <v>2632</v>
      </c>
      <c r="B1831" s="93">
        <v>750463</v>
      </c>
      <c r="C1831" s="1812" t="s">
        <v>5932</v>
      </c>
      <c r="D1831" s="93" t="s">
        <v>792</v>
      </c>
      <c r="E1831" s="93" t="s">
        <v>792</v>
      </c>
      <c r="F1831" s="93" t="s">
        <v>49</v>
      </c>
      <c r="G1831" s="1741" t="s">
        <v>1157</v>
      </c>
      <c r="H1831" s="1361">
        <v>44175</v>
      </c>
      <c r="I1831" s="1362">
        <v>3175</v>
      </c>
      <c r="J1831" s="1362">
        <v>300</v>
      </c>
      <c r="K1831" s="1362">
        <v>2875</v>
      </c>
    </row>
    <row r="1832" spans="1:100" s="1734" customFormat="1" x14ac:dyDescent="0.25">
      <c r="A1832" s="1739" t="s">
        <v>2632</v>
      </c>
      <c r="B1832" s="93">
        <v>750464</v>
      </c>
      <c r="C1832" s="1812" t="s">
        <v>5933</v>
      </c>
      <c r="D1832" s="93" t="s">
        <v>792</v>
      </c>
      <c r="E1832" s="93" t="s">
        <v>792</v>
      </c>
      <c r="F1832" s="93" t="s">
        <v>49</v>
      </c>
      <c r="G1832" s="1741" t="s">
        <v>1157</v>
      </c>
      <c r="H1832" s="1361">
        <v>44175</v>
      </c>
      <c r="I1832" s="1362">
        <v>3175</v>
      </c>
      <c r="J1832" s="1362">
        <v>300</v>
      </c>
      <c r="K1832" s="1362">
        <v>2875</v>
      </c>
    </row>
    <row r="1833" spans="1:100" x14ac:dyDescent="0.25">
      <c r="A1833" s="870" t="s">
        <v>699</v>
      </c>
      <c r="B1833" s="41">
        <v>365558</v>
      </c>
      <c r="C1833" s="1812" t="s">
        <v>5934</v>
      </c>
      <c r="D1833" s="41" t="s">
        <v>2633</v>
      </c>
      <c r="E1833" s="41" t="s">
        <v>2634</v>
      </c>
      <c r="F1833" s="41" t="s">
        <v>2635</v>
      </c>
      <c r="G1833" s="872" t="s">
        <v>1157</v>
      </c>
      <c r="H1833" s="1312">
        <v>39444</v>
      </c>
      <c r="I1833" s="1325">
        <v>33897.199999999997</v>
      </c>
      <c r="J1833" s="1325">
        <v>33897.199999999997</v>
      </c>
      <c r="K1833" s="1325">
        <v>0</v>
      </c>
    </row>
    <row r="1834" spans="1:100" x14ac:dyDescent="0.25">
      <c r="A1834" s="870" t="s">
        <v>194</v>
      </c>
      <c r="B1834" s="41">
        <v>548441</v>
      </c>
      <c r="C1834" s="1812" t="s">
        <v>5935</v>
      </c>
      <c r="D1834" s="41" t="s">
        <v>792</v>
      </c>
      <c r="E1834" s="41" t="s">
        <v>792</v>
      </c>
      <c r="F1834" s="41" t="s">
        <v>49</v>
      </c>
      <c r="G1834" s="872" t="s">
        <v>103</v>
      </c>
      <c r="H1834" s="1308">
        <v>41640</v>
      </c>
      <c r="I1834" s="1325">
        <v>1200</v>
      </c>
      <c r="J1834" s="1325">
        <v>1200</v>
      </c>
      <c r="K1834" s="1325">
        <v>0</v>
      </c>
    </row>
    <row r="1835" spans="1:100" s="1822" customFormat="1" x14ac:dyDescent="0.25">
      <c r="A1835" s="1489"/>
      <c r="B1835" s="45"/>
      <c r="C1835" s="1798"/>
      <c r="D1835" s="45"/>
      <c r="E1835" s="45"/>
      <c r="F1835" s="45"/>
      <c r="G1835" s="1798"/>
      <c r="H1835" s="1318"/>
      <c r="I1835" s="1330"/>
      <c r="J1835" s="1330"/>
      <c r="K1835" s="1330"/>
    </row>
    <row r="1836" spans="1:100" s="1828" customFormat="1" x14ac:dyDescent="0.25">
      <c r="B1836" s="1858"/>
      <c r="C1836" s="1858"/>
      <c r="D1836" s="1858"/>
      <c r="E1836" s="1858"/>
      <c r="F1836" s="1858"/>
      <c r="H1836" s="1859"/>
      <c r="I1836" s="1880">
        <f>SUM(I1789:I1834)</f>
        <v>671666.35</v>
      </c>
      <c r="J1836" s="1880">
        <f>SUM(J1789:J1834)</f>
        <v>489675.39999999997</v>
      </c>
      <c r="K1836" s="1880">
        <f>SUM(K1789:K1834)</f>
        <v>181975.94999999998</v>
      </c>
      <c r="M1836" s="1854">
        <f>I1836</f>
        <v>671666.35</v>
      </c>
      <c r="N1836" s="1854">
        <f>J1836</f>
        <v>489675.39999999997</v>
      </c>
      <c r="O1836" s="1854">
        <f>K1836</f>
        <v>181975.94999999998</v>
      </c>
    </row>
    <row r="1837" spans="1:100" ht="18.75" customHeight="1" x14ac:dyDescent="0.3">
      <c r="A1837" s="846" t="s">
        <v>204</v>
      </c>
      <c r="B1837" s="847"/>
      <c r="C1837" s="1799"/>
      <c r="D1837" s="847"/>
      <c r="E1837" s="847"/>
      <c r="F1837" s="848" t="s">
        <v>2636</v>
      </c>
      <c r="G1837" s="852"/>
      <c r="H1837" s="1995" t="s">
        <v>3</v>
      </c>
      <c r="I1837" s="1993" t="s">
        <v>4</v>
      </c>
      <c r="J1837" s="2002" t="s">
        <v>5</v>
      </c>
      <c r="K1837" s="1997" t="s">
        <v>6</v>
      </c>
      <c r="L1837" s="629"/>
      <c r="M1837" s="628"/>
      <c r="N1837" s="628"/>
      <c r="O1837" s="628"/>
      <c r="P1837" s="628"/>
      <c r="Q1837" s="628"/>
      <c r="R1837" s="628"/>
      <c r="S1837" s="628"/>
      <c r="T1837" s="628"/>
      <c r="U1837" s="628"/>
      <c r="V1837" s="628"/>
      <c r="W1837" s="628"/>
      <c r="X1837" s="628"/>
      <c r="Y1837" s="628"/>
      <c r="Z1837" s="628"/>
      <c r="AA1837" s="628"/>
      <c r="AB1837" s="628"/>
      <c r="AC1837" s="628"/>
      <c r="AD1837" s="628"/>
      <c r="AE1837" s="628"/>
      <c r="AF1837" s="628"/>
      <c r="AG1837" s="628"/>
      <c r="AH1837" s="628"/>
      <c r="AI1837" s="628"/>
      <c r="AJ1837" s="628"/>
      <c r="AK1837" s="628"/>
      <c r="AL1837" s="628"/>
      <c r="AM1837" s="628"/>
      <c r="AN1837" s="628"/>
      <c r="AO1837" s="628"/>
      <c r="AP1837" s="628"/>
      <c r="AQ1837" s="628"/>
      <c r="AR1837" s="628"/>
      <c r="AS1837" s="628"/>
      <c r="AT1837" s="628"/>
      <c r="AU1837" s="628"/>
      <c r="AV1837" s="628"/>
      <c r="AW1837" s="628"/>
      <c r="AX1837" s="628"/>
      <c r="AY1837" s="628"/>
      <c r="AZ1837" s="628"/>
      <c r="BA1837" s="628"/>
      <c r="BB1837" s="628"/>
      <c r="BC1837" s="628"/>
      <c r="BD1837" s="628"/>
      <c r="BE1837" s="628"/>
      <c r="BF1837" s="628"/>
      <c r="BG1837" s="628"/>
      <c r="BH1837" s="628"/>
      <c r="BI1837" s="628"/>
      <c r="BJ1837" s="628"/>
      <c r="BK1837" s="628"/>
      <c r="BL1837" s="628"/>
      <c r="BM1837" s="628"/>
      <c r="BN1837" s="628"/>
      <c r="BO1837" s="628"/>
      <c r="BP1837" s="628"/>
      <c r="BQ1837" s="628"/>
      <c r="BR1837" s="628"/>
      <c r="BS1837" s="628"/>
      <c r="BT1837" s="628"/>
      <c r="BU1837" s="628"/>
      <c r="BV1837" s="628"/>
      <c r="BW1837" s="628"/>
      <c r="BX1837" s="628"/>
      <c r="BY1837" s="628"/>
      <c r="BZ1837" s="628"/>
      <c r="CA1837" s="628"/>
      <c r="CB1837" s="628"/>
      <c r="CC1837" s="628"/>
      <c r="CD1837" s="628"/>
      <c r="CE1837" s="628"/>
      <c r="CF1837" s="628"/>
      <c r="CG1837" s="628"/>
      <c r="CH1837" s="628"/>
      <c r="CI1837" s="628"/>
      <c r="CJ1837" s="628"/>
      <c r="CK1837" s="628"/>
      <c r="CL1837" s="628"/>
      <c r="CM1837" s="628"/>
      <c r="CN1837" s="628"/>
      <c r="CO1837" s="628"/>
      <c r="CP1837" s="628"/>
      <c r="CQ1837" s="628"/>
      <c r="CR1837" s="628"/>
      <c r="CS1837" s="628"/>
      <c r="CT1837" s="628"/>
      <c r="CU1837" s="628"/>
      <c r="CV1837" s="628"/>
    </row>
    <row r="1838" spans="1:100" ht="15.75" x14ac:dyDescent="0.25">
      <c r="A1838" s="854" t="s">
        <v>7</v>
      </c>
      <c r="B1838" s="851" t="s">
        <v>8</v>
      </c>
      <c r="C1838" s="1801" t="s">
        <v>9</v>
      </c>
      <c r="D1838" s="854" t="s">
        <v>10</v>
      </c>
      <c r="E1838" s="854" t="s">
        <v>11</v>
      </c>
      <c r="F1838" s="854" t="s">
        <v>12</v>
      </c>
      <c r="G1838" s="854" t="s">
        <v>13</v>
      </c>
      <c r="H1838" s="1996"/>
      <c r="I1838" s="1994"/>
      <c r="J1838" s="2003"/>
      <c r="K1838" s="1998"/>
      <c r="L1838" s="629"/>
      <c r="M1838" s="628"/>
      <c r="N1838" s="628"/>
      <c r="O1838" s="628"/>
      <c r="P1838" s="628"/>
      <c r="Q1838" s="628"/>
      <c r="R1838" s="628"/>
      <c r="S1838" s="628"/>
      <c r="T1838" s="628"/>
      <c r="U1838" s="628"/>
      <c r="V1838" s="628"/>
      <c r="W1838" s="628"/>
      <c r="X1838" s="628"/>
      <c r="Y1838" s="628"/>
      <c r="Z1838" s="628"/>
      <c r="AA1838" s="628"/>
      <c r="AB1838" s="628"/>
      <c r="AC1838" s="628"/>
      <c r="AD1838" s="628"/>
      <c r="AE1838" s="628"/>
      <c r="AF1838" s="628"/>
      <c r="AG1838" s="628"/>
      <c r="AH1838" s="628"/>
      <c r="AI1838" s="628"/>
      <c r="AJ1838" s="628"/>
      <c r="AK1838" s="628"/>
      <c r="AL1838" s="628"/>
      <c r="AM1838" s="628"/>
      <c r="AN1838" s="628"/>
      <c r="AO1838" s="628"/>
      <c r="AP1838" s="628"/>
      <c r="AQ1838" s="628"/>
      <c r="AR1838" s="628"/>
      <c r="AS1838" s="628"/>
      <c r="AT1838" s="628"/>
      <c r="AU1838" s="628"/>
      <c r="AV1838" s="628"/>
      <c r="AW1838" s="628"/>
      <c r="AX1838" s="628"/>
      <c r="AY1838" s="628"/>
      <c r="AZ1838" s="628"/>
      <c r="BA1838" s="628"/>
      <c r="BB1838" s="628"/>
      <c r="BC1838" s="628"/>
      <c r="BD1838" s="628"/>
      <c r="BE1838" s="628"/>
      <c r="BF1838" s="628"/>
      <c r="BG1838" s="628"/>
      <c r="BH1838" s="628"/>
      <c r="BI1838" s="628"/>
      <c r="BJ1838" s="628"/>
      <c r="BK1838" s="628"/>
      <c r="BL1838" s="628"/>
      <c r="BM1838" s="628"/>
      <c r="BN1838" s="628"/>
      <c r="BO1838" s="628"/>
      <c r="BP1838" s="628"/>
      <c r="BQ1838" s="628"/>
      <c r="BR1838" s="628"/>
      <c r="BS1838" s="628"/>
      <c r="BT1838" s="628"/>
      <c r="BU1838" s="628"/>
      <c r="BV1838" s="628"/>
      <c r="BW1838" s="628"/>
      <c r="BX1838" s="628"/>
      <c r="BY1838" s="628"/>
      <c r="BZ1838" s="628"/>
      <c r="CA1838" s="628"/>
      <c r="CB1838" s="628"/>
      <c r="CC1838" s="628"/>
      <c r="CD1838" s="628"/>
      <c r="CE1838" s="628"/>
      <c r="CF1838" s="628"/>
      <c r="CG1838" s="628"/>
      <c r="CH1838" s="628"/>
      <c r="CI1838" s="628"/>
      <c r="CJ1838" s="628"/>
      <c r="CK1838" s="628"/>
      <c r="CL1838" s="628"/>
      <c r="CM1838" s="628"/>
      <c r="CN1838" s="628"/>
      <c r="CO1838" s="628"/>
      <c r="CP1838" s="628"/>
      <c r="CQ1838" s="628"/>
      <c r="CR1838" s="628"/>
      <c r="CS1838" s="628"/>
      <c r="CT1838" s="628"/>
      <c r="CU1838" s="628"/>
      <c r="CV1838" s="628"/>
    </row>
    <row r="1839" spans="1:100" x14ac:dyDescent="0.25">
      <c r="A1839" s="871" t="s">
        <v>170</v>
      </c>
      <c r="B1839" s="872">
        <v>548276</v>
      </c>
      <c r="C1839" s="1812" t="s">
        <v>2637</v>
      </c>
      <c r="D1839" s="872" t="s">
        <v>16</v>
      </c>
      <c r="E1839" s="872" t="s">
        <v>236</v>
      </c>
      <c r="F1839" s="872" t="s">
        <v>2638</v>
      </c>
      <c r="G1839" s="872" t="s">
        <v>18</v>
      </c>
      <c r="H1839" s="1308">
        <v>41640</v>
      </c>
      <c r="I1839" s="1277">
        <v>9249.19</v>
      </c>
      <c r="J1839" s="1277">
        <v>9249.19</v>
      </c>
      <c r="K1839" s="1277">
        <v>0</v>
      </c>
      <c r="L1839" s="630"/>
      <c r="M1839" s="629"/>
      <c r="N1839" s="629"/>
      <c r="O1839" s="629"/>
      <c r="P1839" s="629"/>
      <c r="Q1839" s="629"/>
      <c r="R1839" s="629"/>
      <c r="S1839" s="629"/>
      <c r="T1839" s="629"/>
      <c r="U1839" s="629"/>
      <c r="V1839" s="629"/>
      <c r="W1839" s="629"/>
      <c r="X1839" s="629"/>
      <c r="Y1839" s="629"/>
      <c r="Z1839" s="629"/>
      <c r="AA1839" s="629"/>
      <c r="AB1839" s="629"/>
      <c r="AC1839" s="629"/>
      <c r="AD1839" s="629"/>
      <c r="AE1839" s="629"/>
      <c r="AF1839" s="629"/>
      <c r="AG1839" s="629"/>
      <c r="AH1839" s="629"/>
      <c r="AI1839" s="629"/>
      <c r="AJ1839" s="629"/>
      <c r="AK1839" s="629"/>
      <c r="AL1839" s="629"/>
      <c r="AM1839" s="629"/>
      <c r="AN1839" s="629"/>
      <c r="AO1839" s="629"/>
      <c r="AP1839" s="629"/>
      <c r="AQ1839" s="629"/>
      <c r="AR1839" s="629"/>
      <c r="AS1839" s="629"/>
      <c r="AT1839" s="629"/>
      <c r="AU1839" s="629"/>
      <c r="AV1839" s="629"/>
      <c r="AW1839" s="629"/>
      <c r="AX1839" s="629"/>
      <c r="AY1839" s="629"/>
      <c r="AZ1839" s="629"/>
      <c r="BA1839" s="629"/>
      <c r="BB1839" s="629"/>
      <c r="BC1839" s="629"/>
      <c r="BD1839" s="629"/>
      <c r="BE1839" s="629"/>
      <c r="BF1839" s="629"/>
      <c r="BG1839" s="629"/>
      <c r="BH1839" s="629"/>
      <c r="BI1839" s="629"/>
      <c r="BJ1839" s="629"/>
      <c r="BK1839" s="629"/>
      <c r="BL1839" s="629"/>
      <c r="BM1839" s="629"/>
      <c r="BN1839" s="629"/>
      <c r="BO1839" s="629"/>
      <c r="BP1839" s="629"/>
      <c r="BQ1839" s="629"/>
      <c r="BR1839" s="629"/>
      <c r="BS1839" s="629"/>
      <c r="BT1839" s="629"/>
      <c r="BU1839" s="629"/>
      <c r="BV1839" s="629"/>
      <c r="BW1839" s="629"/>
      <c r="BX1839" s="629"/>
      <c r="BY1839" s="629"/>
      <c r="BZ1839" s="629"/>
      <c r="CA1839" s="629"/>
      <c r="CB1839" s="629"/>
      <c r="CC1839" s="629"/>
      <c r="CD1839" s="629"/>
      <c r="CE1839" s="629"/>
      <c r="CF1839" s="629"/>
      <c r="CG1839" s="629"/>
      <c r="CH1839" s="629"/>
      <c r="CI1839" s="629"/>
      <c r="CJ1839" s="629"/>
      <c r="CK1839" s="629"/>
      <c r="CL1839" s="629"/>
      <c r="CM1839" s="629"/>
      <c r="CN1839" s="629"/>
      <c r="CO1839" s="629"/>
      <c r="CP1839" s="629"/>
      <c r="CQ1839" s="629"/>
      <c r="CR1839" s="629"/>
      <c r="CS1839" s="629"/>
      <c r="CT1839" s="629"/>
      <c r="CU1839" s="629"/>
      <c r="CV1839" s="629"/>
    </row>
    <row r="1840" spans="1:100" x14ac:dyDescent="0.25">
      <c r="A1840" s="870" t="s">
        <v>170</v>
      </c>
      <c r="B1840" s="872">
        <v>366440</v>
      </c>
      <c r="C1840" s="1812" t="s">
        <v>2639</v>
      </c>
      <c r="D1840" s="872" t="s">
        <v>16</v>
      </c>
      <c r="E1840" s="872" t="s">
        <v>399</v>
      </c>
      <c r="F1840" s="872" t="s">
        <v>2640</v>
      </c>
      <c r="G1840" s="872" t="s">
        <v>18</v>
      </c>
      <c r="H1840" s="1308">
        <v>41640</v>
      </c>
      <c r="I1840" s="1277">
        <v>9249.19</v>
      </c>
      <c r="J1840" s="1277">
        <v>9249.19</v>
      </c>
      <c r="K1840" s="1277">
        <v>0</v>
      </c>
      <c r="L1840" s="630"/>
      <c r="M1840" s="629"/>
      <c r="N1840" s="629"/>
      <c r="O1840" s="629"/>
      <c r="P1840" s="629"/>
      <c r="Q1840" s="629"/>
      <c r="R1840" s="629"/>
      <c r="S1840" s="629"/>
      <c r="T1840" s="629"/>
      <c r="U1840" s="629"/>
      <c r="V1840" s="629"/>
      <c r="W1840" s="629"/>
      <c r="X1840" s="629"/>
      <c r="Y1840" s="629"/>
      <c r="Z1840" s="629"/>
      <c r="AA1840" s="629"/>
      <c r="AB1840" s="629"/>
      <c r="AC1840" s="629"/>
      <c r="AD1840" s="629"/>
      <c r="AE1840" s="629"/>
      <c r="AF1840" s="629"/>
      <c r="AG1840" s="629"/>
      <c r="AH1840" s="629"/>
      <c r="AI1840" s="629"/>
      <c r="AJ1840" s="629"/>
      <c r="AK1840" s="629"/>
      <c r="AL1840" s="629"/>
      <c r="AM1840" s="629"/>
      <c r="AN1840" s="629"/>
      <c r="AO1840" s="629"/>
      <c r="AP1840" s="629"/>
      <c r="AQ1840" s="629"/>
      <c r="AR1840" s="629"/>
      <c r="AS1840" s="629"/>
      <c r="AT1840" s="629"/>
      <c r="AU1840" s="629"/>
      <c r="AV1840" s="629"/>
      <c r="AW1840" s="629"/>
      <c r="AX1840" s="629"/>
      <c r="AY1840" s="629"/>
      <c r="AZ1840" s="629"/>
      <c r="BA1840" s="629"/>
      <c r="BB1840" s="629"/>
      <c r="BC1840" s="629"/>
      <c r="BD1840" s="629"/>
      <c r="BE1840" s="629"/>
      <c r="BF1840" s="629"/>
      <c r="BG1840" s="629"/>
      <c r="BH1840" s="629"/>
      <c r="BI1840" s="629"/>
      <c r="BJ1840" s="629"/>
      <c r="BK1840" s="629"/>
      <c r="BL1840" s="629"/>
      <c r="BM1840" s="629"/>
      <c r="BN1840" s="629"/>
      <c r="BO1840" s="629"/>
      <c r="BP1840" s="629"/>
      <c r="BQ1840" s="629"/>
      <c r="BR1840" s="629"/>
      <c r="BS1840" s="629"/>
      <c r="BT1840" s="629"/>
      <c r="BU1840" s="629"/>
      <c r="BV1840" s="629"/>
      <c r="BW1840" s="629"/>
      <c r="BX1840" s="629"/>
      <c r="BY1840" s="629"/>
      <c r="BZ1840" s="629"/>
      <c r="CA1840" s="629"/>
      <c r="CB1840" s="629"/>
      <c r="CC1840" s="629"/>
      <c r="CD1840" s="629"/>
      <c r="CE1840" s="629"/>
      <c r="CF1840" s="629"/>
      <c r="CG1840" s="629"/>
      <c r="CH1840" s="629"/>
      <c r="CI1840" s="629"/>
      <c r="CJ1840" s="629"/>
      <c r="CK1840" s="629"/>
      <c r="CL1840" s="629"/>
      <c r="CM1840" s="629"/>
      <c r="CN1840" s="629"/>
      <c r="CO1840" s="629"/>
      <c r="CP1840" s="629"/>
      <c r="CQ1840" s="629"/>
      <c r="CR1840" s="629"/>
      <c r="CS1840" s="629"/>
      <c r="CT1840" s="629"/>
      <c r="CU1840" s="629"/>
      <c r="CV1840" s="629"/>
    </row>
    <row r="1841" spans="1:100" x14ac:dyDescent="0.25">
      <c r="A1841" s="870" t="s">
        <v>170</v>
      </c>
      <c r="B1841" s="872">
        <v>366449</v>
      </c>
      <c r="C1841" s="1812" t="s">
        <v>2641</v>
      </c>
      <c r="D1841" s="872" t="s">
        <v>16</v>
      </c>
      <c r="E1841" s="872" t="s">
        <v>479</v>
      </c>
      <c r="F1841" s="872" t="s">
        <v>2642</v>
      </c>
      <c r="G1841" s="872" t="s">
        <v>18</v>
      </c>
      <c r="H1841" s="1308">
        <v>41640</v>
      </c>
      <c r="I1841" s="1277">
        <v>9249.19</v>
      </c>
      <c r="J1841" s="1277">
        <v>9249.19</v>
      </c>
      <c r="K1841" s="1277">
        <v>0</v>
      </c>
      <c r="L1841" s="631"/>
      <c r="M1841" s="630"/>
      <c r="N1841" s="630"/>
      <c r="O1841" s="630"/>
      <c r="P1841" s="630"/>
      <c r="Q1841" s="630"/>
      <c r="R1841" s="630"/>
      <c r="S1841" s="630"/>
      <c r="T1841" s="630"/>
      <c r="U1841" s="630"/>
      <c r="V1841" s="630"/>
      <c r="W1841" s="630"/>
      <c r="X1841" s="630"/>
      <c r="Y1841" s="630"/>
      <c r="Z1841" s="630"/>
      <c r="AA1841" s="630"/>
      <c r="AB1841" s="630"/>
      <c r="AC1841" s="630"/>
      <c r="AD1841" s="630"/>
      <c r="AE1841" s="630"/>
      <c r="AF1841" s="630"/>
      <c r="AG1841" s="630"/>
      <c r="AH1841" s="630"/>
      <c r="AI1841" s="630"/>
      <c r="AJ1841" s="630"/>
      <c r="AK1841" s="630"/>
      <c r="AL1841" s="630"/>
      <c r="AM1841" s="630"/>
      <c r="AN1841" s="630"/>
      <c r="AO1841" s="630"/>
      <c r="AP1841" s="630"/>
      <c r="AQ1841" s="630"/>
      <c r="AR1841" s="630"/>
      <c r="AS1841" s="630"/>
      <c r="AT1841" s="630"/>
      <c r="AU1841" s="630"/>
      <c r="AV1841" s="630"/>
      <c r="AW1841" s="630"/>
      <c r="AX1841" s="630"/>
      <c r="AY1841" s="630"/>
      <c r="AZ1841" s="630"/>
      <c r="BA1841" s="630"/>
      <c r="BB1841" s="630"/>
      <c r="BC1841" s="630"/>
      <c r="BD1841" s="630"/>
      <c r="BE1841" s="630"/>
      <c r="BF1841" s="630"/>
      <c r="BG1841" s="630"/>
      <c r="BH1841" s="630"/>
      <c r="BI1841" s="630"/>
      <c r="BJ1841" s="630"/>
      <c r="BK1841" s="630"/>
      <c r="BL1841" s="630"/>
      <c r="BM1841" s="630"/>
      <c r="BN1841" s="630"/>
      <c r="BO1841" s="630"/>
      <c r="BP1841" s="630"/>
      <c r="BQ1841" s="630"/>
      <c r="BR1841" s="630"/>
      <c r="BS1841" s="630"/>
      <c r="BT1841" s="630"/>
      <c r="BU1841" s="630"/>
      <c r="BV1841" s="630"/>
      <c r="BW1841" s="630"/>
      <c r="BX1841" s="630"/>
      <c r="BY1841" s="630"/>
      <c r="BZ1841" s="630"/>
      <c r="CA1841" s="630"/>
      <c r="CB1841" s="630"/>
      <c r="CC1841" s="630"/>
      <c r="CD1841" s="630"/>
      <c r="CE1841" s="630"/>
      <c r="CF1841" s="630"/>
      <c r="CG1841" s="630"/>
      <c r="CH1841" s="630"/>
      <c r="CI1841" s="630"/>
      <c r="CJ1841" s="630"/>
      <c r="CK1841" s="630"/>
      <c r="CL1841" s="630"/>
      <c r="CM1841" s="630"/>
      <c r="CN1841" s="630"/>
      <c r="CO1841" s="630"/>
      <c r="CP1841" s="630"/>
      <c r="CQ1841" s="630"/>
      <c r="CR1841" s="630"/>
      <c r="CS1841" s="630"/>
      <c r="CT1841" s="630"/>
      <c r="CU1841" s="630"/>
      <c r="CV1841" s="630"/>
    </row>
    <row r="1842" spans="1:100" x14ac:dyDescent="0.25">
      <c r="A1842" s="871" t="s">
        <v>170</v>
      </c>
      <c r="B1842" s="872">
        <v>366422</v>
      </c>
      <c r="C1842" s="1812" t="s">
        <v>2643</v>
      </c>
      <c r="D1842" s="872" t="s">
        <v>16</v>
      </c>
      <c r="E1842" s="872" t="s">
        <v>221</v>
      </c>
      <c r="F1842" s="872" t="s">
        <v>2644</v>
      </c>
      <c r="G1842" s="872" t="s">
        <v>18</v>
      </c>
      <c r="H1842" s="1308">
        <v>41640</v>
      </c>
      <c r="I1842" s="1277">
        <v>9249.19</v>
      </c>
      <c r="J1842" s="1277">
        <v>9249.19</v>
      </c>
      <c r="K1842" s="1277">
        <v>0</v>
      </c>
      <c r="L1842" s="632"/>
      <c r="M1842" s="631"/>
      <c r="N1842" s="631"/>
      <c r="O1842" s="631"/>
      <c r="P1842" s="631"/>
      <c r="Q1842" s="631"/>
      <c r="R1842" s="631"/>
      <c r="S1842" s="631"/>
      <c r="T1842" s="631"/>
      <c r="U1842" s="631"/>
      <c r="V1842" s="631"/>
      <c r="W1842" s="631"/>
      <c r="X1842" s="631"/>
      <c r="Y1842" s="631"/>
      <c r="Z1842" s="631"/>
      <c r="AA1842" s="631"/>
      <c r="AB1842" s="631"/>
      <c r="AC1842" s="631"/>
      <c r="AD1842" s="631"/>
      <c r="AE1842" s="631"/>
      <c r="AF1842" s="631"/>
      <c r="AG1842" s="631"/>
      <c r="AH1842" s="631"/>
      <c r="AI1842" s="631"/>
      <c r="AJ1842" s="631"/>
      <c r="AK1842" s="631"/>
      <c r="AL1842" s="631"/>
      <c r="AM1842" s="631"/>
      <c r="AN1842" s="631"/>
      <c r="AO1842" s="631"/>
      <c r="AP1842" s="631"/>
      <c r="AQ1842" s="631"/>
      <c r="AR1842" s="631"/>
      <c r="AS1842" s="631"/>
      <c r="AT1842" s="631"/>
      <c r="AU1842" s="631"/>
      <c r="AV1842" s="631"/>
      <c r="AW1842" s="631"/>
      <c r="AX1842" s="631"/>
      <c r="AY1842" s="631"/>
      <c r="AZ1842" s="631"/>
      <c r="BA1842" s="631"/>
      <c r="BB1842" s="631"/>
      <c r="BC1842" s="631"/>
      <c r="BD1842" s="631"/>
      <c r="BE1842" s="631"/>
      <c r="BF1842" s="631"/>
      <c r="BG1842" s="631"/>
      <c r="BH1842" s="631"/>
      <c r="BI1842" s="631"/>
      <c r="BJ1842" s="631"/>
      <c r="BK1842" s="631"/>
      <c r="BL1842" s="631"/>
      <c r="BM1842" s="631"/>
      <c r="BN1842" s="631"/>
      <c r="BO1842" s="631"/>
      <c r="BP1842" s="631"/>
      <c r="BQ1842" s="631"/>
      <c r="BR1842" s="631"/>
      <c r="BS1842" s="631"/>
      <c r="BT1842" s="631"/>
      <c r="BU1842" s="631"/>
      <c r="BV1842" s="631"/>
      <c r="BW1842" s="631"/>
      <c r="BX1842" s="631"/>
      <c r="BY1842" s="631"/>
      <c r="BZ1842" s="631"/>
      <c r="CA1842" s="631"/>
      <c r="CB1842" s="631"/>
      <c r="CC1842" s="631"/>
      <c r="CD1842" s="631"/>
      <c r="CE1842" s="631"/>
      <c r="CF1842" s="631"/>
      <c r="CG1842" s="631"/>
      <c r="CH1842" s="631"/>
      <c r="CI1842" s="631"/>
      <c r="CJ1842" s="631"/>
      <c r="CK1842" s="631"/>
      <c r="CL1842" s="631"/>
      <c r="CM1842" s="631"/>
      <c r="CN1842" s="631"/>
      <c r="CO1842" s="631"/>
      <c r="CP1842" s="631"/>
      <c r="CQ1842" s="631"/>
      <c r="CR1842" s="631"/>
      <c r="CS1842" s="631"/>
      <c r="CT1842" s="631"/>
      <c r="CU1842" s="631"/>
      <c r="CV1842" s="631"/>
    </row>
    <row r="1843" spans="1:100" x14ac:dyDescent="0.25">
      <c r="A1843" s="871" t="s">
        <v>170</v>
      </c>
      <c r="B1843" s="872">
        <v>366429</v>
      </c>
      <c r="C1843" s="1812" t="s">
        <v>2645</v>
      </c>
      <c r="D1843" s="872" t="s">
        <v>16</v>
      </c>
      <c r="E1843" s="872" t="s">
        <v>2646</v>
      </c>
      <c r="F1843" s="872" t="s">
        <v>2647</v>
      </c>
      <c r="G1843" s="872" t="s">
        <v>18</v>
      </c>
      <c r="H1843" s="1308">
        <v>41640</v>
      </c>
      <c r="I1843" s="1277">
        <v>9249.19</v>
      </c>
      <c r="J1843" s="1277">
        <v>9249.19</v>
      </c>
      <c r="K1843" s="1277">
        <v>0</v>
      </c>
      <c r="L1843" s="632"/>
      <c r="M1843" s="631"/>
      <c r="N1843" s="631"/>
      <c r="O1843" s="631"/>
      <c r="P1843" s="631"/>
      <c r="Q1843" s="631"/>
      <c r="R1843" s="631"/>
      <c r="S1843" s="631"/>
      <c r="T1843" s="631"/>
      <c r="U1843" s="631"/>
      <c r="V1843" s="631"/>
      <c r="W1843" s="631"/>
      <c r="X1843" s="631"/>
      <c r="Y1843" s="631"/>
      <c r="Z1843" s="631"/>
      <c r="AA1843" s="631"/>
      <c r="AB1843" s="631"/>
      <c r="AC1843" s="631"/>
      <c r="AD1843" s="631"/>
      <c r="AE1843" s="631"/>
      <c r="AF1843" s="631"/>
      <c r="AG1843" s="631"/>
      <c r="AH1843" s="631"/>
      <c r="AI1843" s="631"/>
      <c r="AJ1843" s="631"/>
      <c r="AK1843" s="631"/>
      <c r="AL1843" s="631"/>
      <c r="AM1843" s="631"/>
      <c r="AN1843" s="631"/>
      <c r="AO1843" s="631"/>
      <c r="AP1843" s="631"/>
      <c r="AQ1843" s="631"/>
      <c r="AR1843" s="631"/>
      <c r="AS1843" s="631"/>
      <c r="AT1843" s="631"/>
      <c r="AU1843" s="631"/>
      <c r="AV1843" s="631"/>
      <c r="AW1843" s="631"/>
      <c r="AX1843" s="631"/>
      <c r="AY1843" s="631"/>
      <c r="AZ1843" s="631"/>
      <c r="BA1843" s="631"/>
      <c r="BB1843" s="631"/>
      <c r="BC1843" s="631"/>
      <c r="BD1843" s="631"/>
      <c r="BE1843" s="631"/>
      <c r="BF1843" s="631"/>
      <c r="BG1843" s="631"/>
      <c r="BH1843" s="631"/>
      <c r="BI1843" s="631"/>
      <c r="BJ1843" s="631"/>
      <c r="BK1843" s="631"/>
      <c r="BL1843" s="631"/>
      <c r="BM1843" s="631"/>
      <c r="BN1843" s="631"/>
      <c r="BO1843" s="631"/>
      <c r="BP1843" s="631"/>
      <c r="BQ1843" s="631"/>
      <c r="BR1843" s="631"/>
      <c r="BS1843" s="631"/>
      <c r="BT1843" s="631"/>
      <c r="BU1843" s="631"/>
      <c r="BV1843" s="631"/>
      <c r="BW1843" s="631"/>
      <c r="BX1843" s="631"/>
      <c r="BY1843" s="631"/>
      <c r="BZ1843" s="631"/>
      <c r="CA1843" s="631"/>
      <c r="CB1843" s="631"/>
      <c r="CC1843" s="631"/>
      <c r="CD1843" s="631"/>
      <c r="CE1843" s="631"/>
      <c r="CF1843" s="631"/>
      <c r="CG1843" s="631"/>
      <c r="CH1843" s="631"/>
      <c r="CI1843" s="631"/>
      <c r="CJ1843" s="631"/>
      <c r="CK1843" s="631"/>
      <c r="CL1843" s="631"/>
      <c r="CM1843" s="631"/>
      <c r="CN1843" s="631"/>
      <c r="CO1843" s="631"/>
      <c r="CP1843" s="631"/>
      <c r="CQ1843" s="631"/>
      <c r="CR1843" s="631"/>
      <c r="CS1843" s="631"/>
      <c r="CT1843" s="631"/>
      <c r="CU1843" s="631"/>
      <c r="CV1843" s="631"/>
    </row>
    <row r="1844" spans="1:100" x14ac:dyDescent="0.25">
      <c r="A1844" s="871" t="s">
        <v>170</v>
      </c>
      <c r="B1844" s="872">
        <v>548278</v>
      </c>
      <c r="C1844" s="1812" t="s">
        <v>2648</v>
      </c>
      <c r="D1844" s="872" t="s">
        <v>16</v>
      </c>
      <c r="E1844" s="872" t="s">
        <v>236</v>
      </c>
      <c r="F1844" s="872" t="s">
        <v>2649</v>
      </c>
      <c r="G1844" s="872" t="s">
        <v>18</v>
      </c>
      <c r="H1844" s="1308">
        <v>41640</v>
      </c>
      <c r="I1844" s="1277">
        <v>9249.19</v>
      </c>
      <c r="J1844" s="1277">
        <v>9249.19</v>
      </c>
      <c r="K1844" s="1277">
        <v>0</v>
      </c>
      <c r="L1844" s="632"/>
      <c r="M1844" s="631"/>
      <c r="N1844" s="631"/>
      <c r="O1844" s="631"/>
      <c r="P1844" s="631"/>
      <c r="Q1844" s="631"/>
      <c r="R1844" s="631"/>
      <c r="S1844" s="631"/>
      <c r="T1844" s="631"/>
      <c r="U1844" s="631"/>
      <c r="V1844" s="631"/>
      <c r="W1844" s="631"/>
      <c r="X1844" s="631"/>
      <c r="Y1844" s="631"/>
      <c r="Z1844" s="631"/>
      <c r="AA1844" s="631"/>
      <c r="AB1844" s="631"/>
      <c r="AC1844" s="631"/>
      <c r="AD1844" s="631"/>
      <c r="AE1844" s="631"/>
      <c r="AF1844" s="631"/>
      <c r="AG1844" s="631"/>
      <c r="AH1844" s="631"/>
      <c r="AI1844" s="631"/>
      <c r="AJ1844" s="631"/>
      <c r="AK1844" s="631"/>
      <c r="AL1844" s="631"/>
      <c r="AM1844" s="631"/>
      <c r="AN1844" s="631"/>
      <c r="AO1844" s="631"/>
      <c r="AP1844" s="631"/>
      <c r="AQ1844" s="631"/>
      <c r="AR1844" s="631"/>
      <c r="AS1844" s="631"/>
      <c r="AT1844" s="631"/>
      <c r="AU1844" s="631"/>
      <c r="AV1844" s="631"/>
      <c r="AW1844" s="631"/>
      <c r="AX1844" s="631"/>
      <c r="AY1844" s="631"/>
      <c r="AZ1844" s="631"/>
      <c r="BA1844" s="631"/>
      <c r="BB1844" s="631"/>
      <c r="BC1844" s="631"/>
      <c r="BD1844" s="631"/>
      <c r="BE1844" s="631"/>
      <c r="BF1844" s="631"/>
      <c r="BG1844" s="631"/>
      <c r="BH1844" s="631"/>
      <c r="BI1844" s="631"/>
      <c r="BJ1844" s="631"/>
      <c r="BK1844" s="631"/>
      <c r="BL1844" s="631"/>
      <c r="BM1844" s="631"/>
      <c r="BN1844" s="631"/>
      <c r="BO1844" s="631"/>
      <c r="BP1844" s="631"/>
      <c r="BQ1844" s="631"/>
      <c r="BR1844" s="631"/>
      <c r="BS1844" s="631"/>
      <c r="BT1844" s="631"/>
      <c r="BU1844" s="631"/>
      <c r="BV1844" s="631"/>
      <c r="BW1844" s="631"/>
      <c r="BX1844" s="631"/>
      <c r="BY1844" s="631"/>
      <c r="BZ1844" s="631"/>
      <c r="CA1844" s="631"/>
      <c r="CB1844" s="631"/>
      <c r="CC1844" s="631"/>
      <c r="CD1844" s="631"/>
      <c r="CE1844" s="631"/>
      <c r="CF1844" s="631"/>
      <c r="CG1844" s="631"/>
      <c r="CH1844" s="631"/>
      <c r="CI1844" s="631"/>
      <c r="CJ1844" s="631"/>
      <c r="CK1844" s="631"/>
      <c r="CL1844" s="631"/>
      <c r="CM1844" s="631"/>
      <c r="CN1844" s="631"/>
      <c r="CO1844" s="631"/>
      <c r="CP1844" s="631"/>
      <c r="CQ1844" s="631"/>
      <c r="CR1844" s="631"/>
      <c r="CS1844" s="631"/>
      <c r="CT1844" s="631"/>
      <c r="CU1844" s="631"/>
      <c r="CV1844" s="631"/>
    </row>
    <row r="1845" spans="1:100" x14ac:dyDescent="0.25">
      <c r="A1845" s="871" t="s">
        <v>14</v>
      </c>
      <c r="B1845" s="872">
        <v>548280</v>
      </c>
      <c r="C1845" s="1812" t="s">
        <v>2650</v>
      </c>
      <c r="D1845" s="872" t="s">
        <v>16</v>
      </c>
      <c r="E1845" s="872" t="s">
        <v>2215</v>
      </c>
      <c r="F1845" s="872" t="s">
        <v>2651</v>
      </c>
      <c r="G1845" s="872" t="s">
        <v>18</v>
      </c>
      <c r="H1845" s="1308">
        <v>41640</v>
      </c>
      <c r="I1845" s="1277">
        <v>27747.56</v>
      </c>
      <c r="J1845" s="1277">
        <v>27747.56</v>
      </c>
      <c r="K1845" s="1277">
        <v>0</v>
      </c>
      <c r="L1845" s="632"/>
      <c r="M1845" s="631"/>
      <c r="N1845" s="631"/>
      <c r="O1845" s="631"/>
      <c r="P1845" s="631"/>
      <c r="Q1845" s="631"/>
      <c r="R1845" s="631"/>
      <c r="S1845" s="631"/>
      <c r="T1845" s="631"/>
      <c r="U1845" s="631"/>
      <c r="V1845" s="631"/>
      <c r="W1845" s="631"/>
      <c r="X1845" s="631"/>
      <c r="Y1845" s="631"/>
      <c r="Z1845" s="631"/>
      <c r="AA1845" s="631"/>
      <c r="AB1845" s="631"/>
      <c r="AC1845" s="631"/>
      <c r="AD1845" s="631"/>
      <c r="AE1845" s="631"/>
      <c r="AF1845" s="631"/>
      <c r="AG1845" s="631"/>
      <c r="AH1845" s="631"/>
      <c r="AI1845" s="631"/>
      <c r="AJ1845" s="631"/>
      <c r="AK1845" s="631"/>
      <c r="AL1845" s="631"/>
      <c r="AM1845" s="631"/>
      <c r="AN1845" s="631"/>
      <c r="AO1845" s="631"/>
      <c r="AP1845" s="631"/>
      <c r="AQ1845" s="631"/>
      <c r="AR1845" s="631"/>
      <c r="AS1845" s="631"/>
      <c r="AT1845" s="631"/>
      <c r="AU1845" s="631"/>
      <c r="AV1845" s="631"/>
      <c r="AW1845" s="631"/>
      <c r="AX1845" s="631"/>
      <c r="AY1845" s="631"/>
      <c r="AZ1845" s="631"/>
      <c r="BA1845" s="631"/>
      <c r="BB1845" s="631"/>
      <c r="BC1845" s="631"/>
      <c r="BD1845" s="631"/>
      <c r="BE1845" s="631"/>
      <c r="BF1845" s="631"/>
      <c r="BG1845" s="631"/>
      <c r="BH1845" s="631"/>
      <c r="BI1845" s="631"/>
      <c r="BJ1845" s="631"/>
      <c r="BK1845" s="631"/>
      <c r="BL1845" s="631"/>
      <c r="BM1845" s="631"/>
      <c r="BN1845" s="631"/>
      <c r="BO1845" s="631"/>
      <c r="BP1845" s="631"/>
      <c r="BQ1845" s="631"/>
      <c r="BR1845" s="631"/>
      <c r="BS1845" s="631"/>
      <c r="BT1845" s="631"/>
      <c r="BU1845" s="631"/>
      <c r="BV1845" s="631"/>
      <c r="BW1845" s="631"/>
      <c r="BX1845" s="631"/>
      <c r="BY1845" s="631"/>
      <c r="BZ1845" s="631"/>
      <c r="CA1845" s="631"/>
      <c r="CB1845" s="631"/>
      <c r="CC1845" s="631"/>
      <c r="CD1845" s="631"/>
      <c r="CE1845" s="631"/>
      <c r="CF1845" s="631"/>
      <c r="CG1845" s="631"/>
      <c r="CH1845" s="631"/>
      <c r="CI1845" s="631"/>
      <c r="CJ1845" s="631"/>
      <c r="CK1845" s="631"/>
      <c r="CL1845" s="631"/>
      <c r="CM1845" s="631"/>
      <c r="CN1845" s="631"/>
      <c r="CO1845" s="631"/>
      <c r="CP1845" s="631"/>
      <c r="CQ1845" s="631"/>
      <c r="CR1845" s="631"/>
      <c r="CS1845" s="631"/>
      <c r="CT1845" s="631"/>
      <c r="CU1845" s="631"/>
      <c r="CV1845" s="631"/>
    </row>
    <row r="1846" spans="1:100" x14ac:dyDescent="0.25">
      <c r="A1846" s="870" t="s">
        <v>550</v>
      </c>
      <c r="B1846" s="872">
        <v>548281</v>
      </c>
      <c r="C1846" s="1812" t="s">
        <v>2652</v>
      </c>
      <c r="D1846" s="872" t="s">
        <v>116</v>
      </c>
      <c r="E1846" s="872" t="s">
        <v>35</v>
      </c>
      <c r="F1846" s="866">
        <v>8107214053406350</v>
      </c>
      <c r="G1846" s="872" t="s">
        <v>18</v>
      </c>
      <c r="H1846" s="1308">
        <v>41869</v>
      </c>
      <c r="I1846" s="1277">
        <v>9999.32</v>
      </c>
      <c r="J1846" s="1277">
        <v>9999.32</v>
      </c>
      <c r="K1846" s="1277">
        <v>0</v>
      </c>
      <c r="L1846" s="632"/>
      <c r="M1846" s="631"/>
      <c r="N1846" s="631"/>
      <c r="O1846" s="631"/>
      <c r="P1846" s="631"/>
      <c r="Q1846" s="631"/>
      <c r="R1846" s="631"/>
      <c r="S1846" s="631"/>
      <c r="T1846" s="631"/>
      <c r="U1846" s="631"/>
      <c r="V1846" s="631"/>
      <c r="W1846" s="631"/>
      <c r="X1846" s="631"/>
      <c r="Y1846" s="631"/>
      <c r="Z1846" s="631"/>
      <c r="AA1846" s="631"/>
      <c r="AB1846" s="631"/>
      <c r="AC1846" s="631"/>
      <c r="AD1846" s="631"/>
      <c r="AE1846" s="631"/>
      <c r="AF1846" s="631"/>
      <c r="AG1846" s="631"/>
      <c r="AH1846" s="631"/>
      <c r="AI1846" s="631"/>
      <c r="AJ1846" s="631"/>
      <c r="AK1846" s="631"/>
      <c r="AL1846" s="631"/>
      <c r="AM1846" s="631"/>
      <c r="AN1846" s="631"/>
      <c r="AO1846" s="631"/>
      <c r="AP1846" s="631"/>
      <c r="AQ1846" s="631"/>
      <c r="AR1846" s="631"/>
      <c r="AS1846" s="631"/>
      <c r="AT1846" s="631"/>
      <c r="AU1846" s="631"/>
      <c r="AV1846" s="631"/>
      <c r="AW1846" s="631"/>
      <c r="AX1846" s="631"/>
      <c r="AY1846" s="631"/>
      <c r="AZ1846" s="631"/>
      <c r="BA1846" s="631"/>
      <c r="BB1846" s="631"/>
      <c r="BC1846" s="631"/>
      <c r="BD1846" s="631"/>
      <c r="BE1846" s="631"/>
      <c r="BF1846" s="631"/>
      <c r="BG1846" s="631"/>
      <c r="BH1846" s="631"/>
      <c r="BI1846" s="631"/>
      <c r="BJ1846" s="631"/>
      <c r="BK1846" s="631"/>
      <c r="BL1846" s="631"/>
      <c r="BM1846" s="631"/>
      <c r="BN1846" s="631"/>
      <c r="BO1846" s="631"/>
      <c r="BP1846" s="631"/>
      <c r="BQ1846" s="631"/>
      <c r="BR1846" s="631"/>
      <c r="BS1846" s="631"/>
      <c r="BT1846" s="631"/>
      <c r="BU1846" s="631"/>
      <c r="BV1846" s="631"/>
      <c r="BW1846" s="631"/>
      <c r="BX1846" s="631"/>
      <c r="BY1846" s="631"/>
      <c r="BZ1846" s="631"/>
      <c r="CA1846" s="631"/>
      <c r="CB1846" s="631"/>
      <c r="CC1846" s="631"/>
      <c r="CD1846" s="631"/>
      <c r="CE1846" s="631"/>
      <c r="CF1846" s="631"/>
      <c r="CG1846" s="631"/>
      <c r="CH1846" s="631"/>
      <c r="CI1846" s="631"/>
      <c r="CJ1846" s="631"/>
      <c r="CK1846" s="631"/>
      <c r="CL1846" s="631"/>
      <c r="CM1846" s="631"/>
      <c r="CN1846" s="631"/>
      <c r="CO1846" s="631"/>
      <c r="CP1846" s="631"/>
      <c r="CQ1846" s="631"/>
      <c r="CR1846" s="631"/>
      <c r="CS1846" s="631"/>
      <c r="CT1846" s="631"/>
      <c r="CU1846" s="631"/>
      <c r="CV1846" s="631"/>
    </row>
    <row r="1847" spans="1:100" x14ac:dyDescent="0.25">
      <c r="A1847" s="870" t="s">
        <v>123</v>
      </c>
      <c r="B1847" s="872">
        <v>548282</v>
      </c>
      <c r="C1847" s="1812" t="s">
        <v>2653</v>
      </c>
      <c r="D1847" s="872" t="s">
        <v>124</v>
      </c>
      <c r="E1847" s="872" t="s">
        <v>125</v>
      </c>
      <c r="F1847" s="872" t="s">
        <v>2654</v>
      </c>
      <c r="G1847" s="872" t="s">
        <v>18</v>
      </c>
      <c r="H1847" s="1308">
        <v>41640</v>
      </c>
      <c r="I1847" s="1277">
        <v>28673.94</v>
      </c>
      <c r="J1847" s="1277">
        <v>28673.94</v>
      </c>
      <c r="K1847" s="1277">
        <v>0</v>
      </c>
      <c r="L1847" s="632"/>
      <c r="M1847" s="631"/>
      <c r="N1847" s="631"/>
      <c r="O1847" s="631"/>
      <c r="P1847" s="631"/>
      <c r="Q1847" s="631"/>
      <c r="R1847" s="631"/>
      <c r="S1847" s="631"/>
      <c r="T1847" s="631"/>
      <c r="U1847" s="631"/>
      <c r="V1847" s="631"/>
      <c r="W1847" s="631"/>
      <c r="X1847" s="631"/>
      <c r="Y1847" s="631"/>
      <c r="Z1847" s="631"/>
      <c r="AA1847" s="631"/>
      <c r="AB1847" s="631"/>
      <c r="AC1847" s="631"/>
      <c r="AD1847" s="631"/>
      <c r="AE1847" s="631"/>
      <c r="AF1847" s="631"/>
      <c r="AG1847" s="631"/>
      <c r="AH1847" s="631"/>
      <c r="AI1847" s="631"/>
      <c r="AJ1847" s="631"/>
      <c r="AK1847" s="631"/>
      <c r="AL1847" s="631"/>
      <c r="AM1847" s="631"/>
      <c r="AN1847" s="631"/>
      <c r="AO1847" s="631"/>
      <c r="AP1847" s="631"/>
      <c r="AQ1847" s="631"/>
      <c r="AR1847" s="631"/>
      <c r="AS1847" s="631"/>
      <c r="AT1847" s="631"/>
      <c r="AU1847" s="631"/>
      <c r="AV1847" s="631"/>
      <c r="AW1847" s="631"/>
      <c r="AX1847" s="631"/>
      <c r="AY1847" s="631"/>
      <c r="AZ1847" s="631"/>
      <c r="BA1847" s="631"/>
      <c r="BB1847" s="631"/>
      <c r="BC1847" s="631"/>
      <c r="BD1847" s="631"/>
      <c r="BE1847" s="631"/>
      <c r="BF1847" s="631"/>
      <c r="BG1847" s="631"/>
      <c r="BH1847" s="631"/>
      <c r="BI1847" s="631"/>
      <c r="BJ1847" s="631"/>
      <c r="BK1847" s="631"/>
      <c r="BL1847" s="631"/>
      <c r="BM1847" s="631"/>
      <c r="BN1847" s="631"/>
      <c r="BO1847" s="631"/>
      <c r="BP1847" s="631"/>
      <c r="BQ1847" s="631"/>
      <c r="BR1847" s="631"/>
      <c r="BS1847" s="631"/>
      <c r="BT1847" s="631"/>
      <c r="BU1847" s="631"/>
      <c r="BV1847" s="631"/>
      <c r="BW1847" s="631"/>
      <c r="BX1847" s="631"/>
      <c r="BY1847" s="631"/>
      <c r="BZ1847" s="631"/>
      <c r="CA1847" s="631"/>
      <c r="CB1847" s="631"/>
      <c r="CC1847" s="631"/>
      <c r="CD1847" s="631"/>
      <c r="CE1847" s="631"/>
      <c r="CF1847" s="631"/>
      <c r="CG1847" s="631"/>
      <c r="CH1847" s="631"/>
      <c r="CI1847" s="631"/>
      <c r="CJ1847" s="631"/>
      <c r="CK1847" s="631"/>
      <c r="CL1847" s="631"/>
      <c r="CM1847" s="631"/>
      <c r="CN1847" s="631"/>
      <c r="CO1847" s="631"/>
      <c r="CP1847" s="631"/>
      <c r="CQ1847" s="631"/>
      <c r="CR1847" s="631"/>
      <c r="CS1847" s="631"/>
      <c r="CT1847" s="631"/>
      <c r="CU1847" s="631"/>
      <c r="CV1847" s="631"/>
    </row>
    <row r="1848" spans="1:100" x14ac:dyDescent="0.25">
      <c r="A1848" s="870" t="s">
        <v>14</v>
      </c>
      <c r="B1848" s="872">
        <v>366421</v>
      </c>
      <c r="C1848" s="1812" t="s">
        <v>2655</v>
      </c>
      <c r="D1848" s="872" t="s">
        <v>16</v>
      </c>
      <c r="E1848" s="872" t="s">
        <v>168</v>
      </c>
      <c r="F1848" s="872" t="s">
        <v>2656</v>
      </c>
      <c r="G1848" s="872" t="s">
        <v>18</v>
      </c>
      <c r="H1848" s="1308">
        <v>41640</v>
      </c>
      <c r="I1848" s="1277">
        <v>27747.56</v>
      </c>
      <c r="J1848" s="1277">
        <v>27747.56</v>
      </c>
      <c r="K1848" s="1277">
        <v>0</v>
      </c>
      <c r="L1848" s="633"/>
      <c r="M1848" s="632"/>
      <c r="N1848" s="632"/>
      <c r="O1848" s="632"/>
      <c r="P1848" s="632"/>
      <c r="Q1848" s="632"/>
      <c r="R1848" s="632"/>
      <c r="S1848" s="632"/>
      <c r="T1848" s="632"/>
      <c r="U1848" s="632"/>
      <c r="V1848" s="632"/>
      <c r="W1848" s="632"/>
      <c r="X1848" s="632"/>
      <c r="Y1848" s="632"/>
      <c r="Z1848" s="632"/>
      <c r="AA1848" s="632"/>
      <c r="AB1848" s="632"/>
      <c r="AC1848" s="632"/>
      <c r="AD1848" s="632"/>
      <c r="AE1848" s="632"/>
      <c r="AF1848" s="632"/>
      <c r="AG1848" s="632"/>
      <c r="AH1848" s="632"/>
      <c r="AI1848" s="632"/>
      <c r="AJ1848" s="632"/>
      <c r="AK1848" s="632"/>
      <c r="AL1848" s="632"/>
      <c r="AM1848" s="632"/>
      <c r="AN1848" s="632"/>
      <c r="AO1848" s="632"/>
      <c r="AP1848" s="632"/>
      <c r="AQ1848" s="632"/>
      <c r="AR1848" s="632"/>
      <c r="AS1848" s="632"/>
      <c r="AT1848" s="632"/>
      <c r="AU1848" s="632"/>
      <c r="AV1848" s="632"/>
      <c r="AW1848" s="632"/>
      <c r="AX1848" s="632"/>
      <c r="AY1848" s="632"/>
      <c r="AZ1848" s="632"/>
      <c r="BA1848" s="632"/>
      <c r="BB1848" s="632"/>
      <c r="BC1848" s="632"/>
      <c r="BD1848" s="632"/>
      <c r="BE1848" s="632"/>
      <c r="BF1848" s="632"/>
      <c r="BG1848" s="632"/>
      <c r="BH1848" s="632"/>
      <c r="BI1848" s="632"/>
      <c r="BJ1848" s="632"/>
      <c r="BK1848" s="632"/>
      <c r="BL1848" s="632"/>
      <c r="BM1848" s="632"/>
      <c r="BN1848" s="632"/>
      <c r="BO1848" s="632"/>
      <c r="BP1848" s="632"/>
      <c r="BQ1848" s="632"/>
      <c r="BR1848" s="632"/>
      <c r="BS1848" s="632"/>
      <c r="BT1848" s="632"/>
      <c r="BU1848" s="632"/>
      <c r="BV1848" s="632"/>
      <c r="BW1848" s="632"/>
      <c r="BX1848" s="632"/>
      <c r="BY1848" s="632"/>
      <c r="BZ1848" s="632"/>
      <c r="CA1848" s="632"/>
      <c r="CB1848" s="632"/>
      <c r="CC1848" s="632"/>
      <c r="CD1848" s="632"/>
      <c r="CE1848" s="632"/>
      <c r="CF1848" s="632"/>
      <c r="CG1848" s="632"/>
      <c r="CH1848" s="632"/>
      <c r="CI1848" s="632"/>
      <c r="CJ1848" s="632"/>
      <c r="CK1848" s="632"/>
      <c r="CL1848" s="632"/>
      <c r="CM1848" s="632"/>
      <c r="CN1848" s="632"/>
      <c r="CO1848" s="632"/>
      <c r="CP1848" s="632"/>
      <c r="CQ1848" s="632"/>
      <c r="CR1848" s="632"/>
      <c r="CS1848" s="632"/>
      <c r="CT1848" s="632"/>
      <c r="CU1848" s="632"/>
      <c r="CV1848" s="632"/>
    </row>
    <row r="1849" spans="1:100" x14ac:dyDescent="0.25">
      <c r="A1849" s="871" t="s">
        <v>14</v>
      </c>
      <c r="B1849" s="872">
        <v>548288</v>
      </c>
      <c r="C1849" s="1812" t="s">
        <v>2657</v>
      </c>
      <c r="D1849" s="872" t="s">
        <v>16</v>
      </c>
      <c r="E1849" s="872" t="s">
        <v>26</v>
      </c>
      <c r="F1849" s="872" t="s">
        <v>2658</v>
      </c>
      <c r="G1849" s="872" t="s">
        <v>18</v>
      </c>
      <c r="H1849" s="1308">
        <v>41640</v>
      </c>
      <c r="I1849" s="1277">
        <v>27747.56</v>
      </c>
      <c r="J1849" s="1277">
        <v>27747.56</v>
      </c>
      <c r="K1849" s="1277">
        <v>0</v>
      </c>
      <c r="L1849" s="633"/>
      <c r="M1849" s="632"/>
      <c r="N1849" s="632"/>
      <c r="O1849" s="632"/>
      <c r="P1849" s="632"/>
      <c r="Q1849" s="632"/>
      <c r="R1849" s="632"/>
      <c r="S1849" s="632"/>
      <c r="T1849" s="632"/>
      <c r="U1849" s="632"/>
      <c r="V1849" s="632"/>
      <c r="W1849" s="632"/>
      <c r="X1849" s="632"/>
      <c r="Y1849" s="632"/>
      <c r="Z1849" s="632"/>
      <c r="AA1849" s="632"/>
      <c r="AB1849" s="632"/>
      <c r="AC1849" s="632"/>
      <c r="AD1849" s="632"/>
      <c r="AE1849" s="632"/>
      <c r="AF1849" s="632"/>
      <c r="AG1849" s="632"/>
      <c r="AH1849" s="632"/>
      <c r="AI1849" s="632"/>
      <c r="AJ1849" s="632"/>
      <c r="AK1849" s="632"/>
      <c r="AL1849" s="632"/>
      <c r="AM1849" s="632"/>
      <c r="AN1849" s="632"/>
      <c r="AO1849" s="632"/>
      <c r="AP1849" s="632"/>
      <c r="AQ1849" s="632"/>
      <c r="AR1849" s="632"/>
      <c r="AS1849" s="632"/>
      <c r="AT1849" s="632"/>
      <c r="AU1849" s="632"/>
      <c r="AV1849" s="632"/>
      <c r="AW1849" s="632"/>
      <c r="AX1849" s="632"/>
      <c r="AY1849" s="632"/>
      <c r="AZ1849" s="632"/>
      <c r="BA1849" s="632"/>
      <c r="BB1849" s="632"/>
      <c r="BC1849" s="632"/>
      <c r="BD1849" s="632"/>
      <c r="BE1849" s="632"/>
      <c r="BF1849" s="632"/>
      <c r="BG1849" s="632"/>
      <c r="BH1849" s="632"/>
      <c r="BI1849" s="632"/>
      <c r="BJ1849" s="632"/>
      <c r="BK1849" s="632"/>
      <c r="BL1849" s="632"/>
      <c r="BM1849" s="632"/>
      <c r="BN1849" s="632"/>
      <c r="BO1849" s="632"/>
      <c r="BP1849" s="632"/>
      <c r="BQ1849" s="632"/>
      <c r="BR1849" s="632"/>
      <c r="BS1849" s="632"/>
      <c r="BT1849" s="632"/>
      <c r="BU1849" s="632"/>
      <c r="BV1849" s="632"/>
      <c r="BW1849" s="632"/>
      <c r="BX1849" s="632"/>
      <c r="BY1849" s="632"/>
      <c r="BZ1849" s="632"/>
      <c r="CA1849" s="632"/>
      <c r="CB1849" s="632"/>
      <c r="CC1849" s="632"/>
      <c r="CD1849" s="632"/>
      <c r="CE1849" s="632"/>
      <c r="CF1849" s="632"/>
      <c r="CG1849" s="632"/>
      <c r="CH1849" s="632"/>
      <c r="CI1849" s="632"/>
      <c r="CJ1849" s="632"/>
      <c r="CK1849" s="632"/>
      <c r="CL1849" s="632"/>
      <c r="CM1849" s="632"/>
      <c r="CN1849" s="632"/>
      <c r="CO1849" s="632"/>
      <c r="CP1849" s="632"/>
      <c r="CQ1849" s="632"/>
      <c r="CR1849" s="632"/>
      <c r="CS1849" s="632"/>
      <c r="CT1849" s="632"/>
      <c r="CU1849" s="632"/>
      <c r="CV1849" s="632"/>
    </row>
    <row r="1850" spans="1:100" x14ac:dyDescent="0.25">
      <c r="A1850" s="871" t="s">
        <v>14</v>
      </c>
      <c r="B1850" s="872">
        <v>366432</v>
      </c>
      <c r="C1850" s="1812" t="s">
        <v>2659</v>
      </c>
      <c r="D1850" s="872" t="s">
        <v>16</v>
      </c>
      <c r="E1850" s="872" t="s">
        <v>200</v>
      </c>
      <c r="F1850" s="872" t="s">
        <v>2660</v>
      </c>
      <c r="G1850" s="872" t="s">
        <v>18</v>
      </c>
      <c r="H1850" s="1308">
        <v>41640</v>
      </c>
      <c r="I1850" s="1277">
        <v>27747.56</v>
      </c>
      <c r="J1850" s="1277">
        <v>27747.56</v>
      </c>
      <c r="K1850" s="1277">
        <v>0</v>
      </c>
      <c r="L1850" s="633"/>
      <c r="M1850" s="632"/>
      <c r="N1850" s="632"/>
      <c r="O1850" s="632"/>
      <c r="P1850" s="632"/>
      <c r="Q1850" s="632"/>
      <c r="R1850" s="632"/>
      <c r="S1850" s="632"/>
      <c r="T1850" s="632"/>
      <c r="U1850" s="632"/>
      <c r="V1850" s="632"/>
      <c r="W1850" s="632"/>
      <c r="X1850" s="632"/>
      <c r="Y1850" s="632"/>
      <c r="Z1850" s="632"/>
      <c r="AA1850" s="632"/>
      <c r="AB1850" s="632"/>
      <c r="AC1850" s="632"/>
      <c r="AD1850" s="632"/>
      <c r="AE1850" s="632"/>
      <c r="AF1850" s="632"/>
      <c r="AG1850" s="632"/>
      <c r="AH1850" s="632"/>
      <c r="AI1850" s="632"/>
      <c r="AJ1850" s="632"/>
      <c r="AK1850" s="632"/>
      <c r="AL1850" s="632"/>
      <c r="AM1850" s="632"/>
      <c r="AN1850" s="632"/>
      <c r="AO1850" s="632"/>
      <c r="AP1850" s="632"/>
      <c r="AQ1850" s="632"/>
      <c r="AR1850" s="632"/>
      <c r="AS1850" s="632"/>
      <c r="AT1850" s="632"/>
      <c r="AU1850" s="632"/>
      <c r="AV1850" s="632"/>
      <c r="AW1850" s="632"/>
      <c r="AX1850" s="632"/>
      <c r="AY1850" s="632"/>
      <c r="AZ1850" s="632"/>
      <c r="BA1850" s="632"/>
      <c r="BB1850" s="632"/>
      <c r="BC1850" s="632"/>
      <c r="BD1850" s="632"/>
      <c r="BE1850" s="632"/>
      <c r="BF1850" s="632"/>
      <c r="BG1850" s="632"/>
      <c r="BH1850" s="632"/>
      <c r="BI1850" s="632"/>
      <c r="BJ1850" s="632"/>
      <c r="BK1850" s="632"/>
      <c r="BL1850" s="632"/>
      <c r="BM1850" s="632"/>
      <c r="BN1850" s="632"/>
      <c r="BO1850" s="632"/>
      <c r="BP1850" s="632"/>
      <c r="BQ1850" s="632"/>
      <c r="BR1850" s="632"/>
      <c r="BS1850" s="632"/>
      <c r="BT1850" s="632"/>
      <c r="BU1850" s="632"/>
      <c r="BV1850" s="632"/>
      <c r="BW1850" s="632"/>
      <c r="BX1850" s="632"/>
      <c r="BY1850" s="632"/>
      <c r="BZ1850" s="632"/>
      <c r="CA1850" s="632"/>
      <c r="CB1850" s="632"/>
      <c r="CC1850" s="632"/>
      <c r="CD1850" s="632"/>
      <c r="CE1850" s="632"/>
      <c r="CF1850" s="632"/>
      <c r="CG1850" s="632"/>
      <c r="CH1850" s="632"/>
      <c r="CI1850" s="632"/>
      <c r="CJ1850" s="632"/>
      <c r="CK1850" s="632"/>
      <c r="CL1850" s="632"/>
      <c r="CM1850" s="632"/>
      <c r="CN1850" s="632"/>
      <c r="CO1850" s="632"/>
      <c r="CP1850" s="632"/>
      <c r="CQ1850" s="632"/>
      <c r="CR1850" s="632"/>
      <c r="CS1850" s="632"/>
      <c r="CT1850" s="632"/>
      <c r="CU1850" s="632"/>
      <c r="CV1850" s="632"/>
    </row>
    <row r="1851" spans="1:100" x14ac:dyDescent="0.25">
      <c r="A1851" s="870" t="s">
        <v>14</v>
      </c>
      <c r="B1851" s="872">
        <v>366448</v>
      </c>
      <c r="C1851" s="1812" t="s">
        <v>2661</v>
      </c>
      <c r="D1851" s="872" t="s">
        <v>16</v>
      </c>
      <c r="E1851" s="872" t="s">
        <v>168</v>
      </c>
      <c r="F1851" s="872" t="s">
        <v>2662</v>
      </c>
      <c r="G1851" s="872" t="s">
        <v>18</v>
      </c>
      <c r="H1851" s="1308">
        <v>41640</v>
      </c>
      <c r="I1851" s="1277">
        <v>27747.56</v>
      </c>
      <c r="J1851" s="1277">
        <v>27747.56</v>
      </c>
      <c r="K1851" s="1277">
        <v>0</v>
      </c>
      <c r="L1851" s="634"/>
      <c r="M1851" s="633"/>
      <c r="N1851" s="633"/>
      <c r="O1851" s="633"/>
      <c r="P1851" s="633"/>
      <c r="Q1851" s="633"/>
      <c r="R1851" s="633"/>
      <c r="S1851" s="633"/>
      <c r="T1851" s="633"/>
      <c r="U1851" s="633"/>
      <c r="V1851" s="633"/>
      <c r="W1851" s="633"/>
      <c r="X1851" s="633"/>
      <c r="Y1851" s="633"/>
      <c r="Z1851" s="633"/>
      <c r="AA1851" s="633"/>
      <c r="AB1851" s="633"/>
      <c r="AC1851" s="633"/>
      <c r="AD1851" s="633"/>
      <c r="AE1851" s="633"/>
      <c r="AF1851" s="633"/>
      <c r="AG1851" s="633"/>
      <c r="AH1851" s="633"/>
      <c r="AI1851" s="633"/>
      <c r="AJ1851" s="633"/>
      <c r="AK1851" s="633"/>
      <c r="AL1851" s="633"/>
      <c r="AM1851" s="633"/>
      <c r="AN1851" s="633"/>
      <c r="AO1851" s="633"/>
      <c r="AP1851" s="633"/>
      <c r="AQ1851" s="633"/>
      <c r="AR1851" s="633"/>
      <c r="AS1851" s="633"/>
      <c r="AT1851" s="633"/>
      <c r="AU1851" s="633"/>
      <c r="AV1851" s="633"/>
      <c r="AW1851" s="633"/>
      <c r="AX1851" s="633"/>
      <c r="AY1851" s="633"/>
      <c r="AZ1851" s="633"/>
      <c r="BA1851" s="633"/>
      <c r="BB1851" s="633"/>
      <c r="BC1851" s="633"/>
      <c r="BD1851" s="633"/>
      <c r="BE1851" s="633"/>
      <c r="BF1851" s="633"/>
      <c r="BG1851" s="633"/>
      <c r="BH1851" s="633"/>
      <c r="BI1851" s="633"/>
      <c r="BJ1851" s="633"/>
      <c r="BK1851" s="633"/>
      <c r="BL1851" s="633"/>
      <c r="BM1851" s="633"/>
      <c r="BN1851" s="633"/>
      <c r="BO1851" s="633"/>
      <c r="BP1851" s="633"/>
      <c r="BQ1851" s="633"/>
      <c r="BR1851" s="633"/>
      <c r="BS1851" s="633"/>
      <c r="BT1851" s="633"/>
      <c r="BU1851" s="633"/>
      <c r="BV1851" s="633"/>
      <c r="BW1851" s="633"/>
      <c r="BX1851" s="633"/>
      <c r="BY1851" s="633"/>
      <c r="BZ1851" s="633"/>
      <c r="CA1851" s="633"/>
      <c r="CB1851" s="633"/>
      <c r="CC1851" s="633"/>
      <c r="CD1851" s="633"/>
      <c r="CE1851" s="633"/>
      <c r="CF1851" s="633"/>
      <c r="CG1851" s="633"/>
      <c r="CH1851" s="633"/>
      <c r="CI1851" s="633"/>
      <c r="CJ1851" s="633"/>
      <c r="CK1851" s="633"/>
      <c r="CL1851" s="633"/>
      <c r="CM1851" s="633"/>
      <c r="CN1851" s="633"/>
      <c r="CO1851" s="633"/>
      <c r="CP1851" s="633"/>
      <c r="CQ1851" s="633"/>
      <c r="CR1851" s="633"/>
      <c r="CS1851" s="633"/>
      <c r="CT1851" s="633"/>
      <c r="CU1851" s="633"/>
      <c r="CV1851" s="633"/>
    </row>
    <row r="1852" spans="1:100" x14ac:dyDescent="0.25">
      <c r="A1852" s="871" t="s">
        <v>70</v>
      </c>
      <c r="B1852" s="872">
        <v>366403</v>
      </c>
      <c r="C1852" s="1812" t="s">
        <v>2663</v>
      </c>
      <c r="D1852" s="872" t="s">
        <v>156</v>
      </c>
      <c r="E1852" s="872" t="s">
        <v>2664</v>
      </c>
      <c r="F1852" s="872" t="s">
        <v>2665</v>
      </c>
      <c r="G1852" s="872" t="s">
        <v>193</v>
      </c>
      <c r="H1852" s="1308">
        <v>41640</v>
      </c>
      <c r="I1852" s="1277">
        <v>12992</v>
      </c>
      <c r="J1852" s="1277">
        <v>12992</v>
      </c>
      <c r="K1852" s="1277">
        <v>0</v>
      </c>
      <c r="L1852" s="635"/>
      <c r="M1852" s="634"/>
      <c r="N1852" s="634"/>
      <c r="O1852" s="634"/>
      <c r="P1852" s="634"/>
      <c r="Q1852" s="634"/>
      <c r="R1852" s="634"/>
      <c r="S1852" s="634"/>
      <c r="T1852" s="634"/>
      <c r="U1852" s="634"/>
      <c r="V1852" s="634"/>
      <c r="W1852" s="634"/>
      <c r="X1852" s="634"/>
      <c r="Y1852" s="634"/>
      <c r="Z1852" s="634"/>
      <c r="AA1852" s="634"/>
      <c r="AB1852" s="634"/>
      <c r="AC1852" s="634"/>
      <c r="AD1852" s="634"/>
      <c r="AE1852" s="634"/>
      <c r="AF1852" s="634"/>
      <c r="AG1852" s="634"/>
      <c r="AH1852" s="634"/>
      <c r="AI1852" s="634"/>
      <c r="AJ1852" s="634"/>
      <c r="AK1852" s="634"/>
      <c r="AL1852" s="634"/>
      <c r="AM1852" s="634"/>
      <c r="AN1852" s="634"/>
      <c r="AO1852" s="634"/>
      <c r="AP1852" s="634"/>
      <c r="AQ1852" s="634"/>
      <c r="AR1852" s="634"/>
      <c r="AS1852" s="634"/>
      <c r="AT1852" s="634"/>
      <c r="AU1852" s="634"/>
      <c r="AV1852" s="634"/>
      <c r="AW1852" s="634"/>
      <c r="AX1852" s="634"/>
      <c r="AY1852" s="634"/>
      <c r="AZ1852" s="634"/>
      <c r="BA1852" s="634"/>
      <c r="BB1852" s="634"/>
      <c r="BC1852" s="634"/>
      <c r="BD1852" s="634"/>
      <c r="BE1852" s="634"/>
      <c r="BF1852" s="634"/>
      <c r="BG1852" s="634"/>
      <c r="BH1852" s="634"/>
      <c r="BI1852" s="634"/>
      <c r="BJ1852" s="634"/>
      <c r="BK1852" s="634"/>
      <c r="BL1852" s="634"/>
      <c r="BM1852" s="634"/>
      <c r="BN1852" s="634"/>
      <c r="BO1852" s="634"/>
      <c r="BP1852" s="634"/>
      <c r="BQ1852" s="634"/>
      <c r="BR1852" s="634"/>
      <c r="BS1852" s="634"/>
      <c r="BT1852" s="634"/>
      <c r="BU1852" s="634"/>
      <c r="BV1852" s="634"/>
      <c r="BW1852" s="634"/>
      <c r="BX1852" s="634"/>
      <c r="BY1852" s="634"/>
      <c r="BZ1852" s="634"/>
      <c r="CA1852" s="634"/>
      <c r="CB1852" s="634"/>
      <c r="CC1852" s="634"/>
      <c r="CD1852" s="634"/>
      <c r="CE1852" s="634"/>
      <c r="CF1852" s="634"/>
      <c r="CG1852" s="634"/>
      <c r="CH1852" s="634"/>
      <c r="CI1852" s="634"/>
      <c r="CJ1852" s="634"/>
      <c r="CK1852" s="634"/>
      <c r="CL1852" s="634"/>
      <c r="CM1852" s="634"/>
      <c r="CN1852" s="634"/>
      <c r="CO1852" s="634"/>
      <c r="CP1852" s="634"/>
      <c r="CQ1852" s="634"/>
      <c r="CR1852" s="634"/>
      <c r="CS1852" s="634"/>
      <c r="CT1852" s="634"/>
      <c r="CU1852" s="634"/>
      <c r="CV1852" s="634"/>
    </row>
    <row r="1853" spans="1:100" x14ac:dyDescent="0.25">
      <c r="A1853" s="871" t="s">
        <v>550</v>
      </c>
      <c r="B1853" s="872">
        <v>548292</v>
      </c>
      <c r="C1853" s="1812" t="s">
        <v>2666</v>
      </c>
      <c r="D1853" s="872" t="s">
        <v>120</v>
      </c>
      <c r="E1853" s="872" t="s">
        <v>1066</v>
      </c>
      <c r="F1853" s="872" t="s">
        <v>2667</v>
      </c>
      <c r="G1853" s="872" t="s">
        <v>193</v>
      </c>
      <c r="H1853" s="1308">
        <v>41640</v>
      </c>
      <c r="I1853" s="1277">
        <v>3005</v>
      </c>
      <c r="J1853" s="1277">
        <v>3005</v>
      </c>
      <c r="K1853" s="1277">
        <v>0</v>
      </c>
      <c r="L1853" s="635"/>
      <c r="M1853" s="634"/>
      <c r="N1853" s="634"/>
      <c r="O1853" s="634"/>
      <c r="P1853" s="634"/>
      <c r="Q1853" s="634"/>
      <c r="R1853" s="634"/>
      <c r="S1853" s="634"/>
      <c r="T1853" s="634"/>
      <c r="U1853" s="634"/>
      <c r="V1853" s="634"/>
      <c r="W1853" s="634"/>
      <c r="X1853" s="634"/>
      <c r="Y1853" s="634"/>
      <c r="Z1853" s="634"/>
      <c r="AA1853" s="634"/>
      <c r="AB1853" s="634"/>
      <c r="AC1853" s="634"/>
      <c r="AD1853" s="634"/>
      <c r="AE1853" s="634"/>
      <c r="AF1853" s="634"/>
      <c r="AG1853" s="634"/>
      <c r="AH1853" s="634"/>
      <c r="AI1853" s="634"/>
      <c r="AJ1853" s="634"/>
      <c r="AK1853" s="634"/>
      <c r="AL1853" s="634"/>
      <c r="AM1853" s="634"/>
      <c r="AN1853" s="634"/>
      <c r="AO1853" s="634"/>
      <c r="AP1853" s="634"/>
      <c r="AQ1853" s="634"/>
      <c r="AR1853" s="634"/>
      <c r="AS1853" s="634"/>
      <c r="AT1853" s="634"/>
      <c r="AU1853" s="634"/>
      <c r="AV1853" s="634"/>
      <c r="AW1853" s="634"/>
      <c r="AX1853" s="634"/>
      <c r="AY1853" s="634"/>
      <c r="AZ1853" s="634"/>
      <c r="BA1853" s="634"/>
      <c r="BB1853" s="634"/>
      <c r="BC1853" s="634"/>
      <c r="BD1853" s="634"/>
      <c r="BE1853" s="634"/>
      <c r="BF1853" s="634"/>
      <c r="BG1853" s="634"/>
      <c r="BH1853" s="634"/>
      <c r="BI1853" s="634"/>
      <c r="BJ1853" s="634"/>
      <c r="BK1853" s="634"/>
      <c r="BL1853" s="634"/>
      <c r="BM1853" s="634"/>
      <c r="BN1853" s="634"/>
      <c r="BO1853" s="634"/>
      <c r="BP1853" s="634"/>
      <c r="BQ1853" s="634"/>
      <c r="BR1853" s="634"/>
      <c r="BS1853" s="634"/>
      <c r="BT1853" s="634"/>
      <c r="BU1853" s="634"/>
      <c r="BV1853" s="634"/>
      <c r="BW1853" s="634"/>
      <c r="BX1853" s="634"/>
      <c r="BY1853" s="634"/>
      <c r="BZ1853" s="634"/>
      <c r="CA1853" s="634"/>
      <c r="CB1853" s="634"/>
      <c r="CC1853" s="634"/>
      <c r="CD1853" s="634"/>
      <c r="CE1853" s="634"/>
      <c r="CF1853" s="634"/>
      <c r="CG1853" s="634"/>
      <c r="CH1853" s="634"/>
      <c r="CI1853" s="634"/>
      <c r="CJ1853" s="634"/>
      <c r="CK1853" s="634"/>
      <c r="CL1853" s="634"/>
      <c r="CM1853" s="634"/>
      <c r="CN1853" s="634"/>
      <c r="CO1853" s="634"/>
      <c r="CP1853" s="634"/>
      <c r="CQ1853" s="634"/>
      <c r="CR1853" s="634"/>
      <c r="CS1853" s="634"/>
      <c r="CT1853" s="634"/>
      <c r="CU1853" s="634"/>
      <c r="CV1853" s="634"/>
    </row>
    <row r="1854" spans="1:100" x14ac:dyDescent="0.25">
      <c r="A1854" s="870" t="s">
        <v>2668</v>
      </c>
      <c r="B1854" s="872">
        <v>366400</v>
      </c>
      <c r="C1854" s="1812" t="s">
        <v>2669</v>
      </c>
      <c r="D1854" s="41" t="s">
        <v>49</v>
      </c>
      <c r="E1854" s="41" t="s">
        <v>49</v>
      </c>
      <c r="F1854" s="41" t="s">
        <v>49</v>
      </c>
      <c r="G1854" s="872" t="s">
        <v>114</v>
      </c>
      <c r="H1854" s="1308">
        <v>41640</v>
      </c>
      <c r="I1854" s="1277">
        <v>48676.55</v>
      </c>
      <c r="J1854" s="1277">
        <v>48676.55</v>
      </c>
      <c r="K1854" s="1277">
        <v>0</v>
      </c>
      <c r="L1854" s="636"/>
      <c r="M1854" s="635"/>
      <c r="N1854" s="635"/>
      <c r="O1854" s="635"/>
      <c r="P1854" s="635"/>
      <c r="Q1854" s="635"/>
      <c r="R1854" s="635"/>
      <c r="S1854" s="635"/>
      <c r="T1854" s="635"/>
      <c r="U1854" s="635"/>
      <c r="V1854" s="635"/>
      <c r="W1854" s="635"/>
      <c r="X1854" s="635"/>
      <c r="Y1854" s="635"/>
      <c r="Z1854" s="635"/>
      <c r="AA1854" s="635"/>
      <c r="AB1854" s="635"/>
      <c r="AC1854" s="635"/>
      <c r="AD1854" s="635"/>
      <c r="AE1854" s="635"/>
      <c r="AF1854" s="635"/>
      <c r="AG1854" s="635"/>
      <c r="AH1854" s="635"/>
      <c r="AI1854" s="635"/>
      <c r="AJ1854" s="635"/>
      <c r="AK1854" s="635"/>
      <c r="AL1854" s="635"/>
      <c r="AM1854" s="635"/>
      <c r="AN1854" s="635"/>
      <c r="AO1854" s="635"/>
      <c r="AP1854" s="635"/>
      <c r="AQ1854" s="635"/>
      <c r="AR1854" s="635"/>
      <c r="AS1854" s="635"/>
      <c r="AT1854" s="635"/>
      <c r="AU1854" s="635"/>
      <c r="AV1854" s="635"/>
      <c r="AW1854" s="635"/>
      <c r="AX1854" s="635"/>
      <c r="AY1854" s="635"/>
      <c r="AZ1854" s="635"/>
      <c r="BA1854" s="635"/>
      <c r="BB1854" s="635"/>
      <c r="BC1854" s="635"/>
      <c r="BD1854" s="635"/>
      <c r="BE1854" s="635"/>
      <c r="BF1854" s="635"/>
      <c r="BG1854" s="635"/>
      <c r="BH1854" s="635"/>
      <c r="BI1854" s="635"/>
      <c r="BJ1854" s="635"/>
      <c r="BK1854" s="635"/>
      <c r="BL1854" s="635"/>
      <c r="BM1854" s="635"/>
      <c r="BN1854" s="635"/>
      <c r="BO1854" s="635"/>
      <c r="BP1854" s="635"/>
      <c r="BQ1854" s="635"/>
      <c r="BR1854" s="635"/>
      <c r="BS1854" s="635"/>
      <c r="BT1854" s="635"/>
      <c r="BU1854" s="635"/>
      <c r="BV1854" s="635"/>
      <c r="BW1854" s="635"/>
      <c r="BX1854" s="635"/>
      <c r="BY1854" s="635"/>
      <c r="BZ1854" s="635"/>
      <c r="CA1854" s="635"/>
      <c r="CB1854" s="635"/>
      <c r="CC1854" s="635"/>
      <c r="CD1854" s="635"/>
      <c r="CE1854" s="635"/>
      <c r="CF1854" s="635"/>
      <c r="CG1854" s="635"/>
      <c r="CH1854" s="635"/>
      <c r="CI1854" s="635"/>
      <c r="CJ1854" s="635"/>
      <c r="CK1854" s="635"/>
      <c r="CL1854" s="635"/>
      <c r="CM1854" s="635"/>
      <c r="CN1854" s="635"/>
      <c r="CO1854" s="635"/>
      <c r="CP1854" s="635"/>
      <c r="CQ1854" s="635"/>
      <c r="CR1854" s="635"/>
      <c r="CS1854" s="635"/>
      <c r="CT1854" s="635"/>
      <c r="CU1854" s="635"/>
      <c r="CV1854" s="635"/>
    </row>
    <row r="1855" spans="1:100" x14ac:dyDescent="0.25">
      <c r="A1855" s="870" t="s">
        <v>2670</v>
      </c>
      <c r="B1855" s="872">
        <v>366399</v>
      </c>
      <c r="C1855" s="1812" t="s">
        <v>2671</v>
      </c>
      <c r="D1855" s="41" t="s">
        <v>792</v>
      </c>
      <c r="E1855" s="41" t="s">
        <v>792</v>
      </c>
      <c r="F1855" s="41" t="s">
        <v>49</v>
      </c>
      <c r="G1855" s="872" t="s">
        <v>1776</v>
      </c>
      <c r="H1855" s="1308">
        <v>41640</v>
      </c>
      <c r="I1855" s="1277">
        <v>61580</v>
      </c>
      <c r="J1855" s="1277">
        <v>61580</v>
      </c>
      <c r="K1855" s="1277">
        <v>0</v>
      </c>
      <c r="L1855" s="636"/>
      <c r="M1855" s="635"/>
      <c r="N1855" s="635"/>
      <c r="O1855" s="635"/>
      <c r="P1855" s="635"/>
      <c r="Q1855" s="635"/>
      <c r="R1855" s="635"/>
      <c r="S1855" s="635"/>
      <c r="T1855" s="635"/>
      <c r="U1855" s="635"/>
      <c r="V1855" s="635"/>
      <c r="W1855" s="635"/>
      <c r="X1855" s="635"/>
      <c r="Y1855" s="635"/>
      <c r="Z1855" s="635"/>
      <c r="AA1855" s="635"/>
      <c r="AB1855" s="635"/>
      <c r="AC1855" s="635"/>
      <c r="AD1855" s="635"/>
      <c r="AE1855" s="635"/>
      <c r="AF1855" s="635"/>
      <c r="AG1855" s="635"/>
      <c r="AH1855" s="635"/>
      <c r="AI1855" s="635"/>
      <c r="AJ1855" s="635"/>
      <c r="AK1855" s="635"/>
      <c r="AL1855" s="635"/>
      <c r="AM1855" s="635"/>
      <c r="AN1855" s="635"/>
      <c r="AO1855" s="635"/>
      <c r="AP1855" s="635"/>
      <c r="AQ1855" s="635"/>
      <c r="AR1855" s="635"/>
      <c r="AS1855" s="635"/>
      <c r="AT1855" s="635"/>
      <c r="AU1855" s="635"/>
      <c r="AV1855" s="635"/>
      <c r="AW1855" s="635"/>
      <c r="AX1855" s="635"/>
      <c r="AY1855" s="635"/>
      <c r="AZ1855" s="635"/>
      <c r="BA1855" s="635"/>
      <c r="BB1855" s="635"/>
      <c r="BC1855" s="635"/>
      <c r="BD1855" s="635"/>
      <c r="BE1855" s="635"/>
      <c r="BF1855" s="635"/>
      <c r="BG1855" s="635"/>
      <c r="BH1855" s="635"/>
      <c r="BI1855" s="635"/>
      <c r="BJ1855" s="635"/>
      <c r="BK1855" s="635"/>
      <c r="BL1855" s="635"/>
      <c r="BM1855" s="635"/>
      <c r="BN1855" s="635"/>
      <c r="BO1855" s="635"/>
      <c r="BP1855" s="635"/>
      <c r="BQ1855" s="635"/>
      <c r="BR1855" s="635"/>
      <c r="BS1855" s="635"/>
      <c r="BT1855" s="635"/>
      <c r="BU1855" s="635"/>
      <c r="BV1855" s="635"/>
      <c r="BW1855" s="635"/>
      <c r="BX1855" s="635"/>
      <c r="BY1855" s="635"/>
      <c r="BZ1855" s="635"/>
      <c r="CA1855" s="635"/>
      <c r="CB1855" s="635"/>
      <c r="CC1855" s="635"/>
      <c r="CD1855" s="635"/>
      <c r="CE1855" s="635"/>
      <c r="CF1855" s="635"/>
      <c r="CG1855" s="635"/>
      <c r="CH1855" s="635"/>
      <c r="CI1855" s="635"/>
      <c r="CJ1855" s="635"/>
      <c r="CK1855" s="635"/>
      <c r="CL1855" s="635"/>
      <c r="CM1855" s="635"/>
      <c r="CN1855" s="635"/>
      <c r="CO1855" s="635"/>
      <c r="CP1855" s="635"/>
      <c r="CQ1855" s="635"/>
      <c r="CR1855" s="635"/>
      <c r="CS1855" s="635"/>
      <c r="CT1855" s="635"/>
      <c r="CU1855" s="635"/>
      <c r="CV1855" s="635"/>
    </row>
    <row r="1856" spans="1:100" x14ac:dyDescent="0.25">
      <c r="A1856" s="871" t="s">
        <v>2674</v>
      </c>
      <c r="B1856" s="872">
        <v>366435</v>
      </c>
      <c r="C1856" s="1812" t="s">
        <v>2675</v>
      </c>
      <c r="D1856" s="41" t="s">
        <v>49</v>
      </c>
      <c r="E1856" s="41" t="s">
        <v>49</v>
      </c>
      <c r="F1856" s="41" t="s">
        <v>49</v>
      </c>
      <c r="G1856" s="872" t="s">
        <v>936</v>
      </c>
      <c r="H1856" s="1308">
        <v>41640</v>
      </c>
      <c r="I1856" s="1277">
        <v>48676.55</v>
      </c>
      <c r="J1856" s="1277">
        <v>48676.55</v>
      </c>
      <c r="K1856" s="1277">
        <v>0</v>
      </c>
      <c r="L1856" s="638"/>
      <c r="M1856" s="637"/>
      <c r="N1856" s="637"/>
      <c r="O1856" s="637"/>
      <c r="P1856" s="637"/>
      <c r="Q1856" s="637"/>
      <c r="R1856" s="637"/>
      <c r="S1856" s="637"/>
      <c r="T1856" s="637"/>
      <c r="U1856" s="637"/>
      <c r="V1856" s="637"/>
      <c r="W1856" s="637"/>
      <c r="X1856" s="637"/>
      <c r="Y1856" s="637"/>
      <c r="Z1856" s="637"/>
      <c r="AA1856" s="637"/>
      <c r="AB1856" s="637"/>
      <c r="AC1856" s="637"/>
      <c r="AD1856" s="637"/>
      <c r="AE1856" s="637"/>
      <c r="AF1856" s="637"/>
      <c r="AG1856" s="637"/>
      <c r="AH1856" s="637"/>
      <c r="AI1856" s="637"/>
      <c r="AJ1856" s="637"/>
      <c r="AK1856" s="637"/>
      <c r="AL1856" s="637"/>
      <c r="AM1856" s="637"/>
      <c r="AN1856" s="637"/>
      <c r="AO1856" s="637"/>
      <c r="AP1856" s="637"/>
      <c r="AQ1856" s="637"/>
      <c r="AR1856" s="637"/>
      <c r="AS1856" s="637"/>
      <c r="AT1856" s="637"/>
      <c r="AU1856" s="637"/>
      <c r="AV1856" s="637"/>
      <c r="AW1856" s="637"/>
      <c r="AX1856" s="637"/>
      <c r="AY1856" s="637"/>
      <c r="AZ1856" s="637"/>
      <c r="BA1856" s="637"/>
      <c r="BB1856" s="637"/>
      <c r="BC1856" s="637"/>
      <c r="BD1856" s="637"/>
      <c r="BE1856" s="637"/>
      <c r="BF1856" s="637"/>
      <c r="BG1856" s="637"/>
      <c r="BH1856" s="637"/>
      <c r="BI1856" s="637"/>
      <c r="BJ1856" s="637"/>
      <c r="BK1856" s="637"/>
      <c r="BL1856" s="637"/>
      <c r="BM1856" s="637"/>
      <c r="BN1856" s="637"/>
      <c r="BO1856" s="637"/>
      <c r="BP1856" s="637"/>
      <c r="BQ1856" s="637"/>
      <c r="BR1856" s="637"/>
      <c r="BS1856" s="637"/>
      <c r="BT1856" s="637"/>
      <c r="BU1856" s="637"/>
      <c r="BV1856" s="637"/>
      <c r="BW1856" s="637"/>
      <c r="BX1856" s="637"/>
      <c r="BY1856" s="637"/>
      <c r="BZ1856" s="637"/>
      <c r="CA1856" s="637"/>
      <c r="CB1856" s="637"/>
      <c r="CC1856" s="637"/>
      <c r="CD1856" s="637"/>
      <c r="CE1856" s="637"/>
      <c r="CF1856" s="637"/>
      <c r="CG1856" s="637"/>
      <c r="CH1856" s="637"/>
      <c r="CI1856" s="637"/>
      <c r="CJ1856" s="637"/>
      <c r="CK1856" s="637"/>
      <c r="CL1856" s="637"/>
      <c r="CM1856" s="637"/>
      <c r="CN1856" s="637"/>
      <c r="CO1856" s="637"/>
      <c r="CP1856" s="637"/>
      <c r="CQ1856" s="637"/>
      <c r="CR1856" s="637"/>
      <c r="CS1856" s="637"/>
      <c r="CT1856" s="637"/>
      <c r="CU1856" s="637"/>
      <c r="CV1856" s="637"/>
    </row>
    <row r="1857" spans="1:100" x14ac:dyDescent="0.25">
      <c r="A1857" s="871" t="s">
        <v>2676</v>
      </c>
      <c r="B1857" s="872">
        <v>366454</v>
      </c>
      <c r="C1857" s="1812" t="s">
        <v>2677</v>
      </c>
      <c r="D1857" s="41" t="s">
        <v>792</v>
      </c>
      <c r="E1857" s="41" t="s">
        <v>792</v>
      </c>
      <c r="F1857" s="41" t="s">
        <v>49</v>
      </c>
      <c r="G1857" s="872" t="s">
        <v>94</v>
      </c>
      <c r="H1857" s="1308">
        <v>41640</v>
      </c>
      <c r="I1857" s="1277">
        <v>13918.84</v>
      </c>
      <c r="J1857" s="1277">
        <v>13918.84</v>
      </c>
      <c r="K1857" s="1277">
        <v>0</v>
      </c>
      <c r="L1857" s="639"/>
      <c r="M1857" s="638"/>
      <c r="N1857" s="638"/>
      <c r="O1857" s="638"/>
      <c r="P1857" s="638"/>
      <c r="Q1857" s="638"/>
      <c r="R1857" s="638"/>
      <c r="S1857" s="638"/>
      <c r="T1857" s="638"/>
      <c r="U1857" s="638"/>
      <c r="V1857" s="638"/>
      <c r="W1857" s="638"/>
      <c r="X1857" s="638"/>
      <c r="Y1857" s="638"/>
      <c r="Z1857" s="638"/>
      <c r="AA1857" s="638"/>
      <c r="AB1857" s="638"/>
      <c r="AC1857" s="638"/>
      <c r="AD1857" s="638"/>
      <c r="AE1857" s="638"/>
      <c r="AF1857" s="638"/>
      <c r="AG1857" s="638"/>
      <c r="AH1857" s="638"/>
      <c r="AI1857" s="638"/>
      <c r="AJ1857" s="638"/>
      <c r="AK1857" s="638"/>
      <c r="AL1857" s="638"/>
      <c r="AM1857" s="638"/>
      <c r="AN1857" s="638"/>
      <c r="AO1857" s="638"/>
      <c r="AP1857" s="638"/>
      <c r="AQ1857" s="638"/>
      <c r="AR1857" s="638"/>
      <c r="AS1857" s="638"/>
      <c r="AT1857" s="638"/>
      <c r="AU1857" s="638"/>
      <c r="AV1857" s="638"/>
      <c r="AW1857" s="638"/>
      <c r="AX1857" s="638"/>
      <c r="AY1857" s="638"/>
      <c r="AZ1857" s="638"/>
      <c r="BA1857" s="638"/>
      <c r="BB1857" s="638"/>
      <c r="BC1857" s="638"/>
      <c r="BD1857" s="638"/>
      <c r="BE1857" s="638"/>
      <c r="BF1857" s="638"/>
      <c r="BG1857" s="638"/>
      <c r="BH1857" s="638"/>
      <c r="BI1857" s="638"/>
      <c r="BJ1857" s="638"/>
      <c r="BK1857" s="638"/>
      <c r="BL1857" s="638"/>
      <c r="BM1857" s="638"/>
      <c r="BN1857" s="638"/>
      <c r="BO1857" s="638"/>
      <c r="BP1857" s="638"/>
      <c r="BQ1857" s="638"/>
      <c r="BR1857" s="638"/>
      <c r="BS1857" s="638"/>
      <c r="BT1857" s="638"/>
      <c r="BU1857" s="638"/>
      <c r="BV1857" s="638"/>
      <c r="BW1857" s="638"/>
      <c r="BX1857" s="638"/>
      <c r="BY1857" s="638"/>
      <c r="BZ1857" s="638"/>
      <c r="CA1857" s="638"/>
      <c r="CB1857" s="638"/>
      <c r="CC1857" s="638"/>
      <c r="CD1857" s="638"/>
      <c r="CE1857" s="638"/>
      <c r="CF1857" s="638"/>
      <c r="CG1857" s="638"/>
      <c r="CH1857" s="638"/>
      <c r="CI1857" s="638"/>
      <c r="CJ1857" s="638"/>
      <c r="CK1857" s="638"/>
      <c r="CL1857" s="638"/>
      <c r="CM1857" s="638"/>
      <c r="CN1857" s="638"/>
      <c r="CO1857" s="638"/>
      <c r="CP1857" s="638"/>
      <c r="CQ1857" s="638"/>
      <c r="CR1857" s="638"/>
      <c r="CS1857" s="638"/>
      <c r="CT1857" s="638"/>
      <c r="CU1857" s="638"/>
      <c r="CV1857" s="638"/>
    </row>
    <row r="1858" spans="1:100" x14ac:dyDescent="0.25">
      <c r="A1858" s="870" t="s">
        <v>2626</v>
      </c>
      <c r="B1858" s="872">
        <v>366455</v>
      </c>
      <c r="C1858" s="1812" t="s">
        <v>2673</v>
      </c>
      <c r="D1858" s="41" t="s">
        <v>792</v>
      </c>
      <c r="E1858" s="41" t="s">
        <v>792</v>
      </c>
      <c r="F1858" s="41" t="s">
        <v>49</v>
      </c>
      <c r="G1858" s="872" t="s">
        <v>94</v>
      </c>
      <c r="H1858" s="1308">
        <v>41640</v>
      </c>
      <c r="I1858" s="1277">
        <v>6506</v>
      </c>
      <c r="J1858" s="1277">
        <v>6506</v>
      </c>
      <c r="K1858" s="1277">
        <v>0</v>
      </c>
      <c r="L1858" s="639"/>
      <c r="M1858" s="638"/>
      <c r="N1858" s="638"/>
      <c r="O1858" s="638"/>
      <c r="P1858" s="638"/>
      <c r="Q1858" s="638"/>
      <c r="R1858" s="638"/>
      <c r="S1858" s="638"/>
      <c r="T1858" s="638"/>
      <c r="U1858" s="638"/>
      <c r="V1858" s="638"/>
      <c r="W1858" s="638"/>
      <c r="X1858" s="638"/>
      <c r="Y1858" s="638"/>
      <c r="Z1858" s="638"/>
      <c r="AA1858" s="638"/>
      <c r="AB1858" s="638"/>
      <c r="AC1858" s="638"/>
      <c r="AD1858" s="638"/>
      <c r="AE1858" s="638"/>
      <c r="AF1858" s="638"/>
      <c r="AG1858" s="638"/>
      <c r="AH1858" s="638"/>
      <c r="AI1858" s="638"/>
      <c r="AJ1858" s="638"/>
      <c r="AK1858" s="638"/>
      <c r="AL1858" s="638"/>
      <c r="AM1858" s="638"/>
      <c r="AN1858" s="638"/>
      <c r="AO1858" s="638"/>
      <c r="AP1858" s="638"/>
      <c r="AQ1858" s="638"/>
      <c r="AR1858" s="638"/>
      <c r="AS1858" s="638"/>
      <c r="AT1858" s="638"/>
      <c r="AU1858" s="638"/>
      <c r="AV1858" s="638"/>
      <c r="AW1858" s="638"/>
      <c r="AX1858" s="638"/>
      <c r="AY1858" s="638"/>
      <c r="AZ1858" s="638"/>
      <c r="BA1858" s="638"/>
      <c r="BB1858" s="638"/>
      <c r="BC1858" s="638"/>
      <c r="BD1858" s="638"/>
      <c r="BE1858" s="638"/>
      <c r="BF1858" s="638"/>
      <c r="BG1858" s="638"/>
      <c r="BH1858" s="638"/>
      <c r="BI1858" s="638"/>
      <c r="BJ1858" s="638"/>
      <c r="BK1858" s="638"/>
      <c r="BL1858" s="638"/>
      <c r="BM1858" s="638"/>
      <c r="BN1858" s="638"/>
      <c r="BO1858" s="638"/>
      <c r="BP1858" s="638"/>
      <c r="BQ1858" s="638"/>
      <c r="BR1858" s="638"/>
      <c r="BS1858" s="638"/>
      <c r="BT1858" s="638"/>
      <c r="BU1858" s="638"/>
      <c r="BV1858" s="638"/>
      <c r="BW1858" s="638"/>
      <c r="BX1858" s="638"/>
      <c r="BY1858" s="638"/>
      <c r="BZ1858" s="638"/>
      <c r="CA1858" s="638"/>
      <c r="CB1858" s="638"/>
      <c r="CC1858" s="638"/>
      <c r="CD1858" s="638"/>
      <c r="CE1858" s="638"/>
      <c r="CF1858" s="638"/>
      <c r="CG1858" s="638"/>
      <c r="CH1858" s="638"/>
      <c r="CI1858" s="638"/>
      <c r="CJ1858" s="638"/>
      <c r="CK1858" s="638"/>
      <c r="CL1858" s="638"/>
      <c r="CM1858" s="638"/>
      <c r="CN1858" s="638"/>
      <c r="CO1858" s="638"/>
      <c r="CP1858" s="638"/>
      <c r="CQ1858" s="638"/>
      <c r="CR1858" s="638"/>
      <c r="CS1858" s="638"/>
      <c r="CT1858" s="638"/>
      <c r="CU1858" s="638"/>
      <c r="CV1858" s="638"/>
    </row>
    <row r="1859" spans="1:100" x14ac:dyDescent="0.25">
      <c r="A1859" s="870" t="s">
        <v>2626</v>
      </c>
      <c r="B1859" s="872">
        <v>366450</v>
      </c>
      <c r="C1859" s="1812" t="s">
        <v>2678</v>
      </c>
      <c r="D1859" s="41" t="s">
        <v>792</v>
      </c>
      <c r="E1859" s="41" t="s">
        <v>792</v>
      </c>
      <c r="F1859" s="41" t="s">
        <v>49</v>
      </c>
      <c r="G1859" s="872" t="s">
        <v>94</v>
      </c>
      <c r="H1859" s="1308">
        <v>41640</v>
      </c>
      <c r="I1859" s="1277">
        <v>6506</v>
      </c>
      <c r="J1859" s="1277">
        <v>6506</v>
      </c>
      <c r="K1859" s="1277">
        <v>0</v>
      </c>
      <c r="L1859" s="640"/>
      <c r="M1859" s="639"/>
      <c r="N1859" s="639"/>
      <c r="O1859" s="639"/>
      <c r="P1859" s="639"/>
      <c r="Q1859" s="639"/>
      <c r="R1859" s="639"/>
      <c r="S1859" s="639"/>
      <c r="T1859" s="639"/>
      <c r="U1859" s="639"/>
      <c r="V1859" s="639"/>
      <c r="W1859" s="639"/>
      <c r="X1859" s="639"/>
      <c r="Y1859" s="639"/>
      <c r="Z1859" s="639"/>
      <c r="AA1859" s="639"/>
      <c r="AB1859" s="639"/>
      <c r="AC1859" s="639"/>
      <c r="AD1859" s="639"/>
      <c r="AE1859" s="639"/>
      <c r="AF1859" s="639"/>
      <c r="AG1859" s="639"/>
      <c r="AH1859" s="639"/>
      <c r="AI1859" s="639"/>
      <c r="AJ1859" s="639"/>
      <c r="AK1859" s="639"/>
      <c r="AL1859" s="639"/>
      <c r="AM1859" s="639"/>
      <c r="AN1859" s="639"/>
      <c r="AO1859" s="639"/>
      <c r="AP1859" s="639"/>
      <c r="AQ1859" s="639"/>
      <c r="AR1859" s="639"/>
      <c r="AS1859" s="639"/>
      <c r="AT1859" s="639"/>
      <c r="AU1859" s="639"/>
      <c r="AV1859" s="639"/>
      <c r="AW1859" s="639"/>
      <c r="AX1859" s="639"/>
      <c r="AY1859" s="639"/>
      <c r="AZ1859" s="639"/>
      <c r="BA1859" s="639"/>
      <c r="BB1859" s="639"/>
      <c r="BC1859" s="639"/>
      <c r="BD1859" s="639"/>
      <c r="BE1859" s="639"/>
      <c r="BF1859" s="639"/>
      <c r="BG1859" s="639"/>
      <c r="BH1859" s="639"/>
      <c r="BI1859" s="639"/>
      <c r="BJ1859" s="639"/>
      <c r="BK1859" s="639"/>
      <c r="BL1859" s="639"/>
      <c r="BM1859" s="639"/>
      <c r="BN1859" s="639"/>
      <c r="BO1859" s="639"/>
      <c r="BP1859" s="639"/>
      <c r="BQ1859" s="639"/>
      <c r="BR1859" s="639"/>
      <c r="BS1859" s="639"/>
      <c r="BT1859" s="639"/>
      <c r="BU1859" s="639"/>
      <c r="BV1859" s="639"/>
      <c r="BW1859" s="639"/>
      <c r="BX1859" s="639"/>
      <c r="BY1859" s="639"/>
      <c r="BZ1859" s="639"/>
      <c r="CA1859" s="639"/>
      <c r="CB1859" s="639"/>
      <c r="CC1859" s="639"/>
      <c r="CD1859" s="639"/>
      <c r="CE1859" s="639"/>
      <c r="CF1859" s="639"/>
      <c r="CG1859" s="639"/>
      <c r="CH1859" s="639"/>
      <c r="CI1859" s="639"/>
      <c r="CJ1859" s="639"/>
      <c r="CK1859" s="639"/>
      <c r="CL1859" s="639"/>
      <c r="CM1859" s="639"/>
      <c r="CN1859" s="639"/>
      <c r="CO1859" s="639"/>
      <c r="CP1859" s="639"/>
      <c r="CQ1859" s="639"/>
      <c r="CR1859" s="639"/>
      <c r="CS1859" s="639"/>
      <c r="CT1859" s="639"/>
      <c r="CU1859" s="639"/>
      <c r="CV1859" s="639"/>
    </row>
    <row r="1860" spans="1:100" x14ac:dyDescent="0.25">
      <c r="A1860" s="871" t="s">
        <v>2626</v>
      </c>
      <c r="B1860" s="872">
        <v>366438</v>
      </c>
      <c r="C1860" s="1812" t="s">
        <v>2679</v>
      </c>
      <c r="D1860" s="41" t="s">
        <v>792</v>
      </c>
      <c r="E1860" s="41" t="s">
        <v>792</v>
      </c>
      <c r="F1860" s="41" t="s">
        <v>49</v>
      </c>
      <c r="G1860" s="872" t="s">
        <v>193</v>
      </c>
      <c r="H1860" s="1308">
        <v>41640</v>
      </c>
      <c r="I1860" s="1277">
        <v>6506</v>
      </c>
      <c r="J1860" s="1277">
        <v>6506</v>
      </c>
      <c r="K1860" s="1277">
        <v>0</v>
      </c>
      <c r="L1860" s="641"/>
      <c r="M1860" s="640"/>
      <c r="N1860" s="640"/>
      <c r="O1860" s="640"/>
      <c r="P1860" s="640"/>
      <c r="Q1860" s="640"/>
      <c r="R1860" s="640"/>
      <c r="S1860" s="640"/>
      <c r="T1860" s="640"/>
      <c r="U1860" s="640"/>
      <c r="V1860" s="640"/>
      <c r="W1860" s="640"/>
      <c r="X1860" s="640"/>
      <c r="Y1860" s="640"/>
      <c r="Z1860" s="640"/>
      <c r="AA1860" s="640"/>
      <c r="AB1860" s="640"/>
      <c r="AC1860" s="640"/>
      <c r="AD1860" s="640"/>
      <c r="AE1860" s="640"/>
      <c r="AF1860" s="640"/>
      <c r="AG1860" s="640"/>
      <c r="AH1860" s="640"/>
      <c r="AI1860" s="640"/>
      <c r="AJ1860" s="640"/>
      <c r="AK1860" s="640"/>
      <c r="AL1860" s="640"/>
      <c r="AM1860" s="640"/>
      <c r="AN1860" s="640"/>
      <c r="AO1860" s="640"/>
      <c r="AP1860" s="640"/>
      <c r="AQ1860" s="640"/>
      <c r="AR1860" s="640"/>
      <c r="AS1860" s="640"/>
      <c r="AT1860" s="640"/>
      <c r="AU1860" s="640"/>
      <c r="AV1860" s="640"/>
      <c r="AW1860" s="640"/>
      <c r="AX1860" s="640"/>
      <c r="AY1860" s="640"/>
      <c r="AZ1860" s="640"/>
      <c r="BA1860" s="640"/>
      <c r="BB1860" s="640"/>
      <c r="BC1860" s="640"/>
      <c r="BD1860" s="640"/>
      <c r="BE1860" s="640"/>
      <c r="BF1860" s="640"/>
      <c r="BG1860" s="640"/>
      <c r="BH1860" s="640"/>
      <c r="BI1860" s="640"/>
      <c r="BJ1860" s="640"/>
      <c r="BK1860" s="640"/>
      <c r="BL1860" s="640"/>
      <c r="BM1860" s="640"/>
      <c r="BN1860" s="640"/>
      <c r="BO1860" s="640"/>
      <c r="BP1860" s="640"/>
      <c r="BQ1860" s="640"/>
      <c r="BR1860" s="640"/>
      <c r="BS1860" s="640"/>
      <c r="BT1860" s="640"/>
      <c r="BU1860" s="640"/>
      <c r="BV1860" s="640"/>
      <c r="BW1860" s="640"/>
      <c r="BX1860" s="640"/>
      <c r="BY1860" s="640"/>
      <c r="BZ1860" s="640"/>
      <c r="CA1860" s="640"/>
      <c r="CB1860" s="640"/>
      <c r="CC1860" s="640"/>
      <c r="CD1860" s="640"/>
      <c r="CE1860" s="640"/>
      <c r="CF1860" s="640"/>
      <c r="CG1860" s="640"/>
      <c r="CH1860" s="640"/>
      <c r="CI1860" s="640"/>
      <c r="CJ1860" s="640"/>
      <c r="CK1860" s="640"/>
      <c r="CL1860" s="640"/>
      <c r="CM1860" s="640"/>
      <c r="CN1860" s="640"/>
      <c r="CO1860" s="640"/>
      <c r="CP1860" s="640"/>
      <c r="CQ1860" s="640"/>
      <c r="CR1860" s="640"/>
      <c r="CS1860" s="640"/>
      <c r="CT1860" s="640"/>
      <c r="CU1860" s="640"/>
      <c r="CV1860" s="640"/>
    </row>
    <row r="1861" spans="1:100" x14ac:dyDescent="0.25">
      <c r="A1861" s="871" t="s">
        <v>2626</v>
      </c>
      <c r="B1861" s="872">
        <v>366430</v>
      </c>
      <c r="C1861" s="1812" t="s">
        <v>2680</v>
      </c>
      <c r="D1861" s="41" t="s">
        <v>792</v>
      </c>
      <c r="E1861" s="41" t="s">
        <v>792</v>
      </c>
      <c r="F1861" s="41" t="s">
        <v>49</v>
      </c>
      <c r="G1861" s="872" t="s">
        <v>94</v>
      </c>
      <c r="H1861" s="1308">
        <v>41640</v>
      </c>
      <c r="I1861" s="1277">
        <v>6506</v>
      </c>
      <c r="J1861" s="1277">
        <v>6506</v>
      </c>
      <c r="K1861" s="1277">
        <v>0</v>
      </c>
      <c r="L1861" s="641"/>
      <c r="M1861" s="640"/>
      <c r="N1861" s="640"/>
      <c r="O1861" s="640"/>
      <c r="P1861" s="640"/>
      <c r="Q1861" s="640"/>
      <c r="R1861" s="640"/>
      <c r="S1861" s="640"/>
      <c r="T1861" s="640"/>
      <c r="U1861" s="640"/>
      <c r="V1861" s="640"/>
      <c r="W1861" s="640"/>
      <c r="X1861" s="640"/>
      <c r="Y1861" s="640"/>
      <c r="Z1861" s="640"/>
      <c r="AA1861" s="640"/>
      <c r="AB1861" s="640"/>
      <c r="AC1861" s="640"/>
      <c r="AD1861" s="640"/>
      <c r="AE1861" s="640"/>
      <c r="AF1861" s="640"/>
      <c r="AG1861" s="640"/>
      <c r="AH1861" s="640"/>
      <c r="AI1861" s="640"/>
      <c r="AJ1861" s="640"/>
      <c r="AK1861" s="640"/>
      <c r="AL1861" s="640"/>
      <c r="AM1861" s="640"/>
      <c r="AN1861" s="640"/>
      <c r="AO1861" s="640"/>
      <c r="AP1861" s="640"/>
      <c r="AQ1861" s="640"/>
      <c r="AR1861" s="640"/>
      <c r="AS1861" s="640"/>
      <c r="AT1861" s="640"/>
      <c r="AU1861" s="640"/>
      <c r="AV1861" s="640"/>
      <c r="AW1861" s="640"/>
      <c r="AX1861" s="640"/>
      <c r="AY1861" s="640"/>
      <c r="AZ1861" s="640"/>
      <c r="BA1861" s="640"/>
      <c r="BB1861" s="640"/>
      <c r="BC1861" s="640"/>
      <c r="BD1861" s="640"/>
      <c r="BE1861" s="640"/>
      <c r="BF1861" s="640"/>
      <c r="BG1861" s="640"/>
      <c r="BH1861" s="640"/>
      <c r="BI1861" s="640"/>
      <c r="BJ1861" s="640"/>
      <c r="BK1861" s="640"/>
      <c r="BL1861" s="640"/>
      <c r="BM1861" s="640"/>
      <c r="BN1861" s="640"/>
      <c r="BO1861" s="640"/>
      <c r="BP1861" s="640"/>
      <c r="BQ1861" s="640"/>
      <c r="BR1861" s="640"/>
      <c r="BS1861" s="640"/>
      <c r="BT1861" s="640"/>
      <c r="BU1861" s="640"/>
      <c r="BV1861" s="640"/>
      <c r="BW1861" s="640"/>
      <c r="BX1861" s="640"/>
      <c r="BY1861" s="640"/>
      <c r="BZ1861" s="640"/>
      <c r="CA1861" s="640"/>
      <c r="CB1861" s="640"/>
      <c r="CC1861" s="640"/>
      <c r="CD1861" s="640"/>
      <c r="CE1861" s="640"/>
      <c r="CF1861" s="640"/>
      <c r="CG1861" s="640"/>
      <c r="CH1861" s="640"/>
      <c r="CI1861" s="640"/>
      <c r="CJ1861" s="640"/>
      <c r="CK1861" s="640"/>
      <c r="CL1861" s="640"/>
      <c r="CM1861" s="640"/>
      <c r="CN1861" s="640"/>
      <c r="CO1861" s="640"/>
      <c r="CP1861" s="640"/>
      <c r="CQ1861" s="640"/>
      <c r="CR1861" s="640"/>
      <c r="CS1861" s="640"/>
      <c r="CT1861" s="640"/>
      <c r="CU1861" s="640"/>
      <c r="CV1861" s="640"/>
    </row>
    <row r="1862" spans="1:100" x14ac:dyDescent="0.25">
      <c r="A1862" s="871" t="s">
        <v>2626</v>
      </c>
      <c r="B1862" s="872">
        <v>366425</v>
      </c>
      <c r="C1862" s="1812" t="s">
        <v>2681</v>
      </c>
      <c r="D1862" s="41" t="s">
        <v>792</v>
      </c>
      <c r="E1862" s="41" t="s">
        <v>792</v>
      </c>
      <c r="F1862" s="41" t="s">
        <v>49</v>
      </c>
      <c r="G1862" s="872" t="s">
        <v>193</v>
      </c>
      <c r="H1862" s="1308">
        <v>41640</v>
      </c>
      <c r="I1862" s="1277">
        <v>6506</v>
      </c>
      <c r="J1862" s="1277">
        <v>6506</v>
      </c>
      <c r="K1862" s="1277">
        <v>0</v>
      </c>
      <c r="L1862" s="641"/>
      <c r="M1862" s="640"/>
      <c r="N1862" s="640"/>
      <c r="O1862" s="640"/>
      <c r="P1862" s="640"/>
      <c r="Q1862" s="640"/>
      <c r="R1862" s="640"/>
      <c r="S1862" s="640"/>
      <c r="T1862" s="640"/>
      <c r="U1862" s="640"/>
      <c r="V1862" s="640"/>
      <c r="W1862" s="640"/>
      <c r="X1862" s="640"/>
      <c r="Y1862" s="640"/>
      <c r="Z1862" s="640"/>
      <c r="AA1862" s="640"/>
      <c r="AB1862" s="640"/>
      <c r="AC1862" s="640"/>
      <c r="AD1862" s="640"/>
      <c r="AE1862" s="640"/>
      <c r="AF1862" s="640"/>
      <c r="AG1862" s="640"/>
      <c r="AH1862" s="640"/>
      <c r="AI1862" s="640"/>
      <c r="AJ1862" s="640"/>
      <c r="AK1862" s="640"/>
      <c r="AL1862" s="640"/>
      <c r="AM1862" s="640"/>
      <c r="AN1862" s="640"/>
      <c r="AO1862" s="640"/>
      <c r="AP1862" s="640"/>
      <c r="AQ1862" s="640"/>
      <c r="AR1862" s="640"/>
      <c r="AS1862" s="640"/>
      <c r="AT1862" s="640"/>
      <c r="AU1862" s="640"/>
      <c r="AV1862" s="640"/>
      <c r="AW1862" s="640"/>
      <c r="AX1862" s="640"/>
      <c r="AY1862" s="640"/>
      <c r="AZ1862" s="640"/>
      <c r="BA1862" s="640"/>
      <c r="BB1862" s="640"/>
      <c r="BC1862" s="640"/>
      <c r="BD1862" s="640"/>
      <c r="BE1862" s="640"/>
      <c r="BF1862" s="640"/>
      <c r="BG1862" s="640"/>
      <c r="BH1862" s="640"/>
      <c r="BI1862" s="640"/>
      <c r="BJ1862" s="640"/>
      <c r="BK1862" s="640"/>
      <c r="BL1862" s="640"/>
      <c r="BM1862" s="640"/>
      <c r="BN1862" s="640"/>
      <c r="BO1862" s="640"/>
      <c r="BP1862" s="640"/>
      <c r="BQ1862" s="640"/>
      <c r="BR1862" s="640"/>
      <c r="BS1862" s="640"/>
      <c r="BT1862" s="640"/>
      <c r="BU1862" s="640"/>
      <c r="BV1862" s="640"/>
      <c r="BW1862" s="640"/>
      <c r="BX1862" s="640"/>
      <c r="BY1862" s="640"/>
      <c r="BZ1862" s="640"/>
      <c r="CA1862" s="640"/>
      <c r="CB1862" s="640"/>
      <c r="CC1862" s="640"/>
      <c r="CD1862" s="640"/>
      <c r="CE1862" s="640"/>
      <c r="CF1862" s="640"/>
      <c r="CG1862" s="640"/>
      <c r="CH1862" s="640"/>
      <c r="CI1862" s="640"/>
      <c r="CJ1862" s="640"/>
      <c r="CK1862" s="640"/>
      <c r="CL1862" s="640"/>
      <c r="CM1862" s="640"/>
      <c r="CN1862" s="640"/>
      <c r="CO1862" s="640"/>
      <c r="CP1862" s="640"/>
      <c r="CQ1862" s="640"/>
      <c r="CR1862" s="640"/>
      <c r="CS1862" s="640"/>
      <c r="CT1862" s="640"/>
      <c r="CU1862" s="640"/>
      <c r="CV1862" s="640"/>
    </row>
    <row r="1863" spans="1:100" x14ac:dyDescent="0.25">
      <c r="A1863" s="870" t="s">
        <v>2626</v>
      </c>
      <c r="B1863" s="872">
        <v>366431</v>
      </c>
      <c r="C1863" s="1812" t="s">
        <v>2682</v>
      </c>
      <c r="D1863" s="41" t="s">
        <v>792</v>
      </c>
      <c r="E1863" s="41" t="s">
        <v>792</v>
      </c>
      <c r="F1863" s="41" t="s">
        <v>49</v>
      </c>
      <c r="G1863" s="872" t="s">
        <v>193</v>
      </c>
      <c r="H1863" s="1308">
        <v>41640</v>
      </c>
      <c r="I1863" s="1277">
        <v>6506</v>
      </c>
      <c r="J1863" s="1277">
        <v>6506</v>
      </c>
      <c r="K1863" s="1277">
        <v>0</v>
      </c>
      <c r="L1863" s="641"/>
      <c r="M1863" s="640"/>
      <c r="N1863" s="640"/>
      <c r="O1863" s="640"/>
      <c r="P1863" s="640"/>
      <c r="Q1863" s="640"/>
      <c r="R1863" s="640"/>
      <c r="S1863" s="640"/>
      <c r="T1863" s="640"/>
      <c r="U1863" s="640"/>
      <c r="V1863" s="640"/>
      <c r="W1863" s="640"/>
      <c r="X1863" s="640"/>
      <c r="Y1863" s="640"/>
      <c r="Z1863" s="640"/>
      <c r="AA1863" s="640"/>
      <c r="AB1863" s="640"/>
      <c r="AC1863" s="640"/>
      <c r="AD1863" s="640"/>
      <c r="AE1863" s="640"/>
      <c r="AF1863" s="640"/>
      <c r="AG1863" s="640"/>
      <c r="AH1863" s="640"/>
      <c r="AI1863" s="640"/>
      <c r="AJ1863" s="640"/>
      <c r="AK1863" s="640"/>
      <c r="AL1863" s="640"/>
      <c r="AM1863" s="640"/>
      <c r="AN1863" s="640"/>
      <c r="AO1863" s="640"/>
      <c r="AP1863" s="640"/>
      <c r="AQ1863" s="640"/>
      <c r="AR1863" s="640"/>
      <c r="AS1863" s="640"/>
      <c r="AT1863" s="640"/>
      <c r="AU1863" s="640"/>
      <c r="AV1863" s="640"/>
      <c r="AW1863" s="640"/>
      <c r="AX1863" s="640"/>
      <c r="AY1863" s="640"/>
      <c r="AZ1863" s="640"/>
      <c r="BA1863" s="640"/>
      <c r="BB1863" s="640"/>
      <c r="BC1863" s="640"/>
      <c r="BD1863" s="640"/>
      <c r="BE1863" s="640"/>
      <c r="BF1863" s="640"/>
      <c r="BG1863" s="640"/>
      <c r="BH1863" s="640"/>
      <c r="BI1863" s="640"/>
      <c r="BJ1863" s="640"/>
      <c r="BK1863" s="640"/>
      <c r="BL1863" s="640"/>
      <c r="BM1863" s="640"/>
      <c r="BN1863" s="640"/>
      <c r="BO1863" s="640"/>
      <c r="BP1863" s="640"/>
      <c r="BQ1863" s="640"/>
      <c r="BR1863" s="640"/>
      <c r="BS1863" s="640"/>
      <c r="BT1863" s="640"/>
      <c r="BU1863" s="640"/>
      <c r="BV1863" s="640"/>
      <c r="BW1863" s="640"/>
      <c r="BX1863" s="640"/>
      <c r="BY1863" s="640"/>
      <c r="BZ1863" s="640"/>
      <c r="CA1863" s="640"/>
      <c r="CB1863" s="640"/>
      <c r="CC1863" s="640"/>
      <c r="CD1863" s="640"/>
      <c r="CE1863" s="640"/>
      <c r="CF1863" s="640"/>
      <c r="CG1863" s="640"/>
      <c r="CH1863" s="640"/>
      <c r="CI1863" s="640"/>
      <c r="CJ1863" s="640"/>
      <c r="CK1863" s="640"/>
      <c r="CL1863" s="640"/>
      <c r="CM1863" s="640"/>
      <c r="CN1863" s="640"/>
      <c r="CO1863" s="640"/>
      <c r="CP1863" s="640"/>
      <c r="CQ1863" s="640"/>
      <c r="CR1863" s="640"/>
      <c r="CS1863" s="640"/>
      <c r="CT1863" s="640"/>
      <c r="CU1863" s="640"/>
      <c r="CV1863" s="640"/>
    </row>
    <row r="1864" spans="1:100" x14ac:dyDescent="0.25">
      <c r="A1864" s="870" t="s">
        <v>2683</v>
      </c>
      <c r="B1864" s="872">
        <v>366424</v>
      </c>
      <c r="C1864" s="1812" t="s">
        <v>2684</v>
      </c>
      <c r="D1864" s="41" t="s">
        <v>49</v>
      </c>
      <c r="E1864" s="41" t="s">
        <v>49</v>
      </c>
      <c r="F1864" s="41" t="s">
        <v>49</v>
      </c>
      <c r="G1864" s="872" t="s">
        <v>94</v>
      </c>
      <c r="H1864" s="1308">
        <v>41640</v>
      </c>
      <c r="I1864" s="1277">
        <v>11612.76</v>
      </c>
      <c r="J1864" s="1277">
        <v>11612.76</v>
      </c>
      <c r="K1864" s="1277">
        <v>0</v>
      </c>
      <c r="L1864" s="641"/>
      <c r="M1864" s="640"/>
      <c r="N1864" s="640"/>
      <c r="O1864" s="640"/>
      <c r="P1864" s="640"/>
      <c r="Q1864" s="640"/>
      <c r="R1864" s="640"/>
      <c r="S1864" s="640"/>
      <c r="T1864" s="640"/>
      <c r="U1864" s="640"/>
      <c r="V1864" s="640"/>
      <c r="W1864" s="640"/>
      <c r="X1864" s="640"/>
      <c r="Y1864" s="640"/>
      <c r="Z1864" s="640"/>
      <c r="AA1864" s="640"/>
      <c r="AB1864" s="640"/>
      <c r="AC1864" s="640"/>
      <c r="AD1864" s="640"/>
      <c r="AE1864" s="640"/>
      <c r="AF1864" s="640"/>
      <c r="AG1864" s="640"/>
      <c r="AH1864" s="640"/>
      <c r="AI1864" s="640"/>
      <c r="AJ1864" s="640"/>
      <c r="AK1864" s="640"/>
      <c r="AL1864" s="640"/>
      <c r="AM1864" s="640"/>
      <c r="AN1864" s="640"/>
      <c r="AO1864" s="640"/>
      <c r="AP1864" s="640"/>
      <c r="AQ1864" s="640"/>
      <c r="AR1864" s="640"/>
      <c r="AS1864" s="640"/>
      <c r="AT1864" s="640"/>
      <c r="AU1864" s="640"/>
      <c r="AV1864" s="640"/>
      <c r="AW1864" s="640"/>
      <c r="AX1864" s="640"/>
      <c r="AY1864" s="640"/>
      <c r="AZ1864" s="640"/>
      <c r="BA1864" s="640"/>
      <c r="BB1864" s="640"/>
      <c r="BC1864" s="640"/>
      <c r="BD1864" s="640"/>
      <c r="BE1864" s="640"/>
      <c r="BF1864" s="640"/>
      <c r="BG1864" s="640"/>
      <c r="BH1864" s="640"/>
      <c r="BI1864" s="640"/>
      <c r="BJ1864" s="640"/>
      <c r="BK1864" s="640"/>
      <c r="BL1864" s="640"/>
      <c r="BM1864" s="640"/>
      <c r="BN1864" s="640"/>
      <c r="BO1864" s="640"/>
      <c r="BP1864" s="640"/>
      <c r="BQ1864" s="640"/>
      <c r="BR1864" s="640"/>
      <c r="BS1864" s="640"/>
      <c r="BT1864" s="640"/>
      <c r="BU1864" s="640"/>
      <c r="BV1864" s="640"/>
      <c r="BW1864" s="640"/>
      <c r="BX1864" s="640"/>
      <c r="BY1864" s="640"/>
      <c r="BZ1864" s="640"/>
      <c r="CA1864" s="640"/>
      <c r="CB1864" s="640"/>
      <c r="CC1864" s="640"/>
      <c r="CD1864" s="640"/>
      <c r="CE1864" s="640"/>
      <c r="CF1864" s="640"/>
      <c r="CG1864" s="640"/>
      <c r="CH1864" s="640"/>
      <c r="CI1864" s="640"/>
      <c r="CJ1864" s="640"/>
      <c r="CK1864" s="640"/>
      <c r="CL1864" s="640"/>
      <c r="CM1864" s="640"/>
      <c r="CN1864" s="640"/>
      <c r="CO1864" s="640"/>
      <c r="CP1864" s="640"/>
      <c r="CQ1864" s="640"/>
      <c r="CR1864" s="640"/>
      <c r="CS1864" s="640"/>
      <c r="CT1864" s="640"/>
      <c r="CU1864" s="640"/>
      <c r="CV1864" s="640"/>
    </row>
    <row r="1865" spans="1:100" x14ac:dyDescent="0.25">
      <c r="A1865" s="870" t="s">
        <v>2683</v>
      </c>
      <c r="B1865" s="872">
        <v>366423</v>
      </c>
      <c r="C1865" s="1812" t="s">
        <v>2685</v>
      </c>
      <c r="D1865" s="41" t="s">
        <v>49</v>
      </c>
      <c r="E1865" s="41" t="s">
        <v>49</v>
      </c>
      <c r="F1865" s="41" t="s">
        <v>49</v>
      </c>
      <c r="G1865" s="872" t="s">
        <v>94</v>
      </c>
      <c r="H1865" s="1308">
        <v>41640</v>
      </c>
      <c r="I1865" s="1277">
        <v>11612.76</v>
      </c>
      <c r="J1865" s="1277">
        <v>11612.76</v>
      </c>
      <c r="K1865" s="1277">
        <v>0</v>
      </c>
      <c r="L1865" s="641"/>
      <c r="M1865" s="640"/>
      <c r="N1865" s="640"/>
      <c r="O1865" s="640"/>
      <c r="P1865" s="640"/>
      <c r="Q1865" s="640"/>
      <c r="R1865" s="640"/>
      <c r="S1865" s="640"/>
      <c r="T1865" s="640"/>
      <c r="U1865" s="640"/>
      <c r="V1865" s="640"/>
      <c r="W1865" s="640"/>
      <c r="X1865" s="640"/>
      <c r="Y1865" s="640"/>
      <c r="Z1865" s="640"/>
      <c r="AA1865" s="640"/>
      <c r="AB1865" s="640"/>
      <c r="AC1865" s="640"/>
      <c r="AD1865" s="640"/>
      <c r="AE1865" s="640"/>
      <c r="AF1865" s="640"/>
      <c r="AG1865" s="640"/>
      <c r="AH1865" s="640"/>
      <c r="AI1865" s="640"/>
      <c r="AJ1865" s="640"/>
      <c r="AK1865" s="640"/>
      <c r="AL1865" s="640"/>
      <c r="AM1865" s="640"/>
      <c r="AN1865" s="640"/>
      <c r="AO1865" s="640"/>
      <c r="AP1865" s="640"/>
      <c r="AQ1865" s="640"/>
      <c r="AR1865" s="640"/>
      <c r="AS1865" s="640"/>
      <c r="AT1865" s="640"/>
      <c r="AU1865" s="640"/>
      <c r="AV1865" s="640"/>
      <c r="AW1865" s="640"/>
      <c r="AX1865" s="640"/>
      <c r="AY1865" s="640"/>
      <c r="AZ1865" s="640"/>
      <c r="BA1865" s="640"/>
      <c r="BB1865" s="640"/>
      <c r="BC1865" s="640"/>
      <c r="BD1865" s="640"/>
      <c r="BE1865" s="640"/>
      <c r="BF1865" s="640"/>
      <c r="BG1865" s="640"/>
      <c r="BH1865" s="640"/>
      <c r="BI1865" s="640"/>
      <c r="BJ1865" s="640"/>
      <c r="BK1865" s="640"/>
      <c r="BL1865" s="640"/>
      <c r="BM1865" s="640"/>
      <c r="BN1865" s="640"/>
      <c r="BO1865" s="640"/>
      <c r="BP1865" s="640"/>
      <c r="BQ1865" s="640"/>
      <c r="BR1865" s="640"/>
      <c r="BS1865" s="640"/>
      <c r="BT1865" s="640"/>
      <c r="BU1865" s="640"/>
      <c r="BV1865" s="640"/>
      <c r="BW1865" s="640"/>
      <c r="BX1865" s="640"/>
      <c r="BY1865" s="640"/>
      <c r="BZ1865" s="640"/>
      <c r="CA1865" s="640"/>
      <c r="CB1865" s="640"/>
      <c r="CC1865" s="640"/>
      <c r="CD1865" s="640"/>
      <c r="CE1865" s="640"/>
      <c r="CF1865" s="640"/>
      <c r="CG1865" s="640"/>
      <c r="CH1865" s="640"/>
      <c r="CI1865" s="640"/>
      <c r="CJ1865" s="640"/>
      <c r="CK1865" s="640"/>
      <c r="CL1865" s="640"/>
      <c r="CM1865" s="640"/>
      <c r="CN1865" s="640"/>
      <c r="CO1865" s="640"/>
      <c r="CP1865" s="640"/>
      <c r="CQ1865" s="640"/>
      <c r="CR1865" s="640"/>
      <c r="CS1865" s="640"/>
      <c r="CT1865" s="640"/>
      <c r="CU1865" s="640"/>
      <c r="CV1865" s="640"/>
    </row>
    <row r="1866" spans="1:100" x14ac:dyDescent="0.25">
      <c r="A1866" s="870" t="s">
        <v>2686</v>
      </c>
      <c r="B1866" s="872">
        <v>548293</v>
      </c>
      <c r="C1866" s="1812" t="s">
        <v>2687</v>
      </c>
      <c r="D1866" s="41" t="s">
        <v>49</v>
      </c>
      <c r="E1866" s="41" t="s">
        <v>49</v>
      </c>
      <c r="F1866" s="41" t="s">
        <v>49</v>
      </c>
      <c r="G1866" s="872" t="s">
        <v>353</v>
      </c>
      <c r="H1866" s="1308">
        <v>41640</v>
      </c>
      <c r="I1866" s="1277">
        <v>127331.77</v>
      </c>
      <c r="J1866" s="1277">
        <v>127331.77</v>
      </c>
      <c r="K1866" s="1277">
        <v>0</v>
      </c>
      <c r="L1866" s="641"/>
      <c r="M1866" s="640"/>
      <c r="N1866" s="640"/>
      <c r="O1866" s="640"/>
      <c r="P1866" s="640"/>
      <c r="Q1866" s="640"/>
      <c r="R1866" s="640"/>
      <c r="S1866" s="640"/>
      <c r="T1866" s="640"/>
      <c r="U1866" s="640"/>
      <c r="V1866" s="640"/>
      <c r="W1866" s="640"/>
      <c r="X1866" s="640"/>
      <c r="Y1866" s="640"/>
      <c r="Z1866" s="640"/>
      <c r="AA1866" s="640"/>
      <c r="AB1866" s="640"/>
      <c r="AC1866" s="640"/>
      <c r="AD1866" s="640"/>
      <c r="AE1866" s="640"/>
      <c r="AF1866" s="640"/>
      <c r="AG1866" s="640"/>
      <c r="AH1866" s="640"/>
      <c r="AI1866" s="640"/>
      <c r="AJ1866" s="640"/>
      <c r="AK1866" s="640"/>
      <c r="AL1866" s="640"/>
      <c r="AM1866" s="640"/>
      <c r="AN1866" s="640"/>
      <c r="AO1866" s="640"/>
      <c r="AP1866" s="640"/>
      <c r="AQ1866" s="640"/>
      <c r="AR1866" s="640"/>
      <c r="AS1866" s="640"/>
      <c r="AT1866" s="640"/>
      <c r="AU1866" s="640"/>
      <c r="AV1866" s="640"/>
      <c r="AW1866" s="640"/>
      <c r="AX1866" s="640"/>
      <c r="AY1866" s="640"/>
      <c r="AZ1866" s="640"/>
      <c r="BA1866" s="640"/>
      <c r="BB1866" s="640"/>
      <c r="BC1866" s="640"/>
      <c r="BD1866" s="640"/>
      <c r="BE1866" s="640"/>
      <c r="BF1866" s="640"/>
      <c r="BG1866" s="640"/>
      <c r="BH1866" s="640"/>
      <c r="BI1866" s="640"/>
      <c r="BJ1866" s="640"/>
      <c r="BK1866" s="640"/>
      <c r="BL1866" s="640"/>
      <c r="BM1866" s="640"/>
      <c r="BN1866" s="640"/>
      <c r="BO1866" s="640"/>
      <c r="BP1866" s="640"/>
      <c r="BQ1866" s="640"/>
      <c r="BR1866" s="640"/>
      <c r="BS1866" s="640"/>
      <c r="BT1866" s="640"/>
      <c r="BU1866" s="640"/>
      <c r="BV1866" s="640"/>
      <c r="BW1866" s="640"/>
      <c r="BX1866" s="640"/>
      <c r="BY1866" s="640"/>
      <c r="BZ1866" s="640"/>
      <c r="CA1866" s="640"/>
      <c r="CB1866" s="640"/>
      <c r="CC1866" s="640"/>
      <c r="CD1866" s="640"/>
      <c r="CE1866" s="640"/>
      <c r="CF1866" s="640"/>
      <c r="CG1866" s="640"/>
      <c r="CH1866" s="640"/>
      <c r="CI1866" s="640"/>
      <c r="CJ1866" s="640"/>
      <c r="CK1866" s="640"/>
      <c r="CL1866" s="640"/>
      <c r="CM1866" s="640"/>
      <c r="CN1866" s="640"/>
      <c r="CO1866" s="640"/>
      <c r="CP1866" s="640"/>
      <c r="CQ1866" s="640"/>
      <c r="CR1866" s="640"/>
      <c r="CS1866" s="640"/>
      <c r="CT1866" s="640"/>
      <c r="CU1866" s="640"/>
      <c r="CV1866" s="640"/>
    </row>
    <row r="1867" spans="1:100" x14ac:dyDescent="0.25">
      <c r="A1867" s="871" t="s">
        <v>2688</v>
      </c>
      <c r="B1867" s="872">
        <v>548294</v>
      </c>
      <c r="C1867" s="1812" t="s">
        <v>2687</v>
      </c>
      <c r="D1867" s="41" t="s">
        <v>49</v>
      </c>
      <c r="E1867" s="41" t="s">
        <v>49</v>
      </c>
      <c r="F1867" s="41" t="s">
        <v>49</v>
      </c>
      <c r="G1867" s="872" t="s">
        <v>353</v>
      </c>
      <c r="H1867" s="1308">
        <v>41640</v>
      </c>
      <c r="I1867" s="1277">
        <v>84887.85</v>
      </c>
      <c r="J1867" s="1326">
        <v>84887.85</v>
      </c>
      <c r="K1867" s="1277">
        <v>0</v>
      </c>
      <c r="L1867" s="641"/>
      <c r="M1867" s="640"/>
      <c r="N1867" s="640"/>
      <c r="O1867" s="640"/>
      <c r="P1867" s="640"/>
      <c r="Q1867" s="640"/>
      <c r="R1867" s="640"/>
      <c r="S1867" s="640"/>
      <c r="T1867" s="640"/>
      <c r="U1867" s="640"/>
      <c r="V1867" s="640"/>
      <c r="W1867" s="640"/>
      <c r="X1867" s="640"/>
      <c r="Y1867" s="640"/>
      <c r="Z1867" s="640"/>
      <c r="AA1867" s="640"/>
      <c r="AB1867" s="640"/>
      <c r="AC1867" s="640"/>
      <c r="AD1867" s="640"/>
      <c r="AE1867" s="640"/>
      <c r="AF1867" s="640"/>
      <c r="AG1867" s="640"/>
      <c r="AH1867" s="640"/>
      <c r="AI1867" s="640"/>
      <c r="AJ1867" s="640"/>
      <c r="AK1867" s="640"/>
      <c r="AL1867" s="640"/>
      <c r="AM1867" s="640"/>
      <c r="AN1867" s="640"/>
      <c r="AO1867" s="640"/>
      <c r="AP1867" s="640"/>
      <c r="AQ1867" s="640"/>
      <c r="AR1867" s="640"/>
      <c r="AS1867" s="640"/>
      <c r="AT1867" s="640"/>
      <c r="AU1867" s="640"/>
      <c r="AV1867" s="640"/>
      <c r="AW1867" s="640"/>
      <c r="AX1867" s="640"/>
      <c r="AY1867" s="640"/>
      <c r="AZ1867" s="640"/>
      <c r="BA1867" s="640"/>
      <c r="BB1867" s="640"/>
      <c r="BC1867" s="640"/>
      <c r="BD1867" s="640"/>
      <c r="BE1867" s="640"/>
      <c r="BF1867" s="640"/>
      <c r="BG1867" s="640"/>
      <c r="BH1867" s="640"/>
      <c r="BI1867" s="640"/>
      <c r="BJ1867" s="640"/>
      <c r="BK1867" s="640"/>
      <c r="BL1867" s="640"/>
      <c r="BM1867" s="640"/>
      <c r="BN1867" s="640"/>
      <c r="BO1867" s="640"/>
      <c r="BP1867" s="640"/>
      <c r="BQ1867" s="640"/>
      <c r="BR1867" s="640"/>
      <c r="BS1867" s="640"/>
      <c r="BT1867" s="640"/>
      <c r="BU1867" s="640"/>
      <c r="BV1867" s="640"/>
      <c r="BW1867" s="640"/>
      <c r="BX1867" s="640"/>
      <c r="BY1867" s="640"/>
      <c r="BZ1867" s="640"/>
      <c r="CA1867" s="640"/>
      <c r="CB1867" s="640"/>
      <c r="CC1867" s="640"/>
      <c r="CD1867" s="640"/>
      <c r="CE1867" s="640"/>
      <c r="CF1867" s="640"/>
      <c r="CG1867" s="640"/>
      <c r="CH1867" s="640"/>
      <c r="CI1867" s="640"/>
      <c r="CJ1867" s="640"/>
      <c r="CK1867" s="640"/>
      <c r="CL1867" s="640"/>
      <c r="CM1867" s="640"/>
      <c r="CN1867" s="640"/>
      <c r="CO1867" s="640"/>
      <c r="CP1867" s="640"/>
      <c r="CQ1867" s="640"/>
      <c r="CR1867" s="640"/>
      <c r="CS1867" s="640"/>
      <c r="CT1867" s="640"/>
      <c r="CU1867" s="640"/>
      <c r="CV1867" s="640"/>
    </row>
    <row r="1868" spans="1:100" x14ac:dyDescent="0.25">
      <c r="A1868" s="871" t="s">
        <v>2689</v>
      </c>
      <c r="B1868" s="872">
        <v>548295</v>
      </c>
      <c r="C1868" s="1812" t="s">
        <v>2687</v>
      </c>
      <c r="D1868" s="41" t="s">
        <v>49</v>
      </c>
      <c r="E1868" s="41" t="s">
        <v>49</v>
      </c>
      <c r="F1868" s="41" t="s">
        <v>49</v>
      </c>
      <c r="G1868" s="872" t="s">
        <v>353</v>
      </c>
      <c r="H1868" s="1308">
        <v>41640</v>
      </c>
      <c r="I1868" s="1326">
        <v>42443.92</v>
      </c>
      <c r="J1868" s="1277">
        <v>42443.92</v>
      </c>
      <c r="K1868" s="1277">
        <v>0</v>
      </c>
      <c r="L1868" s="641"/>
      <c r="M1868" s="640"/>
      <c r="N1868" s="640"/>
      <c r="O1868" s="640"/>
      <c r="P1868" s="640"/>
      <c r="Q1868" s="640"/>
      <c r="R1868" s="640"/>
      <c r="S1868" s="640"/>
      <c r="T1868" s="640"/>
      <c r="U1868" s="640"/>
      <c r="V1868" s="640"/>
      <c r="W1868" s="640"/>
      <c r="X1868" s="640"/>
      <c r="Y1868" s="640"/>
      <c r="Z1868" s="640"/>
      <c r="AA1868" s="640"/>
      <c r="AB1868" s="640"/>
      <c r="AC1868" s="640"/>
      <c r="AD1868" s="640"/>
      <c r="AE1868" s="640"/>
      <c r="AF1868" s="640"/>
      <c r="AG1868" s="640"/>
      <c r="AH1868" s="640"/>
      <c r="AI1868" s="640"/>
      <c r="AJ1868" s="640"/>
      <c r="AK1868" s="640"/>
      <c r="AL1868" s="640"/>
      <c r="AM1868" s="640"/>
      <c r="AN1868" s="640"/>
      <c r="AO1868" s="640"/>
      <c r="AP1868" s="640"/>
      <c r="AQ1868" s="640"/>
      <c r="AR1868" s="640"/>
      <c r="AS1868" s="640"/>
      <c r="AT1868" s="640"/>
      <c r="AU1868" s="640"/>
      <c r="AV1868" s="640"/>
      <c r="AW1868" s="640"/>
      <c r="AX1868" s="640"/>
      <c r="AY1868" s="640"/>
      <c r="AZ1868" s="640"/>
      <c r="BA1868" s="640"/>
      <c r="BB1868" s="640"/>
      <c r="BC1868" s="640"/>
      <c r="BD1868" s="640"/>
      <c r="BE1868" s="640"/>
      <c r="BF1868" s="640"/>
      <c r="BG1868" s="640"/>
      <c r="BH1868" s="640"/>
      <c r="BI1868" s="640"/>
      <c r="BJ1868" s="640"/>
      <c r="BK1868" s="640"/>
      <c r="BL1868" s="640"/>
      <c r="BM1868" s="640"/>
      <c r="BN1868" s="640"/>
      <c r="BO1868" s="640"/>
      <c r="BP1868" s="640"/>
      <c r="BQ1868" s="640"/>
      <c r="BR1868" s="640"/>
      <c r="BS1868" s="640"/>
      <c r="BT1868" s="640"/>
      <c r="BU1868" s="640"/>
      <c r="BV1868" s="640"/>
      <c r="BW1868" s="640"/>
      <c r="BX1868" s="640"/>
      <c r="BY1868" s="640"/>
      <c r="BZ1868" s="640"/>
      <c r="CA1868" s="640"/>
      <c r="CB1868" s="640"/>
      <c r="CC1868" s="640"/>
      <c r="CD1868" s="640"/>
      <c r="CE1868" s="640"/>
      <c r="CF1868" s="640"/>
      <c r="CG1868" s="640"/>
      <c r="CH1868" s="640"/>
      <c r="CI1868" s="640"/>
      <c r="CJ1868" s="640"/>
      <c r="CK1868" s="640"/>
      <c r="CL1868" s="640"/>
      <c r="CM1868" s="640"/>
      <c r="CN1868" s="640"/>
      <c r="CO1868" s="640"/>
      <c r="CP1868" s="640"/>
      <c r="CQ1868" s="640"/>
      <c r="CR1868" s="640"/>
      <c r="CS1868" s="640"/>
      <c r="CT1868" s="640"/>
      <c r="CU1868" s="640"/>
      <c r="CV1868" s="640"/>
    </row>
    <row r="1869" spans="1:100" x14ac:dyDescent="0.25">
      <c r="A1869" s="871" t="s">
        <v>2626</v>
      </c>
      <c r="B1869" s="872">
        <v>548279</v>
      </c>
      <c r="C1869" s="1812" t="s">
        <v>2690</v>
      </c>
      <c r="D1869" s="41" t="s">
        <v>792</v>
      </c>
      <c r="E1869" s="41" t="s">
        <v>792</v>
      </c>
      <c r="F1869" s="41" t="s">
        <v>49</v>
      </c>
      <c r="G1869" s="872" t="s">
        <v>94</v>
      </c>
      <c r="H1869" s="1308">
        <v>41640</v>
      </c>
      <c r="I1869" s="1332">
        <v>6506</v>
      </c>
      <c r="J1869" s="1277">
        <v>6506</v>
      </c>
      <c r="K1869" s="1277">
        <v>0</v>
      </c>
      <c r="L1869" s="641"/>
      <c r="M1869" s="640"/>
      <c r="N1869" s="640"/>
      <c r="O1869" s="640"/>
      <c r="P1869" s="640"/>
      <c r="Q1869" s="640"/>
      <c r="R1869" s="640"/>
      <c r="S1869" s="640"/>
      <c r="T1869" s="640"/>
      <c r="U1869" s="640"/>
      <c r="V1869" s="640"/>
      <c r="W1869" s="640"/>
      <c r="X1869" s="640"/>
      <c r="Y1869" s="640"/>
      <c r="Z1869" s="640"/>
      <c r="AA1869" s="640"/>
      <c r="AB1869" s="640"/>
      <c r="AC1869" s="640"/>
      <c r="AD1869" s="640"/>
      <c r="AE1869" s="640"/>
      <c r="AF1869" s="640"/>
      <c r="AG1869" s="640"/>
      <c r="AH1869" s="640"/>
      <c r="AI1869" s="640"/>
      <c r="AJ1869" s="640"/>
      <c r="AK1869" s="640"/>
      <c r="AL1869" s="640"/>
      <c r="AM1869" s="640"/>
      <c r="AN1869" s="640"/>
      <c r="AO1869" s="640"/>
      <c r="AP1869" s="640"/>
      <c r="AQ1869" s="640"/>
      <c r="AR1869" s="640"/>
      <c r="AS1869" s="640"/>
      <c r="AT1869" s="640"/>
      <c r="AU1869" s="640"/>
      <c r="AV1869" s="640"/>
      <c r="AW1869" s="640"/>
      <c r="AX1869" s="640"/>
      <c r="AY1869" s="640"/>
      <c r="AZ1869" s="640"/>
      <c r="BA1869" s="640"/>
      <c r="BB1869" s="640"/>
      <c r="BC1869" s="640"/>
      <c r="BD1869" s="640"/>
      <c r="BE1869" s="640"/>
      <c r="BF1869" s="640"/>
      <c r="BG1869" s="640"/>
      <c r="BH1869" s="640"/>
      <c r="BI1869" s="640"/>
      <c r="BJ1869" s="640"/>
      <c r="BK1869" s="640"/>
      <c r="BL1869" s="640"/>
      <c r="BM1869" s="640"/>
      <c r="BN1869" s="640"/>
      <c r="BO1869" s="640"/>
      <c r="BP1869" s="640"/>
      <c r="BQ1869" s="640"/>
      <c r="BR1869" s="640"/>
      <c r="BS1869" s="640"/>
      <c r="BT1869" s="640"/>
      <c r="BU1869" s="640"/>
      <c r="BV1869" s="640"/>
      <c r="BW1869" s="640"/>
      <c r="BX1869" s="640"/>
      <c r="BY1869" s="640"/>
      <c r="BZ1869" s="640"/>
      <c r="CA1869" s="640"/>
      <c r="CB1869" s="640"/>
      <c r="CC1869" s="640"/>
      <c r="CD1869" s="640"/>
      <c r="CE1869" s="640"/>
      <c r="CF1869" s="640"/>
      <c r="CG1869" s="640"/>
      <c r="CH1869" s="640"/>
      <c r="CI1869" s="640"/>
      <c r="CJ1869" s="640"/>
      <c r="CK1869" s="640"/>
      <c r="CL1869" s="640"/>
      <c r="CM1869" s="640"/>
      <c r="CN1869" s="640"/>
      <c r="CO1869" s="640"/>
      <c r="CP1869" s="640"/>
      <c r="CQ1869" s="640"/>
      <c r="CR1869" s="640"/>
      <c r="CS1869" s="640"/>
      <c r="CT1869" s="640"/>
      <c r="CU1869" s="640"/>
      <c r="CV1869" s="640"/>
    </row>
    <row r="1870" spans="1:100" x14ac:dyDescent="0.25">
      <c r="A1870" s="871" t="s">
        <v>2683</v>
      </c>
      <c r="B1870" s="872">
        <v>366407</v>
      </c>
      <c r="C1870" s="1812" t="s">
        <v>2691</v>
      </c>
      <c r="D1870" s="41" t="s">
        <v>49</v>
      </c>
      <c r="E1870" s="41" t="s">
        <v>49</v>
      </c>
      <c r="F1870" s="41" t="s">
        <v>49</v>
      </c>
      <c r="G1870" s="872" t="s">
        <v>94</v>
      </c>
      <c r="H1870" s="1308">
        <v>41640</v>
      </c>
      <c r="I1870" s="1277">
        <v>11612.76</v>
      </c>
      <c r="J1870" s="1277">
        <v>11612.76</v>
      </c>
      <c r="K1870" s="1277">
        <v>0</v>
      </c>
      <c r="L1870" s="641"/>
      <c r="M1870" s="640"/>
      <c r="N1870" s="640"/>
      <c r="O1870" s="640"/>
      <c r="P1870" s="640"/>
      <c r="Q1870" s="640"/>
      <c r="R1870" s="640"/>
      <c r="S1870" s="640"/>
      <c r="T1870" s="640"/>
      <c r="U1870" s="640"/>
      <c r="V1870" s="640"/>
      <c r="W1870" s="640"/>
      <c r="X1870" s="640"/>
      <c r="Y1870" s="640"/>
      <c r="Z1870" s="640"/>
      <c r="AA1870" s="640"/>
      <c r="AB1870" s="640"/>
      <c r="AC1870" s="640"/>
      <c r="AD1870" s="640"/>
      <c r="AE1870" s="640"/>
      <c r="AF1870" s="640"/>
      <c r="AG1870" s="640"/>
      <c r="AH1870" s="640"/>
      <c r="AI1870" s="640"/>
      <c r="AJ1870" s="640"/>
      <c r="AK1870" s="640"/>
      <c r="AL1870" s="640"/>
      <c r="AM1870" s="640"/>
      <c r="AN1870" s="640"/>
      <c r="AO1870" s="640"/>
      <c r="AP1870" s="640"/>
      <c r="AQ1870" s="640"/>
      <c r="AR1870" s="640"/>
      <c r="AS1870" s="640"/>
      <c r="AT1870" s="640"/>
      <c r="AU1870" s="640"/>
      <c r="AV1870" s="640"/>
      <c r="AW1870" s="640"/>
      <c r="AX1870" s="640"/>
      <c r="AY1870" s="640"/>
      <c r="AZ1870" s="640"/>
      <c r="BA1870" s="640"/>
      <c r="BB1870" s="640"/>
      <c r="BC1870" s="640"/>
      <c r="BD1870" s="640"/>
      <c r="BE1870" s="640"/>
      <c r="BF1870" s="640"/>
      <c r="BG1870" s="640"/>
      <c r="BH1870" s="640"/>
      <c r="BI1870" s="640"/>
      <c r="BJ1870" s="640"/>
      <c r="BK1870" s="640"/>
      <c r="BL1870" s="640"/>
      <c r="BM1870" s="640"/>
      <c r="BN1870" s="640"/>
      <c r="BO1870" s="640"/>
      <c r="BP1870" s="640"/>
      <c r="BQ1870" s="640"/>
      <c r="BR1870" s="640"/>
      <c r="BS1870" s="640"/>
      <c r="BT1870" s="640"/>
      <c r="BU1870" s="640"/>
      <c r="BV1870" s="640"/>
      <c r="BW1870" s="640"/>
      <c r="BX1870" s="640"/>
      <c r="BY1870" s="640"/>
      <c r="BZ1870" s="640"/>
      <c r="CA1870" s="640"/>
      <c r="CB1870" s="640"/>
      <c r="CC1870" s="640"/>
      <c r="CD1870" s="640"/>
      <c r="CE1870" s="640"/>
      <c r="CF1870" s="640"/>
      <c r="CG1870" s="640"/>
      <c r="CH1870" s="640"/>
      <c r="CI1870" s="640"/>
      <c r="CJ1870" s="640"/>
      <c r="CK1870" s="640"/>
      <c r="CL1870" s="640"/>
      <c r="CM1870" s="640"/>
      <c r="CN1870" s="640"/>
      <c r="CO1870" s="640"/>
      <c r="CP1870" s="640"/>
      <c r="CQ1870" s="640"/>
      <c r="CR1870" s="640"/>
      <c r="CS1870" s="640"/>
      <c r="CT1870" s="640"/>
      <c r="CU1870" s="640"/>
      <c r="CV1870" s="640"/>
    </row>
    <row r="1871" spans="1:100" x14ac:dyDescent="0.25">
      <c r="A1871" s="870" t="s">
        <v>2683</v>
      </c>
      <c r="B1871" s="872">
        <v>366408</v>
      </c>
      <c r="C1871" s="1812" t="s">
        <v>2692</v>
      </c>
      <c r="D1871" s="41" t="s">
        <v>49</v>
      </c>
      <c r="E1871" s="41" t="s">
        <v>49</v>
      </c>
      <c r="F1871" s="41" t="s">
        <v>49</v>
      </c>
      <c r="G1871" s="872" t="s">
        <v>94</v>
      </c>
      <c r="H1871" s="1308">
        <v>41640</v>
      </c>
      <c r="I1871" s="1277">
        <v>11612.76</v>
      </c>
      <c r="J1871" s="1277">
        <v>11612.76</v>
      </c>
      <c r="K1871" s="1277">
        <v>0</v>
      </c>
      <c r="L1871" s="641"/>
      <c r="M1871" s="640"/>
      <c r="N1871" s="640"/>
      <c r="O1871" s="640"/>
      <c r="P1871" s="640"/>
      <c r="Q1871" s="640"/>
      <c r="R1871" s="640"/>
      <c r="S1871" s="640"/>
      <c r="T1871" s="640"/>
      <c r="U1871" s="640"/>
      <c r="V1871" s="640"/>
      <c r="W1871" s="640"/>
      <c r="X1871" s="640"/>
      <c r="Y1871" s="640"/>
      <c r="Z1871" s="640"/>
      <c r="AA1871" s="640"/>
      <c r="AB1871" s="640"/>
      <c r="AC1871" s="640"/>
      <c r="AD1871" s="640"/>
      <c r="AE1871" s="640"/>
      <c r="AF1871" s="640"/>
      <c r="AG1871" s="640"/>
      <c r="AH1871" s="640"/>
      <c r="AI1871" s="640"/>
      <c r="AJ1871" s="640"/>
      <c r="AK1871" s="640"/>
      <c r="AL1871" s="640"/>
      <c r="AM1871" s="640"/>
      <c r="AN1871" s="640"/>
      <c r="AO1871" s="640"/>
      <c r="AP1871" s="640"/>
      <c r="AQ1871" s="640"/>
      <c r="AR1871" s="640"/>
      <c r="AS1871" s="640"/>
      <c r="AT1871" s="640"/>
      <c r="AU1871" s="640"/>
      <c r="AV1871" s="640"/>
      <c r="AW1871" s="640"/>
      <c r="AX1871" s="640"/>
      <c r="AY1871" s="640"/>
      <c r="AZ1871" s="640"/>
      <c r="BA1871" s="640"/>
      <c r="BB1871" s="640"/>
      <c r="BC1871" s="640"/>
      <c r="BD1871" s="640"/>
      <c r="BE1871" s="640"/>
      <c r="BF1871" s="640"/>
      <c r="BG1871" s="640"/>
      <c r="BH1871" s="640"/>
      <c r="BI1871" s="640"/>
      <c r="BJ1871" s="640"/>
      <c r="BK1871" s="640"/>
      <c r="BL1871" s="640"/>
      <c r="BM1871" s="640"/>
      <c r="BN1871" s="640"/>
      <c r="BO1871" s="640"/>
      <c r="BP1871" s="640"/>
      <c r="BQ1871" s="640"/>
      <c r="BR1871" s="640"/>
      <c r="BS1871" s="640"/>
      <c r="BT1871" s="640"/>
      <c r="BU1871" s="640"/>
      <c r="BV1871" s="640"/>
      <c r="BW1871" s="640"/>
      <c r="BX1871" s="640"/>
      <c r="BY1871" s="640"/>
      <c r="BZ1871" s="640"/>
      <c r="CA1871" s="640"/>
      <c r="CB1871" s="640"/>
      <c r="CC1871" s="640"/>
      <c r="CD1871" s="640"/>
      <c r="CE1871" s="640"/>
      <c r="CF1871" s="640"/>
      <c r="CG1871" s="640"/>
      <c r="CH1871" s="640"/>
      <c r="CI1871" s="640"/>
      <c r="CJ1871" s="640"/>
      <c r="CK1871" s="640"/>
      <c r="CL1871" s="640"/>
      <c r="CM1871" s="640"/>
      <c r="CN1871" s="640"/>
      <c r="CO1871" s="640"/>
      <c r="CP1871" s="640"/>
      <c r="CQ1871" s="640"/>
      <c r="CR1871" s="640"/>
      <c r="CS1871" s="640"/>
      <c r="CT1871" s="640"/>
      <c r="CU1871" s="640"/>
      <c r="CV1871" s="640"/>
    </row>
    <row r="1872" spans="1:100" x14ac:dyDescent="0.25">
      <c r="A1872" s="870" t="s">
        <v>2693</v>
      </c>
      <c r="B1872" s="872">
        <v>366411</v>
      </c>
      <c r="C1872" s="1812" t="s">
        <v>2694</v>
      </c>
      <c r="D1872" s="41" t="s">
        <v>792</v>
      </c>
      <c r="E1872" s="41" t="s">
        <v>792</v>
      </c>
      <c r="F1872" s="41" t="s">
        <v>49</v>
      </c>
      <c r="G1872" s="872" t="s">
        <v>94</v>
      </c>
      <c r="H1872" s="1308">
        <v>41640</v>
      </c>
      <c r="I1872" s="1277">
        <v>13514</v>
      </c>
      <c r="J1872" s="1277">
        <v>13514</v>
      </c>
      <c r="K1872" s="1277">
        <v>0</v>
      </c>
      <c r="L1872" s="640"/>
      <c r="M1872" s="640"/>
      <c r="N1872" s="640"/>
      <c r="O1872" s="640"/>
      <c r="P1872" s="640"/>
      <c r="Q1872" s="640"/>
      <c r="R1872" s="640"/>
      <c r="S1872" s="640"/>
      <c r="T1872" s="640"/>
      <c r="U1872" s="640"/>
      <c r="V1872" s="640"/>
      <c r="W1872" s="640"/>
      <c r="X1872" s="640"/>
      <c r="Y1872" s="640"/>
      <c r="Z1872" s="640"/>
      <c r="AA1872" s="640"/>
      <c r="AB1872" s="640"/>
      <c r="AC1872" s="640"/>
      <c r="AD1872" s="640"/>
      <c r="AE1872" s="640"/>
      <c r="AF1872" s="640"/>
      <c r="AG1872" s="640"/>
      <c r="AH1872" s="640"/>
      <c r="AI1872" s="640"/>
      <c r="AJ1872" s="640"/>
      <c r="AK1872" s="640"/>
      <c r="AL1872" s="640"/>
      <c r="AM1872" s="640"/>
      <c r="AN1872" s="640"/>
      <c r="AO1872" s="640"/>
      <c r="AP1872" s="640"/>
      <c r="AQ1872" s="640"/>
      <c r="AR1872" s="640"/>
      <c r="AS1872" s="640"/>
      <c r="AT1872" s="640"/>
      <c r="AU1872" s="640"/>
      <c r="AV1872" s="640"/>
      <c r="AW1872" s="640"/>
      <c r="AX1872" s="640"/>
      <c r="AY1872" s="640"/>
      <c r="AZ1872" s="640"/>
      <c r="BA1872" s="640"/>
      <c r="BB1872" s="640"/>
      <c r="BC1872" s="640"/>
      <c r="BD1872" s="640"/>
      <c r="BE1872" s="640"/>
      <c r="BF1872" s="640"/>
      <c r="BG1872" s="640"/>
      <c r="BH1872" s="640"/>
      <c r="BI1872" s="640"/>
      <c r="BJ1872" s="640"/>
      <c r="BK1872" s="640"/>
      <c r="BL1872" s="640"/>
      <c r="BM1872" s="640"/>
      <c r="BN1872" s="640"/>
      <c r="BO1872" s="640"/>
      <c r="BP1872" s="640"/>
      <c r="BQ1872" s="640"/>
      <c r="BR1872" s="640"/>
      <c r="BS1872" s="640"/>
      <c r="BT1872" s="640"/>
      <c r="BU1872" s="640"/>
      <c r="BV1872" s="640"/>
      <c r="BW1872" s="640"/>
      <c r="BX1872" s="640"/>
      <c r="BY1872" s="640"/>
      <c r="BZ1872" s="640"/>
      <c r="CA1872" s="640"/>
      <c r="CB1872" s="640"/>
      <c r="CC1872" s="640"/>
      <c r="CD1872" s="640"/>
      <c r="CE1872" s="640"/>
      <c r="CF1872" s="640"/>
      <c r="CG1872" s="640"/>
      <c r="CH1872" s="640"/>
      <c r="CI1872" s="640"/>
      <c r="CJ1872" s="640"/>
      <c r="CK1872" s="640"/>
      <c r="CL1872" s="640"/>
      <c r="CM1872" s="640"/>
      <c r="CN1872" s="640"/>
      <c r="CO1872" s="640"/>
      <c r="CP1872" s="640"/>
      <c r="CQ1872" s="640"/>
      <c r="CR1872" s="640"/>
      <c r="CS1872" s="640"/>
      <c r="CT1872" s="640"/>
      <c r="CU1872" s="640"/>
      <c r="CV1872" s="640"/>
    </row>
    <row r="1873" spans="1:100" x14ac:dyDescent="0.25">
      <c r="A1873" s="870" t="s">
        <v>1353</v>
      </c>
      <c r="B1873" s="872">
        <v>366410</v>
      </c>
      <c r="C1873" s="1812" t="s">
        <v>2695</v>
      </c>
      <c r="D1873" s="41" t="s">
        <v>792</v>
      </c>
      <c r="E1873" s="41" t="s">
        <v>792</v>
      </c>
      <c r="F1873" s="41" t="s">
        <v>49</v>
      </c>
      <c r="G1873" s="872" t="s">
        <v>218</v>
      </c>
      <c r="H1873" s="1308">
        <v>41640</v>
      </c>
      <c r="I1873" s="1277">
        <v>7250</v>
      </c>
      <c r="J1873" s="1277">
        <v>7250</v>
      </c>
      <c r="K1873" s="1277">
        <v>0</v>
      </c>
      <c r="L1873" s="640"/>
      <c r="M1873" s="640"/>
      <c r="N1873" s="640"/>
      <c r="O1873" s="640"/>
      <c r="P1873" s="640"/>
      <c r="Q1873" s="640"/>
      <c r="R1873" s="640"/>
      <c r="S1873" s="640"/>
      <c r="T1873" s="640"/>
      <c r="U1873" s="640"/>
      <c r="V1873" s="640"/>
      <c r="W1873" s="640"/>
      <c r="X1873" s="640"/>
      <c r="Y1873" s="640"/>
      <c r="Z1873" s="640"/>
      <c r="AA1873" s="640"/>
      <c r="AB1873" s="640"/>
      <c r="AC1873" s="640"/>
      <c r="AD1873" s="640"/>
      <c r="AE1873" s="640"/>
      <c r="AF1873" s="640"/>
      <c r="AG1873" s="640"/>
      <c r="AH1873" s="640"/>
      <c r="AI1873" s="640"/>
      <c r="AJ1873" s="640"/>
      <c r="AK1873" s="640"/>
      <c r="AL1873" s="640"/>
      <c r="AM1873" s="640"/>
      <c r="AN1873" s="640"/>
      <c r="AO1873" s="640"/>
      <c r="AP1873" s="640"/>
      <c r="AQ1873" s="640"/>
      <c r="AR1873" s="640"/>
      <c r="AS1873" s="640"/>
      <c r="AT1873" s="640"/>
      <c r="AU1873" s="640"/>
      <c r="AV1873" s="640"/>
      <c r="AW1873" s="640"/>
      <c r="AX1873" s="640"/>
      <c r="AY1873" s="640"/>
      <c r="AZ1873" s="640"/>
      <c r="BA1873" s="640"/>
      <c r="BB1873" s="640"/>
      <c r="BC1873" s="640"/>
      <c r="BD1873" s="640"/>
      <c r="BE1873" s="640"/>
      <c r="BF1873" s="640"/>
      <c r="BG1873" s="640"/>
      <c r="BH1873" s="640"/>
      <c r="BI1873" s="640"/>
      <c r="BJ1873" s="640"/>
      <c r="BK1873" s="640"/>
      <c r="BL1873" s="640"/>
      <c r="BM1873" s="640"/>
      <c r="BN1873" s="640"/>
      <c r="BO1873" s="640"/>
      <c r="BP1873" s="640"/>
      <c r="BQ1873" s="640"/>
      <c r="BR1873" s="640"/>
      <c r="BS1873" s="640"/>
      <c r="BT1873" s="640"/>
      <c r="BU1873" s="640"/>
      <c r="BV1873" s="640"/>
      <c r="BW1873" s="640"/>
      <c r="BX1873" s="640"/>
      <c r="BY1873" s="640"/>
      <c r="BZ1873" s="640"/>
      <c r="CA1873" s="640"/>
      <c r="CB1873" s="640"/>
      <c r="CC1873" s="640"/>
      <c r="CD1873" s="640"/>
      <c r="CE1873" s="640"/>
      <c r="CF1873" s="640"/>
      <c r="CG1873" s="640"/>
      <c r="CH1873" s="640"/>
      <c r="CI1873" s="640"/>
      <c r="CJ1873" s="640"/>
      <c r="CK1873" s="640"/>
      <c r="CL1873" s="640"/>
      <c r="CM1873" s="640"/>
      <c r="CN1873" s="640"/>
      <c r="CO1873" s="640"/>
      <c r="CP1873" s="640"/>
      <c r="CQ1873" s="640"/>
      <c r="CR1873" s="640"/>
      <c r="CS1873" s="640"/>
      <c r="CT1873" s="640"/>
      <c r="CU1873" s="640"/>
      <c r="CV1873" s="640"/>
    </row>
    <row r="1874" spans="1:100" x14ac:dyDescent="0.25">
      <c r="A1874" s="870" t="s">
        <v>526</v>
      </c>
      <c r="B1874" s="872">
        <v>366416</v>
      </c>
      <c r="C1874" s="1812" t="s">
        <v>2696</v>
      </c>
      <c r="D1874" s="41" t="s">
        <v>792</v>
      </c>
      <c r="E1874" s="41" t="s">
        <v>792</v>
      </c>
      <c r="F1874" s="41" t="s">
        <v>49</v>
      </c>
      <c r="G1874" s="872" t="s">
        <v>2697</v>
      </c>
      <c r="H1874" s="1308">
        <v>41640</v>
      </c>
      <c r="I1874" s="1277">
        <v>5336</v>
      </c>
      <c r="J1874" s="1277">
        <v>5336</v>
      </c>
      <c r="K1874" s="1277">
        <v>0</v>
      </c>
      <c r="L1874" s="640"/>
      <c r="M1874" s="640"/>
      <c r="N1874" s="640"/>
      <c r="O1874" s="640"/>
      <c r="P1874" s="640"/>
      <c r="Q1874" s="640"/>
      <c r="R1874" s="640"/>
      <c r="S1874" s="640"/>
      <c r="T1874" s="640"/>
      <c r="U1874" s="640"/>
      <c r="V1874" s="640"/>
      <c r="W1874" s="640"/>
      <c r="X1874" s="640"/>
      <c r="Y1874" s="640"/>
      <c r="Z1874" s="640"/>
      <c r="AA1874" s="640"/>
      <c r="AB1874" s="640"/>
      <c r="AC1874" s="640"/>
      <c r="AD1874" s="640"/>
      <c r="AE1874" s="640"/>
      <c r="AF1874" s="640"/>
      <c r="AG1874" s="640"/>
      <c r="AH1874" s="640"/>
      <c r="AI1874" s="640"/>
      <c r="AJ1874" s="640"/>
      <c r="AK1874" s="640"/>
      <c r="AL1874" s="640"/>
      <c r="AM1874" s="640"/>
      <c r="AN1874" s="640"/>
      <c r="AO1874" s="640"/>
      <c r="AP1874" s="640"/>
      <c r="AQ1874" s="640"/>
      <c r="AR1874" s="640"/>
      <c r="AS1874" s="640"/>
      <c r="AT1874" s="640"/>
      <c r="AU1874" s="640"/>
      <c r="AV1874" s="640"/>
      <c r="AW1874" s="640"/>
      <c r="AX1874" s="640"/>
      <c r="AY1874" s="640"/>
      <c r="AZ1874" s="640"/>
      <c r="BA1874" s="640"/>
      <c r="BB1874" s="640"/>
      <c r="BC1874" s="640"/>
      <c r="BD1874" s="640"/>
      <c r="BE1874" s="640"/>
      <c r="BF1874" s="640"/>
      <c r="BG1874" s="640"/>
      <c r="BH1874" s="640"/>
      <c r="BI1874" s="640"/>
      <c r="BJ1874" s="640"/>
      <c r="BK1874" s="640"/>
      <c r="BL1874" s="640"/>
      <c r="BM1874" s="640"/>
      <c r="BN1874" s="640"/>
      <c r="BO1874" s="640"/>
      <c r="BP1874" s="640"/>
      <c r="BQ1874" s="640"/>
      <c r="BR1874" s="640"/>
      <c r="BS1874" s="640"/>
      <c r="BT1874" s="640"/>
      <c r="BU1874" s="640"/>
      <c r="BV1874" s="640"/>
      <c r="BW1874" s="640"/>
      <c r="BX1874" s="640"/>
      <c r="BY1874" s="640"/>
      <c r="BZ1874" s="640"/>
      <c r="CA1874" s="640"/>
      <c r="CB1874" s="640"/>
      <c r="CC1874" s="640"/>
      <c r="CD1874" s="640"/>
      <c r="CE1874" s="640"/>
      <c r="CF1874" s="640"/>
      <c r="CG1874" s="640"/>
      <c r="CH1874" s="640"/>
      <c r="CI1874" s="640"/>
      <c r="CJ1874" s="640"/>
      <c r="CK1874" s="640"/>
      <c r="CL1874" s="640"/>
      <c r="CM1874" s="640"/>
      <c r="CN1874" s="640"/>
      <c r="CO1874" s="640"/>
      <c r="CP1874" s="640"/>
      <c r="CQ1874" s="640"/>
      <c r="CR1874" s="640"/>
      <c r="CS1874" s="640"/>
      <c r="CT1874" s="640"/>
      <c r="CU1874" s="640"/>
      <c r="CV1874" s="640"/>
    </row>
    <row r="1875" spans="1:100" x14ac:dyDescent="0.25">
      <c r="A1875" s="871" t="s">
        <v>526</v>
      </c>
      <c r="B1875" s="872">
        <v>366406</v>
      </c>
      <c r="C1875" s="1812" t="s">
        <v>2698</v>
      </c>
      <c r="D1875" s="41" t="s">
        <v>792</v>
      </c>
      <c r="E1875" s="41" t="s">
        <v>792</v>
      </c>
      <c r="F1875" s="41" t="s">
        <v>49</v>
      </c>
      <c r="G1875" s="872" t="s">
        <v>561</v>
      </c>
      <c r="H1875" s="1308">
        <v>41640</v>
      </c>
      <c r="I1875" s="1277">
        <v>5336</v>
      </c>
      <c r="J1875" s="1277">
        <v>5336</v>
      </c>
      <c r="K1875" s="1277">
        <v>0</v>
      </c>
      <c r="L1875" s="640"/>
      <c r="M1875" s="640"/>
      <c r="N1875" s="640"/>
      <c r="O1875" s="640"/>
      <c r="P1875" s="640"/>
      <c r="Q1875" s="640"/>
      <c r="R1875" s="640"/>
      <c r="S1875" s="640"/>
      <c r="T1875" s="640"/>
      <c r="U1875" s="640"/>
      <c r="V1875" s="640"/>
      <c r="W1875" s="640"/>
      <c r="X1875" s="640"/>
      <c r="Y1875" s="640"/>
      <c r="Z1875" s="640"/>
      <c r="AA1875" s="640"/>
      <c r="AB1875" s="640"/>
      <c r="AC1875" s="640"/>
      <c r="AD1875" s="640"/>
      <c r="AE1875" s="640"/>
      <c r="AF1875" s="640"/>
      <c r="AG1875" s="640"/>
      <c r="AH1875" s="640"/>
      <c r="AI1875" s="640"/>
      <c r="AJ1875" s="640"/>
      <c r="AK1875" s="640"/>
      <c r="AL1875" s="640"/>
      <c r="AM1875" s="640"/>
      <c r="AN1875" s="640"/>
      <c r="AO1875" s="640"/>
      <c r="AP1875" s="640"/>
      <c r="AQ1875" s="640"/>
      <c r="AR1875" s="640"/>
      <c r="AS1875" s="640"/>
      <c r="AT1875" s="640"/>
      <c r="AU1875" s="640"/>
      <c r="AV1875" s="640"/>
      <c r="AW1875" s="640"/>
      <c r="AX1875" s="640"/>
      <c r="AY1875" s="640"/>
      <c r="AZ1875" s="640"/>
      <c r="BA1875" s="640"/>
      <c r="BB1875" s="640"/>
      <c r="BC1875" s="640"/>
      <c r="BD1875" s="640"/>
      <c r="BE1875" s="640"/>
      <c r="BF1875" s="640"/>
      <c r="BG1875" s="640"/>
      <c r="BH1875" s="640"/>
      <c r="BI1875" s="640"/>
      <c r="BJ1875" s="640"/>
      <c r="BK1875" s="640"/>
      <c r="BL1875" s="640"/>
      <c r="BM1875" s="640"/>
      <c r="BN1875" s="640"/>
      <c r="BO1875" s="640"/>
      <c r="BP1875" s="640"/>
      <c r="BQ1875" s="640"/>
      <c r="BR1875" s="640"/>
      <c r="BS1875" s="640"/>
      <c r="BT1875" s="640"/>
      <c r="BU1875" s="640"/>
      <c r="BV1875" s="640"/>
      <c r="BW1875" s="640"/>
      <c r="BX1875" s="640"/>
      <c r="BY1875" s="640"/>
      <c r="BZ1875" s="640"/>
      <c r="CA1875" s="640"/>
      <c r="CB1875" s="640"/>
      <c r="CC1875" s="640"/>
      <c r="CD1875" s="640"/>
      <c r="CE1875" s="640"/>
      <c r="CF1875" s="640"/>
      <c r="CG1875" s="640"/>
      <c r="CH1875" s="640"/>
      <c r="CI1875" s="640"/>
      <c r="CJ1875" s="640"/>
      <c r="CK1875" s="640"/>
      <c r="CL1875" s="640"/>
      <c r="CM1875" s="640"/>
      <c r="CN1875" s="640"/>
      <c r="CO1875" s="640"/>
      <c r="CP1875" s="640"/>
      <c r="CQ1875" s="640"/>
      <c r="CR1875" s="640"/>
      <c r="CS1875" s="640"/>
      <c r="CT1875" s="640"/>
      <c r="CU1875" s="640"/>
      <c r="CV1875" s="640"/>
    </row>
    <row r="1876" spans="1:100" x14ac:dyDescent="0.25">
      <c r="A1876" s="871" t="s">
        <v>1353</v>
      </c>
      <c r="B1876" s="872">
        <v>366443</v>
      </c>
      <c r="C1876" s="1812" t="s">
        <v>2699</v>
      </c>
      <c r="D1876" s="41" t="s">
        <v>792</v>
      </c>
      <c r="E1876" s="41" t="s">
        <v>792</v>
      </c>
      <c r="F1876" s="41" t="s">
        <v>49</v>
      </c>
      <c r="G1876" s="872" t="s">
        <v>2700</v>
      </c>
      <c r="H1876" s="1308">
        <v>41640</v>
      </c>
      <c r="I1876" s="1277">
        <v>7250</v>
      </c>
      <c r="J1876" s="1277">
        <v>7250</v>
      </c>
      <c r="K1876" s="1277">
        <v>0</v>
      </c>
      <c r="L1876" s="640"/>
      <c r="M1876" s="640"/>
      <c r="N1876" s="640"/>
      <c r="O1876" s="640"/>
      <c r="P1876" s="640"/>
      <c r="Q1876" s="640"/>
      <c r="R1876" s="640"/>
      <c r="S1876" s="640"/>
      <c r="T1876" s="640"/>
      <c r="U1876" s="640"/>
      <c r="V1876" s="640"/>
      <c r="W1876" s="640"/>
      <c r="X1876" s="640"/>
      <c r="Y1876" s="640"/>
      <c r="Z1876" s="640"/>
      <c r="AA1876" s="640"/>
      <c r="AB1876" s="640"/>
      <c r="AC1876" s="640"/>
      <c r="AD1876" s="640"/>
      <c r="AE1876" s="640"/>
      <c r="AF1876" s="640"/>
      <c r="AG1876" s="640"/>
      <c r="AH1876" s="640"/>
      <c r="AI1876" s="640"/>
      <c r="AJ1876" s="640"/>
      <c r="AK1876" s="640"/>
      <c r="AL1876" s="640"/>
      <c r="AM1876" s="640"/>
      <c r="AN1876" s="640"/>
      <c r="AO1876" s="640"/>
      <c r="AP1876" s="640"/>
      <c r="AQ1876" s="640"/>
      <c r="AR1876" s="640"/>
      <c r="AS1876" s="640"/>
      <c r="AT1876" s="640"/>
      <c r="AU1876" s="640"/>
      <c r="AV1876" s="640"/>
      <c r="AW1876" s="640"/>
      <c r="AX1876" s="640"/>
      <c r="AY1876" s="640"/>
      <c r="AZ1876" s="640"/>
      <c r="BA1876" s="640"/>
      <c r="BB1876" s="640"/>
      <c r="BC1876" s="640"/>
      <c r="BD1876" s="640"/>
      <c r="BE1876" s="640"/>
      <c r="BF1876" s="640"/>
      <c r="BG1876" s="640"/>
      <c r="BH1876" s="640"/>
      <c r="BI1876" s="640"/>
      <c r="BJ1876" s="640"/>
      <c r="BK1876" s="640"/>
      <c r="BL1876" s="640"/>
      <c r="BM1876" s="640"/>
      <c r="BN1876" s="640"/>
      <c r="BO1876" s="640"/>
      <c r="BP1876" s="640"/>
      <c r="BQ1876" s="640"/>
      <c r="BR1876" s="640"/>
      <c r="BS1876" s="640"/>
      <c r="BT1876" s="640"/>
      <c r="BU1876" s="640"/>
      <c r="BV1876" s="640"/>
      <c r="BW1876" s="640"/>
      <c r="BX1876" s="640"/>
      <c r="BY1876" s="640"/>
      <c r="BZ1876" s="640"/>
      <c r="CA1876" s="640"/>
      <c r="CB1876" s="640"/>
      <c r="CC1876" s="640"/>
      <c r="CD1876" s="640"/>
      <c r="CE1876" s="640"/>
      <c r="CF1876" s="640"/>
      <c r="CG1876" s="640"/>
      <c r="CH1876" s="640"/>
      <c r="CI1876" s="640"/>
      <c r="CJ1876" s="640"/>
      <c r="CK1876" s="640"/>
      <c r="CL1876" s="640"/>
      <c r="CM1876" s="640"/>
      <c r="CN1876" s="640"/>
      <c r="CO1876" s="640"/>
      <c r="CP1876" s="640"/>
      <c r="CQ1876" s="640"/>
      <c r="CR1876" s="640"/>
      <c r="CS1876" s="640"/>
      <c r="CT1876" s="640"/>
      <c r="CU1876" s="640"/>
      <c r="CV1876" s="640"/>
    </row>
    <row r="1877" spans="1:100" x14ac:dyDescent="0.25">
      <c r="A1877" s="871" t="s">
        <v>1353</v>
      </c>
      <c r="B1877" s="872">
        <v>548283</v>
      </c>
      <c r="C1877" s="1812" t="s">
        <v>2701</v>
      </c>
      <c r="D1877" s="41" t="s">
        <v>792</v>
      </c>
      <c r="E1877" s="41" t="s">
        <v>792</v>
      </c>
      <c r="F1877" s="41" t="s">
        <v>49</v>
      </c>
      <c r="G1877" s="872" t="s">
        <v>2700</v>
      </c>
      <c r="H1877" s="1308">
        <v>41640</v>
      </c>
      <c r="I1877" s="1277">
        <v>7250</v>
      </c>
      <c r="J1877" s="1277">
        <v>7250</v>
      </c>
      <c r="K1877" s="1277">
        <v>0</v>
      </c>
      <c r="L1877" s="640"/>
      <c r="M1877" s="640"/>
      <c r="N1877" s="640"/>
      <c r="O1877" s="640"/>
      <c r="P1877" s="640"/>
      <c r="Q1877" s="640"/>
      <c r="R1877" s="640"/>
      <c r="S1877" s="640"/>
      <c r="T1877" s="640"/>
      <c r="U1877" s="640"/>
      <c r="V1877" s="640"/>
      <c r="W1877" s="640"/>
      <c r="X1877" s="640"/>
      <c r="Y1877" s="640"/>
      <c r="Z1877" s="640"/>
      <c r="AA1877" s="640"/>
      <c r="AB1877" s="640"/>
      <c r="AC1877" s="640"/>
      <c r="AD1877" s="640"/>
      <c r="AE1877" s="640"/>
      <c r="AF1877" s="640"/>
      <c r="AG1877" s="640"/>
      <c r="AH1877" s="640"/>
      <c r="AI1877" s="640"/>
      <c r="AJ1877" s="640"/>
      <c r="AK1877" s="640"/>
      <c r="AL1877" s="640"/>
      <c r="AM1877" s="640"/>
      <c r="AN1877" s="640"/>
      <c r="AO1877" s="640"/>
      <c r="AP1877" s="640"/>
      <c r="AQ1877" s="640"/>
      <c r="AR1877" s="640"/>
      <c r="AS1877" s="640"/>
      <c r="AT1877" s="640"/>
      <c r="AU1877" s="640"/>
      <c r="AV1877" s="640"/>
      <c r="AW1877" s="640"/>
      <c r="AX1877" s="640"/>
      <c r="AY1877" s="640"/>
      <c r="AZ1877" s="640"/>
      <c r="BA1877" s="640"/>
      <c r="BB1877" s="640"/>
      <c r="BC1877" s="640"/>
      <c r="BD1877" s="640"/>
      <c r="BE1877" s="640"/>
      <c r="BF1877" s="640"/>
      <c r="BG1877" s="640"/>
      <c r="BH1877" s="640"/>
      <c r="BI1877" s="640"/>
      <c r="BJ1877" s="640"/>
      <c r="BK1877" s="640"/>
      <c r="BL1877" s="640"/>
      <c r="BM1877" s="640"/>
      <c r="BN1877" s="640"/>
      <c r="BO1877" s="640"/>
      <c r="BP1877" s="640"/>
      <c r="BQ1877" s="640"/>
      <c r="BR1877" s="640"/>
      <c r="BS1877" s="640"/>
      <c r="BT1877" s="640"/>
      <c r="BU1877" s="640"/>
      <c r="BV1877" s="640"/>
      <c r="BW1877" s="640"/>
      <c r="BX1877" s="640"/>
      <c r="BY1877" s="640"/>
      <c r="BZ1877" s="640"/>
      <c r="CA1877" s="640"/>
      <c r="CB1877" s="640"/>
      <c r="CC1877" s="640"/>
      <c r="CD1877" s="640"/>
      <c r="CE1877" s="640"/>
      <c r="CF1877" s="640"/>
      <c r="CG1877" s="640"/>
      <c r="CH1877" s="640"/>
      <c r="CI1877" s="640"/>
      <c r="CJ1877" s="640"/>
      <c r="CK1877" s="640"/>
      <c r="CL1877" s="640"/>
      <c r="CM1877" s="640"/>
      <c r="CN1877" s="640"/>
      <c r="CO1877" s="640"/>
      <c r="CP1877" s="640"/>
      <c r="CQ1877" s="640"/>
      <c r="CR1877" s="640"/>
      <c r="CS1877" s="640"/>
      <c r="CT1877" s="640"/>
      <c r="CU1877" s="640"/>
      <c r="CV1877" s="640"/>
    </row>
    <row r="1878" spans="1:100" x14ac:dyDescent="0.25">
      <c r="A1878" s="871" t="s">
        <v>1353</v>
      </c>
      <c r="B1878" s="872">
        <v>366402</v>
      </c>
      <c r="C1878" s="1812" t="s">
        <v>2702</v>
      </c>
      <c r="D1878" s="41" t="s">
        <v>792</v>
      </c>
      <c r="E1878" s="41" t="s">
        <v>792</v>
      </c>
      <c r="F1878" s="41" t="s">
        <v>49</v>
      </c>
      <c r="G1878" s="872" t="s">
        <v>2700</v>
      </c>
      <c r="H1878" s="1308">
        <v>41640</v>
      </c>
      <c r="I1878" s="1277">
        <v>7250</v>
      </c>
      <c r="J1878" s="1277">
        <v>7250</v>
      </c>
      <c r="K1878" s="1277">
        <v>0</v>
      </c>
      <c r="L1878" s="640"/>
      <c r="M1878" s="640"/>
      <c r="N1878" s="640"/>
      <c r="O1878" s="640"/>
      <c r="P1878" s="640"/>
      <c r="Q1878" s="640"/>
      <c r="R1878" s="640"/>
      <c r="S1878" s="640"/>
      <c r="T1878" s="640"/>
      <c r="U1878" s="640"/>
      <c r="V1878" s="640"/>
      <c r="W1878" s="640"/>
      <c r="X1878" s="640"/>
      <c r="Y1878" s="640"/>
      <c r="Z1878" s="640"/>
      <c r="AA1878" s="640"/>
      <c r="AB1878" s="640"/>
      <c r="AC1878" s="640"/>
      <c r="AD1878" s="640"/>
      <c r="AE1878" s="640"/>
      <c r="AF1878" s="640"/>
      <c r="AG1878" s="640"/>
      <c r="AH1878" s="640"/>
      <c r="AI1878" s="640"/>
      <c r="AJ1878" s="640"/>
      <c r="AK1878" s="640"/>
      <c r="AL1878" s="640"/>
      <c r="AM1878" s="640"/>
      <c r="AN1878" s="640"/>
      <c r="AO1878" s="640"/>
      <c r="AP1878" s="640"/>
      <c r="AQ1878" s="640"/>
      <c r="AR1878" s="640"/>
      <c r="AS1878" s="640"/>
      <c r="AT1878" s="640"/>
      <c r="AU1878" s="640"/>
      <c r="AV1878" s="640"/>
      <c r="AW1878" s="640"/>
      <c r="AX1878" s="640"/>
      <c r="AY1878" s="640"/>
      <c r="AZ1878" s="640"/>
      <c r="BA1878" s="640"/>
      <c r="BB1878" s="640"/>
      <c r="BC1878" s="640"/>
      <c r="BD1878" s="640"/>
      <c r="BE1878" s="640"/>
      <c r="BF1878" s="640"/>
      <c r="BG1878" s="640"/>
      <c r="BH1878" s="640"/>
      <c r="BI1878" s="640"/>
      <c r="BJ1878" s="640"/>
      <c r="BK1878" s="640"/>
      <c r="BL1878" s="640"/>
      <c r="BM1878" s="640"/>
      <c r="BN1878" s="640"/>
      <c r="BO1878" s="640"/>
      <c r="BP1878" s="640"/>
      <c r="BQ1878" s="640"/>
      <c r="BR1878" s="640"/>
      <c r="BS1878" s="640"/>
      <c r="BT1878" s="640"/>
      <c r="BU1878" s="640"/>
      <c r="BV1878" s="640"/>
      <c r="BW1878" s="640"/>
      <c r="BX1878" s="640"/>
      <c r="BY1878" s="640"/>
      <c r="BZ1878" s="640"/>
      <c r="CA1878" s="640"/>
      <c r="CB1878" s="640"/>
      <c r="CC1878" s="640"/>
      <c r="CD1878" s="640"/>
      <c r="CE1878" s="640"/>
      <c r="CF1878" s="640"/>
      <c r="CG1878" s="640"/>
      <c r="CH1878" s="640"/>
      <c r="CI1878" s="640"/>
      <c r="CJ1878" s="640"/>
      <c r="CK1878" s="640"/>
      <c r="CL1878" s="640"/>
      <c r="CM1878" s="640"/>
      <c r="CN1878" s="640"/>
      <c r="CO1878" s="640"/>
      <c r="CP1878" s="640"/>
      <c r="CQ1878" s="640"/>
      <c r="CR1878" s="640"/>
      <c r="CS1878" s="640"/>
      <c r="CT1878" s="640"/>
      <c r="CU1878" s="640"/>
      <c r="CV1878" s="640"/>
    </row>
    <row r="1879" spans="1:100" x14ac:dyDescent="0.25">
      <c r="A1879" s="870" t="s">
        <v>1353</v>
      </c>
      <c r="B1879" s="872">
        <v>366419</v>
      </c>
      <c r="C1879" s="1812" t="s">
        <v>2703</v>
      </c>
      <c r="D1879" s="41" t="s">
        <v>792</v>
      </c>
      <c r="E1879" s="41" t="s">
        <v>792</v>
      </c>
      <c r="F1879" s="41" t="s">
        <v>49</v>
      </c>
      <c r="G1879" s="872" t="s">
        <v>2700</v>
      </c>
      <c r="H1879" s="1308">
        <v>41640</v>
      </c>
      <c r="I1879" s="1277">
        <v>7250</v>
      </c>
      <c r="J1879" s="1277">
        <v>7250</v>
      </c>
      <c r="K1879" s="1277">
        <v>0</v>
      </c>
      <c r="L1879" s="640"/>
      <c r="M1879" s="640"/>
      <c r="N1879" s="640"/>
      <c r="O1879" s="640"/>
      <c r="P1879" s="640"/>
      <c r="Q1879" s="640"/>
      <c r="R1879" s="640"/>
      <c r="S1879" s="640"/>
      <c r="T1879" s="640"/>
      <c r="U1879" s="640"/>
      <c r="V1879" s="640"/>
      <c r="W1879" s="640"/>
      <c r="X1879" s="640"/>
      <c r="Y1879" s="640"/>
      <c r="Z1879" s="640"/>
      <c r="AA1879" s="640"/>
      <c r="AB1879" s="640"/>
      <c r="AC1879" s="640"/>
      <c r="AD1879" s="640"/>
      <c r="AE1879" s="640"/>
      <c r="AF1879" s="640"/>
      <c r="AG1879" s="640"/>
      <c r="AH1879" s="640"/>
      <c r="AI1879" s="640"/>
      <c r="AJ1879" s="640"/>
      <c r="AK1879" s="640"/>
      <c r="AL1879" s="640"/>
      <c r="AM1879" s="640"/>
      <c r="AN1879" s="640"/>
      <c r="AO1879" s="640"/>
      <c r="AP1879" s="640"/>
      <c r="AQ1879" s="640"/>
      <c r="AR1879" s="640"/>
      <c r="AS1879" s="640"/>
      <c r="AT1879" s="640"/>
      <c r="AU1879" s="640"/>
      <c r="AV1879" s="640"/>
      <c r="AW1879" s="640"/>
      <c r="AX1879" s="640"/>
      <c r="AY1879" s="640"/>
      <c r="AZ1879" s="640"/>
      <c r="BA1879" s="640"/>
      <c r="BB1879" s="640"/>
      <c r="BC1879" s="640"/>
      <c r="BD1879" s="640"/>
      <c r="BE1879" s="640"/>
      <c r="BF1879" s="640"/>
      <c r="BG1879" s="640"/>
      <c r="BH1879" s="640"/>
      <c r="BI1879" s="640"/>
      <c r="BJ1879" s="640"/>
      <c r="BK1879" s="640"/>
      <c r="BL1879" s="640"/>
      <c r="BM1879" s="640"/>
      <c r="BN1879" s="640"/>
      <c r="BO1879" s="640"/>
      <c r="BP1879" s="640"/>
      <c r="BQ1879" s="640"/>
      <c r="BR1879" s="640"/>
      <c r="BS1879" s="640"/>
      <c r="BT1879" s="640"/>
      <c r="BU1879" s="640"/>
      <c r="BV1879" s="640"/>
      <c r="BW1879" s="640"/>
      <c r="BX1879" s="640"/>
      <c r="BY1879" s="640"/>
      <c r="BZ1879" s="640"/>
      <c r="CA1879" s="640"/>
      <c r="CB1879" s="640"/>
      <c r="CC1879" s="640"/>
      <c r="CD1879" s="640"/>
      <c r="CE1879" s="640"/>
      <c r="CF1879" s="640"/>
      <c r="CG1879" s="640"/>
      <c r="CH1879" s="640"/>
      <c r="CI1879" s="640"/>
      <c r="CJ1879" s="640"/>
      <c r="CK1879" s="640"/>
      <c r="CL1879" s="640"/>
      <c r="CM1879" s="640"/>
      <c r="CN1879" s="640"/>
      <c r="CO1879" s="640"/>
      <c r="CP1879" s="640"/>
      <c r="CQ1879" s="640"/>
      <c r="CR1879" s="640"/>
      <c r="CS1879" s="640"/>
      <c r="CT1879" s="640"/>
      <c r="CU1879" s="640"/>
      <c r="CV1879" s="640"/>
    </row>
    <row r="1880" spans="1:100" x14ac:dyDescent="0.25">
      <c r="A1880" s="870" t="s">
        <v>526</v>
      </c>
      <c r="B1880" s="872">
        <v>366351</v>
      </c>
      <c r="C1880" s="1812" t="s">
        <v>2704</v>
      </c>
      <c r="D1880" s="41" t="s">
        <v>792</v>
      </c>
      <c r="E1880" s="41" t="s">
        <v>792</v>
      </c>
      <c r="F1880" s="41" t="s">
        <v>49</v>
      </c>
      <c r="G1880" s="872" t="s">
        <v>18</v>
      </c>
      <c r="H1880" s="1308">
        <v>41640</v>
      </c>
      <c r="I1880" s="1277">
        <v>9860</v>
      </c>
      <c r="J1880" s="1277">
        <v>9860</v>
      </c>
      <c r="K1880" s="1277">
        <v>0</v>
      </c>
      <c r="L1880" s="640"/>
      <c r="M1880" s="640"/>
      <c r="N1880" s="640"/>
      <c r="O1880" s="640"/>
      <c r="P1880" s="640"/>
      <c r="Q1880" s="640"/>
      <c r="R1880" s="640"/>
      <c r="S1880" s="640"/>
      <c r="T1880" s="640"/>
      <c r="U1880" s="640"/>
      <c r="V1880" s="640"/>
      <c r="W1880" s="640"/>
      <c r="X1880" s="640"/>
      <c r="Y1880" s="640"/>
      <c r="Z1880" s="640"/>
      <c r="AA1880" s="640"/>
      <c r="AB1880" s="640"/>
      <c r="AC1880" s="640"/>
      <c r="AD1880" s="640"/>
      <c r="AE1880" s="640"/>
      <c r="AF1880" s="640"/>
      <c r="AG1880" s="640"/>
      <c r="AH1880" s="640"/>
      <c r="AI1880" s="640"/>
      <c r="AJ1880" s="640"/>
      <c r="AK1880" s="640"/>
      <c r="AL1880" s="640"/>
      <c r="AM1880" s="640"/>
      <c r="AN1880" s="640"/>
      <c r="AO1880" s="640"/>
      <c r="AP1880" s="640"/>
      <c r="AQ1880" s="640"/>
      <c r="AR1880" s="640"/>
      <c r="AS1880" s="640"/>
      <c r="AT1880" s="640"/>
      <c r="AU1880" s="640"/>
      <c r="AV1880" s="640"/>
      <c r="AW1880" s="640"/>
      <c r="AX1880" s="640"/>
      <c r="AY1880" s="640"/>
      <c r="AZ1880" s="640"/>
      <c r="BA1880" s="640"/>
      <c r="BB1880" s="640"/>
      <c r="BC1880" s="640"/>
      <c r="BD1880" s="640"/>
      <c r="BE1880" s="640"/>
      <c r="BF1880" s="640"/>
      <c r="BG1880" s="640"/>
      <c r="BH1880" s="640"/>
      <c r="BI1880" s="640"/>
      <c r="BJ1880" s="640"/>
      <c r="BK1880" s="640"/>
      <c r="BL1880" s="640"/>
      <c r="BM1880" s="640"/>
      <c r="BN1880" s="640"/>
      <c r="BO1880" s="640"/>
      <c r="BP1880" s="640"/>
      <c r="BQ1880" s="640"/>
      <c r="BR1880" s="640"/>
      <c r="BS1880" s="640"/>
      <c r="BT1880" s="640"/>
      <c r="BU1880" s="640"/>
      <c r="BV1880" s="640"/>
      <c r="BW1880" s="640"/>
      <c r="BX1880" s="640"/>
      <c r="BY1880" s="640"/>
      <c r="BZ1880" s="640"/>
      <c r="CA1880" s="640"/>
      <c r="CB1880" s="640"/>
      <c r="CC1880" s="640"/>
      <c r="CD1880" s="640"/>
      <c r="CE1880" s="640"/>
      <c r="CF1880" s="640"/>
      <c r="CG1880" s="640"/>
      <c r="CH1880" s="640"/>
      <c r="CI1880" s="640"/>
      <c r="CJ1880" s="640"/>
      <c r="CK1880" s="640"/>
      <c r="CL1880" s="640"/>
      <c r="CM1880" s="640"/>
      <c r="CN1880" s="640"/>
      <c r="CO1880" s="640"/>
      <c r="CP1880" s="640"/>
      <c r="CQ1880" s="640"/>
      <c r="CR1880" s="640"/>
      <c r="CS1880" s="640"/>
      <c r="CT1880" s="640"/>
      <c r="CU1880" s="640"/>
      <c r="CV1880" s="640"/>
    </row>
    <row r="1881" spans="1:100" x14ac:dyDescent="0.25">
      <c r="A1881" s="870" t="s">
        <v>1353</v>
      </c>
      <c r="B1881" s="872">
        <v>366442</v>
      </c>
      <c r="C1881" s="1812" t="s">
        <v>2705</v>
      </c>
      <c r="D1881" s="41" t="s">
        <v>792</v>
      </c>
      <c r="E1881" s="41" t="s">
        <v>792</v>
      </c>
      <c r="F1881" s="41" t="s">
        <v>49</v>
      </c>
      <c r="G1881" s="872" t="s">
        <v>2700</v>
      </c>
      <c r="H1881" s="1308">
        <v>41640</v>
      </c>
      <c r="I1881" s="1277">
        <v>7250</v>
      </c>
      <c r="J1881" s="1277">
        <v>7250</v>
      </c>
      <c r="K1881" s="1277">
        <v>0</v>
      </c>
      <c r="L1881" s="640"/>
      <c r="M1881" s="640"/>
      <c r="N1881" s="640"/>
      <c r="O1881" s="640"/>
      <c r="P1881" s="640"/>
      <c r="Q1881" s="640"/>
      <c r="R1881" s="640"/>
      <c r="S1881" s="640"/>
      <c r="T1881" s="640"/>
      <c r="U1881" s="640"/>
      <c r="V1881" s="640"/>
      <c r="W1881" s="640"/>
      <c r="X1881" s="640"/>
      <c r="Y1881" s="640"/>
      <c r="Z1881" s="640"/>
      <c r="AA1881" s="640"/>
      <c r="AB1881" s="640"/>
      <c r="AC1881" s="640"/>
      <c r="AD1881" s="640"/>
      <c r="AE1881" s="640"/>
      <c r="AF1881" s="640"/>
      <c r="AG1881" s="640"/>
      <c r="AH1881" s="640"/>
      <c r="AI1881" s="640"/>
      <c r="AJ1881" s="640"/>
      <c r="AK1881" s="640"/>
      <c r="AL1881" s="640"/>
      <c r="AM1881" s="640"/>
      <c r="AN1881" s="640"/>
      <c r="AO1881" s="640"/>
      <c r="AP1881" s="640"/>
      <c r="AQ1881" s="640"/>
      <c r="AR1881" s="640"/>
      <c r="AS1881" s="640"/>
      <c r="AT1881" s="640"/>
      <c r="AU1881" s="640"/>
      <c r="AV1881" s="640"/>
      <c r="AW1881" s="640"/>
      <c r="AX1881" s="640"/>
      <c r="AY1881" s="640"/>
      <c r="AZ1881" s="640"/>
      <c r="BA1881" s="640"/>
      <c r="BB1881" s="640"/>
      <c r="BC1881" s="640"/>
      <c r="BD1881" s="640"/>
      <c r="BE1881" s="640"/>
      <c r="BF1881" s="640"/>
      <c r="BG1881" s="640"/>
      <c r="BH1881" s="640"/>
      <c r="BI1881" s="640"/>
      <c r="BJ1881" s="640"/>
      <c r="BK1881" s="640"/>
      <c r="BL1881" s="640"/>
      <c r="BM1881" s="640"/>
      <c r="BN1881" s="640"/>
      <c r="BO1881" s="640"/>
      <c r="BP1881" s="640"/>
      <c r="BQ1881" s="640"/>
      <c r="BR1881" s="640"/>
      <c r="BS1881" s="640"/>
      <c r="BT1881" s="640"/>
      <c r="BU1881" s="640"/>
      <c r="BV1881" s="640"/>
      <c r="BW1881" s="640"/>
      <c r="BX1881" s="640"/>
      <c r="BY1881" s="640"/>
      <c r="BZ1881" s="640"/>
      <c r="CA1881" s="640"/>
      <c r="CB1881" s="640"/>
      <c r="CC1881" s="640"/>
      <c r="CD1881" s="640"/>
      <c r="CE1881" s="640"/>
      <c r="CF1881" s="640"/>
      <c r="CG1881" s="640"/>
      <c r="CH1881" s="640"/>
      <c r="CI1881" s="640"/>
      <c r="CJ1881" s="640"/>
      <c r="CK1881" s="640"/>
      <c r="CL1881" s="640"/>
      <c r="CM1881" s="640"/>
      <c r="CN1881" s="640"/>
      <c r="CO1881" s="640"/>
      <c r="CP1881" s="640"/>
      <c r="CQ1881" s="640"/>
      <c r="CR1881" s="640"/>
      <c r="CS1881" s="640"/>
      <c r="CT1881" s="640"/>
      <c r="CU1881" s="640"/>
      <c r="CV1881" s="640"/>
    </row>
    <row r="1882" spans="1:100" x14ac:dyDescent="0.25">
      <c r="A1882" s="870" t="s">
        <v>1353</v>
      </c>
      <c r="B1882" s="872">
        <v>366444</v>
      </c>
      <c r="C1882" s="1812" t="s">
        <v>2706</v>
      </c>
      <c r="D1882" s="41" t="s">
        <v>792</v>
      </c>
      <c r="E1882" s="41" t="s">
        <v>792</v>
      </c>
      <c r="F1882" s="41" t="s">
        <v>49</v>
      </c>
      <c r="G1882" s="872" t="s">
        <v>2700</v>
      </c>
      <c r="H1882" s="1308">
        <v>41640</v>
      </c>
      <c r="I1882" s="1277">
        <v>7250</v>
      </c>
      <c r="J1882" s="1277">
        <v>7250</v>
      </c>
      <c r="K1882" s="1277">
        <v>0</v>
      </c>
      <c r="L1882" s="640"/>
      <c r="M1882" s="640"/>
      <c r="N1882" s="640"/>
      <c r="O1882" s="640"/>
      <c r="P1882" s="640"/>
      <c r="Q1882" s="640"/>
      <c r="R1882" s="640"/>
      <c r="S1882" s="640"/>
      <c r="T1882" s="640"/>
      <c r="U1882" s="640"/>
      <c r="V1882" s="640"/>
      <c r="W1882" s="640"/>
      <c r="X1882" s="640"/>
      <c r="Y1882" s="640"/>
      <c r="Z1882" s="640"/>
      <c r="AA1882" s="640"/>
      <c r="AB1882" s="640"/>
      <c r="AC1882" s="640"/>
      <c r="AD1882" s="640"/>
      <c r="AE1882" s="640"/>
      <c r="AF1882" s="640"/>
      <c r="AG1882" s="640"/>
      <c r="AH1882" s="640"/>
      <c r="AI1882" s="640"/>
      <c r="AJ1882" s="640"/>
      <c r="AK1882" s="640"/>
      <c r="AL1882" s="640"/>
      <c r="AM1882" s="640"/>
      <c r="AN1882" s="640"/>
      <c r="AO1882" s="640"/>
      <c r="AP1882" s="640"/>
      <c r="AQ1882" s="640"/>
      <c r="AR1882" s="640"/>
      <c r="AS1882" s="640"/>
      <c r="AT1882" s="640"/>
      <c r="AU1882" s="640"/>
      <c r="AV1882" s="640"/>
      <c r="AW1882" s="640"/>
      <c r="AX1882" s="640"/>
      <c r="AY1882" s="640"/>
      <c r="AZ1882" s="640"/>
      <c r="BA1882" s="640"/>
      <c r="BB1882" s="640"/>
      <c r="BC1882" s="640"/>
      <c r="BD1882" s="640"/>
      <c r="BE1882" s="640"/>
      <c r="BF1882" s="640"/>
      <c r="BG1882" s="640"/>
      <c r="BH1882" s="640"/>
      <c r="BI1882" s="640"/>
      <c r="BJ1882" s="640"/>
      <c r="BK1882" s="640"/>
      <c r="BL1882" s="640"/>
      <c r="BM1882" s="640"/>
      <c r="BN1882" s="640"/>
      <c r="BO1882" s="640"/>
      <c r="BP1882" s="640"/>
      <c r="BQ1882" s="640"/>
      <c r="BR1882" s="640"/>
      <c r="BS1882" s="640"/>
      <c r="BT1882" s="640"/>
      <c r="BU1882" s="640"/>
      <c r="BV1882" s="640"/>
      <c r="BW1882" s="640"/>
      <c r="BX1882" s="640"/>
      <c r="BY1882" s="640"/>
      <c r="BZ1882" s="640"/>
      <c r="CA1882" s="640"/>
      <c r="CB1882" s="640"/>
      <c r="CC1882" s="640"/>
      <c r="CD1882" s="640"/>
      <c r="CE1882" s="640"/>
      <c r="CF1882" s="640"/>
      <c r="CG1882" s="640"/>
      <c r="CH1882" s="640"/>
      <c r="CI1882" s="640"/>
      <c r="CJ1882" s="640"/>
      <c r="CK1882" s="640"/>
      <c r="CL1882" s="640"/>
      <c r="CM1882" s="640"/>
      <c r="CN1882" s="640"/>
      <c r="CO1882" s="640"/>
      <c r="CP1882" s="640"/>
      <c r="CQ1882" s="640"/>
      <c r="CR1882" s="640"/>
      <c r="CS1882" s="640"/>
      <c r="CT1882" s="640"/>
      <c r="CU1882" s="640"/>
      <c r="CV1882" s="640"/>
    </row>
    <row r="1883" spans="1:100" x14ac:dyDescent="0.25">
      <c r="A1883" s="871" t="s">
        <v>2273</v>
      </c>
      <c r="B1883" s="872">
        <v>548286</v>
      </c>
      <c r="C1883" s="1812" t="s">
        <v>2707</v>
      </c>
      <c r="D1883" s="41" t="s">
        <v>792</v>
      </c>
      <c r="E1883" s="41" t="s">
        <v>792</v>
      </c>
      <c r="F1883" s="41" t="s">
        <v>49</v>
      </c>
      <c r="G1883" s="872" t="s">
        <v>18</v>
      </c>
      <c r="H1883" s="1308">
        <v>41640</v>
      </c>
      <c r="I1883" s="1332">
        <v>1300</v>
      </c>
      <c r="J1883" s="1277">
        <v>1300</v>
      </c>
      <c r="K1883" s="1277">
        <v>0</v>
      </c>
      <c r="L1883" s="642"/>
      <c r="M1883" s="641"/>
      <c r="N1883" s="641"/>
      <c r="O1883" s="641"/>
      <c r="P1883" s="641"/>
      <c r="Q1883" s="641"/>
      <c r="R1883" s="641"/>
      <c r="S1883" s="641"/>
      <c r="T1883" s="641"/>
      <c r="U1883" s="641"/>
      <c r="V1883" s="641"/>
      <c r="W1883" s="641"/>
      <c r="X1883" s="641"/>
      <c r="Y1883" s="641"/>
      <c r="Z1883" s="641"/>
      <c r="AA1883" s="641"/>
      <c r="AB1883" s="641"/>
      <c r="AC1883" s="641"/>
      <c r="AD1883" s="641"/>
      <c r="AE1883" s="641"/>
      <c r="AF1883" s="641"/>
      <c r="AG1883" s="641"/>
      <c r="AH1883" s="641"/>
      <c r="AI1883" s="641"/>
      <c r="AJ1883" s="641"/>
      <c r="AK1883" s="641"/>
      <c r="AL1883" s="641"/>
      <c r="AM1883" s="641"/>
      <c r="AN1883" s="641"/>
      <c r="AO1883" s="641"/>
      <c r="AP1883" s="641"/>
      <c r="AQ1883" s="641"/>
      <c r="AR1883" s="641"/>
      <c r="AS1883" s="641"/>
      <c r="AT1883" s="641"/>
      <c r="AU1883" s="641"/>
      <c r="AV1883" s="641"/>
      <c r="AW1883" s="641"/>
      <c r="AX1883" s="641"/>
      <c r="AY1883" s="641"/>
      <c r="AZ1883" s="641"/>
      <c r="BA1883" s="641"/>
      <c r="BB1883" s="641"/>
      <c r="BC1883" s="641"/>
      <c r="BD1883" s="641"/>
      <c r="BE1883" s="641"/>
      <c r="BF1883" s="641"/>
      <c r="BG1883" s="641"/>
      <c r="BH1883" s="641"/>
      <c r="BI1883" s="641"/>
      <c r="BJ1883" s="641"/>
      <c r="BK1883" s="641"/>
      <c r="BL1883" s="641"/>
      <c r="BM1883" s="641"/>
      <c r="BN1883" s="641"/>
      <c r="BO1883" s="641"/>
      <c r="BP1883" s="641"/>
      <c r="BQ1883" s="641"/>
      <c r="BR1883" s="641"/>
      <c r="BS1883" s="641"/>
      <c r="BT1883" s="641"/>
      <c r="BU1883" s="641"/>
      <c r="BV1883" s="641"/>
      <c r="BW1883" s="641"/>
      <c r="BX1883" s="641"/>
      <c r="BY1883" s="641"/>
      <c r="BZ1883" s="641"/>
      <c r="CA1883" s="641"/>
      <c r="CB1883" s="641"/>
      <c r="CC1883" s="641"/>
      <c r="CD1883" s="641"/>
      <c r="CE1883" s="641"/>
      <c r="CF1883" s="641"/>
      <c r="CG1883" s="641"/>
      <c r="CH1883" s="641"/>
      <c r="CI1883" s="641"/>
      <c r="CJ1883" s="641"/>
      <c r="CK1883" s="641"/>
      <c r="CL1883" s="641"/>
      <c r="CM1883" s="641"/>
      <c r="CN1883" s="641"/>
      <c r="CO1883" s="641"/>
      <c r="CP1883" s="641"/>
      <c r="CQ1883" s="641"/>
      <c r="CR1883" s="641"/>
      <c r="CS1883" s="641"/>
      <c r="CT1883" s="641"/>
      <c r="CU1883" s="641"/>
      <c r="CV1883" s="641"/>
    </row>
    <row r="1884" spans="1:100" x14ac:dyDescent="0.25">
      <c r="A1884" s="871" t="s">
        <v>2273</v>
      </c>
      <c r="B1884" s="872">
        <v>548287</v>
      </c>
      <c r="C1884" s="1812" t="s">
        <v>2708</v>
      </c>
      <c r="D1884" s="41" t="s">
        <v>792</v>
      </c>
      <c r="E1884" s="41" t="s">
        <v>792</v>
      </c>
      <c r="F1884" s="41" t="s">
        <v>49</v>
      </c>
      <c r="G1884" s="872" t="s">
        <v>18</v>
      </c>
      <c r="H1884" s="1308">
        <v>41640</v>
      </c>
      <c r="I1884" s="1332">
        <v>1300</v>
      </c>
      <c r="J1884" s="1277">
        <v>1300</v>
      </c>
      <c r="K1884" s="1277">
        <v>0</v>
      </c>
      <c r="L1884" s="642"/>
      <c r="M1884" s="641"/>
      <c r="N1884" s="641"/>
      <c r="O1884" s="641"/>
      <c r="P1884" s="641"/>
      <c r="Q1884" s="641"/>
      <c r="R1884" s="641"/>
      <c r="S1884" s="641"/>
      <c r="T1884" s="641"/>
      <c r="U1884" s="641"/>
      <c r="V1884" s="641"/>
      <c r="W1884" s="641"/>
      <c r="X1884" s="641"/>
      <c r="Y1884" s="641"/>
      <c r="Z1884" s="641"/>
      <c r="AA1884" s="641"/>
      <c r="AB1884" s="641"/>
      <c r="AC1884" s="641"/>
      <c r="AD1884" s="641"/>
      <c r="AE1884" s="641"/>
      <c r="AF1884" s="641"/>
      <c r="AG1884" s="641"/>
      <c r="AH1884" s="641"/>
      <c r="AI1884" s="641"/>
      <c r="AJ1884" s="641"/>
      <c r="AK1884" s="641"/>
      <c r="AL1884" s="641"/>
      <c r="AM1884" s="641"/>
      <c r="AN1884" s="641"/>
      <c r="AO1884" s="641"/>
      <c r="AP1884" s="641"/>
      <c r="AQ1884" s="641"/>
      <c r="AR1884" s="641"/>
      <c r="AS1884" s="641"/>
      <c r="AT1884" s="641"/>
      <c r="AU1884" s="641"/>
      <c r="AV1884" s="641"/>
      <c r="AW1884" s="641"/>
      <c r="AX1884" s="641"/>
      <c r="AY1884" s="641"/>
      <c r="AZ1884" s="641"/>
      <c r="BA1884" s="641"/>
      <c r="BB1884" s="641"/>
      <c r="BC1884" s="641"/>
      <c r="BD1884" s="641"/>
      <c r="BE1884" s="641"/>
      <c r="BF1884" s="641"/>
      <c r="BG1884" s="641"/>
      <c r="BH1884" s="641"/>
      <c r="BI1884" s="641"/>
      <c r="BJ1884" s="641"/>
      <c r="BK1884" s="641"/>
      <c r="BL1884" s="641"/>
      <c r="BM1884" s="641"/>
      <c r="BN1884" s="641"/>
      <c r="BO1884" s="641"/>
      <c r="BP1884" s="641"/>
      <c r="BQ1884" s="641"/>
      <c r="BR1884" s="641"/>
      <c r="BS1884" s="641"/>
      <c r="BT1884" s="641"/>
      <c r="BU1884" s="641"/>
      <c r="BV1884" s="641"/>
      <c r="BW1884" s="641"/>
      <c r="BX1884" s="641"/>
      <c r="BY1884" s="641"/>
      <c r="BZ1884" s="641"/>
      <c r="CA1884" s="641"/>
      <c r="CB1884" s="641"/>
      <c r="CC1884" s="641"/>
      <c r="CD1884" s="641"/>
      <c r="CE1884" s="641"/>
      <c r="CF1884" s="641"/>
      <c r="CG1884" s="641"/>
      <c r="CH1884" s="641"/>
      <c r="CI1884" s="641"/>
      <c r="CJ1884" s="641"/>
      <c r="CK1884" s="641"/>
      <c r="CL1884" s="641"/>
      <c r="CM1884" s="641"/>
      <c r="CN1884" s="641"/>
      <c r="CO1884" s="641"/>
      <c r="CP1884" s="641"/>
      <c r="CQ1884" s="641"/>
      <c r="CR1884" s="641"/>
      <c r="CS1884" s="641"/>
      <c r="CT1884" s="641"/>
      <c r="CU1884" s="641"/>
      <c r="CV1884" s="641"/>
    </row>
    <row r="1885" spans="1:100" x14ac:dyDescent="0.25">
      <c r="A1885" s="871" t="s">
        <v>1353</v>
      </c>
      <c r="B1885" s="872">
        <v>548284</v>
      </c>
      <c r="C1885" s="1812" t="s">
        <v>2709</v>
      </c>
      <c r="D1885" s="41" t="s">
        <v>792</v>
      </c>
      <c r="E1885" s="41" t="s">
        <v>792</v>
      </c>
      <c r="F1885" s="41" t="s">
        <v>49</v>
      </c>
      <c r="G1885" s="872" t="s">
        <v>561</v>
      </c>
      <c r="H1885" s="1308">
        <v>41640</v>
      </c>
      <c r="I1885" s="1277">
        <v>7250</v>
      </c>
      <c r="J1885" s="1277">
        <v>7250</v>
      </c>
      <c r="K1885" s="1277">
        <v>0</v>
      </c>
      <c r="L1885" s="642"/>
      <c r="M1885" s="641"/>
      <c r="N1885" s="641"/>
      <c r="O1885" s="641"/>
      <c r="P1885" s="641"/>
      <c r="Q1885" s="641"/>
      <c r="R1885" s="641"/>
      <c r="S1885" s="641"/>
      <c r="T1885" s="641"/>
      <c r="U1885" s="641"/>
      <c r="V1885" s="641"/>
      <c r="W1885" s="641"/>
      <c r="X1885" s="641"/>
      <c r="Y1885" s="641"/>
      <c r="Z1885" s="641"/>
      <c r="AA1885" s="641"/>
      <c r="AB1885" s="641"/>
      <c r="AC1885" s="641"/>
      <c r="AD1885" s="641"/>
      <c r="AE1885" s="641"/>
      <c r="AF1885" s="641"/>
      <c r="AG1885" s="641"/>
      <c r="AH1885" s="641"/>
      <c r="AI1885" s="641"/>
      <c r="AJ1885" s="641"/>
      <c r="AK1885" s="641"/>
      <c r="AL1885" s="641"/>
      <c r="AM1885" s="641"/>
      <c r="AN1885" s="641"/>
      <c r="AO1885" s="641"/>
      <c r="AP1885" s="641"/>
      <c r="AQ1885" s="641"/>
      <c r="AR1885" s="641"/>
      <c r="AS1885" s="641"/>
      <c r="AT1885" s="641"/>
      <c r="AU1885" s="641"/>
      <c r="AV1885" s="641"/>
      <c r="AW1885" s="641"/>
      <c r="AX1885" s="641"/>
      <c r="AY1885" s="641"/>
      <c r="AZ1885" s="641"/>
      <c r="BA1885" s="641"/>
      <c r="BB1885" s="641"/>
      <c r="BC1885" s="641"/>
      <c r="BD1885" s="641"/>
      <c r="BE1885" s="641"/>
      <c r="BF1885" s="641"/>
      <c r="BG1885" s="641"/>
      <c r="BH1885" s="641"/>
      <c r="BI1885" s="641"/>
      <c r="BJ1885" s="641"/>
      <c r="BK1885" s="641"/>
      <c r="BL1885" s="641"/>
      <c r="BM1885" s="641"/>
      <c r="BN1885" s="641"/>
      <c r="BO1885" s="641"/>
      <c r="BP1885" s="641"/>
      <c r="BQ1885" s="641"/>
      <c r="BR1885" s="641"/>
      <c r="BS1885" s="641"/>
      <c r="BT1885" s="641"/>
      <c r="BU1885" s="641"/>
      <c r="BV1885" s="641"/>
      <c r="BW1885" s="641"/>
      <c r="BX1885" s="641"/>
      <c r="BY1885" s="641"/>
      <c r="BZ1885" s="641"/>
      <c r="CA1885" s="641"/>
      <c r="CB1885" s="641"/>
      <c r="CC1885" s="641"/>
      <c r="CD1885" s="641"/>
      <c r="CE1885" s="641"/>
      <c r="CF1885" s="641"/>
      <c r="CG1885" s="641"/>
      <c r="CH1885" s="641"/>
      <c r="CI1885" s="641"/>
      <c r="CJ1885" s="641"/>
      <c r="CK1885" s="641"/>
      <c r="CL1885" s="641"/>
      <c r="CM1885" s="641"/>
      <c r="CN1885" s="641"/>
      <c r="CO1885" s="641"/>
      <c r="CP1885" s="641"/>
      <c r="CQ1885" s="641"/>
      <c r="CR1885" s="641"/>
      <c r="CS1885" s="641"/>
      <c r="CT1885" s="641"/>
      <c r="CU1885" s="641"/>
      <c r="CV1885" s="641"/>
    </row>
    <row r="1886" spans="1:100" x14ac:dyDescent="0.25">
      <c r="A1886" s="870" t="s">
        <v>14</v>
      </c>
      <c r="B1886" s="872">
        <v>365856</v>
      </c>
      <c r="C1886" s="1812" t="s">
        <v>2710</v>
      </c>
      <c r="D1886" s="872" t="s">
        <v>16</v>
      </c>
      <c r="E1886" s="872" t="s">
        <v>2711</v>
      </c>
      <c r="F1886" s="872" t="s">
        <v>2712</v>
      </c>
      <c r="G1886" s="872" t="s">
        <v>18</v>
      </c>
      <c r="H1886" s="1308">
        <v>41640</v>
      </c>
      <c r="I1886" s="1277">
        <v>28637.64</v>
      </c>
      <c r="J1886" s="1277">
        <v>28637.64</v>
      </c>
      <c r="K1886" s="1277">
        <v>0</v>
      </c>
      <c r="L1886" s="643"/>
      <c r="M1886" s="642"/>
      <c r="N1886" s="642"/>
      <c r="O1886" s="642"/>
      <c r="P1886" s="642"/>
      <c r="Q1886" s="642"/>
      <c r="R1886" s="642"/>
      <c r="S1886" s="642"/>
      <c r="T1886" s="642"/>
      <c r="U1886" s="642"/>
      <c r="V1886" s="642"/>
      <c r="W1886" s="642"/>
      <c r="X1886" s="642"/>
      <c r="Y1886" s="642"/>
      <c r="Z1886" s="642"/>
      <c r="AA1886" s="642"/>
      <c r="AB1886" s="642"/>
      <c r="AC1886" s="642"/>
      <c r="AD1886" s="642"/>
      <c r="AE1886" s="642"/>
      <c r="AF1886" s="642"/>
      <c r="AG1886" s="642"/>
      <c r="AH1886" s="642"/>
      <c r="AI1886" s="642"/>
      <c r="AJ1886" s="642"/>
      <c r="AK1886" s="642"/>
      <c r="AL1886" s="642"/>
      <c r="AM1886" s="642"/>
      <c r="AN1886" s="642"/>
      <c r="AO1886" s="642"/>
      <c r="AP1886" s="642"/>
      <c r="AQ1886" s="642"/>
      <c r="AR1886" s="642"/>
      <c r="AS1886" s="642"/>
      <c r="AT1886" s="642"/>
      <c r="AU1886" s="642"/>
      <c r="AV1886" s="642"/>
      <c r="AW1886" s="642"/>
      <c r="AX1886" s="642"/>
      <c r="AY1886" s="642"/>
      <c r="AZ1886" s="642"/>
      <c r="BA1886" s="642"/>
      <c r="BB1886" s="642"/>
      <c r="BC1886" s="642"/>
      <c r="BD1886" s="642"/>
      <c r="BE1886" s="642"/>
      <c r="BF1886" s="642"/>
      <c r="BG1886" s="642"/>
      <c r="BH1886" s="642"/>
      <c r="BI1886" s="642"/>
      <c r="BJ1886" s="642"/>
      <c r="BK1886" s="642"/>
      <c r="BL1886" s="642"/>
      <c r="BM1886" s="642"/>
      <c r="BN1886" s="642"/>
      <c r="BO1886" s="642"/>
      <c r="BP1886" s="642"/>
      <c r="BQ1886" s="642"/>
      <c r="BR1886" s="642"/>
      <c r="BS1886" s="642"/>
      <c r="BT1886" s="642"/>
      <c r="BU1886" s="642"/>
      <c r="BV1886" s="642"/>
      <c r="BW1886" s="642"/>
      <c r="BX1886" s="642"/>
      <c r="BY1886" s="642"/>
      <c r="BZ1886" s="642"/>
      <c r="CA1886" s="642"/>
      <c r="CB1886" s="642"/>
      <c r="CC1886" s="642"/>
      <c r="CD1886" s="642"/>
      <c r="CE1886" s="642"/>
      <c r="CF1886" s="642"/>
      <c r="CG1886" s="642"/>
      <c r="CH1886" s="642"/>
      <c r="CI1886" s="642"/>
      <c r="CJ1886" s="642"/>
      <c r="CK1886" s="642"/>
      <c r="CL1886" s="642"/>
      <c r="CM1886" s="642"/>
      <c r="CN1886" s="642"/>
      <c r="CO1886" s="642"/>
      <c r="CP1886" s="642"/>
      <c r="CQ1886" s="642"/>
      <c r="CR1886" s="642"/>
      <c r="CS1886" s="642"/>
      <c r="CT1886" s="642"/>
      <c r="CU1886" s="642"/>
      <c r="CV1886" s="642"/>
    </row>
    <row r="1887" spans="1:100" x14ac:dyDescent="0.25">
      <c r="A1887" s="871" t="s">
        <v>697</v>
      </c>
      <c r="B1887" s="41">
        <v>750465</v>
      </c>
      <c r="C1887" s="1817" t="s">
        <v>792</v>
      </c>
      <c r="D1887" s="41" t="s">
        <v>120</v>
      </c>
      <c r="E1887" s="41" t="s">
        <v>190</v>
      </c>
      <c r="F1887" s="41" t="s">
        <v>2713</v>
      </c>
      <c r="G1887" s="872" t="s">
        <v>129</v>
      </c>
      <c r="H1887" s="1361">
        <v>43605</v>
      </c>
      <c r="I1887" s="1362">
        <v>2332.9499999999998</v>
      </c>
      <c r="J1887" s="1362">
        <v>1489.85</v>
      </c>
      <c r="K1887" s="1362">
        <v>842.1</v>
      </c>
    </row>
    <row r="1888" spans="1:100" x14ac:dyDescent="0.25">
      <c r="A1888" s="871" t="s">
        <v>2346</v>
      </c>
      <c r="B1888" s="872">
        <v>548297</v>
      </c>
      <c r="C1888" s="1812" t="s">
        <v>2714</v>
      </c>
      <c r="D1888" s="872" t="s">
        <v>48</v>
      </c>
      <c r="E1888" s="41" t="s">
        <v>792</v>
      </c>
      <c r="F1888" s="41" t="s">
        <v>49</v>
      </c>
      <c r="G1888" s="872" t="s">
        <v>94</v>
      </c>
      <c r="H1888" s="1308">
        <v>39083</v>
      </c>
      <c r="I1888" s="1332">
        <v>3431.28</v>
      </c>
      <c r="J1888" s="1277">
        <v>3431.28</v>
      </c>
      <c r="K1888" s="1277">
        <v>0</v>
      </c>
      <c r="L1888" s="643"/>
      <c r="M1888" s="643"/>
      <c r="N1888" s="643"/>
      <c r="O1888" s="643"/>
      <c r="P1888" s="643"/>
      <c r="Q1888" s="643"/>
      <c r="R1888" s="643"/>
      <c r="S1888" s="643"/>
      <c r="T1888" s="643"/>
      <c r="U1888" s="643"/>
      <c r="V1888" s="643"/>
      <c r="W1888" s="643"/>
      <c r="X1888" s="643"/>
      <c r="Y1888" s="643"/>
      <c r="Z1888" s="643"/>
      <c r="AA1888" s="643"/>
      <c r="AB1888" s="643"/>
      <c r="AC1888" s="643"/>
      <c r="AD1888" s="643"/>
      <c r="AE1888" s="643"/>
      <c r="AF1888" s="643"/>
      <c r="AG1888" s="643"/>
      <c r="AH1888" s="643"/>
      <c r="AI1888" s="643"/>
      <c r="AJ1888" s="643"/>
      <c r="AK1888" s="643"/>
      <c r="AL1888" s="643"/>
      <c r="AM1888" s="643"/>
      <c r="AN1888" s="643"/>
      <c r="AO1888" s="643"/>
      <c r="AP1888" s="643"/>
      <c r="AQ1888" s="643"/>
      <c r="AR1888" s="643"/>
      <c r="AS1888" s="643"/>
      <c r="AT1888" s="643"/>
      <c r="AU1888" s="643"/>
      <c r="AV1888" s="643"/>
      <c r="AW1888" s="643"/>
      <c r="AX1888" s="643"/>
      <c r="AY1888" s="643"/>
      <c r="AZ1888" s="643"/>
      <c r="BA1888" s="643"/>
      <c r="BB1888" s="643"/>
      <c r="BC1888" s="643"/>
      <c r="BD1888" s="643"/>
      <c r="BE1888" s="643"/>
      <c r="BF1888" s="643"/>
      <c r="BG1888" s="643"/>
      <c r="BH1888" s="643"/>
      <c r="BI1888" s="643"/>
      <c r="BJ1888" s="643"/>
      <c r="BK1888" s="643"/>
      <c r="BL1888" s="643"/>
      <c r="BM1888" s="643"/>
      <c r="BN1888" s="643"/>
      <c r="BO1888" s="643"/>
      <c r="BP1888" s="643"/>
      <c r="BQ1888" s="643"/>
      <c r="BR1888" s="643"/>
      <c r="BS1888" s="643"/>
      <c r="BT1888" s="643"/>
      <c r="BU1888" s="643"/>
      <c r="BV1888" s="643"/>
      <c r="BW1888" s="643"/>
      <c r="BX1888" s="643"/>
      <c r="BY1888" s="643"/>
      <c r="BZ1888" s="643"/>
      <c r="CA1888" s="643"/>
      <c r="CB1888" s="643"/>
      <c r="CC1888" s="643"/>
      <c r="CD1888" s="643"/>
      <c r="CE1888" s="643"/>
      <c r="CF1888" s="643"/>
      <c r="CG1888" s="643"/>
      <c r="CH1888" s="643"/>
      <c r="CI1888" s="643"/>
      <c r="CJ1888" s="643"/>
      <c r="CK1888" s="643"/>
      <c r="CL1888" s="643"/>
      <c r="CM1888" s="643"/>
      <c r="CN1888" s="643"/>
      <c r="CO1888" s="643"/>
      <c r="CP1888" s="643"/>
      <c r="CQ1888" s="643"/>
      <c r="CR1888" s="643"/>
      <c r="CS1888" s="643"/>
      <c r="CT1888" s="643"/>
      <c r="CU1888" s="643"/>
      <c r="CV1888" s="643"/>
    </row>
    <row r="1889" spans="1:100" x14ac:dyDescent="0.25">
      <c r="A1889" s="871" t="s">
        <v>170</v>
      </c>
      <c r="B1889" s="872">
        <v>366650</v>
      </c>
      <c r="C1889" s="1812" t="s">
        <v>2715</v>
      </c>
      <c r="D1889" s="872" t="s">
        <v>16</v>
      </c>
      <c r="E1889" s="872" t="s">
        <v>84</v>
      </c>
      <c r="F1889" s="872" t="s">
        <v>2716</v>
      </c>
      <c r="G1889" s="872" t="s">
        <v>18</v>
      </c>
      <c r="H1889" s="1308">
        <v>41640</v>
      </c>
      <c r="I1889" s="1277">
        <v>9296.48</v>
      </c>
      <c r="J1889" s="1277">
        <v>9296.48</v>
      </c>
      <c r="K1889" s="1277">
        <v>0</v>
      </c>
      <c r="L1889" s="645"/>
      <c r="M1889" s="644"/>
      <c r="N1889" s="644"/>
      <c r="O1889" s="644"/>
      <c r="P1889" s="644"/>
      <c r="Q1889" s="644"/>
      <c r="R1889" s="644"/>
      <c r="S1889" s="644"/>
      <c r="T1889" s="644"/>
      <c r="U1889" s="644"/>
      <c r="V1889" s="644"/>
      <c r="W1889" s="644"/>
      <c r="X1889" s="644"/>
      <c r="Y1889" s="644"/>
      <c r="Z1889" s="644"/>
      <c r="AA1889" s="644"/>
      <c r="AB1889" s="644"/>
      <c r="AC1889" s="644"/>
      <c r="AD1889" s="644"/>
      <c r="AE1889" s="644"/>
      <c r="AF1889" s="644"/>
      <c r="AG1889" s="644"/>
      <c r="AH1889" s="644"/>
      <c r="AI1889" s="644"/>
      <c r="AJ1889" s="644"/>
      <c r="AK1889" s="644"/>
      <c r="AL1889" s="644"/>
      <c r="AM1889" s="644"/>
      <c r="AN1889" s="644"/>
      <c r="AO1889" s="644"/>
      <c r="AP1889" s="644"/>
      <c r="AQ1889" s="644"/>
      <c r="AR1889" s="644"/>
      <c r="AS1889" s="644"/>
      <c r="AT1889" s="644"/>
      <c r="AU1889" s="644"/>
      <c r="AV1889" s="644"/>
      <c r="AW1889" s="644"/>
      <c r="AX1889" s="644"/>
      <c r="AY1889" s="644"/>
      <c r="AZ1889" s="644"/>
      <c r="BA1889" s="644"/>
      <c r="BB1889" s="644"/>
      <c r="BC1889" s="644"/>
      <c r="BD1889" s="644"/>
      <c r="BE1889" s="644"/>
      <c r="BF1889" s="644"/>
      <c r="BG1889" s="644"/>
      <c r="BH1889" s="644"/>
      <c r="BI1889" s="644"/>
      <c r="BJ1889" s="644"/>
      <c r="BK1889" s="644"/>
      <c r="BL1889" s="644"/>
      <c r="BM1889" s="644"/>
      <c r="BN1889" s="644"/>
      <c r="BO1889" s="644"/>
      <c r="BP1889" s="644"/>
      <c r="BQ1889" s="644"/>
      <c r="BR1889" s="644"/>
      <c r="BS1889" s="644"/>
      <c r="BT1889" s="644"/>
      <c r="BU1889" s="644"/>
      <c r="BV1889" s="644"/>
      <c r="BW1889" s="644"/>
      <c r="BX1889" s="644"/>
      <c r="BY1889" s="644"/>
      <c r="BZ1889" s="644"/>
      <c r="CA1889" s="644"/>
      <c r="CB1889" s="644"/>
      <c r="CC1889" s="644"/>
      <c r="CD1889" s="644"/>
      <c r="CE1889" s="644"/>
      <c r="CF1889" s="644"/>
      <c r="CG1889" s="644"/>
      <c r="CH1889" s="644"/>
      <c r="CI1889" s="644"/>
      <c r="CJ1889" s="644"/>
      <c r="CK1889" s="644"/>
      <c r="CL1889" s="644"/>
      <c r="CM1889" s="644"/>
      <c r="CN1889" s="644"/>
      <c r="CO1889" s="644"/>
      <c r="CP1889" s="644"/>
      <c r="CQ1889" s="644"/>
      <c r="CR1889" s="644"/>
      <c r="CS1889" s="644"/>
      <c r="CT1889" s="644"/>
      <c r="CU1889" s="644"/>
      <c r="CV1889" s="644"/>
    </row>
    <row r="1890" spans="1:100" x14ac:dyDescent="0.25">
      <c r="A1890" s="871" t="s">
        <v>14</v>
      </c>
      <c r="B1890" s="872">
        <v>365752</v>
      </c>
      <c r="C1890" s="1812" t="s">
        <v>2717</v>
      </c>
      <c r="D1890" s="872" t="s">
        <v>16</v>
      </c>
      <c r="E1890" s="872" t="s">
        <v>200</v>
      </c>
      <c r="F1890" s="872" t="s">
        <v>2718</v>
      </c>
      <c r="G1890" s="872" t="s">
        <v>18</v>
      </c>
      <c r="H1890" s="1308">
        <v>41640</v>
      </c>
      <c r="I1890" s="1277">
        <v>28637.64</v>
      </c>
      <c r="J1890" s="1277">
        <v>28637.64</v>
      </c>
      <c r="K1890" s="1277">
        <v>0</v>
      </c>
      <c r="L1890" s="646"/>
      <c r="M1890" s="645"/>
      <c r="N1890" s="645"/>
      <c r="O1890" s="645"/>
      <c r="P1890" s="645"/>
      <c r="Q1890" s="645"/>
      <c r="R1890" s="645"/>
      <c r="S1890" s="645"/>
      <c r="T1890" s="645"/>
      <c r="U1890" s="645"/>
      <c r="V1890" s="645"/>
      <c r="W1890" s="645"/>
      <c r="X1890" s="645"/>
      <c r="Y1890" s="645"/>
      <c r="Z1890" s="645"/>
      <c r="AA1890" s="645"/>
      <c r="AB1890" s="645"/>
      <c r="AC1890" s="645"/>
      <c r="AD1890" s="645"/>
      <c r="AE1890" s="645"/>
      <c r="AF1890" s="645"/>
      <c r="AG1890" s="645"/>
      <c r="AH1890" s="645"/>
      <c r="AI1890" s="645"/>
      <c r="AJ1890" s="645"/>
      <c r="AK1890" s="645"/>
      <c r="AL1890" s="645"/>
      <c r="AM1890" s="645"/>
      <c r="AN1890" s="645"/>
      <c r="AO1890" s="645"/>
      <c r="AP1890" s="645"/>
      <c r="AQ1890" s="645"/>
      <c r="AR1890" s="645"/>
      <c r="AS1890" s="645"/>
      <c r="AT1890" s="645"/>
      <c r="AU1890" s="645"/>
      <c r="AV1890" s="645"/>
      <c r="AW1890" s="645"/>
      <c r="AX1890" s="645"/>
      <c r="AY1890" s="645"/>
      <c r="AZ1890" s="645"/>
      <c r="BA1890" s="645"/>
      <c r="BB1890" s="645"/>
      <c r="BC1890" s="645"/>
      <c r="BD1890" s="645"/>
      <c r="BE1890" s="645"/>
      <c r="BF1890" s="645"/>
      <c r="BG1890" s="645"/>
      <c r="BH1890" s="645"/>
      <c r="BI1890" s="645"/>
      <c r="BJ1890" s="645"/>
      <c r="BK1890" s="645"/>
      <c r="BL1890" s="645"/>
      <c r="BM1890" s="645"/>
      <c r="BN1890" s="645"/>
      <c r="BO1890" s="645"/>
      <c r="BP1890" s="645"/>
      <c r="BQ1890" s="645"/>
      <c r="BR1890" s="645"/>
      <c r="BS1890" s="645"/>
      <c r="BT1890" s="645"/>
      <c r="BU1890" s="645"/>
      <c r="BV1890" s="645"/>
      <c r="BW1890" s="645"/>
      <c r="BX1890" s="645"/>
      <c r="BY1890" s="645"/>
      <c r="BZ1890" s="645"/>
      <c r="CA1890" s="645"/>
      <c r="CB1890" s="645"/>
      <c r="CC1890" s="645"/>
      <c r="CD1890" s="645"/>
      <c r="CE1890" s="645"/>
      <c r="CF1890" s="645"/>
      <c r="CG1890" s="645"/>
      <c r="CH1890" s="645"/>
      <c r="CI1890" s="645"/>
      <c r="CJ1890" s="645"/>
      <c r="CK1890" s="645"/>
      <c r="CL1890" s="645"/>
      <c r="CM1890" s="645"/>
      <c r="CN1890" s="645"/>
      <c r="CO1890" s="645"/>
      <c r="CP1890" s="645"/>
      <c r="CQ1890" s="645"/>
      <c r="CR1890" s="645"/>
      <c r="CS1890" s="645"/>
      <c r="CT1890" s="645"/>
      <c r="CU1890" s="645"/>
      <c r="CV1890" s="645"/>
    </row>
    <row r="1891" spans="1:100" x14ac:dyDescent="0.25">
      <c r="A1891" s="871" t="s">
        <v>2719</v>
      </c>
      <c r="B1891" s="41">
        <v>750466</v>
      </c>
      <c r="C1891" s="1812" t="s">
        <v>5893</v>
      </c>
      <c r="D1891" s="41" t="s">
        <v>792</v>
      </c>
      <c r="E1891" s="41" t="s">
        <v>792</v>
      </c>
      <c r="F1891" s="41" t="s">
        <v>49</v>
      </c>
      <c r="G1891" s="872" t="s">
        <v>508</v>
      </c>
      <c r="H1891" s="1912">
        <v>41640</v>
      </c>
      <c r="I1891" s="1291">
        <v>13514</v>
      </c>
      <c r="J1891" s="1291">
        <v>13514</v>
      </c>
      <c r="K1891" s="1292">
        <v>0</v>
      </c>
    </row>
    <row r="1892" spans="1:100" x14ac:dyDescent="0.25">
      <c r="A1892" s="871" t="s">
        <v>697</v>
      </c>
      <c r="B1892" s="41">
        <v>750467</v>
      </c>
      <c r="C1892" s="1812" t="s">
        <v>5894</v>
      </c>
      <c r="D1892" s="41" t="s">
        <v>120</v>
      </c>
      <c r="E1892" s="41" t="s">
        <v>190</v>
      </c>
      <c r="F1892" s="41" t="s">
        <v>2720</v>
      </c>
      <c r="G1892" s="872" t="s">
        <v>129</v>
      </c>
      <c r="H1892" s="1361">
        <v>43605</v>
      </c>
      <c r="I1892" s="1362">
        <v>2332.9499999999998</v>
      </c>
      <c r="J1892" s="1362">
        <v>1489.85</v>
      </c>
      <c r="K1892" s="1362">
        <v>842.1</v>
      </c>
    </row>
    <row r="1893" spans="1:100" x14ac:dyDescent="0.25">
      <c r="A1893" s="871" t="s">
        <v>958</v>
      </c>
      <c r="B1893" s="872">
        <v>366513</v>
      </c>
      <c r="C1893" s="1812" t="s">
        <v>2313</v>
      </c>
      <c r="D1893" s="41" t="s">
        <v>792</v>
      </c>
      <c r="E1893" s="41" t="s">
        <v>792</v>
      </c>
      <c r="F1893" s="41" t="s">
        <v>49</v>
      </c>
      <c r="G1893" s="872" t="s">
        <v>18</v>
      </c>
      <c r="H1893" s="1308">
        <v>38729</v>
      </c>
      <c r="I1893" s="1277">
        <v>13838.8</v>
      </c>
      <c r="J1893" s="1277">
        <v>13838.8</v>
      </c>
      <c r="K1893" s="1277">
        <v>0</v>
      </c>
      <c r="L1893" s="647"/>
      <c r="M1893" s="647"/>
      <c r="N1893" s="647"/>
      <c r="O1893" s="647"/>
      <c r="P1893" s="647"/>
      <c r="Q1893" s="647"/>
      <c r="R1893" s="647"/>
      <c r="S1893" s="647"/>
      <c r="T1893" s="647"/>
      <c r="U1893" s="647"/>
      <c r="V1893" s="647"/>
      <c r="W1893" s="647"/>
      <c r="X1893" s="647"/>
      <c r="Y1893" s="647"/>
      <c r="Z1893" s="647"/>
      <c r="AA1893" s="647"/>
      <c r="AB1893" s="647"/>
      <c r="AC1893" s="647"/>
      <c r="AD1893" s="647"/>
      <c r="AE1893" s="647"/>
      <c r="AF1893" s="647"/>
      <c r="AG1893" s="647"/>
      <c r="AH1893" s="647"/>
      <c r="AI1893" s="647"/>
      <c r="AJ1893" s="647"/>
      <c r="AK1893" s="647"/>
      <c r="AL1893" s="647"/>
      <c r="AM1893" s="647"/>
      <c r="AN1893" s="647"/>
      <c r="AO1893" s="647"/>
      <c r="AP1893" s="647"/>
      <c r="AQ1893" s="647"/>
      <c r="AR1893" s="647"/>
      <c r="AS1893" s="647"/>
      <c r="AT1893" s="647"/>
      <c r="AU1893" s="647"/>
      <c r="AV1893" s="647"/>
      <c r="AW1893" s="647"/>
      <c r="AX1893" s="647"/>
      <c r="AY1893" s="647"/>
      <c r="AZ1893" s="647"/>
      <c r="BA1893" s="647"/>
      <c r="BB1893" s="647"/>
      <c r="BC1893" s="647"/>
      <c r="BD1893" s="647"/>
      <c r="BE1893" s="647"/>
      <c r="BF1893" s="647"/>
      <c r="BG1893" s="647"/>
      <c r="BH1893" s="647"/>
      <c r="BI1893" s="647"/>
      <c r="BJ1893" s="647"/>
      <c r="BK1893" s="647"/>
      <c r="BL1893" s="647"/>
      <c r="BM1893" s="647"/>
      <c r="BN1893" s="647"/>
      <c r="BO1893" s="647"/>
      <c r="BP1893" s="647"/>
      <c r="BQ1893" s="647"/>
      <c r="BR1893" s="647"/>
      <c r="BS1893" s="647"/>
      <c r="BT1893" s="647"/>
      <c r="BU1893" s="647"/>
      <c r="BV1893" s="647"/>
      <c r="BW1893" s="647"/>
      <c r="BX1893" s="647"/>
      <c r="BY1893" s="647"/>
      <c r="BZ1893" s="647"/>
      <c r="CA1893" s="647"/>
      <c r="CB1893" s="647"/>
      <c r="CC1893" s="647"/>
      <c r="CD1893" s="647"/>
      <c r="CE1893" s="647"/>
      <c r="CF1893" s="647"/>
      <c r="CG1893" s="647"/>
      <c r="CH1893" s="647"/>
      <c r="CI1893" s="647"/>
      <c r="CJ1893" s="647"/>
      <c r="CK1893" s="647"/>
      <c r="CL1893" s="647"/>
      <c r="CM1893" s="647"/>
      <c r="CN1893" s="647"/>
      <c r="CO1893" s="647"/>
      <c r="CP1893" s="647"/>
      <c r="CQ1893" s="647"/>
      <c r="CR1893" s="647"/>
      <c r="CS1893" s="647"/>
      <c r="CT1893" s="647"/>
      <c r="CU1893" s="647"/>
      <c r="CV1893" s="647"/>
    </row>
    <row r="1894" spans="1:100" x14ac:dyDescent="0.25">
      <c r="A1894" s="871" t="s">
        <v>118</v>
      </c>
      <c r="B1894" s="41">
        <v>750468</v>
      </c>
      <c r="C1894" s="1812" t="s">
        <v>5895</v>
      </c>
      <c r="D1894" s="41" t="s">
        <v>48</v>
      </c>
      <c r="E1894" s="41" t="s">
        <v>49</v>
      </c>
      <c r="F1894" s="41" t="s">
        <v>49</v>
      </c>
      <c r="G1894" s="872" t="s">
        <v>94</v>
      </c>
      <c r="H1894" s="1308">
        <v>39083</v>
      </c>
      <c r="I1894" s="1332">
        <v>3431.28</v>
      </c>
      <c r="J1894" s="1669">
        <v>3431.28</v>
      </c>
      <c r="K1894" s="1669">
        <v>0</v>
      </c>
    </row>
    <row r="1895" spans="1:100" x14ac:dyDescent="0.25">
      <c r="A1895" s="871" t="s">
        <v>719</v>
      </c>
      <c r="B1895" s="41">
        <v>750469</v>
      </c>
      <c r="C1895" s="1812" t="s">
        <v>5896</v>
      </c>
      <c r="D1895" s="41" t="s">
        <v>16</v>
      </c>
      <c r="E1895" s="41" t="s">
        <v>2721</v>
      </c>
      <c r="F1895" s="41" t="s">
        <v>2722</v>
      </c>
      <c r="G1895" s="872" t="s">
        <v>18</v>
      </c>
      <c r="H1895" s="1312">
        <v>43801</v>
      </c>
      <c r="I1895" s="1325">
        <v>38500</v>
      </c>
      <c r="J1895" s="1325">
        <v>18180.080000000002</v>
      </c>
      <c r="K1895" s="1325">
        <v>20318.919999999998</v>
      </c>
    </row>
    <row r="1896" spans="1:100" s="647" customFormat="1" x14ac:dyDescent="0.25">
      <c r="A1896" s="871" t="s">
        <v>697</v>
      </c>
      <c r="B1896" s="41">
        <v>750470</v>
      </c>
      <c r="C1896" s="1812" t="s">
        <v>5897</v>
      </c>
      <c r="D1896" s="41" t="s">
        <v>120</v>
      </c>
      <c r="E1896" s="41" t="s">
        <v>190</v>
      </c>
      <c r="F1896" s="41" t="s">
        <v>2720</v>
      </c>
      <c r="G1896" s="872" t="s">
        <v>129</v>
      </c>
      <c r="H1896" s="1361">
        <v>43605</v>
      </c>
      <c r="I1896" s="1362">
        <v>2332.9499999999998</v>
      </c>
      <c r="J1896" s="1362">
        <v>1489.85</v>
      </c>
      <c r="K1896" s="1362">
        <v>842.1</v>
      </c>
    </row>
    <row r="1897" spans="1:100" x14ac:dyDescent="0.25">
      <c r="A1897" s="871" t="s">
        <v>70</v>
      </c>
      <c r="B1897" s="41">
        <v>750471</v>
      </c>
      <c r="C1897" s="1812" t="s">
        <v>5898</v>
      </c>
      <c r="D1897" s="41" t="s">
        <v>156</v>
      </c>
      <c r="E1897" s="218" t="s">
        <v>1936</v>
      </c>
      <c r="F1897" s="41" t="s">
        <v>2723</v>
      </c>
      <c r="G1897" s="872" t="s">
        <v>381</v>
      </c>
      <c r="H1897" s="1361">
        <v>43469</v>
      </c>
      <c r="I1897" s="1370">
        <v>15900</v>
      </c>
      <c r="J1897" s="1370">
        <v>3709.76</v>
      </c>
      <c r="K1897" s="1370">
        <v>12189.24</v>
      </c>
    </row>
    <row r="1898" spans="1:100" x14ac:dyDescent="0.25">
      <c r="A1898" s="871" t="s">
        <v>2346</v>
      </c>
      <c r="B1898" s="41">
        <v>365451</v>
      </c>
      <c r="C1898" s="1812" t="s">
        <v>5899</v>
      </c>
      <c r="D1898" s="872" t="s">
        <v>48</v>
      </c>
      <c r="E1898" s="41" t="s">
        <v>792</v>
      </c>
      <c r="F1898" s="41" t="s">
        <v>49</v>
      </c>
      <c r="G1898" s="872" t="s">
        <v>94</v>
      </c>
      <c r="H1898" s="1308">
        <v>39083</v>
      </c>
      <c r="I1898" s="1332">
        <v>3431.28</v>
      </c>
      <c r="J1898" s="1277">
        <v>3431.28</v>
      </c>
      <c r="K1898" s="1277">
        <v>0</v>
      </c>
    </row>
    <row r="1899" spans="1:100" x14ac:dyDescent="0.25">
      <c r="A1899" s="871" t="s">
        <v>1527</v>
      </c>
      <c r="B1899" s="872">
        <v>385361</v>
      </c>
      <c r="C1899" s="1812" t="s">
        <v>2724</v>
      </c>
      <c r="D1899" s="872" t="s">
        <v>120</v>
      </c>
      <c r="E1899" s="872" t="s">
        <v>2725</v>
      </c>
      <c r="F1899" s="872" t="s">
        <v>2726</v>
      </c>
      <c r="G1899" s="872" t="s">
        <v>18</v>
      </c>
      <c r="H1899" s="1308">
        <v>40686</v>
      </c>
      <c r="I1899" s="1277">
        <v>6167.95</v>
      </c>
      <c r="J1899" s="1277">
        <v>6167.95</v>
      </c>
      <c r="K1899" s="1277">
        <v>0</v>
      </c>
      <c r="L1899" s="647"/>
      <c r="M1899" s="647"/>
      <c r="N1899" s="647"/>
      <c r="O1899" s="647"/>
      <c r="P1899" s="647"/>
      <c r="Q1899" s="647"/>
      <c r="R1899" s="647"/>
      <c r="S1899" s="647"/>
      <c r="T1899" s="647"/>
      <c r="U1899" s="647"/>
      <c r="V1899" s="647"/>
      <c r="W1899" s="647"/>
      <c r="X1899" s="647"/>
      <c r="Y1899" s="647"/>
      <c r="Z1899" s="647"/>
      <c r="AA1899" s="647"/>
      <c r="AB1899" s="647"/>
      <c r="AC1899" s="647"/>
      <c r="AD1899" s="647"/>
      <c r="AE1899" s="647"/>
      <c r="AF1899" s="647"/>
      <c r="AG1899" s="647"/>
      <c r="AH1899" s="647"/>
      <c r="AI1899" s="647"/>
      <c r="AJ1899" s="647"/>
      <c r="AK1899" s="647"/>
      <c r="AL1899" s="647"/>
      <c r="AM1899" s="647"/>
      <c r="AN1899" s="647"/>
      <c r="AO1899" s="647"/>
      <c r="AP1899" s="647"/>
      <c r="AQ1899" s="647"/>
      <c r="AR1899" s="647"/>
      <c r="AS1899" s="647"/>
      <c r="AT1899" s="647"/>
      <c r="AU1899" s="647"/>
      <c r="AV1899" s="647"/>
      <c r="AW1899" s="647"/>
      <c r="AX1899" s="647"/>
      <c r="AY1899" s="647"/>
      <c r="AZ1899" s="647"/>
      <c r="BA1899" s="647"/>
      <c r="BB1899" s="647"/>
      <c r="BC1899" s="647"/>
      <c r="BD1899" s="647"/>
      <c r="BE1899" s="647"/>
      <c r="BF1899" s="647"/>
      <c r="BG1899" s="647"/>
      <c r="BH1899" s="647"/>
      <c r="BI1899" s="647"/>
      <c r="BJ1899" s="647"/>
      <c r="BK1899" s="647"/>
      <c r="BL1899" s="647"/>
      <c r="BM1899" s="647"/>
      <c r="BN1899" s="647"/>
      <c r="BO1899" s="647"/>
      <c r="BP1899" s="647"/>
      <c r="BQ1899" s="647"/>
      <c r="BR1899" s="647"/>
      <c r="BS1899" s="647"/>
      <c r="BT1899" s="647"/>
      <c r="BU1899" s="647"/>
      <c r="BV1899" s="647"/>
      <c r="BW1899" s="647"/>
      <c r="BX1899" s="647"/>
      <c r="BY1899" s="647"/>
      <c r="BZ1899" s="647"/>
      <c r="CA1899" s="647"/>
      <c r="CB1899" s="647"/>
      <c r="CC1899" s="647"/>
      <c r="CD1899" s="647"/>
      <c r="CE1899" s="647"/>
      <c r="CF1899" s="647"/>
      <c r="CG1899" s="647"/>
      <c r="CH1899" s="647"/>
      <c r="CI1899" s="647"/>
      <c r="CJ1899" s="647"/>
      <c r="CK1899" s="647"/>
      <c r="CL1899" s="647"/>
      <c r="CM1899" s="647"/>
      <c r="CN1899" s="647"/>
      <c r="CO1899" s="647"/>
      <c r="CP1899" s="647"/>
      <c r="CQ1899" s="647"/>
      <c r="CR1899" s="647"/>
      <c r="CS1899" s="647"/>
      <c r="CT1899" s="647"/>
      <c r="CU1899" s="647"/>
      <c r="CV1899" s="647"/>
    </row>
    <row r="1900" spans="1:100" x14ac:dyDescent="0.25">
      <c r="A1900" s="871" t="s">
        <v>14</v>
      </c>
      <c r="B1900" s="41">
        <v>750472</v>
      </c>
      <c r="C1900" s="1812" t="s">
        <v>5900</v>
      </c>
      <c r="D1900" s="41" t="s">
        <v>16</v>
      </c>
      <c r="E1900" s="41" t="s">
        <v>467</v>
      </c>
      <c r="F1900" s="41" t="s">
        <v>2727</v>
      </c>
      <c r="G1900" s="872" t="s">
        <v>18</v>
      </c>
      <c r="H1900" s="1361">
        <v>43532</v>
      </c>
      <c r="I1900" s="1362">
        <v>39136</v>
      </c>
      <c r="J1900" s="1362">
        <v>28264.17</v>
      </c>
      <c r="K1900" s="1362">
        <v>10870.83</v>
      </c>
    </row>
    <row r="1901" spans="1:100" x14ac:dyDescent="0.25">
      <c r="A1901" s="871" t="s">
        <v>170</v>
      </c>
      <c r="B1901" s="41">
        <v>750473</v>
      </c>
      <c r="C1901" s="1812" t="s">
        <v>5901</v>
      </c>
      <c r="D1901" s="41" t="s">
        <v>16</v>
      </c>
      <c r="E1901" s="41" t="s">
        <v>131</v>
      </c>
      <c r="F1901" s="41" t="s">
        <v>2728</v>
      </c>
      <c r="G1901" s="872" t="s">
        <v>18</v>
      </c>
      <c r="H1901" s="1361">
        <v>43535</v>
      </c>
      <c r="I1901" s="1362">
        <v>4850</v>
      </c>
      <c r="J1901" s="1362">
        <v>3502.05</v>
      </c>
      <c r="K1901" s="1362">
        <v>1346.95</v>
      </c>
    </row>
    <row r="1902" spans="1:100" x14ac:dyDescent="0.25">
      <c r="A1902" s="871" t="s">
        <v>759</v>
      </c>
      <c r="B1902" s="41">
        <v>750474</v>
      </c>
      <c r="C1902" s="1812" t="s">
        <v>5902</v>
      </c>
      <c r="D1902" s="41" t="s">
        <v>483</v>
      </c>
      <c r="E1902" s="41">
        <v>2210</v>
      </c>
      <c r="F1902" s="41" t="s">
        <v>792</v>
      </c>
      <c r="G1902" s="872" t="s">
        <v>18</v>
      </c>
      <c r="H1902" s="1312"/>
      <c r="I1902" s="1325"/>
      <c r="J1902" s="1325"/>
      <c r="K1902" s="1325"/>
    </row>
    <row r="1903" spans="1:100" x14ac:dyDescent="0.25">
      <c r="A1903" s="871" t="s">
        <v>2729</v>
      </c>
      <c r="B1903" s="41">
        <v>366940</v>
      </c>
      <c r="C1903" s="1812" t="s">
        <v>5903</v>
      </c>
      <c r="D1903" s="41" t="s">
        <v>792</v>
      </c>
      <c r="E1903" s="41" t="s">
        <v>792</v>
      </c>
      <c r="F1903" s="41" t="s">
        <v>49</v>
      </c>
      <c r="G1903" s="872" t="s">
        <v>1157</v>
      </c>
      <c r="H1903" s="1912">
        <v>41640</v>
      </c>
      <c r="I1903" s="1291">
        <v>7250</v>
      </c>
      <c r="J1903" s="1291">
        <v>7250</v>
      </c>
      <c r="K1903" s="1292">
        <v>0</v>
      </c>
    </row>
    <row r="1904" spans="1:100" x14ac:dyDescent="0.25">
      <c r="A1904" s="871" t="s">
        <v>719</v>
      </c>
      <c r="B1904" s="41">
        <v>750475</v>
      </c>
      <c r="C1904" s="1812" t="s">
        <v>5904</v>
      </c>
      <c r="D1904" s="41" t="s">
        <v>16</v>
      </c>
      <c r="E1904" s="41" t="s">
        <v>2730</v>
      </c>
      <c r="F1904" s="41" t="s">
        <v>2731</v>
      </c>
      <c r="G1904" s="872" t="s">
        <v>1157</v>
      </c>
      <c r="H1904" s="1312">
        <v>43801</v>
      </c>
      <c r="I1904" s="1325">
        <v>38500</v>
      </c>
      <c r="J1904" s="1325">
        <v>18180.080000000002</v>
      </c>
      <c r="K1904" s="1325">
        <v>20318.919999999998</v>
      </c>
    </row>
    <row r="1905" spans="1:100" x14ac:dyDescent="0.25">
      <c r="A1905" s="871" t="s">
        <v>2732</v>
      </c>
      <c r="B1905" s="41">
        <v>750476</v>
      </c>
      <c r="C1905" s="1812" t="s">
        <v>5905</v>
      </c>
      <c r="D1905" s="41" t="s">
        <v>2733</v>
      </c>
      <c r="E1905" s="41" t="s">
        <v>2734</v>
      </c>
      <c r="F1905" s="41" t="s">
        <v>2735</v>
      </c>
      <c r="G1905" s="872" t="s">
        <v>381</v>
      </c>
      <c r="H1905" s="1916">
        <v>40718</v>
      </c>
      <c r="I1905" s="1579">
        <v>904.8</v>
      </c>
      <c r="J1905" s="1579">
        <v>904.8</v>
      </c>
      <c r="K1905" s="1296">
        <v>0</v>
      </c>
    </row>
    <row r="1906" spans="1:100" s="1822" customFormat="1" x14ac:dyDescent="0.25">
      <c r="A1906" s="1099"/>
      <c r="B1906" s="45"/>
      <c r="C1906" s="1798"/>
      <c r="D1906" s="45"/>
      <c r="E1906" s="45"/>
      <c r="F1906" s="45"/>
      <c r="G1906" s="1798"/>
      <c r="H1906" s="1944"/>
      <c r="I1906" s="1945"/>
      <c r="J1906" s="1945"/>
      <c r="K1906" s="1946"/>
    </row>
    <row r="1907" spans="1:100" s="1828" customFormat="1" x14ac:dyDescent="0.25">
      <c r="B1907" s="1858"/>
      <c r="C1907" s="1858"/>
      <c r="D1907" s="1858"/>
      <c r="E1907" s="1858"/>
      <c r="F1907" s="1858"/>
      <c r="H1907" s="1859"/>
      <c r="I1907" s="1880">
        <f>SUM(I1903:I1905)</f>
        <v>46654.8</v>
      </c>
      <c r="J1907" s="1880">
        <f>SUM(J1903:J1905)</f>
        <v>26334.880000000001</v>
      </c>
      <c r="K1907" s="1880">
        <f>SUM(K1903:K1905)</f>
        <v>20318.919999999998</v>
      </c>
      <c r="M1907" s="1854">
        <f>I1907</f>
        <v>46654.8</v>
      </c>
      <c r="N1907" s="1854">
        <f>J1907</f>
        <v>26334.880000000001</v>
      </c>
      <c r="O1907" s="1854">
        <f>K1907</f>
        <v>20318.919999999998</v>
      </c>
    </row>
    <row r="1908" spans="1:100" ht="18.75" customHeight="1" x14ac:dyDescent="0.3">
      <c r="A1908" s="846" t="s">
        <v>204</v>
      </c>
      <c r="B1908" s="847"/>
      <c r="C1908" s="1799"/>
      <c r="D1908" s="847"/>
      <c r="E1908" s="847"/>
      <c r="F1908" s="848" t="s">
        <v>2739</v>
      </c>
      <c r="G1908" s="852"/>
      <c r="H1908" s="1995" t="s">
        <v>3</v>
      </c>
      <c r="I1908" s="1993" t="s">
        <v>4</v>
      </c>
      <c r="J1908" s="2002" t="s">
        <v>5</v>
      </c>
      <c r="K1908" s="1997" t="s">
        <v>6</v>
      </c>
      <c r="L1908" s="649"/>
      <c r="M1908" s="648"/>
      <c r="N1908" s="648"/>
      <c r="O1908" s="648"/>
      <c r="P1908" s="648"/>
      <c r="Q1908" s="648"/>
      <c r="R1908" s="648"/>
      <c r="S1908" s="648"/>
      <c r="T1908" s="648"/>
      <c r="U1908" s="648"/>
      <c r="V1908" s="648"/>
      <c r="W1908" s="648"/>
      <c r="X1908" s="648"/>
      <c r="Y1908" s="648"/>
      <c r="Z1908" s="648"/>
      <c r="AA1908" s="648"/>
      <c r="AB1908" s="648"/>
      <c r="AC1908" s="648"/>
      <c r="AD1908" s="648"/>
      <c r="AE1908" s="648"/>
      <c r="AF1908" s="648"/>
      <c r="AG1908" s="648"/>
      <c r="AH1908" s="648"/>
      <c r="AI1908" s="648"/>
      <c r="AJ1908" s="648"/>
      <c r="AK1908" s="648"/>
      <c r="AL1908" s="648"/>
      <c r="AM1908" s="648"/>
      <c r="AN1908" s="648"/>
      <c r="AO1908" s="648"/>
      <c r="AP1908" s="648"/>
      <c r="AQ1908" s="648"/>
      <c r="AR1908" s="648"/>
      <c r="AS1908" s="648"/>
      <c r="AT1908" s="648"/>
      <c r="AU1908" s="648"/>
      <c r="AV1908" s="648"/>
      <c r="AW1908" s="648"/>
      <c r="AX1908" s="648"/>
      <c r="AY1908" s="648"/>
      <c r="AZ1908" s="648"/>
      <c r="BA1908" s="648"/>
      <c r="BB1908" s="648"/>
      <c r="BC1908" s="648"/>
      <c r="BD1908" s="648"/>
      <c r="BE1908" s="648"/>
      <c r="BF1908" s="648"/>
      <c r="BG1908" s="648"/>
      <c r="BH1908" s="648"/>
      <c r="BI1908" s="648"/>
      <c r="BJ1908" s="648"/>
      <c r="BK1908" s="648"/>
      <c r="BL1908" s="648"/>
      <c r="BM1908" s="648"/>
      <c r="BN1908" s="648"/>
      <c r="BO1908" s="648"/>
      <c r="BP1908" s="648"/>
      <c r="BQ1908" s="648"/>
      <c r="BR1908" s="648"/>
      <c r="BS1908" s="648"/>
      <c r="BT1908" s="648"/>
      <c r="BU1908" s="648"/>
      <c r="BV1908" s="648"/>
      <c r="BW1908" s="648"/>
      <c r="BX1908" s="648"/>
      <c r="BY1908" s="648"/>
      <c r="BZ1908" s="648"/>
      <c r="CA1908" s="648"/>
      <c r="CB1908" s="648"/>
      <c r="CC1908" s="648"/>
      <c r="CD1908" s="648"/>
      <c r="CE1908" s="648"/>
      <c r="CF1908" s="648"/>
      <c r="CG1908" s="648"/>
      <c r="CH1908" s="648"/>
      <c r="CI1908" s="648"/>
      <c r="CJ1908" s="648"/>
      <c r="CK1908" s="648"/>
      <c r="CL1908" s="648"/>
      <c r="CM1908" s="648"/>
      <c r="CN1908" s="648"/>
      <c r="CO1908" s="648"/>
      <c r="CP1908" s="648"/>
      <c r="CQ1908" s="648"/>
      <c r="CR1908" s="648"/>
      <c r="CS1908" s="648"/>
      <c r="CT1908" s="648"/>
      <c r="CU1908" s="648"/>
      <c r="CV1908" s="648"/>
    </row>
    <row r="1909" spans="1:100" ht="15.75" x14ac:dyDescent="0.25">
      <c r="A1909" s="854" t="s">
        <v>7</v>
      </c>
      <c r="B1909" s="851" t="s">
        <v>8</v>
      </c>
      <c r="C1909" s="1801" t="s">
        <v>9</v>
      </c>
      <c r="D1909" s="854" t="s">
        <v>10</v>
      </c>
      <c r="E1909" s="854" t="s">
        <v>11</v>
      </c>
      <c r="F1909" s="854" t="s">
        <v>12</v>
      </c>
      <c r="G1909" s="854" t="s">
        <v>13</v>
      </c>
      <c r="H1909" s="1996"/>
      <c r="I1909" s="1994"/>
      <c r="J1909" s="2003"/>
      <c r="K1909" s="1998"/>
      <c r="L1909" s="649"/>
      <c r="M1909" s="648"/>
      <c r="N1909" s="648"/>
      <c r="O1909" s="648"/>
      <c r="P1909" s="648"/>
      <c r="Q1909" s="648"/>
      <c r="R1909" s="648"/>
      <c r="S1909" s="648"/>
      <c r="T1909" s="648"/>
      <c r="U1909" s="648"/>
      <c r="V1909" s="648"/>
      <c r="W1909" s="648"/>
      <c r="X1909" s="648"/>
      <c r="Y1909" s="648"/>
      <c r="Z1909" s="648"/>
      <c r="AA1909" s="648"/>
      <c r="AB1909" s="648"/>
      <c r="AC1909" s="648"/>
      <c r="AD1909" s="648"/>
      <c r="AE1909" s="648"/>
      <c r="AF1909" s="648"/>
      <c r="AG1909" s="648"/>
      <c r="AH1909" s="648"/>
      <c r="AI1909" s="648"/>
      <c r="AJ1909" s="648"/>
      <c r="AK1909" s="648"/>
      <c r="AL1909" s="648"/>
      <c r="AM1909" s="648"/>
      <c r="AN1909" s="648"/>
      <c r="AO1909" s="648"/>
      <c r="AP1909" s="648"/>
      <c r="AQ1909" s="648"/>
      <c r="AR1909" s="648"/>
      <c r="AS1909" s="648"/>
      <c r="AT1909" s="648"/>
      <c r="AU1909" s="648"/>
      <c r="AV1909" s="648"/>
      <c r="AW1909" s="648"/>
      <c r="AX1909" s="648"/>
      <c r="AY1909" s="648"/>
      <c r="AZ1909" s="648"/>
      <c r="BA1909" s="648"/>
      <c r="BB1909" s="648"/>
      <c r="BC1909" s="648"/>
      <c r="BD1909" s="648"/>
      <c r="BE1909" s="648"/>
      <c r="BF1909" s="648"/>
      <c r="BG1909" s="648"/>
      <c r="BH1909" s="648"/>
      <c r="BI1909" s="648"/>
      <c r="BJ1909" s="648"/>
      <c r="BK1909" s="648"/>
      <c r="BL1909" s="648"/>
      <c r="BM1909" s="648"/>
      <c r="BN1909" s="648"/>
      <c r="BO1909" s="648"/>
      <c r="BP1909" s="648"/>
      <c r="BQ1909" s="648"/>
      <c r="BR1909" s="648"/>
      <c r="BS1909" s="648"/>
      <c r="BT1909" s="648"/>
      <c r="BU1909" s="648"/>
      <c r="BV1909" s="648"/>
      <c r="BW1909" s="648"/>
      <c r="BX1909" s="648"/>
      <c r="BY1909" s="648"/>
      <c r="BZ1909" s="648"/>
      <c r="CA1909" s="648"/>
      <c r="CB1909" s="648"/>
      <c r="CC1909" s="648"/>
      <c r="CD1909" s="648"/>
      <c r="CE1909" s="648"/>
      <c r="CF1909" s="648"/>
      <c r="CG1909" s="648"/>
      <c r="CH1909" s="648"/>
      <c r="CI1909" s="648"/>
      <c r="CJ1909" s="648"/>
      <c r="CK1909" s="648"/>
      <c r="CL1909" s="648"/>
      <c r="CM1909" s="648"/>
      <c r="CN1909" s="648"/>
      <c r="CO1909" s="648"/>
      <c r="CP1909" s="648"/>
      <c r="CQ1909" s="648"/>
      <c r="CR1909" s="648"/>
      <c r="CS1909" s="648"/>
      <c r="CT1909" s="648"/>
      <c r="CU1909" s="648"/>
      <c r="CV1909" s="648"/>
    </row>
    <row r="1910" spans="1:100" x14ac:dyDescent="0.25">
      <c r="A1910" s="871" t="s">
        <v>2736</v>
      </c>
      <c r="B1910" s="872">
        <v>366462</v>
      </c>
      <c r="C1910" s="1812" t="s">
        <v>2737</v>
      </c>
      <c r="D1910" s="41" t="s">
        <v>792</v>
      </c>
      <c r="E1910" s="41" t="s">
        <v>792</v>
      </c>
      <c r="F1910" s="41" t="s">
        <v>49</v>
      </c>
      <c r="G1910" s="872" t="s">
        <v>18</v>
      </c>
      <c r="H1910" s="1308">
        <v>39083</v>
      </c>
      <c r="I1910" s="1277">
        <v>9860</v>
      </c>
      <c r="J1910" s="1277">
        <v>9860</v>
      </c>
      <c r="K1910" s="1277">
        <v>0</v>
      </c>
      <c r="L1910" s="650"/>
      <c r="M1910" s="649"/>
      <c r="N1910" s="649"/>
      <c r="O1910" s="649"/>
      <c r="P1910" s="649"/>
      <c r="Q1910" s="649"/>
      <c r="R1910" s="649"/>
      <c r="S1910" s="649"/>
      <c r="T1910" s="649"/>
      <c r="U1910" s="649"/>
      <c r="V1910" s="649"/>
      <c r="W1910" s="649"/>
      <c r="X1910" s="649"/>
      <c r="Y1910" s="649"/>
      <c r="Z1910" s="649"/>
      <c r="AA1910" s="649"/>
      <c r="AB1910" s="649"/>
      <c r="AC1910" s="649"/>
      <c r="AD1910" s="649"/>
      <c r="AE1910" s="649"/>
      <c r="AF1910" s="649"/>
      <c r="AG1910" s="649"/>
      <c r="AH1910" s="649"/>
      <c r="AI1910" s="649"/>
      <c r="AJ1910" s="649"/>
      <c r="AK1910" s="649"/>
      <c r="AL1910" s="649"/>
      <c r="AM1910" s="649"/>
      <c r="AN1910" s="649"/>
      <c r="AO1910" s="649"/>
      <c r="AP1910" s="649"/>
      <c r="AQ1910" s="649"/>
      <c r="AR1910" s="649"/>
      <c r="AS1910" s="649"/>
      <c r="AT1910" s="649"/>
      <c r="AU1910" s="649"/>
      <c r="AV1910" s="649"/>
      <c r="AW1910" s="649"/>
      <c r="AX1910" s="649"/>
      <c r="AY1910" s="649"/>
      <c r="AZ1910" s="649"/>
      <c r="BA1910" s="649"/>
      <c r="BB1910" s="649"/>
      <c r="BC1910" s="649"/>
      <c r="BD1910" s="649"/>
      <c r="BE1910" s="649"/>
      <c r="BF1910" s="649"/>
      <c r="BG1910" s="649"/>
      <c r="BH1910" s="649"/>
      <c r="BI1910" s="649"/>
      <c r="BJ1910" s="649"/>
      <c r="BK1910" s="649"/>
      <c r="BL1910" s="649"/>
      <c r="BM1910" s="649"/>
      <c r="BN1910" s="649"/>
      <c r="BO1910" s="649"/>
      <c r="BP1910" s="649"/>
      <c r="BQ1910" s="649"/>
      <c r="BR1910" s="649"/>
      <c r="BS1910" s="649"/>
      <c r="BT1910" s="649"/>
      <c r="BU1910" s="649"/>
      <c r="BV1910" s="649"/>
      <c r="BW1910" s="649"/>
      <c r="BX1910" s="649"/>
      <c r="BY1910" s="649"/>
      <c r="BZ1910" s="649"/>
      <c r="CA1910" s="649"/>
      <c r="CB1910" s="649"/>
      <c r="CC1910" s="649"/>
      <c r="CD1910" s="649"/>
      <c r="CE1910" s="649"/>
      <c r="CF1910" s="649"/>
      <c r="CG1910" s="649"/>
      <c r="CH1910" s="649"/>
      <c r="CI1910" s="649"/>
      <c r="CJ1910" s="649"/>
      <c r="CK1910" s="649"/>
      <c r="CL1910" s="649"/>
      <c r="CM1910" s="649"/>
      <c r="CN1910" s="649"/>
      <c r="CO1910" s="649"/>
      <c r="CP1910" s="649"/>
      <c r="CQ1910" s="649"/>
      <c r="CR1910" s="649"/>
      <c r="CS1910" s="649"/>
      <c r="CT1910" s="649"/>
      <c r="CU1910" s="649"/>
      <c r="CV1910" s="649"/>
    </row>
    <row r="1911" spans="1:100" x14ac:dyDescent="0.25">
      <c r="A1911" s="871" t="s">
        <v>2736</v>
      </c>
      <c r="B1911" s="872">
        <v>366307</v>
      </c>
      <c r="C1911" s="1812" t="s">
        <v>2738</v>
      </c>
      <c r="D1911" s="41" t="s">
        <v>792</v>
      </c>
      <c r="E1911" s="41" t="s">
        <v>792</v>
      </c>
      <c r="F1911" s="41" t="s">
        <v>49</v>
      </c>
      <c r="G1911" s="872" t="s">
        <v>18</v>
      </c>
      <c r="H1911" s="1308">
        <v>39083</v>
      </c>
      <c r="I1911" s="1277">
        <v>9860</v>
      </c>
      <c r="J1911" s="1277">
        <v>9860</v>
      </c>
      <c r="K1911" s="1277">
        <v>0</v>
      </c>
      <c r="L1911" s="650"/>
      <c r="M1911" s="649"/>
      <c r="N1911" s="649"/>
      <c r="O1911" s="649"/>
      <c r="P1911" s="649"/>
      <c r="Q1911" s="649"/>
      <c r="R1911" s="649"/>
      <c r="S1911" s="649"/>
      <c r="T1911" s="649"/>
      <c r="U1911" s="649"/>
      <c r="V1911" s="649"/>
      <c r="W1911" s="649"/>
      <c r="X1911" s="649"/>
      <c r="Y1911" s="649"/>
      <c r="Z1911" s="649"/>
      <c r="AA1911" s="649"/>
      <c r="AB1911" s="649"/>
      <c r="AC1911" s="649"/>
      <c r="AD1911" s="649"/>
      <c r="AE1911" s="649"/>
      <c r="AF1911" s="649"/>
      <c r="AG1911" s="649"/>
      <c r="AH1911" s="649"/>
      <c r="AI1911" s="649"/>
      <c r="AJ1911" s="649"/>
      <c r="AK1911" s="649"/>
      <c r="AL1911" s="649"/>
      <c r="AM1911" s="649"/>
      <c r="AN1911" s="649"/>
      <c r="AO1911" s="649"/>
      <c r="AP1911" s="649"/>
      <c r="AQ1911" s="649"/>
      <c r="AR1911" s="649"/>
      <c r="AS1911" s="649"/>
      <c r="AT1911" s="649"/>
      <c r="AU1911" s="649"/>
      <c r="AV1911" s="649"/>
      <c r="AW1911" s="649"/>
      <c r="AX1911" s="649"/>
      <c r="AY1911" s="649"/>
      <c r="AZ1911" s="649"/>
      <c r="BA1911" s="649"/>
      <c r="BB1911" s="649"/>
      <c r="BC1911" s="649"/>
      <c r="BD1911" s="649"/>
      <c r="BE1911" s="649"/>
      <c r="BF1911" s="649"/>
      <c r="BG1911" s="649"/>
      <c r="BH1911" s="649"/>
      <c r="BI1911" s="649"/>
      <c r="BJ1911" s="649"/>
      <c r="BK1911" s="649"/>
      <c r="BL1911" s="649"/>
      <c r="BM1911" s="649"/>
      <c r="BN1911" s="649"/>
      <c r="BO1911" s="649"/>
      <c r="BP1911" s="649"/>
      <c r="BQ1911" s="649"/>
      <c r="BR1911" s="649"/>
      <c r="BS1911" s="649"/>
      <c r="BT1911" s="649"/>
      <c r="BU1911" s="649"/>
      <c r="BV1911" s="649"/>
      <c r="BW1911" s="649"/>
      <c r="BX1911" s="649"/>
      <c r="BY1911" s="649"/>
      <c r="BZ1911" s="649"/>
      <c r="CA1911" s="649"/>
      <c r="CB1911" s="649"/>
      <c r="CC1911" s="649"/>
      <c r="CD1911" s="649"/>
      <c r="CE1911" s="649"/>
      <c r="CF1911" s="649"/>
      <c r="CG1911" s="649"/>
      <c r="CH1911" s="649"/>
      <c r="CI1911" s="649"/>
      <c r="CJ1911" s="649"/>
      <c r="CK1911" s="649"/>
      <c r="CL1911" s="649"/>
      <c r="CM1911" s="649"/>
      <c r="CN1911" s="649"/>
      <c r="CO1911" s="649"/>
      <c r="CP1911" s="649"/>
      <c r="CQ1911" s="649"/>
      <c r="CR1911" s="649"/>
      <c r="CS1911" s="649"/>
      <c r="CT1911" s="649"/>
      <c r="CU1911" s="649"/>
      <c r="CV1911" s="649"/>
    </row>
    <row r="1912" spans="1:100" x14ac:dyDescent="0.25">
      <c r="A1912" s="871" t="s">
        <v>2736</v>
      </c>
      <c r="B1912" s="872">
        <v>366317</v>
      </c>
      <c r="C1912" s="1812" t="s">
        <v>2740</v>
      </c>
      <c r="D1912" s="41" t="s">
        <v>792</v>
      </c>
      <c r="E1912" s="41" t="s">
        <v>792</v>
      </c>
      <c r="F1912" s="41" t="s">
        <v>49</v>
      </c>
      <c r="G1912" s="872" t="s">
        <v>18</v>
      </c>
      <c r="H1912" s="1308">
        <v>39083</v>
      </c>
      <c r="I1912" s="1277">
        <v>9860</v>
      </c>
      <c r="J1912" s="1277">
        <v>9860</v>
      </c>
      <c r="K1912" s="1277">
        <v>0</v>
      </c>
      <c r="L1912" s="651"/>
      <c r="M1912" s="650"/>
      <c r="N1912" s="650"/>
      <c r="O1912" s="650"/>
      <c r="P1912" s="650"/>
      <c r="Q1912" s="650"/>
      <c r="R1912" s="650"/>
      <c r="S1912" s="650"/>
      <c r="T1912" s="650"/>
      <c r="U1912" s="650"/>
      <c r="V1912" s="650"/>
      <c r="W1912" s="650"/>
      <c r="X1912" s="650"/>
      <c r="Y1912" s="650"/>
      <c r="Z1912" s="650"/>
      <c r="AA1912" s="650"/>
      <c r="AB1912" s="650"/>
      <c r="AC1912" s="650"/>
      <c r="AD1912" s="650"/>
      <c r="AE1912" s="650"/>
      <c r="AF1912" s="650"/>
      <c r="AG1912" s="650"/>
      <c r="AH1912" s="650"/>
      <c r="AI1912" s="650"/>
      <c r="AJ1912" s="650"/>
      <c r="AK1912" s="650"/>
      <c r="AL1912" s="650"/>
      <c r="AM1912" s="650"/>
      <c r="AN1912" s="650"/>
      <c r="AO1912" s="650"/>
      <c r="AP1912" s="650"/>
      <c r="AQ1912" s="650"/>
      <c r="AR1912" s="650"/>
      <c r="AS1912" s="650"/>
      <c r="AT1912" s="650"/>
      <c r="AU1912" s="650"/>
      <c r="AV1912" s="650"/>
      <c r="AW1912" s="650"/>
      <c r="AX1912" s="650"/>
      <c r="AY1912" s="650"/>
      <c r="AZ1912" s="650"/>
      <c r="BA1912" s="650"/>
      <c r="BB1912" s="650"/>
      <c r="BC1912" s="650"/>
      <c r="BD1912" s="650"/>
      <c r="BE1912" s="650"/>
      <c r="BF1912" s="650"/>
      <c r="BG1912" s="650"/>
      <c r="BH1912" s="650"/>
      <c r="BI1912" s="650"/>
      <c r="BJ1912" s="650"/>
      <c r="BK1912" s="650"/>
      <c r="BL1912" s="650"/>
      <c r="BM1912" s="650"/>
      <c r="BN1912" s="650"/>
      <c r="BO1912" s="650"/>
      <c r="BP1912" s="650"/>
      <c r="BQ1912" s="650"/>
      <c r="BR1912" s="650"/>
      <c r="BS1912" s="650"/>
      <c r="BT1912" s="650"/>
      <c r="BU1912" s="650"/>
      <c r="BV1912" s="650"/>
      <c r="BW1912" s="650"/>
      <c r="BX1912" s="650"/>
      <c r="BY1912" s="650"/>
      <c r="BZ1912" s="650"/>
      <c r="CA1912" s="650"/>
      <c r="CB1912" s="650"/>
      <c r="CC1912" s="650"/>
      <c r="CD1912" s="650"/>
      <c r="CE1912" s="650"/>
      <c r="CF1912" s="650"/>
      <c r="CG1912" s="650"/>
      <c r="CH1912" s="650"/>
      <c r="CI1912" s="650"/>
      <c r="CJ1912" s="650"/>
      <c r="CK1912" s="650"/>
      <c r="CL1912" s="650"/>
      <c r="CM1912" s="650"/>
      <c r="CN1912" s="650"/>
      <c r="CO1912" s="650"/>
      <c r="CP1912" s="650"/>
      <c r="CQ1912" s="650"/>
      <c r="CR1912" s="650"/>
      <c r="CS1912" s="650"/>
      <c r="CT1912" s="650"/>
      <c r="CU1912" s="650"/>
      <c r="CV1912" s="650"/>
    </row>
    <row r="1913" spans="1:100" x14ac:dyDescent="0.25">
      <c r="A1913" s="871" t="s">
        <v>2736</v>
      </c>
      <c r="B1913" s="872">
        <v>366437</v>
      </c>
      <c r="C1913" s="1812" t="s">
        <v>2741</v>
      </c>
      <c r="D1913" s="41" t="s">
        <v>792</v>
      </c>
      <c r="E1913" s="41" t="s">
        <v>792</v>
      </c>
      <c r="F1913" s="41" t="s">
        <v>49</v>
      </c>
      <c r="G1913" s="872" t="s">
        <v>18</v>
      </c>
      <c r="H1913" s="1308">
        <v>39083</v>
      </c>
      <c r="I1913" s="1277">
        <v>9860</v>
      </c>
      <c r="J1913" s="1277">
        <v>9860</v>
      </c>
      <c r="K1913" s="1277">
        <v>0</v>
      </c>
      <c r="L1913" s="651"/>
      <c r="M1913" s="650"/>
      <c r="N1913" s="650"/>
      <c r="O1913" s="650"/>
      <c r="P1913" s="650"/>
      <c r="Q1913" s="650"/>
      <c r="R1913" s="650"/>
      <c r="S1913" s="650"/>
      <c r="T1913" s="650"/>
      <c r="U1913" s="650"/>
      <c r="V1913" s="650"/>
      <c r="W1913" s="650"/>
      <c r="X1913" s="650"/>
      <c r="Y1913" s="650"/>
      <c r="Z1913" s="650"/>
      <c r="AA1913" s="650"/>
      <c r="AB1913" s="650"/>
      <c r="AC1913" s="650"/>
      <c r="AD1913" s="650"/>
      <c r="AE1913" s="650"/>
      <c r="AF1913" s="650"/>
      <c r="AG1913" s="650"/>
      <c r="AH1913" s="650"/>
      <c r="AI1913" s="650"/>
      <c r="AJ1913" s="650"/>
      <c r="AK1913" s="650"/>
      <c r="AL1913" s="650"/>
      <c r="AM1913" s="650"/>
      <c r="AN1913" s="650"/>
      <c r="AO1913" s="650"/>
      <c r="AP1913" s="650"/>
      <c r="AQ1913" s="650"/>
      <c r="AR1913" s="650"/>
      <c r="AS1913" s="650"/>
      <c r="AT1913" s="650"/>
      <c r="AU1913" s="650"/>
      <c r="AV1913" s="650"/>
      <c r="AW1913" s="650"/>
      <c r="AX1913" s="650"/>
      <c r="AY1913" s="650"/>
      <c r="AZ1913" s="650"/>
      <c r="BA1913" s="650"/>
      <c r="BB1913" s="650"/>
      <c r="BC1913" s="650"/>
      <c r="BD1913" s="650"/>
      <c r="BE1913" s="650"/>
      <c r="BF1913" s="650"/>
      <c r="BG1913" s="650"/>
      <c r="BH1913" s="650"/>
      <c r="BI1913" s="650"/>
      <c r="BJ1913" s="650"/>
      <c r="BK1913" s="650"/>
      <c r="BL1913" s="650"/>
      <c r="BM1913" s="650"/>
      <c r="BN1913" s="650"/>
      <c r="BO1913" s="650"/>
      <c r="BP1913" s="650"/>
      <c r="BQ1913" s="650"/>
      <c r="BR1913" s="650"/>
      <c r="BS1913" s="650"/>
      <c r="BT1913" s="650"/>
      <c r="BU1913" s="650"/>
      <c r="BV1913" s="650"/>
      <c r="BW1913" s="650"/>
      <c r="BX1913" s="650"/>
      <c r="BY1913" s="650"/>
      <c r="BZ1913" s="650"/>
      <c r="CA1913" s="650"/>
      <c r="CB1913" s="650"/>
      <c r="CC1913" s="650"/>
      <c r="CD1913" s="650"/>
      <c r="CE1913" s="650"/>
      <c r="CF1913" s="650"/>
      <c r="CG1913" s="650"/>
      <c r="CH1913" s="650"/>
      <c r="CI1913" s="650"/>
      <c r="CJ1913" s="650"/>
      <c r="CK1913" s="650"/>
      <c r="CL1913" s="650"/>
      <c r="CM1913" s="650"/>
      <c r="CN1913" s="650"/>
      <c r="CO1913" s="650"/>
      <c r="CP1913" s="650"/>
      <c r="CQ1913" s="650"/>
      <c r="CR1913" s="650"/>
      <c r="CS1913" s="650"/>
      <c r="CT1913" s="650"/>
      <c r="CU1913" s="650"/>
      <c r="CV1913" s="650"/>
    </row>
    <row r="1914" spans="1:100" x14ac:dyDescent="0.25">
      <c r="A1914" s="871" t="s">
        <v>2736</v>
      </c>
      <c r="B1914" s="872">
        <v>366464</v>
      </c>
      <c r="C1914" s="1812" t="s">
        <v>2742</v>
      </c>
      <c r="D1914" s="41" t="s">
        <v>792</v>
      </c>
      <c r="E1914" s="41" t="s">
        <v>792</v>
      </c>
      <c r="F1914" s="41" t="s">
        <v>49</v>
      </c>
      <c r="G1914" s="872" t="s">
        <v>18</v>
      </c>
      <c r="H1914" s="1308">
        <v>39083</v>
      </c>
      <c r="I1914" s="1277">
        <v>9860</v>
      </c>
      <c r="J1914" s="1277">
        <v>9860</v>
      </c>
      <c r="K1914" s="1277">
        <v>0</v>
      </c>
      <c r="L1914" s="651"/>
      <c r="M1914" s="650"/>
      <c r="N1914" s="650"/>
      <c r="O1914" s="650"/>
      <c r="P1914" s="650"/>
      <c r="Q1914" s="650"/>
      <c r="R1914" s="650"/>
      <c r="S1914" s="650"/>
      <c r="T1914" s="650"/>
      <c r="U1914" s="650"/>
      <c r="V1914" s="650"/>
      <c r="W1914" s="650"/>
      <c r="X1914" s="650"/>
      <c r="Y1914" s="650"/>
      <c r="Z1914" s="650"/>
      <c r="AA1914" s="650"/>
      <c r="AB1914" s="650"/>
      <c r="AC1914" s="650"/>
      <c r="AD1914" s="650"/>
      <c r="AE1914" s="650"/>
      <c r="AF1914" s="650"/>
      <c r="AG1914" s="650"/>
      <c r="AH1914" s="650"/>
      <c r="AI1914" s="650"/>
      <c r="AJ1914" s="650"/>
      <c r="AK1914" s="650"/>
      <c r="AL1914" s="650"/>
      <c r="AM1914" s="650"/>
      <c r="AN1914" s="650"/>
      <c r="AO1914" s="650"/>
      <c r="AP1914" s="650"/>
      <c r="AQ1914" s="650"/>
      <c r="AR1914" s="650"/>
      <c r="AS1914" s="650"/>
      <c r="AT1914" s="650"/>
      <c r="AU1914" s="650"/>
      <c r="AV1914" s="650"/>
      <c r="AW1914" s="650"/>
      <c r="AX1914" s="650"/>
      <c r="AY1914" s="650"/>
      <c r="AZ1914" s="650"/>
      <c r="BA1914" s="650"/>
      <c r="BB1914" s="650"/>
      <c r="BC1914" s="650"/>
      <c r="BD1914" s="650"/>
      <c r="BE1914" s="650"/>
      <c r="BF1914" s="650"/>
      <c r="BG1914" s="650"/>
      <c r="BH1914" s="650"/>
      <c r="BI1914" s="650"/>
      <c r="BJ1914" s="650"/>
      <c r="BK1914" s="650"/>
      <c r="BL1914" s="650"/>
      <c r="BM1914" s="650"/>
      <c r="BN1914" s="650"/>
      <c r="BO1914" s="650"/>
      <c r="BP1914" s="650"/>
      <c r="BQ1914" s="650"/>
      <c r="BR1914" s="650"/>
      <c r="BS1914" s="650"/>
      <c r="BT1914" s="650"/>
      <c r="BU1914" s="650"/>
      <c r="BV1914" s="650"/>
      <c r="BW1914" s="650"/>
      <c r="BX1914" s="650"/>
      <c r="BY1914" s="650"/>
      <c r="BZ1914" s="650"/>
      <c r="CA1914" s="650"/>
      <c r="CB1914" s="650"/>
      <c r="CC1914" s="650"/>
      <c r="CD1914" s="650"/>
      <c r="CE1914" s="650"/>
      <c r="CF1914" s="650"/>
      <c r="CG1914" s="650"/>
      <c r="CH1914" s="650"/>
      <c r="CI1914" s="650"/>
      <c r="CJ1914" s="650"/>
      <c r="CK1914" s="650"/>
      <c r="CL1914" s="650"/>
      <c r="CM1914" s="650"/>
      <c r="CN1914" s="650"/>
      <c r="CO1914" s="650"/>
      <c r="CP1914" s="650"/>
      <c r="CQ1914" s="650"/>
      <c r="CR1914" s="650"/>
      <c r="CS1914" s="650"/>
      <c r="CT1914" s="650"/>
      <c r="CU1914" s="650"/>
      <c r="CV1914" s="650"/>
    </row>
    <row r="1915" spans="1:100" x14ac:dyDescent="0.25">
      <c r="A1915" s="871" t="s">
        <v>2736</v>
      </c>
      <c r="B1915" s="872">
        <v>366463</v>
      </c>
      <c r="C1915" s="1812" t="s">
        <v>2743</v>
      </c>
      <c r="D1915" s="41" t="s">
        <v>792</v>
      </c>
      <c r="E1915" s="41" t="s">
        <v>792</v>
      </c>
      <c r="F1915" s="41" t="s">
        <v>49</v>
      </c>
      <c r="G1915" s="872" t="s">
        <v>18</v>
      </c>
      <c r="H1915" s="1308">
        <v>39083</v>
      </c>
      <c r="I1915" s="1277">
        <v>9860</v>
      </c>
      <c r="J1915" s="1277">
        <v>9860</v>
      </c>
      <c r="K1915" s="1277">
        <v>0</v>
      </c>
      <c r="L1915" s="651"/>
      <c r="M1915" s="650"/>
      <c r="N1915" s="650"/>
      <c r="O1915" s="650"/>
      <c r="P1915" s="650"/>
      <c r="Q1915" s="650"/>
      <c r="R1915" s="650"/>
      <c r="S1915" s="650"/>
      <c r="T1915" s="650"/>
      <c r="U1915" s="650"/>
      <c r="V1915" s="650"/>
      <c r="W1915" s="650"/>
      <c r="X1915" s="650"/>
      <c r="Y1915" s="650"/>
      <c r="Z1915" s="650"/>
      <c r="AA1915" s="650"/>
      <c r="AB1915" s="650"/>
      <c r="AC1915" s="650"/>
      <c r="AD1915" s="650"/>
      <c r="AE1915" s="650"/>
      <c r="AF1915" s="650"/>
      <c r="AG1915" s="650"/>
      <c r="AH1915" s="650"/>
      <c r="AI1915" s="650"/>
      <c r="AJ1915" s="650"/>
      <c r="AK1915" s="650"/>
      <c r="AL1915" s="650"/>
      <c r="AM1915" s="650"/>
      <c r="AN1915" s="650"/>
      <c r="AO1915" s="650"/>
      <c r="AP1915" s="650"/>
      <c r="AQ1915" s="650"/>
      <c r="AR1915" s="650"/>
      <c r="AS1915" s="650"/>
      <c r="AT1915" s="650"/>
      <c r="AU1915" s="650"/>
      <c r="AV1915" s="650"/>
      <c r="AW1915" s="650"/>
      <c r="AX1915" s="650"/>
      <c r="AY1915" s="650"/>
      <c r="AZ1915" s="650"/>
      <c r="BA1915" s="650"/>
      <c r="BB1915" s="650"/>
      <c r="BC1915" s="650"/>
      <c r="BD1915" s="650"/>
      <c r="BE1915" s="650"/>
      <c r="BF1915" s="650"/>
      <c r="BG1915" s="650"/>
      <c r="BH1915" s="650"/>
      <c r="BI1915" s="650"/>
      <c r="BJ1915" s="650"/>
      <c r="BK1915" s="650"/>
      <c r="BL1915" s="650"/>
      <c r="BM1915" s="650"/>
      <c r="BN1915" s="650"/>
      <c r="BO1915" s="650"/>
      <c r="BP1915" s="650"/>
      <c r="BQ1915" s="650"/>
      <c r="BR1915" s="650"/>
      <c r="BS1915" s="650"/>
      <c r="BT1915" s="650"/>
      <c r="BU1915" s="650"/>
      <c r="BV1915" s="650"/>
      <c r="BW1915" s="650"/>
      <c r="BX1915" s="650"/>
      <c r="BY1915" s="650"/>
      <c r="BZ1915" s="650"/>
      <c r="CA1915" s="650"/>
      <c r="CB1915" s="650"/>
      <c r="CC1915" s="650"/>
      <c r="CD1915" s="650"/>
      <c r="CE1915" s="650"/>
      <c r="CF1915" s="650"/>
      <c r="CG1915" s="650"/>
      <c r="CH1915" s="650"/>
      <c r="CI1915" s="650"/>
      <c r="CJ1915" s="650"/>
      <c r="CK1915" s="650"/>
      <c r="CL1915" s="650"/>
      <c r="CM1915" s="650"/>
      <c r="CN1915" s="650"/>
      <c r="CO1915" s="650"/>
      <c r="CP1915" s="650"/>
      <c r="CQ1915" s="650"/>
      <c r="CR1915" s="650"/>
      <c r="CS1915" s="650"/>
      <c r="CT1915" s="650"/>
      <c r="CU1915" s="650"/>
      <c r="CV1915" s="650"/>
    </row>
    <row r="1916" spans="1:100" x14ac:dyDescent="0.25">
      <c r="A1916" s="871" t="s">
        <v>2744</v>
      </c>
      <c r="B1916" s="872">
        <v>366467</v>
      </c>
      <c r="C1916" s="1812" t="s">
        <v>2745</v>
      </c>
      <c r="D1916" s="41" t="s">
        <v>49</v>
      </c>
      <c r="E1916" s="41" t="s">
        <v>49</v>
      </c>
      <c r="F1916" s="41" t="s">
        <v>49</v>
      </c>
      <c r="G1916" s="872" t="s">
        <v>114</v>
      </c>
      <c r="H1916" s="1308">
        <v>39083</v>
      </c>
      <c r="I1916" s="1277">
        <v>48676.55</v>
      </c>
      <c r="J1916" s="1277">
        <v>48676.55</v>
      </c>
      <c r="K1916" s="1277">
        <v>0</v>
      </c>
      <c r="L1916" s="652"/>
      <c r="M1916" s="651"/>
      <c r="N1916" s="651"/>
      <c r="O1916" s="651"/>
      <c r="P1916" s="651"/>
      <c r="Q1916" s="651"/>
      <c r="R1916" s="651"/>
      <c r="S1916" s="651"/>
      <c r="T1916" s="651"/>
      <c r="U1916" s="651"/>
      <c r="V1916" s="651"/>
      <c r="W1916" s="651"/>
      <c r="X1916" s="651"/>
      <c r="Y1916" s="651"/>
      <c r="Z1916" s="651"/>
      <c r="AA1916" s="651"/>
      <c r="AB1916" s="651"/>
      <c r="AC1916" s="651"/>
      <c r="AD1916" s="651"/>
      <c r="AE1916" s="651"/>
      <c r="AF1916" s="651"/>
      <c r="AG1916" s="651"/>
      <c r="AH1916" s="651"/>
      <c r="AI1916" s="651"/>
      <c r="AJ1916" s="651"/>
      <c r="AK1916" s="651"/>
      <c r="AL1916" s="651"/>
      <c r="AM1916" s="651"/>
      <c r="AN1916" s="651"/>
      <c r="AO1916" s="651"/>
      <c r="AP1916" s="651"/>
      <c r="AQ1916" s="651"/>
      <c r="AR1916" s="651"/>
      <c r="AS1916" s="651"/>
      <c r="AT1916" s="651"/>
      <c r="AU1916" s="651"/>
      <c r="AV1916" s="651"/>
      <c r="AW1916" s="651"/>
      <c r="AX1916" s="651"/>
      <c r="AY1916" s="651"/>
      <c r="AZ1916" s="651"/>
      <c r="BA1916" s="651"/>
      <c r="BB1916" s="651"/>
      <c r="BC1916" s="651"/>
      <c r="BD1916" s="651"/>
      <c r="BE1916" s="651"/>
      <c r="BF1916" s="651"/>
      <c r="BG1916" s="651"/>
      <c r="BH1916" s="651"/>
      <c r="BI1916" s="651"/>
      <c r="BJ1916" s="651"/>
      <c r="BK1916" s="651"/>
      <c r="BL1916" s="651"/>
      <c r="BM1916" s="651"/>
      <c r="BN1916" s="651"/>
      <c r="BO1916" s="651"/>
      <c r="BP1916" s="651"/>
      <c r="BQ1916" s="651"/>
      <c r="BR1916" s="651"/>
      <c r="BS1916" s="651"/>
      <c r="BT1916" s="651"/>
      <c r="BU1916" s="651"/>
      <c r="BV1916" s="651"/>
      <c r="BW1916" s="651"/>
      <c r="BX1916" s="651"/>
      <c r="BY1916" s="651"/>
      <c r="BZ1916" s="651"/>
      <c r="CA1916" s="651"/>
      <c r="CB1916" s="651"/>
      <c r="CC1916" s="651"/>
      <c r="CD1916" s="651"/>
      <c r="CE1916" s="651"/>
      <c r="CF1916" s="651"/>
      <c r="CG1916" s="651"/>
      <c r="CH1916" s="651"/>
      <c r="CI1916" s="651"/>
      <c r="CJ1916" s="651"/>
      <c r="CK1916" s="651"/>
      <c r="CL1916" s="651"/>
      <c r="CM1916" s="651"/>
      <c r="CN1916" s="651"/>
      <c r="CO1916" s="651"/>
      <c r="CP1916" s="651"/>
      <c r="CQ1916" s="651"/>
      <c r="CR1916" s="651"/>
      <c r="CS1916" s="651"/>
      <c r="CT1916" s="651"/>
      <c r="CU1916" s="651"/>
      <c r="CV1916" s="651"/>
    </row>
    <row r="1917" spans="1:100" x14ac:dyDescent="0.25">
      <c r="A1917" s="871" t="s">
        <v>2746</v>
      </c>
      <c r="B1917" s="872">
        <v>548299</v>
      </c>
      <c r="C1917" s="1812" t="s">
        <v>2747</v>
      </c>
      <c r="D1917" s="872" t="s">
        <v>186</v>
      </c>
      <c r="E1917" s="1670" t="s">
        <v>792</v>
      </c>
      <c r="F1917" s="872" t="s">
        <v>2748</v>
      </c>
      <c r="G1917" s="872" t="s">
        <v>18</v>
      </c>
      <c r="H1917" s="1308">
        <v>39083</v>
      </c>
      <c r="I1917" s="1277">
        <v>29441</v>
      </c>
      <c r="J1917" s="1277">
        <v>29441</v>
      </c>
      <c r="K1917" s="1277">
        <v>0</v>
      </c>
      <c r="L1917" s="653"/>
      <c r="M1917" s="652"/>
      <c r="N1917" s="652"/>
      <c r="O1917" s="652"/>
      <c r="P1917" s="652"/>
      <c r="Q1917" s="652"/>
      <c r="R1917" s="652"/>
      <c r="S1917" s="652"/>
      <c r="T1917" s="652"/>
      <c r="U1917" s="652"/>
      <c r="V1917" s="652"/>
      <c r="W1917" s="652"/>
      <c r="X1917" s="652"/>
      <c r="Y1917" s="652"/>
      <c r="Z1917" s="652"/>
      <c r="AA1917" s="652"/>
      <c r="AB1917" s="652"/>
      <c r="AC1917" s="652"/>
      <c r="AD1917" s="652"/>
      <c r="AE1917" s="652"/>
      <c r="AF1917" s="652"/>
      <c r="AG1917" s="652"/>
      <c r="AH1917" s="652"/>
      <c r="AI1917" s="652"/>
      <c r="AJ1917" s="652"/>
      <c r="AK1917" s="652"/>
      <c r="AL1917" s="652"/>
      <c r="AM1917" s="652"/>
      <c r="AN1917" s="652"/>
      <c r="AO1917" s="652"/>
      <c r="AP1917" s="652"/>
      <c r="AQ1917" s="652"/>
      <c r="AR1917" s="652"/>
      <c r="AS1917" s="652"/>
      <c r="AT1917" s="652"/>
      <c r="AU1917" s="652"/>
      <c r="AV1917" s="652"/>
      <c r="AW1917" s="652"/>
      <c r="AX1917" s="652"/>
      <c r="AY1917" s="652"/>
      <c r="AZ1917" s="652"/>
      <c r="BA1917" s="652"/>
      <c r="BB1917" s="652"/>
      <c r="BC1917" s="652"/>
      <c r="BD1917" s="652"/>
      <c r="BE1917" s="652"/>
      <c r="BF1917" s="652"/>
      <c r="BG1917" s="652"/>
      <c r="BH1917" s="652"/>
      <c r="BI1917" s="652"/>
      <c r="BJ1917" s="652"/>
      <c r="BK1917" s="652"/>
      <c r="BL1917" s="652"/>
      <c r="BM1917" s="652"/>
      <c r="BN1917" s="652"/>
      <c r="BO1917" s="652"/>
      <c r="BP1917" s="652"/>
      <c r="BQ1917" s="652"/>
      <c r="BR1917" s="652"/>
      <c r="BS1917" s="652"/>
      <c r="BT1917" s="652"/>
      <c r="BU1917" s="652"/>
      <c r="BV1917" s="652"/>
      <c r="BW1917" s="652"/>
      <c r="BX1917" s="652"/>
      <c r="BY1917" s="652"/>
      <c r="BZ1917" s="652"/>
      <c r="CA1917" s="652"/>
      <c r="CB1917" s="652"/>
      <c r="CC1917" s="652"/>
      <c r="CD1917" s="652"/>
      <c r="CE1917" s="652"/>
      <c r="CF1917" s="652"/>
      <c r="CG1917" s="652"/>
      <c r="CH1917" s="652"/>
      <c r="CI1917" s="652"/>
      <c r="CJ1917" s="652"/>
      <c r="CK1917" s="652"/>
      <c r="CL1917" s="652"/>
      <c r="CM1917" s="652"/>
      <c r="CN1917" s="652"/>
      <c r="CO1917" s="652"/>
      <c r="CP1917" s="652"/>
      <c r="CQ1917" s="652"/>
      <c r="CR1917" s="652"/>
      <c r="CS1917" s="652"/>
      <c r="CT1917" s="652"/>
      <c r="CU1917" s="652"/>
      <c r="CV1917" s="652"/>
    </row>
    <row r="1918" spans="1:100" x14ac:dyDescent="0.25">
      <c r="A1918" s="871" t="s">
        <v>2749</v>
      </c>
      <c r="B1918" s="872">
        <v>548300</v>
      </c>
      <c r="C1918" s="1812" t="s">
        <v>2750</v>
      </c>
      <c r="D1918" s="41" t="s">
        <v>49</v>
      </c>
      <c r="E1918" s="41" t="s">
        <v>49</v>
      </c>
      <c r="F1918" s="41" t="s">
        <v>49</v>
      </c>
      <c r="G1918" s="872" t="s">
        <v>2751</v>
      </c>
      <c r="H1918" s="1308">
        <v>39083</v>
      </c>
      <c r="I1918" s="1277">
        <v>28478</v>
      </c>
      <c r="J1918" s="1277">
        <v>28478</v>
      </c>
      <c r="K1918" s="1277">
        <v>0</v>
      </c>
      <c r="L1918" s="653"/>
      <c r="M1918" s="652"/>
      <c r="N1918" s="652"/>
      <c r="O1918" s="652"/>
      <c r="P1918" s="652"/>
      <c r="Q1918" s="652"/>
      <c r="R1918" s="652"/>
      <c r="S1918" s="652"/>
      <c r="T1918" s="652"/>
      <c r="U1918" s="652"/>
      <c r="V1918" s="652"/>
      <c r="W1918" s="652"/>
      <c r="X1918" s="652"/>
      <c r="Y1918" s="652"/>
      <c r="Z1918" s="652"/>
      <c r="AA1918" s="652"/>
      <c r="AB1918" s="652"/>
      <c r="AC1918" s="652"/>
      <c r="AD1918" s="652"/>
      <c r="AE1918" s="652"/>
      <c r="AF1918" s="652"/>
      <c r="AG1918" s="652"/>
      <c r="AH1918" s="652"/>
      <c r="AI1918" s="652"/>
      <c r="AJ1918" s="652"/>
      <c r="AK1918" s="652"/>
      <c r="AL1918" s="652"/>
      <c r="AM1918" s="652"/>
      <c r="AN1918" s="652"/>
      <c r="AO1918" s="652"/>
      <c r="AP1918" s="652"/>
      <c r="AQ1918" s="652"/>
      <c r="AR1918" s="652"/>
      <c r="AS1918" s="652"/>
      <c r="AT1918" s="652"/>
      <c r="AU1918" s="652"/>
      <c r="AV1918" s="652"/>
      <c r="AW1918" s="652"/>
      <c r="AX1918" s="652"/>
      <c r="AY1918" s="652"/>
      <c r="AZ1918" s="652"/>
      <c r="BA1918" s="652"/>
      <c r="BB1918" s="652"/>
      <c r="BC1918" s="652"/>
      <c r="BD1918" s="652"/>
      <c r="BE1918" s="652"/>
      <c r="BF1918" s="652"/>
      <c r="BG1918" s="652"/>
      <c r="BH1918" s="652"/>
      <c r="BI1918" s="652"/>
      <c r="BJ1918" s="652"/>
      <c r="BK1918" s="652"/>
      <c r="BL1918" s="652"/>
      <c r="BM1918" s="652"/>
      <c r="BN1918" s="652"/>
      <c r="BO1918" s="652"/>
      <c r="BP1918" s="652"/>
      <c r="BQ1918" s="652"/>
      <c r="BR1918" s="652"/>
      <c r="BS1918" s="652"/>
      <c r="BT1918" s="652"/>
      <c r="BU1918" s="652"/>
      <c r="BV1918" s="652"/>
      <c r="BW1918" s="652"/>
      <c r="BX1918" s="652"/>
      <c r="BY1918" s="652"/>
      <c r="BZ1918" s="652"/>
      <c r="CA1918" s="652"/>
      <c r="CB1918" s="652"/>
      <c r="CC1918" s="652"/>
      <c r="CD1918" s="652"/>
      <c r="CE1918" s="652"/>
      <c r="CF1918" s="652"/>
      <c r="CG1918" s="652"/>
      <c r="CH1918" s="652"/>
      <c r="CI1918" s="652"/>
      <c r="CJ1918" s="652"/>
      <c r="CK1918" s="652"/>
      <c r="CL1918" s="652"/>
      <c r="CM1918" s="652"/>
      <c r="CN1918" s="652"/>
      <c r="CO1918" s="652"/>
      <c r="CP1918" s="652"/>
      <c r="CQ1918" s="652"/>
      <c r="CR1918" s="652"/>
      <c r="CS1918" s="652"/>
      <c r="CT1918" s="652"/>
      <c r="CU1918" s="652"/>
      <c r="CV1918" s="652"/>
    </row>
    <row r="1919" spans="1:100" x14ac:dyDescent="0.25">
      <c r="A1919" s="871" t="s">
        <v>2752</v>
      </c>
      <c r="B1919" s="41">
        <v>365027</v>
      </c>
      <c r="C1919" s="1817" t="s">
        <v>792</v>
      </c>
      <c r="D1919" s="41" t="s">
        <v>792</v>
      </c>
      <c r="E1919" s="41" t="s">
        <v>792</v>
      </c>
      <c r="F1919" s="41" t="s">
        <v>49</v>
      </c>
      <c r="G1919" s="872" t="s">
        <v>94</v>
      </c>
      <c r="H1919" s="1912">
        <v>41640</v>
      </c>
      <c r="I1919" s="1675">
        <v>3431.28</v>
      </c>
      <c r="J1919" s="1291">
        <v>3431.28</v>
      </c>
      <c r="K1919" s="1292">
        <v>0</v>
      </c>
    </row>
    <row r="1920" spans="1:100" x14ac:dyDescent="0.25">
      <c r="A1920" s="871" t="s">
        <v>369</v>
      </c>
      <c r="B1920" s="41">
        <v>750496</v>
      </c>
      <c r="C1920" s="1817" t="s">
        <v>792</v>
      </c>
      <c r="D1920" s="41" t="s">
        <v>255</v>
      </c>
      <c r="E1920" s="41" t="s">
        <v>2753</v>
      </c>
      <c r="F1920" s="41" t="s">
        <v>792</v>
      </c>
      <c r="G1920" s="872" t="s">
        <v>94</v>
      </c>
      <c r="H1920" s="1912">
        <v>41640</v>
      </c>
      <c r="I1920" s="1675">
        <v>3431.28</v>
      </c>
      <c r="J1920" s="1291">
        <v>3431.28</v>
      </c>
      <c r="K1920" s="1292">
        <v>0</v>
      </c>
    </row>
    <row r="1921" spans="1:100" x14ac:dyDescent="0.25">
      <c r="A1921" s="871" t="s">
        <v>2754</v>
      </c>
      <c r="B1921" s="41">
        <v>548355</v>
      </c>
      <c r="C1921" s="1817" t="s">
        <v>792</v>
      </c>
      <c r="D1921" s="41" t="s">
        <v>2025</v>
      </c>
      <c r="E1921" s="41" t="s">
        <v>792</v>
      </c>
      <c r="F1921" s="41" t="s">
        <v>49</v>
      </c>
      <c r="G1921" s="872" t="s">
        <v>94</v>
      </c>
      <c r="H1921" s="1922">
        <v>42873</v>
      </c>
      <c r="I1921" s="1291">
        <v>7498.9</v>
      </c>
      <c r="J1921" s="1291">
        <v>3030.58</v>
      </c>
      <c r="K1921" s="1292">
        <v>4468.32</v>
      </c>
    </row>
    <row r="1922" spans="1:100" s="1822" customFormat="1" x14ac:dyDescent="0.25">
      <c r="A1922" s="1824" t="s">
        <v>2529</v>
      </c>
      <c r="B1922" s="1821" t="s">
        <v>370</v>
      </c>
      <c r="C1922" s="1820" t="s">
        <v>5893</v>
      </c>
      <c r="D1922" s="1820" t="s">
        <v>48</v>
      </c>
      <c r="E1922" s="1821" t="s">
        <v>370</v>
      </c>
      <c r="F1922" s="1820" t="s">
        <v>49</v>
      </c>
      <c r="G1922" s="93" t="s">
        <v>94</v>
      </c>
      <c r="H1922" s="1312">
        <v>44701</v>
      </c>
      <c r="I1922" s="1325">
        <v>8977.44</v>
      </c>
      <c r="J1922" s="1325">
        <v>0</v>
      </c>
      <c r="K1922" s="1325">
        <v>8977.44</v>
      </c>
    </row>
    <row r="1923" spans="1:100" s="1822" customFormat="1" x14ac:dyDescent="0.25">
      <c r="A1923" s="1823"/>
      <c r="B1923" s="1798"/>
      <c r="C1923" s="45"/>
      <c r="D1923" s="45"/>
      <c r="E1923" s="1798"/>
      <c r="F1923" s="45"/>
      <c r="G1923" s="17"/>
      <c r="H1923" s="1314"/>
      <c r="I1923" s="1330"/>
      <c r="J1923" s="1330"/>
      <c r="K1923" s="1330"/>
    </row>
    <row r="1924" spans="1:100" x14ac:dyDescent="0.25">
      <c r="I1924" s="1883"/>
      <c r="J1924" s="1883"/>
      <c r="K1924" s="1883"/>
    </row>
    <row r="1925" spans="1:100" ht="18.75" x14ac:dyDescent="0.3">
      <c r="A1925" s="846" t="s">
        <v>204</v>
      </c>
      <c r="B1925" s="847"/>
      <c r="C1925" s="1799"/>
      <c r="D1925" s="847"/>
      <c r="E1925" s="847"/>
      <c r="F1925" s="848" t="s">
        <v>2755</v>
      </c>
      <c r="G1925" s="852"/>
      <c r="H1925" s="1319"/>
      <c r="K1925" s="1107"/>
      <c r="L1925" s="654"/>
      <c r="M1925" s="653"/>
      <c r="N1925" s="653"/>
      <c r="O1925" s="653"/>
      <c r="P1925" s="653"/>
      <c r="Q1925" s="653"/>
      <c r="R1925" s="653"/>
      <c r="S1925" s="653"/>
      <c r="T1925" s="653"/>
      <c r="U1925" s="653"/>
      <c r="V1925" s="653"/>
      <c r="W1925" s="653"/>
      <c r="X1925" s="653"/>
      <c r="Y1925" s="653"/>
      <c r="Z1925" s="653"/>
      <c r="AA1925" s="653"/>
      <c r="AB1925" s="653"/>
      <c r="AC1925" s="653"/>
      <c r="AD1925" s="653"/>
      <c r="AE1925" s="653"/>
      <c r="AF1925" s="653"/>
      <c r="AG1925" s="653"/>
      <c r="AH1925" s="653"/>
      <c r="AI1925" s="653"/>
      <c r="AJ1925" s="653"/>
      <c r="AK1925" s="653"/>
      <c r="AL1925" s="653"/>
      <c r="AM1925" s="653"/>
      <c r="AN1925" s="653"/>
      <c r="AO1925" s="653"/>
      <c r="AP1925" s="653"/>
      <c r="AQ1925" s="653"/>
      <c r="AR1925" s="653"/>
      <c r="AS1925" s="653"/>
      <c r="AT1925" s="653"/>
      <c r="AU1925" s="653"/>
      <c r="AV1925" s="653"/>
      <c r="AW1925" s="653"/>
      <c r="AX1925" s="653"/>
      <c r="AY1925" s="653"/>
      <c r="AZ1925" s="653"/>
      <c r="BA1925" s="653"/>
      <c r="BB1925" s="653"/>
      <c r="BC1925" s="653"/>
      <c r="BD1925" s="653"/>
      <c r="BE1925" s="653"/>
      <c r="BF1925" s="653"/>
      <c r="BG1925" s="653"/>
      <c r="BH1925" s="653"/>
      <c r="BI1925" s="653"/>
      <c r="BJ1925" s="653"/>
      <c r="BK1925" s="653"/>
      <c r="BL1925" s="653"/>
      <c r="BM1925" s="653"/>
      <c r="BN1925" s="653"/>
      <c r="BO1925" s="653"/>
      <c r="BP1925" s="653"/>
      <c r="BQ1925" s="653"/>
      <c r="BR1925" s="653"/>
      <c r="BS1925" s="653"/>
      <c r="BT1925" s="653"/>
      <c r="BU1925" s="653"/>
      <c r="BV1925" s="653"/>
      <c r="BW1925" s="653"/>
      <c r="BX1925" s="653"/>
      <c r="BY1925" s="653"/>
      <c r="BZ1925" s="653"/>
      <c r="CA1925" s="653"/>
      <c r="CB1925" s="653"/>
      <c r="CC1925" s="653"/>
      <c r="CD1925" s="653"/>
      <c r="CE1925" s="653"/>
      <c r="CF1925" s="653"/>
      <c r="CG1925" s="653"/>
      <c r="CH1925" s="653"/>
      <c r="CI1925" s="653"/>
      <c r="CJ1925" s="653"/>
      <c r="CK1925" s="653"/>
      <c r="CL1925" s="653"/>
      <c r="CM1925" s="653"/>
      <c r="CN1925" s="653"/>
      <c r="CO1925" s="653"/>
      <c r="CP1925" s="653"/>
      <c r="CQ1925" s="653"/>
      <c r="CR1925" s="653"/>
      <c r="CS1925" s="653"/>
      <c r="CT1925" s="653"/>
      <c r="CU1925" s="653"/>
      <c r="CV1925" s="653"/>
    </row>
    <row r="1926" spans="1:100" ht="15" customHeight="1" x14ac:dyDescent="0.25">
      <c r="A1926" s="853"/>
      <c r="B1926" s="845"/>
      <c r="C1926" s="1798"/>
      <c r="D1926" s="845"/>
      <c r="E1926" s="845"/>
      <c r="F1926" s="855"/>
      <c r="G1926" s="845"/>
      <c r="H1926" s="1995" t="s">
        <v>3</v>
      </c>
      <c r="I1926" s="1993" t="s">
        <v>4</v>
      </c>
      <c r="J1926" s="2002" t="s">
        <v>5</v>
      </c>
      <c r="K1926" s="1997" t="s">
        <v>6</v>
      </c>
      <c r="L1926" s="654"/>
      <c r="M1926" s="653"/>
      <c r="N1926" s="653"/>
      <c r="O1926" s="653"/>
      <c r="P1926" s="653"/>
      <c r="Q1926" s="653"/>
      <c r="R1926" s="653"/>
      <c r="S1926" s="653"/>
      <c r="T1926" s="653"/>
      <c r="U1926" s="653"/>
      <c r="V1926" s="653"/>
      <c r="W1926" s="653"/>
      <c r="X1926" s="653"/>
      <c r="Y1926" s="653"/>
      <c r="Z1926" s="653"/>
      <c r="AA1926" s="653"/>
      <c r="AB1926" s="653"/>
      <c r="AC1926" s="653"/>
      <c r="AD1926" s="653"/>
      <c r="AE1926" s="653"/>
      <c r="AF1926" s="653"/>
      <c r="AG1926" s="653"/>
      <c r="AH1926" s="653"/>
      <c r="AI1926" s="653"/>
      <c r="AJ1926" s="653"/>
      <c r="AK1926" s="653"/>
      <c r="AL1926" s="653"/>
      <c r="AM1926" s="653"/>
      <c r="AN1926" s="653"/>
      <c r="AO1926" s="653"/>
      <c r="AP1926" s="653"/>
      <c r="AQ1926" s="653"/>
      <c r="AR1926" s="653"/>
      <c r="AS1926" s="653"/>
      <c r="AT1926" s="653"/>
      <c r="AU1926" s="653"/>
      <c r="AV1926" s="653"/>
      <c r="AW1926" s="653"/>
      <c r="AX1926" s="653"/>
      <c r="AY1926" s="653"/>
      <c r="AZ1926" s="653"/>
      <c r="BA1926" s="653"/>
      <c r="BB1926" s="653"/>
      <c r="BC1926" s="653"/>
      <c r="BD1926" s="653"/>
      <c r="BE1926" s="653"/>
      <c r="BF1926" s="653"/>
      <c r="BG1926" s="653"/>
      <c r="BH1926" s="653"/>
      <c r="BI1926" s="653"/>
      <c r="BJ1926" s="653"/>
      <c r="BK1926" s="653"/>
      <c r="BL1926" s="653"/>
      <c r="BM1926" s="653"/>
      <c r="BN1926" s="653"/>
      <c r="BO1926" s="653"/>
      <c r="BP1926" s="653"/>
      <c r="BQ1926" s="653"/>
      <c r="BR1926" s="653"/>
      <c r="BS1926" s="653"/>
      <c r="BT1926" s="653"/>
      <c r="BU1926" s="653"/>
      <c r="BV1926" s="653"/>
      <c r="BW1926" s="653"/>
      <c r="BX1926" s="653"/>
      <c r="BY1926" s="653"/>
      <c r="BZ1926" s="653"/>
      <c r="CA1926" s="653"/>
      <c r="CB1926" s="653"/>
      <c r="CC1926" s="653"/>
      <c r="CD1926" s="653"/>
      <c r="CE1926" s="653"/>
      <c r="CF1926" s="653"/>
      <c r="CG1926" s="653"/>
      <c r="CH1926" s="653"/>
      <c r="CI1926" s="653"/>
      <c r="CJ1926" s="653"/>
      <c r="CK1926" s="653"/>
      <c r="CL1926" s="653"/>
      <c r="CM1926" s="653"/>
      <c r="CN1926" s="653"/>
      <c r="CO1926" s="653"/>
      <c r="CP1926" s="653"/>
      <c r="CQ1926" s="653"/>
      <c r="CR1926" s="653"/>
      <c r="CS1926" s="653"/>
      <c r="CT1926" s="653"/>
      <c r="CU1926" s="653"/>
      <c r="CV1926" s="653"/>
    </row>
    <row r="1927" spans="1:100" ht="15.75" x14ac:dyDescent="0.25">
      <c r="A1927" s="854" t="s">
        <v>7</v>
      </c>
      <c r="B1927" s="851" t="s">
        <v>8</v>
      </c>
      <c r="C1927" s="1801" t="s">
        <v>9</v>
      </c>
      <c r="D1927" s="854" t="s">
        <v>10</v>
      </c>
      <c r="E1927" s="854" t="s">
        <v>11</v>
      </c>
      <c r="F1927" s="854" t="s">
        <v>12</v>
      </c>
      <c r="G1927" s="854" t="s">
        <v>13</v>
      </c>
      <c r="H1927" s="1996"/>
      <c r="I1927" s="1994"/>
      <c r="J1927" s="2003"/>
      <c r="K1927" s="1998"/>
      <c r="L1927" s="654"/>
      <c r="M1927" s="653"/>
      <c r="N1927" s="653"/>
      <c r="O1927" s="653"/>
      <c r="P1927" s="653"/>
      <c r="Q1927" s="653"/>
      <c r="R1927" s="653"/>
      <c r="S1927" s="653"/>
      <c r="T1927" s="653"/>
      <c r="U1927" s="653"/>
      <c r="V1927" s="653"/>
      <c r="W1927" s="653"/>
      <c r="X1927" s="653"/>
      <c r="Y1927" s="653"/>
      <c r="Z1927" s="653"/>
      <c r="AA1927" s="653"/>
      <c r="AB1927" s="653"/>
      <c r="AC1927" s="653"/>
      <c r="AD1927" s="653"/>
      <c r="AE1927" s="653"/>
      <c r="AF1927" s="653"/>
      <c r="AG1927" s="653"/>
      <c r="AH1927" s="653"/>
      <c r="AI1927" s="653"/>
      <c r="AJ1927" s="653"/>
      <c r="AK1927" s="653"/>
      <c r="AL1927" s="653"/>
      <c r="AM1927" s="653"/>
      <c r="AN1927" s="653"/>
      <c r="AO1927" s="653"/>
      <c r="AP1927" s="653"/>
      <c r="AQ1927" s="653"/>
      <c r="AR1927" s="653"/>
      <c r="AS1927" s="653"/>
      <c r="AT1927" s="653"/>
      <c r="AU1927" s="653"/>
      <c r="AV1927" s="653"/>
      <c r="AW1927" s="653"/>
      <c r="AX1927" s="653"/>
      <c r="AY1927" s="653"/>
      <c r="AZ1927" s="653"/>
      <c r="BA1927" s="653"/>
      <c r="BB1927" s="653"/>
      <c r="BC1927" s="653"/>
      <c r="BD1927" s="653"/>
      <c r="BE1927" s="653"/>
      <c r="BF1927" s="653"/>
      <c r="BG1927" s="653"/>
      <c r="BH1927" s="653"/>
      <c r="BI1927" s="653"/>
      <c r="BJ1927" s="653"/>
      <c r="BK1927" s="653"/>
      <c r="BL1927" s="653"/>
      <c r="BM1927" s="653"/>
      <c r="BN1927" s="653"/>
      <c r="BO1927" s="653"/>
      <c r="BP1927" s="653"/>
      <c r="BQ1927" s="653"/>
      <c r="BR1927" s="653"/>
      <c r="BS1927" s="653"/>
      <c r="BT1927" s="653"/>
      <c r="BU1927" s="653"/>
      <c r="BV1927" s="653"/>
      <c r="BW1927" s="653"/>
      <c r="BX1927" s="653"/>
      <c r="BY1927" s="653"/>
      <c r="BZ1927" s="653"/>
      <c r="CA1927" s="653"/>
      <c r="CB1927" s="653"/>
      <c r="CC1927" s="653"/>
      <c r="CD1927" s="653"/>
      <c r="CE1927" s="653"/>
      <c r="CF1927" s="653"/>
      <c r="CG1927" s="653"/>
      <c r="CH1927" s="653"/>
      <c r="CI1927" s="653"/>
      <c r="CJ1927" s="653"/>
      <c r="CK1927" s="653"/>
      <c r="CL1927" s="653"/>
      <c r="CM1927" s="653"/>
      <c r="CN1927" s="653"/>
      <c r="CO1927" s="653"/>
      <c r="CP1927" s="653"/>
      <c r="CQ1927" s="653"/>
      <c r="CR1927" s="653"/>
      <c r="CS1927" s="653"/>
      <c r="CT1927" s="653"/>
      <c r="CU1927" s="653"/>
      <c r="CV1927" s="653"/>
    </row>
    <row r="1928" spans="1:100" x14ac:dyDescent="0.25">
      <c r="A1928" s="871" t="s">
        <v>2756</v>
      </c>
      <c r="B1928" s="872">
        <v>548307</v>
      </c>
      <c r="C1928" s="1812" t="s">
        <v>2757</v>
      </c>
      <c r="D1928" s="872" t="s">
        <v>784</v>
      </c>
      <c r="E1928" s="872" t="s">
        <v>370</v>
      </c>
      <c r="F1928" s="872" t="s">
        <v>2758</v>
      </c>
      <c r="G1928" s="872" t="s">
        <v>129</v>
      </c>
      <c r="H1928" s="1308">
        <v>39083</v>
      </c>
      <c r="I1928" s="1277">
        <v>25000</v>
      </c>
      <c r="J1928" s="1277">
        <v>25000</v>
      </c>
      <c r="K1928" s="1277">
        <v>0</v>
      </c>
      <c r="L1928" s="656"/>
      <c r="M1928" s="654"/>
      <c r="N1928" s="654"/>
      <c r="O1928" s="654"/>
      <c r="P1928" s="654"/>
      <c r="Q1928" s="654"/>
      <c r="R1928" s="654"/>
      <c r="S1928" s="654"/>
      <c r="T1928" s="654"/>
      <c r="U1928" s="654"/>
      <c r="V1928" s="654"/>
      <c r="W1928" s="654"/>
      <c r="X1928" s="654"/>
      <c r="Y1928" s="654"/>
      <c r="Z1928" s="654"/>
      <c r="AA1928" s="654"/>
      <c r="AB1928" s="654"/>
      <c r="AC1928" s="654"/>
      <c r="AD1928" s="654"/>
      <c r="AE1928" s="654"/>
      <c r="AF1928" s="654"/>
      <c r="AG1928" s="654"/>
      <c r="AH1928" s="654"/>
      <c r="AI1928" s="654"/>
      <c r="AJ1928" s="654"/>
      <c r="AK1928" s="654"/>
      <c r="AL1928" s="654"/>
      <c r="AM1928" s="654"/>
      <c r="AN1928" s="654"/>
      <c r="AO1928" s="654"/>
      <c r="AP1928" s="654"/>
      <c r="AQ1928" s="654"/>
      <c r="AR1928" s="654"/>
      <c r="AS1928" s="654"/>
      <c r="AT1928" s="654"/>
      <c r="AU1928" s="654"/>
      <c r="AV1928" s="654"/>
      <c r="AW1928" s="654"/>
      <c r="AX1928" s="654"/>
      <c r="AY1928" s="654"/>
      <c r="AZ1928" s="654"/>
      <c r="BA1928" s="654"/>
      <c r="BB1928" s="654"/>
      <c r="BC1928" s="654"/>
      <c r="BD1928" s="654"/>
      <c r="BE1928" s="654"/>
      <c r="BF1928" s="654"/>
      <c r="BG1928" s="654"/>
      <c r="BH1928" s="654"/>
      <c r="BI1928" s="654"/>
      <c r="BJ1928" s="654"/>
      <c r="BK1928" s="654"/>
      <c r="BL1928" s="654"/>
      <c r="BM1928" s="654"/>
      <c r="BN1928" s="654"/>
      <c r="BO1928" s="654"/>
      <c r="BP1928" s="654"/>
      <c r="BQ1928" s="654"/>
      <c r="BR1928" s="654"/>
      <c r="BS1928" s="654"/>
      <c r="BT1928" s="654"/>
      <c r="BU1928" s="654"/>
      <c r="BV1928" s="654"/>
      <c r="BW1928" s="654"/>
      <c r="BX1928" s="654"/>
      <c r="BY1928" s="654"/>
      <c r="BZ1928" s="654"/>
      <c r="CA1928" s="654"/>
      <c r="CB1928" s="654"/>
      <c r="CC1928" s="654"/>
      <c r="CD1928" s="654"/>
      <c r="CE1928" s="654"/>
      <c r="CF1928" s="654"/>
      <c r="CG1928" s="654"/>
      <c r="CH1928" s="654"/>
      <c r="CI1928" s="654"/>
      <c r="CJ1928" s="654"/>
      <c r="CK1928" s="654"/>
      <c r="CL1928" s="654"/>
      <c r="CM1928" s="654"/>
      <c r="CN1928" s="654"/>
      <c r="CO1928" s="654"/>
      <c r="CP1928" s="654"/>
      <c r="CQ1928" s="654"/>
      <c r="CR1928" s="654"/>
      <c r="CS1928" s="654"/>
      <c r="CT1928" s="654"/>
      <c r="CU1928" s="654"/>
      <c r="CV1928" s="654"/>
    </row>
    <row r="1929" spans="1:100" x14ac:dyDescent="0.25">
      <c r="A1929" s="870" t="s">
        <v>2756</v>
      </c>
      <c r="B1929" s="872">
        <v>548308</v>
      </c>
      <c r="C1929" s="1812" t="s">
        <v>2759</v>
      </c>
      <c r="D1929" s="872" t="s">
        <v>784</v>
      </c>
      <c r="E1929" s="872" t="s">
        <v>370</v>
      </c>
      <c r="F1929" s="872" t="s">
        <v>2760</v>
      </c>
      <c r="G1929" s="872" t="s">
        <v>129</v>
      </c>
      <c r="H1929" s="1308">
        <v>39083</v>
      </c>
      <c r="I1929" s="1277">
        <v>25000</v>
      </c>
      <c r="J1929" s="1277">
        <v>25000</v>
      </c>
      <c r="K1929" s="1277">
        <v>0</v>
      </c>
      <c r="L1929" s="656"/>
      <c r="M1929" s="654"/>
      <c r="N1929" s="654"/>
      <c r="O1929" s="654"/>
      <c r="P1929" s="654"/>
      <c r="Q1929" s="654"/>
      <c r="R1929" s="654"/>
      <c r="S1929" s="654"/>
      <c r="T1929" s="654"/>
      <c r="U1929" s="654"/>
      <c r="V1929" s="654"/>
      <c r="W1929" s="654"/>
      <c r="X1929" s="654"/>
      <c r="Y1929" s="654"/>
      <c r="Z1929" s="654"/>
      <c r="AA1929" s="654"/>
      <c r="AB1929" s="654"/>
      <c r="AC1929" s="654"/>
      <c r="AD1929" s="654"/>
      <c r="AE1929" s="654"/>
      <c r="AF1929" s="654"/>
      <c r="AG1929" s="654"/>
      <c r="AH1929" s="654"/>
      <c r="AI1929" s="654"/>
      <c r="AJ1929" s="654"/>
      <c r="AK1929" s="654"/>
      <c r="AL1929" s="654"/>
      <c r="AM1929" s="654"/>
      <c r="AN1929" s="654"/>
      <c r="AO1929" s="654"/>
      <c r="AP1929" s="654"/>
      <c r="AQ1929" s="654"/>
      <c r="AR1929" s="654"/>
      <c r="AS1929" s="654"/>
      <c r="AT1929" s="654"/>
      <c r="AU1929" s="654"/>
      <c r="AV1929" s="654"/>
      <c r="AW1929" s="654"/>
      <c r="AX1929" s="654"/>
      <c r="AY1929" s="654"/>
      <c r="AZ1929" s="654"/>
      <c r="BA1929" s="654"/>
      <c r="BB1929" s="654"/>
      <c r="BC1929" s="654"/>
      <c r="BD1929" s="654"/>
      <c r="BE1929" s="654"/>
      <c r="BF1929" s="654"/>
      <c r="BG1929" s="654"/>
      <c r="BH1929" s="654"/>
      <c r="BI1929" s="654"/>
      <c r="BJ1929" s="654"/>
      <c r="BK1929" s="654"/>
      <c r="BL1929" s="654"/>
      <c r="BM1929" s="654"/>
      <c r="BN1929" s="654"/>
      <c r="BO1929" s="654"/>
      <c r="BP1929" s="654"/>
      <c r="BQ1929" s="654"/>
      <c r="BR1929" s="654"/>
      <c r="BS1929" s="654"/>
      <c r="BT1929" s="654"/>
      <c r="BU1929" s="654"/>
      <c r="BV1929" s="654"/>
      <c r="BW1929" s="654"/>
      <c r="BX1929" s="654"/>
      <c r="BY1929" s="654"/>
      <c r="BZ1929" s="654"/>
      <c r="CA1929" s="654"/>
      <c r="CB1929" s="654"/>
      <c r="CC1929" s="654"/>
      <c r="CD1929" s="654"/>
      <c r="CE1929" s="654"/>
      <c r="CF1929" s="654"/>
      <c r="CG1929" s="654"/>
      <c r="CH1929" s="654"/>
      <c r="CI1929" s="654"/>
      <c r="CJ1929" s="654"/>
      <c r="CK1929" s="654"/>
      <c r="CL1929" s="654"/>
      <c r="CM1929" s="654"/>
      <c r="CN1929" s="654"/>
      <c r="CO1929" s="654"/>
      <c r="CP1929" s="654"/>
      <c r="CQ1929" s="654"/>
      <c r="CR1929" s="654"/>
      <c r="CS1929" s="654"/>
      <c r="CT1929" s="654"/>
      <c r="CU1929" s="654"/>
      <c r="CV1929" s="654"/>
    </row>
    <row r="1930" spans="1:100" x14ac:dyDescent="0.25">
      <c r="A1930" s="870" t="s">
        <v>2756</v>
      </c>
      <c r="B1930" s="872">
        <v>548309</v>
      </c>
      <c r="C1930" s="1812" t="s">
        <v>2761</v>
      </c>
      <c r="D1930" s="872" t="s">
        <v>370</v>
      </c>
      <c r="E1930" s="872" t="s">
        <v>2762</v>
      </c>
      <c r="F1930" s="872" t="s">
        <v>2763</v>
      </c>
      <c r="G1930" s="872" t="s">
        <v>94</v>
      </c>
      <c r="H1930" s="1308">
        <v>39083</v>
      </c>
      <c r="I1930" s="1277">
        <v>25000</v>
      </c>
      <c r="J1930" s="1277">
        <v>25000</v>
      </c>
      <c r="K1930" s="1277">
        <v>0</v>
      </c>
      <c r="L1930" s="656"/>
      <c r="M1930" s="654"/>
      <c r="N1930" s="654"/>
      <c r="O1930" s="654"/>
      <c r="P1930" s="654"/>
      <c r="Q1930" s="654"/>
      <c r="R1930" s="654"/>
      <c r="S1930" s="654"/>
      <c r="T1930" s="654"/>
      <c r="U1930" s="654"/>
      <c r="V1930" s="654"/>
      <c r="W1930" s="654"/>
      <c r="X1930" s="654"/>
      <c r="Y1930" s="654"/>
      <c r="Z1930" s="654"/>
      <c r="AA1930" s="654"/>
      <c r="AB1930" s="654"/>
      <c r="AC1930" s="654"/>
      <c r="AD1930" s="654"/>
      <c r="AE1930" s="654"/>
      <c r="AF1930" s="654"/>
      <c r="AG1930" s="654"/>
      <c r="AH1930" s="654"/>
      <c r="AI1930" s="654"/>
      <c r="AJ1930" s="654"/>
      <c r="AK1930" s="654"/>
      <c r="AL1930" s="654"/>
      <c r="AM1930" s="654"/>
      <c r="AN1930" s="654"/>
      <c r="AO1930" s="654"/>
      <c r="AP1930" s="654"/>
      <c r="AQ1930" s="654"/>
      <c r="AR1930" s="654"/>
      <c r="AS1930" s="654"/>
      <c r="AT1930" s="654"/>
      <c r="AU1930" s="654"/>
      <c r="AV1930" s="654"/>
      <c r="AW1930" s="654"/>
      <c r="AX1930" s="654"/>
      <c r="AY1930" s="654"/>
      <c r="AZ1930" s="654"/>
      <c r="BA1930" s="654"/>
      <c r="BB1930" s="654"/>
      <c r="BC1930" s="654"/>
      <c r="BD1930" s="654"/>
      <c r="BE1930" s="654"/>
      <c r="BF1930" s="654"/>
      <c r="BG1930" s="654"/>
      <c r="BH1930" s="654"/>
      <c r="BI1930" s="654"/>
      <c r="BJ1930" s="654"/>
      <c r="BK1930" s="654"/>
      <c r="BL1930" s="654"/>
      <c r="BM1930" s="654"/>
      <c r="BN1930" s="654"/>
      <c r="BO1930" s="654"/>
      <c r="BP1930" s="654"/>
      <c r="BQ1930" s="654"/>
      <c r="BR1930" s="654"/>
      <c r="BS1930" s="654"/>
      <c r="BT1930" s="654"/>
      <c r="BU1930" s="654"/>
      <c r="BV1930" s="654"/>
      <c r="BW1930" s="654"/>
      <c r="BX1930" s="654"/>
      <c r="BY1930" s="654"/>
      <c r="BZ1930" s="654"/>
      <c r="CA1930" s="654"/>
      <c r="CB1930" s="654"/>
      <c r="CC1930" s="654"/>
      <c r="CD1930" s="654"/>
      <c r="CE1930" s="654"/>
      <c r="CF1930" s="654"/>
      <c r="CG1930" s="654"/>
      <c r="CH1930" s="654"/>
      <c r="CI1930" s="654"/>
      <c r="CJ1930" s="654"/>
      <c r="CK1930" s="654"/>
      <c r="CL1930" s="654"/>
      <c r="CM1930" s="654"/>
      <c r="CN1930" s="654"/>
      <c r="CO1930" s="654"/>
      <c r="CP1930" s="654"/>
      <c r="CQ1930" s="654"/>
      <c r="CR1930" s="654"/>
      <c r="CS1930" s="654"/>
      <c r="CT1930" s="654"/>
      <c r="CU1930" s="654"/>
      <c r="CV1930" s="654"/>
    </row>
    <row r="1931" spans="1:100" x14ac:dyDescent="0.25">
      <c r="A1931" s="870" t="s">
        <v>2756</v>
      </c>
      <c r="B1931" s="872">
        <v>548310</v>
      </c>
      <c r="C1931" s="1812" t="s">
        <v>2764</v>
      </c>
      <c r="D1931" s="872" t="s">
        <v>1902</v>
      </c>
      <c r="E1931" s="872" t="s">
        <v>2765</v>
      </c>
      <c r="F1931" s="872" t="s">
        <v>2766</v>
      </c>
      <c r="G1931" s="872" t="s">
        <v>2767</v>
      </c>
      <c r="H1931" s="1308">
        <v>39083</v>
      </c>
      <c r="I1931" s="1277">
        <v>25000</v>
      </c>
      <c r="J1931" s="1277">
        <v>25000</v>
      </c>
      <c r="K1931" s="1277">
        <v>0</v>
      </c>
      <c r="L1931" s="656"/>
      <c r="M1931" s="654"/>
      <c r="N1931" s="654"/>
      <c r="O1931" s="654"/>
      <c r="P1931" s="654"/>
      <c r="Q1931" s="654"/>
      <c r="R1931" s="654"/>
      <c r="S1931" s="654"/>
      <c r="T1931" s="654"/>
      <c r="U1931" s="654"/>
      <c r="V1931" s="654"/>
      <c r="W1931" s="654"/>
      <c r="X1931" s="654"/>
      <c r="Y1931" s="654"/>
      <c r="Z1931" s="654"/>
      <c r="AA1931" s="654"/>
      <c r="AB1931" s="654"/>
      <c r="AC1931" s="654"/>
      <c r="AD1931" s="654"/>
      <c r="AE1931" s="654"/>
      <c r="AF1931" s="654"/>
      <c r="AG1931" s="654"/>
      <c r="AH1931" s="654"/>
      <c r="AI1931" s="654"/>
      <c r="AJ1931" s="654"/>
      <c r="AK1931" s="654"/>
      <c r="AL1931" s="654"/>
      <c r="AM1931" s="654"/>
      <c r="AN1931" s="654"/>
      <c r="AO1931" s="654"/>
      <c r="AP1931" s="654"/>
      <c r="AQ1931" s="654"/>
      <c r="AR1931" s="654"/>
      <c r="AS1931" s="654"/>
      <c r="AT1931" s="654"/>
      <c r="AU1931" s="654"/>
      <c r="AV1931" s="654"/>
      <c r="AW1931" s="654"/>
      <c r="AX1931" s="654"/>
      <c r="AY1931" s="654"/>
      <c r="AZ1931" s="654"/>
      <c r="BA1931" s="654"/>
      <c r="BB1931" s="654"/>
      <c r="BC1931" s="654"/>
      <c r="BD1931" s="654"/>
      <c r="BE1931" s="654"/>
      <c r="BF1931" s="654"/>
      <c r="BG1931" s="654"/>
      <c r="BH1931" s="654"/>
      <c r="BI1931" s="654"/>
      <c r="BJ1931" s="654"/>
      <c r="BK1931" s="654"/>
      <c r="BL1931" s="654"/>
      <c r="BM1931" s="654"/>
      <c r="BN1931" s="654"/>
      <c r="BO1931" s="654"/>
      <c r="BP1931" s="654"/>
      <c r="BQ1931" s="654"/>
      <c r="BR1931" s="654"/>
      <c r="BS1931" s="654"/>
      <c r="BT1931" s="654"/>
      <c r="BU1931" s="654"/>
      <c r="BV1931" s="654"/>
      <c r="BW1931" s="654"/>
      <c r="BX1931" s="654"/>
      <c r="BY1931" s="654"/>
      <c r="BZ1931" s="654"/>
      <c r="CA1931" s="654"/>
      <c r="CB1931" s="654"/>
      <c r="CC1931" s="654"/>
      <c r="CD1931" s="654"/>
      <c r="CE1931" s="654"/>
      <c r="CF1931" s="654"/>
      <c r="CG1931" s="654"/>
      <c r="CH1931" s="654"/>
      <c r="CI1931" s="654"/>
      <c r="CJ1931" s="654"/>
      <c r="CK1931" s="654"/>
      <c r="CL1931" s="654"/>
      <c r="CM1931" s="654"/>
      <c r="CN1931" s="654"/>
      <c r="CO1931" s="654"/>
      <c r="CP1931" s="654"/>
      <c r="CQ1931" s="654"/>
      <c r="CR1931" s="654"/>
      <c r="CS1931" s="654"/>
      <c r="CT1931" s="654"/>
      <c r="CU1931" s="654"/>
      <c r="CV1931" s="654"/>
    </row>
    <row r="1932" spans="1:100" x14ac:dyDescent="0.25">
      <c r="A1932" s="870" t="s">
        <v>2756</v>
      </c>
      <c r="B1932" s="872">
        <v>548311</v>
      </c>
      <c r="C1932" s="1812" t="s">
        <v>2768</v>
      </c>
      <c r="D1932" s="872" t="s">
        <v>1902</v>
      </c>
      <c r="E1932" s="872" t="s">
        <v>2765</v>
      </c>
      <c r="F1932" s="872" t="s">
        <v>2769</v>
      </c>
      <c r="G1932" s="872" t="s">
        <v>2767</v>
      </c>
      <c r="H1932" s="1308">
        <v>39083</v>
      </c>
      <c r="I1932" s="1277">
        <v>25000</v>
      </c>
      <c r="J1932" s="1277">
        <v>25000</v>
      </c>
      <c r="K1932" s="1277">
        <v>0</v>
      </c>
      <c r="L1932" s="656"/>
      <c r="M1932" s="654"/>
      <c r="N1932" s="654"/>
      <c r="O1932" s="654"/>
      <c r="P1932" s="654"/>
      <c r="Q1932" s="654"/>
      <c r="R1932" s="654"/>
      <c r="S1932" s="654"/>
      <c r="T1932" s="654"/>
      <c r="U1932" s="654"/>
      <c r="V1932" s="654"/>
      <c r="W1932" s="654"/>
      <c r="X1932" s="654"/>
      <c r="Y1932" s="654"/>
      <c r="Z1932" s="654"/>
      <c r="AA1932" s="654"/>
      <c r="AB1932" s="654"/>
      <c r="AC1932" s="654"/>
      <c r="AD1932" s="654"/>
      <c r="AE1932" s="654"/>
      <c r="AF1932" s="654"/>
      <c r="AG1932" s="654"/>
      <c r="AH1932" s="654"/>
      <c r="AI1932" s="654"/>
      <c r="AJ1932" s="654"/>
      <c r="AK1932" s="654"/>
      <c r="AL1932" s="654"/>
      <c r="AM1932" s="654"/>
      <c r="AN1932" s="654"/>
      <c r="AO1932" s="654"/>
      <c r="AP1932" s="654"/>
      <c r="AQ1932" s="654"/>
      <c r="AR1932" s="654"/>
      <c r="AS1932" s="654"/>
      <c r="AT1932" s="654"/>
      <c r="AU1932" s="654"/>
      <c r="AV1932" s="654"/>
      <c r="AW1932" s="654"/>
      <c r="AX1932" s="654"/>
      <c r="AY1932" s="654"/>
      <c r="AZ1932" s="654"/>
      <c r="BA1932" s="654"/>
      <c r="BB1932" s="654"/>
      <c r="BC1932" s="654"/>
      <c r="BD1932" s="654"/>
      <c r="BE1932" s="654"/>
      <c r="BF1932" s="654"/>
      <c r="BG1932" s="654"/>
      <c r="BH1932" s="654"/>
      <c r="BI1932" s="654"/>
      <c r="BJ1932" s="654"/>
      <c r="BK1932" s="654"/>
      <c r="BL1932" s="654"/>
      <c r="BM1932" s="654"/>
      <c r="BN1932" s="654"/>
      <c r="BO1932" s="654"/>
      <c r="BP1932" s="654"/>
      <c r="BQ1932" s="654"/>
      <c r="BR1932" s="654"/>
      <c r="BS1932" s="654"/>
      <c r="BT1932" s="654"/>
      <c r="BU1932" s="654"/>
      <c r="BV1932" s="654"/>
      <c r="BW1932" s="654"/>
      <c r="BX1932" s="654"/>
      <c r="BY1932" s="654"/>
      <c r="BZ1932" s="654"/>
      <c r="CA1932" s="654"/>
      <c r="CB1932" s="654"/>
      <c r="CC1932" s="654"/>
      <c r="CD1932" s="654"/>
      <c r="CE1932" s="654"/>
      <c r="CF1932" s="654"/>
      <c r="CG1932" s="654"/>
      <c r="CH1932" s="654"/>
      <c r="CI1932" s="654"/>
      <c r="CJ1932" s="654"/>
      <c r="CK1932" s="654"/>
      <c r="CL1932" s="654"/>
      <c r="CM1932" s="654"/>
      <c r="CN1932" s="654"/>
      <c r="CO1932" s="654"/>
      <c r="CP1932" s="654"/>
      <c r="CQ1932" s="654"/>
      <c r="CR1932" s="654"/>
      <c r="CS1932" s="654"/>
      <c r="CT1932" s="654"/>
      <c r="CU1932" s="654"/>
      <c r="CV1932" s="654"/>
    </row>
    <row r="1933" spans="1:100" x14ac:dyDescent="0.25">
      <c r="A1933" s="870" t="s">
        <v>2756</v>
      </c>
      <c r="B1933" s="872">
        <v>548312</v>
      </c>
      <c r="C1933" s="1812" t="s">
        <v>2770</v>
      </c>
      <c r="D1933" s="872" t="s">
        <v>370</v>
      </c>
      <c r="E1933" s="872" t="s">
        <v>2771</v>
      </c>
      <c r="F1933" s="872" t="s">
        <v>2772</v>
      </c>
      <c r="G1933" s="872" t="s">
        <v>129</v>
      </c>
      <c r="H1933" s="1308">
        <v>39083</v>
      </c>
      <c r="I1933" s="1277">
        <v>25000</v>
      </c>
      <c r="J1933" s="1277">
        <v>25000</v>
      </c>
      <c r="K1933" s="1277">
        <v>0</v>
      </c>
      <c r="L1933" s="656"/>
      <c r="M1933" s="654"/>
      <c r="N1933" s="654"/>
      <c r="O1933" s="654"/>
      <c r="P1933" s="654"/>
      <c r="Q1933" s="654"/>
      <c r="R1933" s="654"/>
      <c r="S1933" s="654"/>
      <c r="T1933" s="654"/>
      <c r="U1933" s="654"/>
      <c r="V1933" s="654"/>
      <c r="W1933" s="654"/>
      <c r="X1933" s="654"/>
      <c r="Y1933" s="654"/>
      <c r="Z1933" s="654"/>
      <c r="AA1933" s="654"/>
      <c r="AB1933" s="654"/>
      <c r="AC1933" s="654"/>
      <c r="AD1933" s="654"/>
      <c r="AE1933" s="654"/>
      <c r="AF1933" s="654"/>
      <c r="AG1933" s="654"/>
      <c r="AH1933" s="654"/>
      <c r="AI1933" s="654"/>
      <c r="AJ1933" s="654"/>
      <c r="AK1933" s="654"/>
      <c r="AL1933" s="654"/>
      <c r="AM1933" s="654"/>
      <c r="AN1933" s="654"/>
      <c r="AO1933" s="654"/>
      <c r="AP1933" s="654"/>
      <c r="AQ1933" s="654"/>
      <c r="AR1933" s="654"/>
      <c r="AS1933" s="654"/>
      <c r="AT1933" s="654"/>
      <c r="AU1933" s="654"/>
      <c r="AV1933" s="654"/>
      <c r="AW1933" s="654"/>
      <c r="AX1933" s="654"/>
      <c r="AY1933" s="654"/>
      <c r="AZ1933" s="654"/>
      <c r="BA1933" s="654"/>
      <c r="BB1933" s="654"/>
      <c r="BC1933" s="654"/>
      <c r="BD1933" s="654"/>
      <c r="BE1933" s="654"/>
      <c r="BF1933" s="654"/>
      <c r="BG1933" s="654"/>
      <c r="BH1933" s="654"/>
      <c r="BI1933" s="654"/>
      <c r="BJ1933" s="654"/>
      <c r="BK1933" s="654"/>
      <c r="BL1933" s="654"/>
      <c r="BM1933" s="654"/>
      <c r="BN1933" s="654"/>
      <c r="BO1933" s="654"/>
      <c r="BP1933" s="654"/>
      <c r="BQ1933" s="654"/>
      <c r="BR1933" s="654"/>
      <c r="BS1933" s="654"/>
      <c r="BT1933" s="654"/>
      <c r="BU1933" s="654"/>
      <c r="BV1933" s="654"/>
      <c r="BW1933" s="654"/>
      <c r="BX1933" s="654"/>
      <c r="BY1933" s="654"/>
      <c r="BZ1933" s="654"/>
      <c r="CA1933" s="654"/>
      <c r="CB1933" s="654"/>
      <c r="CC1933" s="654"/>
      <c r="CD1933" s="654"/>
      <c r="CE1933" s="654"/>
      <c r="CF1933" s="654"/>
      <c r="CG1933" s="654"/>
      <c r="CH1933" s="654"/>
      <c r="CI1933" s="654"/>
      <c r="CJ1933" s="654"/>
      <c r="CK1933" s="654"/>
      <c r="CL1933" s="654"/>
      <c r="CM1933" s="654"/>
      <c r="CN1933" s="654"/>
      <c r="CO1933" s="654"/>
      <c r="CP1933" s="654"/>
      <c r="CQ1933" s="654"/>
      <c r="CR1933" s="654"/>
      <c r="CS1933" s="654"/>
      <c r="CT1933" s="654"/>
      <c r="CU1933" s="654"/>
      <c r="CV1933" s="654"/>
    </row>
    <row r="1934" spans="1:100" x14ac:dyDescent="0.25">
      <c r="A1934" s="870" t="s">
        <v>2756</v>
      </c>
      <c r="B1934" s="872">
        <v>548313</v>
      </c>
      <c r="C1934" s="1812" t="s">
        <v>2773</v>
      </c>
      <c r="D1934" s="872" t="s">
        <v>370</v>
      </c>
      <c r="E1934" s="872" t="s">
        <v>370</v>
      </c>
      <c r="F1934" s="872" t="s">
        <v>370</v>
      </c>
      <c r="G1934" s="872" t="s">
        <v>94</v>
      </c>
      <c r="H1934" s="1308">
        <v>39083</v>
      </c>
      <c r="I1934" s="1277">
        <v>25000</v>
      </c>
      <c r="J1934" s="1277">
        <v>25000</v>
      </c>
      <c r="K1934" s="1277">
        <v>0</v>
      </c>
      <c r="L1934" s="656"/>
      <c r="M1934" s="654"/>
      <c r="N1934" s="654"/>
      <c r="O1934" s="654"/>
      <c r="P1934" s="654"/>
      <c r="Q1934" s="654"/>
      <c r="R1934" s="654"/>
      <c r="S1934" s="654"/>
      <c r="T1934" s="654"/>
      <c r="U1934" s="654"/>
      <c r="V1934" s="654"/>
      <c r="W1934" s="654"/>
      <c r="X1934" s="654"/>
      <c r="Y1934" s="654"/>
      <c r="Z1934" s="654"/>
      <c r="AA1934" s="654"/>
      <c r="AB1934" s="654"/>
      <c r="AC1934" s="654"/>
      <c r="AD1934" s="654"/>
      <c r="AE1934" s="654"/>
      <c r="AF1934" s="654"/>
      <c r="AG1934" s="654"/>
      <c r="AH1934" s="654"/>
      <c r="AI1934" s="654"/>
      <c r="AJ1934" s="654"/>
      <c r="AK1934" s="654"/>
      <c r="AL1934" s="654"/>
      <c r="AM1934" s="654"/>
      <c r="AN1934" s="654"/>
      <c r="AO1934" s="654"/>
      <c r="AP1934" s="654"/>
      <c r="AQ1934" s="654"/>
      <c r="AR1934" s="654"/>
      <c r="AS1934" s="654"/>
      <c r="AT1934" s="654"/>
      <c r="AU1934" s="654"/>
      <c r="AV1934" s="654"/>
      <c r="AW1934" s="654"/>
      <c r="AX1934" s="654"/>
      <c r="AY1934" s="654"/>
      <c r="AZ1934" s="654"/>
      <c r="BA1934" s="654"/>
      <c r="BB1934" s="654"/>
      <c r="BC1934" s="654"/>
      <c r="BD1934" s="654"/>
      <c r="BE1934" s="654"/>
      <c r="BF1934" s="654"/>
      <c r="BG1934" s="654"/>
      <c r="BH1934" s="654"/>
      <c r="BI1934" s="654"/>
      <c r="BJ1934" s="654"/>
      <c r="BK1934" s="654"/>
      <c r="BL1934" s="654"/>
      <c r="BM1934" s="654"/>
      <c r="BN1934" s="654"/>
      <c r="BO1934" s="654"/>
      <c r="BP1934" s="654"/>
      <c r="BQ1934" s="654"/>
      <c r="BR1934" s="654"/>
      <c r="BS1934" s="654"/>
      <c r="BT1934" s="654"/>
      <c r="BU1934" s="654"/>
      <c r="BV1934" s="654"/>
      <c r="BW1934" s="654"/>
      <c r="BX1934" s="654"/>
      <c r="BY1934" s="654"/>
      <c r="BZ1934" s="654"/>
      <c r="CA1934" s="654"/>
      <c r="CB1934" s="654"/>
      <c r="CC1934" s="654"/>
      <c r="CD1934" s="654"/>
      <c r="CE1934" s="654"/>
      <c r="CF1934" s="654"/>
      <c r="CG1934" s="654"/>
      <c r="CH1934" s="654"/>
      <c r="CI1934" s="654"/>
      <c r="CJ1934" s="654"/>
      <c r="CK1934" s="654"/>
      <c r="CL1934" s="654"/>
      <c r="CM1934" s="654"/>
      <c r="CN1934" s="654"/>
      <c r="CO1934" s="654"/>
      <c r="CP1934" s="654"/>
      <c r="CQ1934" s="654"/>
      <c r="CR1934" s="654"/>
      <c r="CS1934" s="654"/>
      <c r="CT1934" s="654"/>
      <c r="CU1934" s="654"/>
      <c r="CV1934" s="654"/>
    </row>
    <row r="1935" spans="1:100" x14ac:dyDescent="0.25">
      <c r="A1935" s="870" t="s">
        <v>2756</v>
      </c>
      <c r="B1935" s="872">
        <v>548314</v>
      </c>
      <c r="C1935" s="1812" t="s">
        <v>2774</v>
      </c>
      <c r="D1935" s="872" t="s">
        <v>784</v>
      </c>
      <c r="E1935" s="872" t="s">
        <v>2775</v>
      </c>
      <c r="F1935" s="872" t="s">
        <v>2775</v>
      </c>
      <c r="G1935" s="872" t="s">
        <v>129</v>
      </c>
      <c r="H1935" s="1308">
        <v>39083</v>
      </c>
      <c r="I1935" s="1277">
        <v>25000</v>
      </c>
      <c r="J1935" s="1277">
        <v>25000</v>
      </c>
      <c r="K1935" s="1277">
        <v>0</v>
      </c>
      <c r="L1935" s="656"/>
      <c r="M1935" s="654"/>
      <c r="N1935" s="654"/>
      <c r="O1935" s="654"/>
      <c r="P1935" s="654"/>
      <c r="Q1935" s="654"/>
      <c r="R1935" s="654"/>
      <c r="S1935" s="654"/>
      <c r="T1935" s="654"/>
      <c r="U1935" s="654"/>
      <c r="V1935" s="654"/>
      <c r="W1935" s="654"/>
      <c r="X1935" s="654"/>
      <c r="Y1935" s="654"/>
      <c r="Z1935" s="654"/>
      <c r="AA1935" s="654"/>
      <c r="AB1935" s="654"/>
      <c r="AC1935" s="654"/>
      <c r="AD1935" s="654"/>
      <c r="AE1935" s="654"/>
      <c r="AF1935" s="654"/>
      <c r="AG1935" s="654"/>
      <c r="AH1935" s="654"/>
      <c r="AI1935" s="654"/>
      <c r="AJ1935" s="654"/>
      <c r="AK1935" s="654"/>
      <c r="AL1935" s="654"/>
      <c r="AM1935" s="654"/>
      <c r="AN1935" s="654"/>
      <c r="AO1935" s="654"/>
      <c r="AP1935" s="654"/>
      <c r="AQ1935" s="654"/>
      <c r="AR1935" s="654"/>
      <c r="AS1935" s="654"/>
      <c r="AT1935" s="654"/>
      <c r="AU1935" s="654"/>
      <c r="AV1935" s="654"/>
      <c r="AW1935" s="654"/>
      <c r="AX1935" s="654"/>
      <c r="AY1935" s="654"/>
      <c r="AZ1935" s="654"/>
      <c r="BA1935" s="654"/>
      <c r="BB1935" s="654"/>
      <c r="BC1935" s="654"/>
      <c r="BD1935" s="654"/>
      <c r="BE1935" s="654"/>
      <c r="BF1935" s="654"/>
      <c r="BG1935" s="654"/>
      <c r="BH1935" s="654"/>
      <c r="BI1935" s="654"/>
      <c r="BJ1935" s="654"/>
      <c r="BK1935" s="654"/>
      <c r="BL1935" s="654"/>
      <c r="BM1935" s="654"/>
      <c r="BN1935" s="654"/>
      <c r="BO1935" s="654"/>
      <c r="BP1935" s="654"/>
      <c r="BQ1935" s="654"/>
      <c r="BR1935" s="654"/>
      <c r="BS1935" s="654"/>
      <c r="BT1935" s="654"/>
      <c r="BU1935" s="654"/>
      <c r="BV1935" s="654"/>
      <c r="BW1935" s="654"/>
      <c r="BX1935" s="654"/>
      <c r="BY1935" s="654"/>
      <c r="BZ1935" s="654"/>
      <c r="CA1935" s="654"/>
      <c r="CB1935" s="654"/>
      <c r="CC1935" s="654"/>
      <c r="CD1935" s="654"/>
      <c r="CE1935" s="654"/>
      <c r="CF1935" s="654"/>
      <c r="CG1935" s="654"/>
      <c r="CH1935" s="654"/>
      <c r="CI1935" s="654"/>
      <c r="CJ1935" s="654"/>
      <c r="CK1935" s="654"/>
      <c r="CL1935" s="654"/>
      <c r="CM1935" s="654"/>
      <c r="CN1935" s="654"/>
      <c r="CO1935" s="654"/>
      <c r="CP1935" s="654"/>
      <c r="CQ1935" s="654"/>
      <c r="CR1935" s="654"/>
      <c r="CS1935" s="654"/>
      <c r="CT1935" s="654"/>
      <c r="CU1935" s="654"/>
      <c r="CV1935" s="654"/>
    </row>
    <row r="1936" spans="1:100" x14ac:dyDescent="0.25">
      <c r="A1936" s="870" t="s">
        <v>2756</v>
      </c>
      <c r="B1936" s="872">
        <v>548315</v>
      </c>
      <c r="C1936" s="1812" t="s">
        <v>2776</v>
      </c>
      <c r="D1936" s="872" t="s">
        <v>2775</v>
      </c>
      <c r="E1936" s="872" t="s">
        <v>2775</v>
      </c>
      <c r="F1936" s="872" t="s">
        <v>2775</v>
      </c>
      <c r="G1936" s="872" t="s">
        <v>2777</v>
      </c>
      <c r="H1936" s="1308">
        <v>39083</v>
      </c>
      <c r="I1936" s="1277">
        <v>25000</v>
      </c>
      <c r="J1936" s="1277">
        <v>25000</v>
      </c>
      <c r="K1936" s="1277">
        <v>0</v>
      </c>
      <c r="L1936" s="656"/>
      <c r="M1936" s="654"/>
      <c r="N1936" s="654"/>
      <c r="O1936" s="654"/>
      <c r="P1936" s="654"/>
      <c r="Q1936" s="654"/>
      <c r="R1936" s="654"/>
      <c r="S1936" s="654"/>
      <c r="T1936" s="654"/>
      <c r="U1936" s="654"/>
      <c r="V1936" s="654"/>
      <c r="W1936" s="654"/>
      <c r="X1936" s="654"/>
      <c r="Y1936" s="654"/>
      <c r="Z1936" s="654"/>
      <c r="AA1936" s="654"/>
      <c r="AB1936" s="654"/>
      <c r="AC1936" s="654"/>
      <c r="AD1936" s="654"/>
      <c r="AE1936" s="654"/>
      <c r="AF1936" s="654"/>
      <c r="AG1936" s="654"/>
      <c r="AH1936" s="654"/>
      <c r="AI1936" s="654"/>
      <c r="AJ1936" s="654"/>
      <c r="AK1936" s="654"/>
      <c r="AL1936" s="654"/>
      <c r="AM1936" s="654"/>
      <c r="AN1936" s="654"/>
      <c r="AO1936" s="654"/>
      <c r="AP1936" s="654"/>
      <c r="AQ1936" s="654"/>
      <c r="AR1936" s="654"/>
      <c r="AS1936" s="654"/>
      <c r="AT1936" s="654"/>
      <c r="AU1936" s="654"/>
      <c r="AV1936" s="654"/>
      <c r="AW1936" s="654"/>
      <c r="AX1936" s="654"/>
      <c r="AY1936" s="654"/>
      <c r="AZ1936" s="654"/>
      <c r="BA1936" s="654"/>
      <c r="BB1936" s="654"/>
      <c r="BC1936" s="654"/>
      <c r="BD1936" s="654"/>
      <c r="BE1936" s="654"/>
      <c r="BF1936" s="654"/>
      <c r="BG1936" s="654"/>
      <c r="BH1936" s="654"/>
      <c r="BI1936" s="654"/>
      <c r="BJ1936" s="654"/>
      <c r="BK1936" s="654"/>
      <c r="BL1936" s="654"/>
      <c r="BM1936" s="654"/>
      <c r="BN1936" s="654"/>
      <c r="BO1936" s="654"/>
      <c r="BP1936" s="654"/>
      <c r="BQ1936" s="654"/>
      <c r="BR1936" s="654"/>
      <c r="BS1936" s="654"/>
      <c r="BT1936" s="654"/>
      <c r="BU1936" s="654"/>
      <c r="BV1936" s="654"/>
      <c r="BW1936" s="654"/>
      <c r="BX1936" s="654"/>
      <c r="BY1936" s="654"/>
      <c r="BZ1936" s="654"/>
      <c r="CA1936" s="654"/>
      <c r="CB1936" s="654"/>
      <c r="CC1936" s="654"/>
      <c r="CD1936" s="654"/>
      <c r="CE1936" s="654"/>
      <c r="CF1936" s="654"/>
      <c r="CG1936" s="654"/>
      <c r="CH1936" s="654"/>
      <c r="CI1936" s="654"/>
      <c r="CJ1936" s="654"/>
      <c r="CK1936" s="654"/>
      <c r="CL1936" s="654"/>
      <c r="CM1936" s="654"/>
      <c r="CN1936" s="654"/>
      <c r="CO1936" s="654"/>
      <c r="CP1936" s="654"/>
      <c r="CQ1936" s="654"/>
      <c r="CR1936" s="654"/>
      <c r="CS1936" s="654"/>
      <c r="CT1936" s="654"/>
      <c r="CU1936" s="654"/>
      <c r="CV1936" s="654"/>
    </row>
    <row r="1937" spans="1:100" x14ac:dyDescent="0.25">
      <c r="A1937" s="870" t="s">
        <v>2756</v>
      </c>
      <c r="B1937" s="872">
        <v>548316</v>
      </c>
      <c r="C1937" s="1812" t="s">
        <v>2778</v>
      </c>
      <c r="D1937" s="872" t="s">
        <v>784</v>
      </c>
      <c r="E1937" s="41" t="s">
        <v>792</v>
      </c>
      <c r="F1937" s="872" t="s">
        <v>2779</v>
      </c>
      <c r="G1937" s="872" t="s">
        <v>2777</v>
      </c>
      <c r="H1937" s="1308">
        <v>39083</v>
      </c>
      <c r="I1937" s="1277">
        <v>25000</v>
      </c>
      <c r="J1937" s="1277">
        <v>25000</v>
      </c>
      <c r="K1937" s="1277">
        <v>0</v>
      </c>
      <c r="L1937" s="656"/>
      <c r="M1937" s="654"/>
      <c r="N1937" s="654"/>
      <c r="O1937" s="654"/>
      <c r="P1937" s="654"/>
      <c r="Q1937" s="654"/>
      <c r="R1937" s="654"/>
      <c r="S1937" s="654"/>
      <c r="T1937" s="654"/>
      <c r="U1937" s="654"/>
      <c r="V1937" s="654"/>
      <c r="W1937" s="654"/>
      <c r="X1937" s="654"/>
      <c r="Y1937" s="654"/>
      <c r="Z1937" s="654"/>
      <c r="AA1937" s="654"/>
      <c r="AB1937" s="654"/>
      <c r="AC1937" s="654"/>
      <c r="AD1937" s="654"/>
      <c r="AE1937" s="654"/>
      <c r="AF1937" s="654"/>
      <c r="AG1937" s="654"/>
      <c r="AH1937" s="654"/>
      <c r="AI1937" s="654"/>
      <c r="AJ1937" s="654"/>
      <c r="AK1937" s="654"/>
      <c r="AL1937" s="654"/>
      <c r="AM1937" s="654"/>
      <c r="AN1937" s="654"/>
      <c r="AO1937" s="654"/>
      <c r="AP1937" s="654"/>
      <c r="AQ1937" s="654"/>
      <c r="AR1937" s="654"/>
      <c r="AS1937" s="654"/>
      <c r="AT1937" s="654"/>
      <c r="AU1937" s="654"/>
      <c r="AV1937" s="654"/>
      <c r="AW1937" s="654"/>
      <c r="AX1937" s="654"/>
      <c r="AY1937" s="654"/>
      <c r="AZ1937" s="654"/>
      <c r="BA1937" s="654"/>
      <c r="BB1937" s="654"/>
      <c r="BC1937" s="654"/>
      <c r="BD1937" s="654"/>
      <c r="BE1937" s="654"/>
      <c r="BF1937" s="654"/>
      <c r="BG1937" s="654"/>
      <c r="BH1937" s="654"/>
      <c r="BI1937" s="654"/>
      <c r="BJ1937" s="654"/>
      <c r="BK1937" s="654"/>
      <c r="BL1937" s="654"/>
      <c r="BM1937" s="654"/>
      <c r="BN1937" s="654"/>
      <c r="BO1937" s="654"/>
      <c r="BP1937" s="654"/>
      <c r="BQ1937" s="654"/>
      <c r="BR1937" s="654"/>
      <c r="BS1937" s="654"/>
      <c r="BT1937" s="654"/>
      <c r="BU1937" s="654"/>
      <c r="BV1937" s="654"/>
      <c r="BW1937" s="654"/>
      <c r="BX1937" s="654"/>
      <c r="BY1937" s="654"/>
      <c r="BZ1937" s="654"/>
      <c r="CA1937" s="654"/>
      <c r="CB1937" s="654"/>
      <c r="CC1937" s="654"/>
      <c r="CD1937" s="654"/>
      <c r="CE1937" s="654"/>
      <c r="CF1937" s="654"/>
      <c r="CG1937" s="654"/>
      <c r="CH1937" s="654"/>
      <c r="CI1937" s="654"/>
      <c r="CJ1937" s="654"/>
      <c r="CK1937" s="654"/>
      <c r="CL1937" s="654"/>
      <c r="CM1937" s="654"/>
      <c r="CN1937" s="654"/>
      <c r="CO1937" s="654"/>
      <c r="CP1937" s="654"/>
      <c r="CQ1937" s="654"/>
      <c r="CR1937" s="654"/>
      <c r="CS1937" s="654"/>
      <c r="CT1937" s="654"/>
      <c r="CU1937" s="654"/>
      <c r="CV1937" s="654"/>
    </row>
    <row r="1938" spans="1:100" x14ac:dyDescent="0.25">
      <c r="A1938" s="870" t="s">
        <v>2756</v>
      </c>
      <c r="B1938" s="872">
        <v>548317</v>
      </c>
      <c r="C1938" s="1812" t="s">
        <v>2780</v>
      </c>
      <c r="D1938" s="41" t="s">
        <v>792</v>
      </c>
      <c r="E1938" s="872" t="s">
        <v>2781</v>
      </c>
      <c r="F1938" s="872" t="s">
        <v>2775</v>
      </c>
      <c r="G1938" s="872" t="s">
        <v>2777</v>
      </c>
      <c r="H1938" s="1308">
        <v>39083</v>
      </c>
      <c r="I1938" s="1277">
        <v>25000</v>
      </c>
      <c r="J1938" s="1277">
        <v>25000</v>
      </c>
      <c r="K1938" s="1277">
        <v>0</v>
      </c>
      <c r="L1938" s="656"/>
      <c r="M1938" s="654"/>
      <c r="N1938" s="654"/>
      <c r="O1938" s="654"/>
      <c r="P1938" s="654"/>
      <c r="Q1938" s="654"/>
      <c r="R1938" s="654"/>
      <c r="S1938" s="654"/>
      <c r="T1938" s="654"/>
      <c r="U1938" s="654"/>
      <c r="V1938" s="654"/>
      <c r="W1938" s="654"/>
      <c r="X1938" s="654"/>
      <c r="Y1938" s="654"/>
      <c r="Z1938" s="654"/>
      <c r="AA1938" s="654"/>
      <c r="AB1938" s="654"/>
      <c r="AC1938" s="654"/>
      <c r="AD1938" s="654"/>
      <c r="AE1938" s="654"/>
      <c r="AF1938" s="654"/>
      <c r="AG1938" s="654"/>
      <c r="AH1938" s="654"/>
      <c r="AI1938" s="654"/>
      <c r="AJ1938" s="654"/>
      <c r="AK1938" s="654"/>
      <c r="AL1938" s="654"/>
      <c r="AM1938" s="654"/>
      <c r="AN1938" s="654"/>
      <c r="AO1938" s="654"/>
      <c r="AP1938" s="654"/>
      <c r="AQ1938" s="654"/>
      <c r="AR1938" s="654"/>
      <c r="AS1938" s="654"/>
      <c r="AT1938" s="654"/>
      <c r="AU1938" s="654"/>
      <c r="AV1938" s="654"/>
      <c r="AW1938" s="654"/>
      <c r="AX1938" s="654"/>
      <c r="AY1938" s="654"/>
      <c r="AZ1938" s="654"/>
      <c r="BA1938" s="654"/>
      <c r="BB1938" s="654"/>
      <c r="BC1938" s="654"/>
      <c r="BD1938" s="654"/>
      <c r="BE1938" s="654"/>
      <c r="BF1938" s="654"/>
      <c r="BG1938" s="654"/>
      <c r="BH1938" s="654"/>
      <c r="BI1938" s="654"/>
      <c r="BJ1938" s="654"/>
      <c r="BK1938" s="654"/>
      <c r="BL1938" s="654"/>
      <c r="BM1938" s="654"/>
      <c r="BN1938" s="654"/>
      <c r="BO1938" s="654"/>
      <c r="BP1938" s="654"/>
      <c r="BQ1938" s="654"/>
      <c r="BR1938" s="654"/>
      <c r="BS1938" s="654"/>
      <c r="BT1938" s="654"/>
      <c r="BU1938" s="654"/>
      <c r="BV1938" s="654"/>
      <c r="BW1938" s="654"/>
      <c r="BX1938" s="654"/>
      <c r="BY1938" s="654"/>
      <c r="BZ1938" s="654"/>
      <c r="CA1938" s="654"/>
      <c r="CB1938" s="654"/>
      <c r="CC1938" s="654"/>
      <c r="CD1938" s="654"/>
      <c r="CE1938" s="654"/>
      <c r="CF1938" s="654"/>
      <c r="CG1938" s="654"/>
      <c r="CH1938" s="654"/>
      <c r="CI1938" s="654"/>
      <c r="CJ1938" s="654"/>
      <c r="CK1938" s="654"/>
      <c r="CL1938" s="654"/>
      <c r="CM1938" s="654"/>
      <c r="CN1938" s="654"/>
      <c r="CO1938" s="654"/>
      <c r="CP1938" s="654"/>
      <c r="CQ1938" s="654"/>
      <c r="CR1938" s="654"/>
      <c r="CS1938" s="654"/>
      <c r="CT1938" s="654"/>
      <c r="CU1938" s="654"/>
      <c r="CV1938" s="654"/>
    </row>
    <row r="1939" spans="1:100" x14ac:dyDescent="0.25">
      <c r="A1939" s="870" t="s">
        <v>2756</v>
      </c>
      <c r="B1939" s="872">
        <v>548318</v>
      </c>
      <c r="C1939" s="1812" t="s">
        <v>2782</v>
      </c>
      <c r="D1939" s="41" t="s">
        <v>792</v>
      </c>
      <c r="E1939" s="872" t="s">
        <v>2781</v>
      </c>
      <c r="F1939" s="872" t="s">
        <v>2775</v>
      </c>
      <c r="G1939" s="872" t="s">
        <v>2777</v>
      </c>
      <c r="H1939" s="1308">
        <v>39083</v>
      </c>
      <c r="I1939" s="1277">
        <v>25000</v>
      </c>
      <c r="J1939" s="1277">
        <v>25000</v>
      </c>
      <c r="K1939" s="1277">
        <v>0</v>
      </c>
      <c r="L1939" s="656"/>
      <c r="M1939" s="654"/>
      <c r="N1939" s="654"/>
      <c r="O1939" s="654"/>
      <c r="P1939" s="654"/>
      <c r="Q1939" s="654"/>
      <c r="R1939" s="654"/>
      <c r="S1939" s="654"/>
      <c r="T1939" s="654"/>
      <c r="U1939" s="654"/>
      <c r="V1939" s="654"/>
      <c r="W1939" s="654"/>
      <c r="X1939" s="654"/>
      <c r="Y1939" s="654"/>
      <c r="Z1939" s="654"/>
      <c r="AA1939" s="654"/>
      <c r="AB1939" s="654"/>
      <c r="AC1939" s="654"/>
      <c r="AD1939" s="654"/>
      <c r="AE1939" s="654"/>
      <c r="AF1939" s="654"/>
      <c r="AG1939" s="654"/>
      <c r="AH1939" s="654"/>
      <c r="AI1939" s="654"/>
      <c r="AJ1939" s="654"/>
      <c r="AK1939" s="654"/>
      <c r="AL1939" s="654"/>
      <c r="AM1939" s="654"/>
      <c r="AN1939" s="654"/>
      <c r="AO1939" s="654"/>
      <c r="AP1939" s="654"/>
      <c r="AQ1939" s="654"/>
      <c r="AR1939" s="654"/>
      <c r="AS1939" s="654"/>
      <c r="AT1939" s="654"/>
      <c r="AU1939" s="654"/>
      <c r="AV1939" s="654"/>
      <c r="AW1939" s="654"/>
      <c r="AX1939" s="654"/>
      <c r="AY1939" s="654"/>
      <c r="AZ1939" s="654"/>
      <c r="BA1939" s="654"/>
      <c r="BB1939" s="654"/>
      <c r="BC1939" s="654"/>
      <c r="BD1939" s="654"/>
      <c r="BE1939" s="654"/>
      <c r="BF1939" s="654"/>
      <c r="BG1939" s="654"/>
      <c r="BH1939" s="654"/>
      <c r="BI1939" s="654"/>
      <c r="BJ1939" s="654"/>
      <c r="BK1939" s="654"/>
      <c r="BL1939" s="654"/>
      <c r="BM1939" s="654"/>
      <c r="BN1939" s="654"/>
      <c r="BO1939" s="654"/>
      <c r="BP1939" s="654"/>
      <c r="BQ1939" s="654"/>
      <c r="BR1939" s="654"/>
      <c r="BS1939" s="654"/>
      <c r="BT1939" s="654"/>
      <c r="BU1939" s="654"/>
      <c r="BV1939" s="654"/>
      <c r="BW1939" s="654"/>
      <c r="BX1939" s="654"/>
      <c r="BY1939" s="654"/>
      <c r="BZ1939" s="654"/>
      <c r="CA1939" s="654"/>
      <c r="CB1939" s="654"/>
      <c r="CC1939" s="654"/>
      <c r="CD1939" s="654"/>
      <c r="CE1939" s="654"/>
      <c r="CF1939" s="654"/>
      <c r="CG1939" s="654"/>
      <c r="CH1939" s="654"/>
      <c r="CI1939" s="654"/>
      <c r="CJ1939" s="654"/>
      <c r="CK1939" s="654"/>
      <c r="CL1939" s="654"/>
      <c r="CM1939" s="654"/>
      <c r="CN1939" s="654"/>
      <c r="CO1939" s="654"/>
      <c r="CP1939" s="654"/>
      <c r="CQ1939" s="654"/>
      <c r="CR1939" s="654"/>
      <c r="CS1939" s="654"/>
      <c r="CT1939" s="654"/>
      <c r="CU1939" s="654"/>
      <c r="CV1939" s="654"/>
    </row>
    <row r="1940" spans="1:100" x14ac:dyDescent="0.25">
      <c r="A1940" s="870" t="s">
        <v>2756</v>
      </c>
      <c r="B1940" s="872">
        <v>367128</v>
      </c>
      <c r="C1940" s="1812" t="s">
        <v>2783</v>
      </c>
      <c r="D1940" s="872" t="s">
        <v>2784</v>
      </c>
      <c r="E1940" s="872" t="s">
        <v>2785</v>
      </c>
      <c r="F1940" s="872" t="s">
        <v>485</v>
      </c>
      <c r="G1940" s="872" t="s">
        <v>2777</v>
      </c>
      <c r="H1940" s="1308">
        <v>39083</v>
      </c>
      <c r="I1940" s="1277">
        <v>25000</v>
      </c>
      <c r="J1940" s="1277">
        <v>25000</v>
      </c>
      <c r="K1940" s="1277">
        <v>0</v>
      </c>
      <c r="L1940" s="656"/>
      <c r="M1940" s="654"/>
      <c r="N1940" s="654"/>
      <c r="O1940" s="654"/>
      <c r="P1940" s="654"/>
      <c r="Q1940" s="654"/>
      <c r="R1940" s="654"/>
      <c r="S1940" s="654"/>
      <c r="T1940" s="654"/>
      <c r="U1940" s="654"/>
      <c r="V1940" s="654"/>
      <c r="W1940" s="654"/>
      <c r="X1940" s="654"/>
      <c r="Y1940" s="654"/>
      <c r="Z1940" s="654"/>
      <c r="AA1940" s="654"/>
      <c r="AB1940" s="654"/>
      <c r="AC1940" s="654"/>
      <c r="AD1940" s="654"/>
      <c r="AE1940" s="654"/>
      <c r="AF1940" s="654"/>
      <c r="AG1940" s="654"/>
      <c r="AH1940" s="654"/>
      <c r="AI1940" s="654"/>
      <c r="AJ1940" s="654"/>
      <c r="AK1940" s="654"/>
      <c r="AL1940" s="654"/>
      <c r="AM1940" s="654"/>
      <c r="AN1940" s="654"/>
      <c r="AO1940" s="654"/>
      <c r="AP1940" s="654"/>
      <c r="AQ1940" s="654"/>
      <c r="AR1940" s="654"/>
      <c r="AS1940" s="654"/>
      <c r="AT1940" s="654"/>
      <c r="AU1940" s="654"/>
      <c r="AV1940" s="654"/>
      <c r="AW1940" s="654"/>
      <c r="AX1940" s="654"/>
      <c r="AY1940" s="654"/>
      <c r="AZ1940" s="654"/>
      <c r="BA1940" s="654"/>
      <c r="BB1940" s="654"/>
      <c r="BC1940" s="654"/>
      <c r="BD1940" s="654"/>
      <c r="BE1940" s="654"/>
      <c r="BF1940" s="654"/>
      <c r="BG1940" s="654"/>
      <c r="BH1940" s="654"/>
      <c r="BI1940" s="654"/>
      <c r="BJ1940" s="654"/>
      <c r="BK1940" s="654"/>
      <c r="BL1940" s="654"/>
      <c r="BM1940" s="654"/>
      <c r="BN1940" s="654"/>
      <c r="BO1940" s="654"/>
      <c r="BP1940" s="654"/>
      <c r="BQ1940" s="654"/>
      <c r="BR1940" s="654"/>
      <c r="BS1940" s="654"/>
      <c r="BT1940" s="654"/>
      <c r="BU1940" s="654"/>
      <c r="BV1940" s="654"/>
      <c r="BW1940" s="654"/>
      <c r="BX1940" s="654"/>
      <c r="BY1940" s="654"/>
      <c r="BZ1940" s="654"/>
      <c r="CA1940" s="654"/>
      <c r="CB1940" s="654"/>
      <c r="CC1940" s="654"/>
      <c r="CD1940" s="654"/>
      <c r="CE1940" s="654"/>
      <c r="CF1940" s="654"/>
      <c r="CG1940" s="654"/>
      <c r="CH1940" s="654"/>
      <c r="CI1940" s="654"/>
      <c r="CJ1940" s="654"/>
      <c r="CK1940" s="654"/>
      <c r="CL1940" s="654"/>
      <c r="CM1940" s="654"/>
      <c r="CN1940" s="654"/>
      <c r="CO1940" s="654"/>
      <c r="CP1940" s="654"/>
      <c r="CQ1940" s="654"/>
      <c r="CR1940" s="654"/>
      <c r="CS1940" s="654"/>
      <c r="CT1940" s="654"/>
      <c r="CU1940" s="654"/>
      <c r="CV1940" s="654"/>
    </row>
    <row r="1941" spans="1:100" x14ac:dyDescent="0.25">
      <c r="A1941" s="870" t="s">
        <v>2756</v>
      </c>
      <c r="B1941" s="872">
        <v>367129</v>
      </c>
      <c r="C1941" s="1812" t="s">
        <v>2786</v>
      </c>
      <c r="D1941" s="41" t="s">
        <v>792</v>
      </c>
      <c r="E1941" s="872" t="s">
        <v>2787</v>
      </c>
      <c r="F1941" s="872" t="s">
        <v>2775</v>
      </c>
      <c r="G1941" s="872" t="s">
        <v>2777</v>
      </c>
      <c r="H1941" s="1308">
        <v>39083</v>
      </c>
      <c r="I1941" s="1277">
        <v>25000</v>
      </c>
      <c r="J1941" s="1277">
        <v>25000</v>
      </c>
      <c r="K1941" s="1277">
        <v>0</v>
      </c>
      <c r="L1941" s="656"/>
      <c r="M1941" s="654"/>
      <c r="N1941" s="654"/>
      <c r="O1941" s="654"/>
      <c r="P1941" s="654"/>
      <c r="Q1941" s="654"/>
      <c r="R1941" s="654"/>
      <c r="S1941" s="654"/>
      <c r="T1941" s="654"/>
      <c r="U1941" s="654"/>
      <c r="V1941" s="654"/>
      <c r="W1941" s="654"/>
      <c r="X1941" s="654"/>
      <c r="Y1941" s="654"/>
      <c r="Z1941" s="654"/>
      <c r="AA1941" s="654"/>
      <c r="AB1941" s="654"/>
      <c r="AC1941" s="654"/>
      <c r="AD1941" s="654"/>
      <c r="AE1941" s="654"/>
      <c r="AF1941" s="654"/>
      <c r="AG1941" s="654"/>
      <c r="AH1941" s="654"/>
      <c r="AI1941" s="654"/>
      <c r="AJ1941" s="654"/>
      <c r="AK1941" s="654"/>
      <c r="AL1941" s="654"/>
      <c r="AM1941" s="654"/>
      <c r="AN1941" s="654"/>
      <c r="AO1941" s="654"/>
      <c r="AP1941" s="654"/>
      <c r="AQ1941" s="654"/>
      <c r="AR1941" s="654"/>
      <c r="AS1941" s="654"/>
      <c r="AT1941" s="654"/>
      <c r="AU1941" s="654"/>
      <c r="AV1941" s="654"/>
      <c r="AW1941" s="654"/>
      <c r="AX1941" s="654"/>
      <c r="AY1941" s="654"/>
      <c r="AZ1941" s="654"/>
      <c r="BA1941" s="654"/>
      <c r="BB1941" s="654"/>
      <c r="BC1941" s="654"/>
      <c r="BD1941" s="654"/>
      <c r="BE1941" s="654"/>
      <c r="BF1941" s="654"/>
      <c r="BG1941" s="654"/>
      <c r="BH1941" s="654"/>
      <c r="BI1941" s="654"/>
      <c r="BJ1941" s="654"/>
      <c r="BK1941" s="654"/>
      <c r="BL1941" s="654"/>
      <c r="BM1941" s="654"/>
      <c r="BN1941" s="654"/>
      <c r="BO1941" s="654"/>
      <c r="BP1941" s="654"/>
      <c r="BQ1941" s="654"/>
      <c r="BR1941" s="654"/>
      <c r="BS1941" s="654"/>
      <c r="BT1941" s="654"/>
      <c r="BU1941" s="654"/>
      <c r="BV1941" s="654"/>
      <c r="BW1941" s="654"/>
      <c r="BX1941" s="654"/>
      <c r="BY1941" s="654"/>
      <c r="BZ1941" s="654"/>
      <c r="CA1941" s="654"/>
      <c r="CB1941" s="654"/>
      <c r="CC1941" s="654"/>
      <c r="CD1941" s="654"/>
      <c r="CE1941" s="654"/>
      <c r="CF1941" s="654"/>
      <c r="CG1941" s="654"/>
      <c r="CH1941" s="654"/>
      <c r="CI1941" s="654"/>
      <c r="CJ1941" s="654"/>
      <c r="CK1941" s="654"/>
      <c r="CL1941" s="654"/>
      <c r="CM1941" s="654"/>
      <c r="CN1941" s="654"/>
      <c r="CO1941" s="654"/>
      <c r="CP1941" s="654"/>
      <c r="CQ1941" s="654"/>
      <c r="CR1941" s="654"/>
      <c r="CS1941" s="654"/>
      <c r="CT1941" s="654"/>
      <c r="CU1941" s="654"/>
      <c r="CV1941" s="654"/>
    </row>
    <row r="1942" spans="1:100" x14ac:dyDescent="0.25">
      <c r="A1942" s="871" t="s">
        <v>2756</v>
      </c>
      <c r="B1942" s="872">
        <v>548319</v>
      </c>
      <c r="C1942" s="1812" t="s">
        <v>2788</v>
      </c>
      <c r="D1942" s="41" t="s">
        <v>792</v>
      </c>
      <c r="E1942" s="872" t="s">
        <v>2789</v>
      </c>
      <c r="F1942" s="872" t="s">
        <v>2790</v>
      </c>
      <c r="G1942" s="872" t="s">
        <v>2777</v>
      </c>
      <c r="H1942" s="1308">
        <v>39083</v>
      </c>
      <c r="I1942" s="1277">
        <v>25000</v>
      </c>
      <c r="J1942" s="1277">
        <v>25000</v>
      </c>
      <c r="K1942" s="1277">
        <v>0</v>
      </c>
      <c r="L1942" s="656"/>
      <c r="M1942" s="654"/>
      <c r="N1942" s="654"/>
      <c r="O1942" s="654"/>
      <c r="P1942" s="654"/>
      <c r="Q1942" s="654"/>
      <c r="R1942" s="654"/>
      <c r="S1942" s="654"/>
      <c r="T1942" s="654"/>
      <c r="U1942" s="654"/>
      <c r="V1942" s="654"/>
      <c r="W1942" s="654"/>
      <c r="X1942" s="654"/>
      <c r="Y1942" s="654"/>
      <c r="Z1942" s="654"/>
      <c r="AA1942" s="654"/>
      <c r="AB1942" s="654"/>
      <c r="AC1942" s="654"/>
      <c r="AD1942" s="654"/>
      <c r="AE1942" s="654"/>
      <c r="AF1942" s="654"/>
      <c r="AG1942" s="654"/>
      <c r="AH1942" s="654"/>
      <c r="AI1942" s="654"/>
      <c r="AJ1942" s="654"/>
      <c r="AK1942" s="654"/>
      <c r="AL1942" s="654"/>
      <c r="AM1942" s="654"/>
      <c r="AN1942" s="654"/>
      <c r="AO1942" s="654"/>
      <c r="AP1942" s="654"/>
      <c r="AQ1942" s="654"/>
      <c r="AR1942" s="654"/>
      <c r="AS1942" s="654"/>
      <c r="AT1942" s="654"/>
      <c r="AU1942" s="654"/>
      <c r="AV1942" s="654"/>
      <c r="AW1942" s="654"/>
      <c r="AX1942" s="654"/>
      <c r="AY1942" s="654"/>
      <c r="AZ1942" s="654"/>
      <c r="BA1942" s="654"/>
      <c r="BB1942" s="654"/>
      <c r="BC1942" s="654"/>
      <c r="BD1942" s="654"/>
      <c r="BE1942" s="654"/>
      <c r="BF1942" s="654"/>
      <c r="BG1942" s="654"/>
      <c r="BH1942" s="654"/>
      <c r="BI1942" s="654"/>
      <c r="BJ1942" s="654"/>
      <c r="BK1942" s="654"/>
      <c r="BL1942" s="654"/>
      <c r="BM1942" s="654"/>
      <c r="BN1942" s="654"/>
      <c r="BO1942" s="654"/>
      <c r="BP1942" s="654"/>
      <c r="BQ1942" s="654"/>
      <c r="BR1942" s="654"/>
      <c r="BS1942" s="654"/>
      <c r="BT1942" s="654"/>
      <c r="BU1942" s="654"/>
      <c r="BV1942" s="654"/>
      <c r="BW1942" s="654"/>
      <c r="BX1942" s="654"/>
      <c r="BY1942" s="654"/>
      <c r="BZ1942" s="654"/>
      <c r="CA1942" s="654"/>
      <c r="CB1942" s="654"/>
      <c r="CC1942" s="654"/>
      <c r="CD1942" s="654"/>
      <c r="CE1942" s="654"/>
      <c r="CF1942" s="654"/>
      <c r="CG1942" s="654"/>
      <c r="CH1942" s="654"/>
      <c r="CI1942" s="654"/>
      <c r="CJ1942" s="654"/>
      <c r="CK1942" s="654"/>
      <c r="CL1942" s="654"/>
      <c r="CM1942" s="654"/>
      <c r="CN1942" s="654"/>
      <c r="CO1942" s="654"/>
      <c r="CP1942" s="654"/>
      <c r="CQ1942" s="654"/>
      <c r="CR1942" s="654"/>
      <c r="CS1942" s="654"/>
      <c r="CT1942" s="654"/>
      <c r="CU1942" s="654"/>
      <c r="CV1942" s="654"/>
    </row>
    <row r="1943" spans="1:100" x14ac:dyDescent="0.25">
      <c r="A1943" s="871" t="s">
        <v>2756</v>
      </c>
      <c r="B1943" s="872">
        <v>367132</v>
      </c>
      <c r="C1943" s="1812" t="s">
        <v>2791</v>
      </c>
      <c r="D1943" s="872" t="s">
        <v>370</v>
      </c>
      <c r="E1943" s="872" t="s">
        <v>370</v>
      </c>
      <c r="F1943" s="872" t="s">
        <v>370</v>
      </c>
      <c r="G1943" s="872" t="s">
        <v>2777</v>
      </c>
      <c r="H1943" s="1308">
        <v>39083</v>
      </c>
      <c r="I1943" s="1277">
        <v>25000</v>
      </c>
      <c r="J1943" s="1277">
        <v>25000</v>
      </c>
      <c r="K1943" s="1277">
        <v>0</v>
      </c>
      <c r="L1943" s="656"/>
      <c r="M1943" s="654"/>
      <c r="N1943" s="654"/>
      <c r="O1943" s="654"/>
      <c r="P1943" s="654"/>
      <c r="Q1943" s="654"/>
      <c r="R1943" s="654"/>
      <c r="S1943" s="654"/>
      <c r="T1943" s="654"/>
      <c r="U1943" s="654"/>
      <c r="V1943" s="654"/>
      <c r="W1943" s="654"/>
      <c r="X1943" s="654"/>
      <c r="Y1943" s="654"/>
      <c r="Z1943" s="654"/>
      <c r="AA1943" s="654"/>
      <c r="AB1943" s="654"/>
      <c r="AC1943" s="654"/>
      <c r="AD1943" s="654"/>
      <c r="AE1943" s="654"/>
      <c r="AF1943" s="654"/>
      <c r="AG1943" s="654"/>
      <c r="AH1943" s="654"/>
      <c r="AI1943" s="654"/>
      <c r="AJ1943" s="654"/>
      <c r="AK1943" s="654"/>
      <c r="AL1943" s="654"/>
      <c r="AM1943" s="654"/>
      <c r="AN1943" s="654"/>
      <c r="AO1943" s="654"/>
      <c r="AP1943" s="654"/>
      <c r="AQ1943" s="654"/>
      <c r="AR1943" s="654"/>
      <c r="AS1943" s="654"/>
      <c r="AT1943" s="654"/>
      <c r="AU1943" s="654"/>
      <c r="AV1943" s="654"/>
      <c r="AW1943" s="654"/>
      <c r="AX1943" s="654"/>
      <c r="AY1943" s="654"/>
      <c r="AZ1943" s="654"/>
      <c r="BA1943" s="654"/>
      <c r="BB1943" s="654"/>
      <c r="BC1943" s="654"/>
      <c r="BD1943" s="654"/>
      <c r="BE1943" s="654"/>
      <c r="BF1943" s="654"/>
      <c r="BG1943" s="654"/>
      <c r="BH1943" s="654"/>
      <c r="BI1943" s="654"/>
      <c r="BJ1943" s="654"/>
      <c r="BK1943" s="654"/>
      <c r="BL1943" s="654"/>
      <c r="BM1943" s="654"/>
      <c r="BN1943" s="654"/>
      <c r="BO1943" s="654"/>
      <c r="BP1943" s="654"/>
      <c r="BQ1943" s="654"/>
      <c r="BR1943" s="654"/>
      <c r="BS1943" s="654"/>
      <c r="BT1943" s="654"/>
      <c r="BU1943" s="654"/>
      <c r="BV1943" s="654"/>
      <c r="BW1943" s="654"/>
      <c r="BX1943" s="654"/>
      <c r="BY1943" s="654"/>
      <c r="BZ1943" s="654"/>
      <c r="CA1943" s="654"/>
      <c r="CB1943" s="654"/>
      <c r="CC1943" s="654"/>
      <c r="CD1943" s="654"/>
      <c r="CE1943" s="654"/>
      <c r="CF1943" s="654"/>
      <c r="CG1943" s="654"/>
      <c r="CH1943" s="654"/>
      <c r="CI1943" s="654"/>
      <c r="CJ1943" s="654"/>
      <c r="CK1943" s="654"/>
      <c r="CL1943" s="654"/>
      <c r="CM1943" s="654"/>
      <c r="CN1943" s="654"/>
      <c r="CO1943" s="654"/>
      <c r="CP1943" s="654"/>
      <c r="CQ1943" s="654"/>
      <c r="CR1943" s="654"/>
      <c r="CS1943" s="654"/>
      <c r="CT1943" s="654"/>
      <c r="CU1943" s="654"/>
      <c r="CV1943" s="654"/>
    </row>
    <row r="1944" spans="1:100" x14ac:dyDescent="0.25">
      <c r="A1944" s="870" t="s">
        <v>2792</v>
      </c>
      <c r="B1944" s="41">
        <v>366708</v>
      </c>
      <c r="C1944" s="1812" t="s">
        <v>5936</v>
      </c>
      <c r="D1944" s="41" t="s">
        <v>792</v>
      </c>
      <c r="E1944" s="41" t="s">
        <v>792</v>
      </c>
      <c r="F1944" s="41" t="s">
        <v>49</v>
      </c>
      <c r="G1944" s="872" t="s">
        <v>561</v>
      </c>
      <c r="H1944" s="1312">
        <v>41640</v>
      </c>
      <c r="I1944" s="1325">
        <v>2500</v>
      </c>
      <c r="J1944" s="1325">
        <v>2500</v>
      </c>
      <c r="K1944" s="1325">
        <v>0</v>
      </c>
    </row>
    <row r="1945" spans="1:100" x14ac:dyDescent="0.25">
      <c r="A1945" s="870" t="s">
        <v>2793</v>
      </c>
      <c r="B1945" s="41">
        <v>750349</v>
      </c>
      <c r="C1945" s="1812" t="s">
        <v>5937</v>
      </c>
      <c r="D1945" s="41" t="s">
        <v>2795</v>
      </c>
      <c r="E1945" s="41" t="s">
        <v>2796</v>
      </c>
      <c r="F1945" s="41">
        <v>1904054729</v>
      </c>
      <c r="G1945" s="872" t="s">
        <v>94</v>
      </c>
      <c r="H1945" s="1312">
        <v>43780</v>
      </c>
      <c r="I1945" s="1325">
        <v>145234.4</v>
      </c>
      <c r="J1945" s="1325">
        <v>21785.01</v>
      </c>
      <c r="K1945" s="1325">
        <v>123448.39</v>
      </c>
    </row>
    <row r="1946" spans="1:100" x14ac:dyDescent="0.25">
      <c r="A1946" s="870" t="s">
        <v>2794</v>
      </c>
      <c r="B1946" s="41">
        <v>750330</v>
      </c>
      <c r="C1946" s="1812" t="s">
        <v>5938</v>
      </c>
      <c r="D1946" s="41" t="s">
        <v>2795</v>
      </c>
      <c r="E1946" s="41" t="s">
        <v>2797</v>
      </c>
      <c r="F1946" s="41">
        <v>1806347764</v>
      </c>
      <c r="G1946" s="872" t="s">
        <v>94</v>
      </c>
      <c r="H1946" s="1312">
        <v>43780</v>
      </c>
      <c r="I1946" s="1325">
        <v>145234.4</v>
      </c>
      <c r="J1946" s="1325">
        <v>21785.01</v>
      </c>
      <c r="K1946" s="1325">
        <v>123448.39</v>
      </c>
    </row>
    <row r="1947" spans="1:100" s="1828" customFormat="1" x14ac:dyDescent="0.25">
      <c r="B1947" s="1858"/>
      <c r="C1947" s="1860"/>
      <c r="D1947" s="1858"/>
      <c r="E1947" s="1858"/>
      <c r="F1947" s="1858"/>
      <c r="H1947" s="1859"/>
      <c r="I1947" s="1880">
        <f>SUM(I1928:I1946)</f>
        <v>692968.8</v>
      </c>
      <c r="J1947" s="1880">
        <f>SUM(J1928:J1946)</f>
        <v>446070.02</v>
      </c>
      <c r="K1947" s="1880">
        <f>SUM(K1928:K1946)</f>
        <v>246896.78</v>
      </c>
      <c r="M1947" s="1854">
        <f>I1947</f>
        <v>692968.8</v>
      </c>
      <c r="N1947" s="1854">
        <f>J1947</f>
        <v>446070.02</v>
      </c>
      <c r="O1947" s="1854">
        <f>K1947</f>
        <v>246896.78</v>
      </c>
    </row>
    <row r="1948" spans="1:100" s="1828" customFormat="1" x14ac:dyDescent="0.25">
      <c r="B1948" s="1858"/>
      <c r="C1948" s="1860"/>
      <c r="D1948" s="1858"/>
      <c r="E1948" s="1858"/>
      <c r="F1948" s="1858"/>
      <c r="H1948" s="1859"/>
      <c r="I1948" s="1880"/>
      <c r="J1948" s="1880"/>
      <c r="K1948" s="1880"/>
      <c r="M1948" s="1854"/>
      <c r="N1948" s="1854"/>
      <c r="O1948" s="1854"/>
    </row>
    <row r="1949" spans="1:100" s="1828" customFormat="1" x14ac:dyDescent="0.25">
      <c r="B1949" s="1858"/>
      <c r="C1949" s="1860"/>
      <c r="D1949" s="1858"/>
      <c r="E1949" s="1858"/>
      <c r="F1949" s="1858"/>
      <c r="H1949" s="1859"/>
      <c r="I1949" s="1880"/>
      <c r="J1949" s="1880"/>
      <c r="K1949" s="1880"/>
      <c r="M1949" s="1854"/>
      <c r="N1949" s="1854"/>
      <c r="O1949" s="1854"/>
    </row>
    <row r="1950" spans="1:100" ht="18.75" x14ac:dyDescent="0.3">
      <c r="A1950" s="846" t="s">
        <v>204</v>
      </c>
      <c r="B1950" s="847"/>
      <c r="C1950" s="1799"/>
      <c r="D1950" s="847"/>
      <c r="E1950" s="847"/>
      <c r="F1950" s="848" t="s">
        <v>2798</v>
      </c>
      <c r="G1950" s="847"/>
      <c r="H1950" s="1319"/>
      <c r="K1950" s="1107"/>
      <c r="L1950" s="657"/>
      <c r="M1950" s="655"/>
      <c r="N1950" s="655"/>
      <c r="O1950" s="655"/>
      <c r="P1950" s="655"/>
      <c r="Q1950" s="655"/>
      <c r="R1950" s="655"/>
      <c r="S1950" s="655"/>
      <c r="T1950" s="655"/>
      <c r="U1950" s="655"/>
      <c r="V1950" s="655"/>
      <c r="W1950" s="655"/>
      <c r="X1950" s="655"/>
      <c r="Y1950" s="655"/>
      <c r="Z1950" s="655"/>
      <c r="AA1950" s="655"/>
      <c r="AB1950" s="655"/>
      <c r="AC1950" s="655"/>
      <c r="AD1950" s="655"/>
      <c r="AE1950" s="655"/>
      <c r="AF1950" s="655"/>
      <c r="AG1950" s="655"/>
      <c r="AH1950" s="655"/>
      <c r="AI1950" s="655"/>
      <c r="AJ1950" s="655"/>
      <c r="AK1950" s="655"/>
      <c r="AL1950" s="655"/>
      <c r="AM1950" s="655"/>
      <c r="AN1950" s="655"/>
      <c r="AO1950" s="655"/>
      <c r="AP1950" s="655"/>
      <c r="AQ1950" s="655"/>
      <c r="AR1950" s="655"/>
      <c r="AS1950" s="655"/>
      <c r="AT1950" s="655"/>
      <c r="AU1950" s="655"/>
      <c r="AV1950" s="655"/>
      <c r="AW1950" s="655"/>
      <c r="AX1950" s="655"/>
      <c r="AY1950" s="655"/>
      <c r="AZ1950" s="655"/>
      <c r="BA1950" s="655"/>
      <c r="BB1950" s="655"/>
      <c r="BC1950" s="655"/>
      <c r="BD1950" s="655"/>
      <c r="BE1950" s="655"/>
      <c r="BF1950" s="655"/>
      <c r="BG1950" s="655"/>
      <c r="BH1950" s="655"/>
      <c r="BI1950" s="655"/>
      <c r="BJ1950" s="655"/>
      <c r="BK1950" s="655"/>
      <c r="BL1950" s="655"/>
      <c r="BM1950" s="655"/>
      <c r="BN1950" s="655"/>
      <c r="BO1950" s="655"/>
      <c r="BP1950" s="655"/>
      <c r="BQ1950" s="655"/>
      <c r="BR1950" s="655"/>
      <c r="BS1950" s="655"/>
      <c r="BT1950" s="655"/>
      <c r="BU1950" s="655"/>
      <c r="BV1950" s="655"/>
      <c r="BW1950" s="655"/>
      <c r="BX1950" s="655"/>
      <c r="BY1950" s="655"/>
      <c r="BZ1950" s="655"/>
      <c r="CA1950" s="655"/>
      <c r="CB1950" s="655"/>
      <c r="CC1950" s="655"/>
      <c r="CD1950" s="655"/>
      <c r="CE1950" s="655"/>
      <c r="CF1950" s="655"/>
      <c r="CG1950" s="655"/>
      <c r="CH1950" s="655"/>
      <c r="CI1950" s="655"/>
      <c r="CJ1950" s="655"/>
      <c r="CK1950" s="655"/>
      <c r="CL1950" s="655"/>
      <c r="CM1950" s="655"/>
      <c r="CN1950" s="655"/>
      <c r="CO1950" s="655"/>
      <c r="CP1950" s="655"/>
      <c r="CQ1950" s="655"/>
      <c r="CR1950" s="655"/>
      <c r="CS1950" s="655"/>
      <c r="CT1950" s="655"/>
      <c r="CU1950" s="655"/>
      <c r="CV1950" s="655"/>
    </row>
    <row r="1951" spans="1:100" ht="15" customHeight="1" x14ac:dyDescent="0.25">
      <c r="A1951" s="853"/>
      <c r="B1951" s="845"/>
      <c r="C1951" s="1798"/>
      <c r="D1951" s="845"/>
      <c r="E1951" s="845"/>
      <c r="F1951" s="845"/>
      <c r="G1951" s="845"/>
      <c r="H1951" s="1995" t="s">
        <v>3</v>
      </c>
      <c r="I1951" s="1993" t="s">
        <v>4</v>
      </c>
      <c r="J1951" s="2002" t="s">
        <v>5</v>
      </c>
      <c r="K1951" s="1997" t="s">
        <v>6</v>
      </c>
      <c r="L1951" s="657"/>
      <c r="M1951" s="655"/>
      <c r="N1951" s="655"/>
      <c r="O1951" s="655"/>
      <c r="P1951" s="655"/>
      <c r="Q1951" s="655"/>
      <c r="R1951" s="655"/>
      <c r="S1951" s="655"/>
      <c r="T1951" s="655"/>
      <c r="U1951" s="655"/>
      <c r="V1951" s="655"/>
      <c r="W1951" s="655"/>
      <c r="X1951" s="655"/>
      <c r="Y1951" s="655"/>
      <c r="Z1951" s="655"/>
      <c r="AA1951" s="655"/>
      <c r="AB1951" s="655"/>
      <c r="AC1951" s="655"/>
      <c r="AD1951" s="655"/>
      <c r="AE1951" s="655"/>
      <c r="AF1951" s="655"/>
      <c r="AG1951" s="655"/>
      <c r="AH1951" s="655"/>
      <c r="AI1951" s="655"/>
      <c r="AJ1951" s="655"/>
      <c r="AK1951" s="655"/>
      <c r="AL1951" s="655"/>
      <c r="AM1951" s="655"/>
      <c r="AN1951" s="655"/>
      <c r="AO1951" s="655"/>
      <c r="AP1951" s="655"/>
      <c r="AQ1951" s="655"/>
      <c r="AR1951" s="655"/>
      <c r="AS1951" s="655"/>
      <c r="AT1951" s="655"/>
      <c r="AU1951" s="655"/>
      <c r="AV1951" s="655"/>
      <c r="AW1951" s="655"/>
      <c r="AX1951" s="655"/>
      <c r="AY1951" s="655"/>
      <c r="AZ1951" s="655"/>
      <c r="BA1951" s="655"/>
      <c r="BB1951" s="655"/>
      <c r="BC1951" s="655"/>
      <c r="BD1951" s="655"/>
      <c r="BE1951" s="655"/>
      <c r="BF1951" s="655"/>
      <c r="BG1951" s="655"/>
      <c r="BH1951" s="655"/>
      <c r="BI1951" s="655"/>
      <c r="BJ1951" s="655"/>
      <c r="BK1951" s="655"/>
      <c r="BL1951" s="655"/>
      <c r="BM1951" s="655"/>
      <c r="BN1951" s="655"/>
      <c r="BO1951" s="655"/>
      <c r="BP1951" s="655"/>
      <c r="BQ1951" s="655"/>
      <c r="BR1951" s="655"/>
      <c r="BS1951" s="655"/>
      <c r="BT1951" s="655"/>
      <c r="BU1951" s="655"/>
      <c r="BV1951" s="655"/>
      <c r="BW1951" s="655"/>
      <c r="BX1951" s="655"/>
      <c r="BY1951" s="655"/>
      <c r="BZ1951" s="655"/>
      <c r="CA1951" s="655"/>
      <c r="CB1951" s="655"/>
      <c r="CC1951" s="655"/>
      <c r="CD1951" s="655"/>
      <c r="CE1951" s="655"/>
      <c r="CF1951" s="655"/>
      <c r="CG1951" s="655"/>
      <c r="CH1951" s="655"/>
      <c r="CI1951" s="655"/>
      <c r="CJ1951" s="655"/>
      <c r="CK1951" s="655"/>
      <c r="CL1951" s="655"/>
      <c r="CM1951" s="655"/>
      <c r="CN1951" s="655"/>
      <c r="CO1951" s="655"/>
      <c r="CP1951" s="655"/>
      <c r="CQ1951" s="655"/>
      <c r="CR1951" s="655"/>
      <c r="CS1951" s="655"/>
      <c r="CT1951" s="655"/>
      <c r="CU1951" s="655"/>
      <c r="CV1951" s="655"/>
    </row>
    <row r="1952" spans="1:100" ht="15.75" x14ac:dyDescent="0.25">
      <c r="A1952" s="854" t="s">
        <v>7</v>
      </c>
      <c r="B1952" s="851" t="s">
        <v>8</v>
      </c>
      <c r="C1952" s="1801" t="s">
        <v>9</v>
      </c>
      <c r="D1952" s="854" t="s">
        <v>10</v>
      </c>
      <c r="E1952" s="854" t="s">
        <v>11</v>
      </c>
      <c r="F1952" s="854" t="s">
        <v>12</v>
      </c>
      <c r="G1952" s="854" t="s">
        <v>13</v>
      </c>
      <c r="H1952" s="1996"/>
      <c r="I1952" s="1994"/>
      <c r="J1952" s="2003"/>
      <c r="K1952" s="1998"/>
      <c r="L1952" s="657"/>
      <c r="M1952" s="655"/>
      <c r="N1952" s="655"/>
      <c r="O1952" s="655"/>
      <c r="P1952" s="655"/>
      <c r="Q1952" s="655"/>
      <c r="R1952" s="655"/>
      <c r="S1952" s="655"/>
      <c r="T1952" s="655"/>
      <c r="U1952" s="655"/>
      <c r="V1952" s="655"/>
      <c r="W1952" s="655"/>
      <c r="X1952" s="655"/>
      <c r="Y1952" s="655"/>
      <c r="Z1952" s="655"/>
      <c r="AA1952" s="655"/>
      <c r="AB1952" s="655"/>
      <c r="AC1952" s="655"/>
      <c r="AD1952" s="655"/>
      <c r="AE1952" s="655"/>
      <c r="AF1952" s="655"/>
      <c r="AG1952" s="655"/>
      <c r="AH1952" s="655"/>
      <c r="AI1952" s="655"/>
      <c r="AJ1952" s="655"/>
      <c r="AK1952" s="655"/>
      <c r="AL1952" s="655"/>
      <c r="AM1952" s="655"/>
      <c r="AN1952" s="655"/>
      <c r="AO1952" s="655"/>
      <c r="AP1952" s="655"/>
      <c r="AQ1952" s="655"/>
      <c r="AR1952" s="655"/>
      <c r="AS1952" s="655"/>
      <c r="AT1952" s="655"/>
      <c r="AU1952" s="655"/>
      <c r="AV1952" s="655"/>
      <c r="AW1952" s="655"/>
      <c r="AX1952" s="655"/>
      <c r="AY1952" s="655"/>
      <c r="AZ1952" s="655"/>
      <c r="BA1952" s="655"/>
      <c r="BB1952" s="655"/>
      <c r="BC1952" s="655"/>
      <c r="BD1952" s="655"/>
      <c r="BE1952" s="655"/>
      <c r="BF1952" s="655"/>
      <c r="BG1952" s="655"/>
      <c r="BH1952" s="655"/>
      <c r="BI1952" s="655"/>
      <c r="BJ1952" s="655"/>
      <c r="BK1952" s="655"/>
      <c r="BL1952" s="655"/>
      <c r="BM1952" s="655"/>
      <c r="BN1952" s="655"/>
      <c r="BO1952" s="655"/>
      <c r="BP1952" s="655"/>
      <c r="BQ1952" s="655"/>
      <c r="BR1952" s="655"/>
      <c r="BS1952" s="655"/>
      <c r="BT1952" s="655"/>
      <c r="BU1952" s="655"/>
      <c r="BV1952" s="655"/>
      <c r="BW1952" s="655"/>
      <c r="BX1952" s="655"/>
      <c r="BY1952" s="655"/>
      <c r="BZ1952" s="655"/>
      <c r="CA1952" s="655"/>
      <c r="CB1952" s="655"/>
      <c r="CC1952" s="655"/>
      <c r="CD1952" s="655"/>
      <c r="CE1952" s="655"/>
      <c r="CF1952" s="655"/>
      <c r="CG1952" s="655"/>
      <c r="CH1952" s="655"/>
      <c r="CI1952" s="655"/>
      <c r="CJ1952" s="655"/>
      <c r="CK1952" s="655"/>
      <c r="CL1952" s="655"/>
      <c r="CM1952" s="655"/>
      <c r="CN1952" s="655"/>
      <c r="CO1952" s="655"/>
      <c r="CP1952" s="655"/>
      <c r="CQ1952" s="655"/>
      <c r="CR1952" s="655"/>
      <c r="CS1952" s="655"/>
      <c r="CT1952" s="655"/>
      <c r="CU1952" s="655"/>
      <c r="CV1952" s="655"/>
    </row>
    <row r="1953" spans="1:100" x14ac:dyDescent="0.25">
      <c r="A1953" s="870" t="s">
        <v>194</v>
      </c>
      <c r="B1953" s="872">
        <v>548427</v>
      </c>
      <c r="C1953" s="1812" t="s">
        <v>2799</v>
      </c>
      <c r="D1953" s="41" t="s">
        <v>49</v>
      </c>
      <c r="E1953" s="41" t="s">
        <v>49</v>
      </c>
      <c r="F1953" s="41" t="s">
        <v>49</v>
      </c>
      <c r="G1953" s="872" t="s">
        <v>94</v>
      </c>
      <c r="H1953" s="1308">
        <v>39083</v>
      </c>
      <c r="I1953" s="1277">
        <v>3000</v>
      </c>
      <c r="J1953" s="1277">
        <v>3000</v>
      </c>
      <c r="K1953" s="1277">
        <v>0</v>
      </c>
      <c r="L1953" s="657"/>
      <c r="M1953" s="657"/>
      <c r="N1953" s="657"/>
      <c r="O1953" s="657"/>
      <c r="P1953" s="657"/>
      <c r="Q1953" s="657"/>
      <c r="R1953" s="657"/>
      <c r="S1953" s="657"/>
      <c r="T1953" s="657"/>
      <c r="U1953" s="657"/>
      <c r="V1953" s="657"/>
      <c r="W1953" s="657"/>
      <c r="X1953" s="657"/>
      <c r="Y1953" s="657"/>
      <c r="Z1953" s="657"/>
      <c r="AA1953" s="657"/>
      <c r="AB1953" s="657"/>
      <c r="AC1953" s="657"/>
      <c r="AD1953" s="657"/>
      <c r="AE1953" s="657"/>
      <c r="AF1953" s="657"/>
      <c r="AG1953" s="657"/>
      <c r="AH1953" s="657"/>
      <c r="AI1953" s="657"/>
      <c r="AJ1953" s="657"/>
      <c r="AK1953" s="657"/>
      <c r="AL1953" s="657"/>
      <c r="AM1953" s="657"/>
      <c r="AN1953" s="657"/>
      <c r="AO1953" s="657"/>
      <c r="AP1953" s="657"/>
      <c r="AQ1953" s="657"/>
      <c r="AR1953" s="657"/>
      <c r="AS1953" s="657"/>
      <c r="AT1953" s="657"/>
      <c r="AU1953" s="657"/>
      <c r="AV1953" s="657"/>
      <c r="AW1953" s="657"/>
      <c r="AX1953" s="657"/>
      <c r="AY1953" s="657"/>
      <c r="AZ1953" s="657"/>
      <c r="BA1953" s="657"/>
      <c r="BB1953" s="657"/>
      <c r="BC1953" s="657"/>
      <c r="BD1953" s="657"/>
      <c r="BE1953" s="657"/>
      <c r="BF1953" s="657"/>
      <c r="BG1953" s="657"/>
      <c r="BH1953" s="657"/>
      <c r="BI1953" s="657"/>
      <c r="BJ1953" s="657"/>
      <c r="BK1953" s="657"/>
      <c r="BL1953" s="657"/>
      <c r="BM1953" s="657"/>
      <c r="BN1953" s="657"/>
      <c r="BO1953" s="657"/>
      <c r="BP1953" s="657"/>
      <c r="BQ1953" s="657"/>
      <c r="BR1953" s="657"/>
      <c r="BS1953" s="657"/>
      <c r="BT1953" s="657"/>
      <c r="BU1953" s="657"/>
      <c r="BV1953" s="657"/>
      <c r="BW1953" s="657"/>
      <c r="BX1953" s="657"/>
      <c r="BY1953" s="657"/>
      <c r="BZ1953" s="657"/>
      <c r="CA1953" s="657"/>
      <c r="CB1953" s="657"/>
      <c r="CC1953" s="657"/>
      <c r="CD1953" s="657"/>
      <c r="CE1953" s="657"/>
      <c r="CF1953" s="657"/>
      <c r="CG1953" s="657"/>
      <c r="CH1953" s="657"/>
      <c r="CI1953" s="657"/>
      <c r="CJ1953" s="657"/>
      <c r="CK1953" s="657"/>
      <c r="CL1953" s="657"/>
      <c r="CM1953" s="657"/>
      <c r="CN1953" s="657"/>
      <c r="CO1953" s="657"/>
      <c r="CP1953" s="657"/>
      <c r="CQ1953" s="657"/>
      <c r="CR1953" s="657"/>
      <c r="CS1953" s="657"/>
      <c r="CT1953" s="657"/>
      <c r="CU1953" s="657"/>
      <c r="CV1953" s="657"/>
    </row>
    <row r="1954" spans="1:100" x14ac:dyDescent="0.25">
      <c r="A1954" s="871" t="s">
        <v>2800</v>
      </c>
      <c r="B1954" s="872">
        <v>366145</v>
      </c>
      <c r="C1954" s="1812" t="s">
        <v>2801</v>
      </c>
      <c r="D1954" s="872" t="s">
        <v>2099</v>
      </c>
      <c r="E1954" s="872" t="s">
        <v>2099</v>
      </c>
      <c r="F1954" s="41" t="s">
        <v>49</v>
      </c>
      <c r="G1954" s="872" t="s">
        <v>94</v>
      </c>
      <c r="H1954" s="1308">
        <v>39083</v>
      </c>
      <c r="I1954" s="1277">
        <v>61712</v>
      </c>
      <c r="J1954" s="1277">
        <v>61712</v>
      </c>
      <c r="K1954" s="1277">
        <v>0</v>
      </c>
      <c r="L1954" s="657"/>
      <c r="M1954" s="657"/>
      <c r="N1954" s="657"/>
      <c r="O1954" s="657"/>
      <c r="P1954" s="657"/>
      <c r="Q1954" s="657"/>
      <c r="R1954" s="657"/>
      <c r="S1954" s="657"/>
      <c r="T1954" s="657"/>
      <c r="U1954" s="657"/>
      <c r="V1954" s="657"/>
      <c r="W1954" s="657"/>
      <c r="X1954" s="657"/>
      <c r="Y1954" s="657"/>
      <c r="Z1954" s="657"/>
      <c r="AA1954" s="657"/>
      <c r="AB1954" s="657"/>
      <c r="AC1954" s="657"/>
      <c r="AD1954" s="657"/>
      <c r="AE1954" s="657"/>
      <c r="AF1954" s="657"/>
      <c r="AG1954" s="657"/>
      <c r="AH1954" s="657"/>
      <c r="AI1954" s="657"/>
      <c r="AJ1954" s="657"/>
      <c r="AK1954" s="657"/>
      <c r="AL1954" s="657"/>
      <c r="AM1954" s="657"/>
      <c r="AN1954" s="657"/>
      <c r="AO1954" s="657"/>
      <c r="AP1954" s="657"/>
      <c r="AQ1954" s="657"/>
      <c r="AR1954" s="657"/>
      <c r="AS1954" s="657"/>
      <c r="AT1954" s="657"/>
      <c r="AU1954" s="657"/>
      <c r="AV1954" s="657"/>
      <c r="AW1954" s="657"/>
      <c r="AX1954" s="657"/>
      <c r="AY1954" s="657"/>
      <c r="AZ1954" s="657"/>
      <c r="BA1954" s="657"/>
      <c r="BB1954" s="657"/>
      <c r="BC1954" s="657"/>
      <c r="BD1954" s="657"/>
      <c r="BE1954" s="657"/>
      <c r="BF1954" s="657"/>
      <c r="BG1954" s="657"/>
      <c r="BH1954" s="657"/>
      <c r="BI1954" s="657"/>
      <c r="BJ1954" s="657"/>
      <c r="BK1954" s="657"/>
      <c r="BL1954" s="657"/>
      <c r="BM1954" s="657"/>
      <c r="BN1954" s="657"/>
      <c r="BO1954" s="657"/>
      <c r="BP1954" s="657"/>
      <c r="BQ1954" s="657"/>
      <c r="BR1954" s="657"/>
      <c r="BS1954" s="657"/>
      <c r="BT1954" s="657"/>
      <c r="BU1954" s="657"/>
      <c r="BV1954" s="657"/>
      <c r="BW1954" s="657"/>
      <c r="BX1954" s="657"/>
      <c r="BY1954" s="657"/>
      <c r="BZ1954" s="657"/>
      <c r="CA1954" s="657"/>
      <c r="CB1954" s="657"/>
      <c r="CC1954" s="657"/>
      <c r="CD1954" s="657"/>
      <c r="CE1954" s="657"/>
      <c r="CF1954" s="657"/>
      <c r="CG1954" s="657"/>
      <c r="CH1954" s="657"/>
      <c r="CI1954" s="657"/>
      <c r="CJ1954" s="657"/>
      <c r="CK1954" s="657"/>
      <c r="CL1954" s="657"/>
      <c r="CM1954" s="657"/>
      <c r="CN1954" s="657"/>
      <c r="CO1954" s="657"/>
      <c r="CP1954" s="657"/>
      <c r="CQ1954" s="657"/>
      <c r="CR1954" s="657"/>
      <c r="CS1954" s="657"/>
      <c r="CT1954" s="657"/>
      <c r="CU1954" s="657"/>
      <c r="CV1954" s="657"/>
    </row>
    <row r="1955" spans="1:100" x14ac:dyDescent="0.25">
      <c r="A1955" s="871" t="s">
        <v>2800</v>
      </c>
      <c r="B1955" s="872">
        <v>366146</v>
      </c>
      <c r="C1955" s="1812" t="s">
        <v>2802</v>
      </c>
      <c r="D1955" s="872" t="s">
        <v>2099</v>
      </c>
      <c r="E1955" s="872" t="s">
        <v>2099</v>
      </c>
      <c r="F1955" s="41" t="s">
        <v>49</v>
      </c>
      <c r="G1955" s="872" t="s">
        <v>94</v>
      </c>
      <c r="H1955" s="1308">
        <v>39083</v>
      </c>
      <c r="I1955" s="1277">
        <v>61712</v>
      </c>
      <c r="J1955" s="1277">
        <v>61712</v>
      </c>
      <c r="K1955" s="1277">
        <v>0</v>
      </c>
      <c r="L1955" s="657"/>
      <c r="M1955" s="657"/>
      <c r="N1955" s="657"/>
      <c r="O1955" s="657"/>
      <c r="P1955" s="657"/>
      <c r="Q1955" s="657"/>
      <c r="R1955" s="657"/>
      <c r="S1955" s="657"/>
      <c r="T1955" s="657"/>
      <c r="U1955" s="657"/>
      <c r="V1955" s="657"/>
      <c r="W1955" s="657"/>
      <c r="X1955" s="657"/>
      <c r="Y1955" s="657"/>
      <c r="Z1955" s="657"/>
      <c r="AA1955" s="657"/>
      <c r="AB1955" s="657"/>
      <c r="AC1955" s="657"/>
      <c r="AD1955" s="657"/>
      <c r="AE1955" s="657"/>
      <c r="AF1955" s="657"/>
      <c r="AG1955" s="657"/>
      <c r="AH1955" s="657"/>
      <c r="AI1955" s="657"/>
      <c r="AJ1955" s="657"/>
      <c r="AK1955" s="657"/>
      <c r="AL1955" s="657"/>
      <c r="AM1955" s="657"/>
      <c r="AN1955" s="657"/>
      <c r="AO1955" s="657"/>
      <c r="AP1955" s="657"/>
      <c r="AQ1955" s="657"/>
      <c r="AR1955" s="657"/>
      <c r="AS1955" s="657"/>
      <c r="AT1955" s="657"/>
      <c r="AU1955" s="657"/>
      <c r="AV1955" s="657"/>
      <c r="AW1955" s="657"/>
      <c r="AX1955" s="657"/>
      <c r="AY1955" s="657"/>
      <c r="AZ1955" s="657"/>
      <c r="BA1955" s="657"/>
      <c r="BB1955" s="657"/>
      <c r="BC1955" s="657"/>
      <c r="BD1955" s="657"/>
      <c r="BE1955" s="657"/>
      <c r="BF1955" s="657"/>
      <c r="BG1955" s="657"/>
      <c r="BH1955" s="657"/>
      <c r="BI1955" s="657"/>
      <c r="BJ1955" s="657"/>
      <c r="BK1955" s="657"/>
      <c r="BL1955" s="657"/>
      <c r="BM1955" s="657"/>
      <c r="BN1955" s="657"/>
      <c r="BO1955" s="657"/>
      <c r="BP1955" s="657"/>
      <c r="BQ1955" s="657"/>
      <c r="BR1955" s="657"/>
      <c r="BS1955" s="657"/>
      <c r="BT1955" s="657"/>
      <c r="BU1955" s="657"/>
      <c r="BV1955" s="657"/>
      <c r="BW1955" s="657"/>
      <c r="BX1955" s="657"/>
      <c r="BY1955" s="657"/>
      <c r="BZ1955" s="657"/>
      <c r="CA1955" s="657"/>
      <c r="CB1955" s="657"/>
      <c r="CC1955" s="657"/>
      <c r="CD1955" s="657"/>
      <c r="CE1955" s="657"/>
      <c r="CF1955" s="657"/>
      <c r="CG1955" s="657"/>
      <c r="CH1955" s="657"/>
      <c r="CI1955" s="657"/>
      <c r="CJ1955" s="657"/>
      <c r="CK1955" s="657"/>
      <c r="CL1955" s="657"/>
      <c r="CM1955" s="657"/>
      <c r="CN1955" s="657"/>
      <c r="CO1955" s="657"/>
      <c r="CP1955" s="657"/>
      <c r="CQ1955" s="657"/>
      <c r="CR1955" s="657"/>
      <c r="CS1955" s="657"/>
      <c r="CT1955" s="657"/>
      <c r="CU1955" s="657"/>
      <c r="CV1955" s="657"/>
    </row>
    <row r="1956" spans="1:100" x14ac:dyDescent="0.25">
      <c r="A1956" s="871" t="s">
        <v>2803</v>
      </c>
      <c r="B1956" s="872">
        <v>366147</v>
      </c>
      <c r="C1956" s="1812" t="s">
        <v>2804</v>
      </c>
      <c r="D1956" s="872" t="s">
        <v>2099</v>
      </c>
      <c r="E1956" s="872" t="s">
        <v>2099</v>
      </c>
      <c r="F1956" s="41" t="s">
        <v>49</v>
      </c>
      <c r="G1956" s="872" t="s">
        <v>94</v>
      </c>
      <c r="H1956" s="1308">
        <v>39083</v>
      </c>
      <c r="I1956" s="1277">
        <v>61712</v>
      </c>
      <c r="J1956" s="1277">
        <v>61712</v>
      </c>
      <c r="K1956" s="1277">
        <v>0</v>
      </c>
      <c r="L1956" s="657"/>
      <c r="M1956" s="657"/>
      <c r="N1956" s="657"/>
      <c r="O1956" s="657"/>
      <c r="P1956" s="657"/>
      <c r="Q1956" s="657"/>
      <c r="R1956" s="657"/>
      <c r="S1956" s="657"/>
      <c r="T1956" s="657"/>
      <c r="U1956" s="657"/>
      <c r="V1956" s="657"/>
      <c r="W1956" s="657"/>
      <c r="X1956" s="657"/>
      <c r="Y1956" s="657"/>
      <c r="Z1956" s="657"/>
      <c r="AA1956" s="657"/>
      <c r="AB1956" s="657"/>
      <c r="AC1956" s="657"/>
      <c r="AD1956" s="657"/>
      <c r="AE1956" s="657"/>
      <c r="AF1956" s="657"/>
      <c r="AG1956" s="657"/>
      <c r="AH1956" s="657"/>
      <c r="AI1956" s="657"/>
      <c r="AJ1956" s="657"/>
      <c r="AK1956" s="657"/>
      <c r="AL1956" s="657"/>
      <c r="AM1956" s="657"/>
      <c r="AN1956" s="657"/>
      <c r="AO1956" s="657"/>
      <c r="AP1956" s="657"/>
      <c r="AQ1956" s="657"/>
      <c r="AR1956" s="657"/>
      <c r="AS1956" s="657"/>
      <c r="AT1956" s="657"/>
      <c r="AU1956" s="657"/>
      <c r="AV1956" s="657"/>
      <c r="AW1956" s="657"/>
      <c r="AX1956" s="657"/>
      <c r="AY1956" s="657"/>
      <c r="AZ1956" s="657"/>
      <c r="BA1956" s="657"/>
      <c r="BB1956" s="657"/>
      <c r="BC1956" s="657"/>
      <c r="BD1956" s="657"/>
      <c r="BE1956" s="657"/>
      <c r="BF1956" s="657"/>
      <c r="BG1956" s="657"/>
      <c r="BH1956" s="657"/>
      <c r="BI1956" s="657"/>
      <c r="BJ1956" s="657"/>
      <c r="BK1956" s="657"/>
      <c r="BL1956" s="657"/>
      <c r="BM1956" s="657"/>
      <c r="BN1956" s="657"/>
      <c r="BO1956" s="657"/>
      <c r="BP1956" s="657"/>
      <c r="BQ1956" s="657"/>
      <c r="BR1956" s="657"/>
      <c r="BS1956" s="657"/>
      <c r="BT1956" s="657"/>
      <c r="BU1956" s="657"/>
      <c r="BV1956" s="657"/>
      <c r="BW1956" s="657"/>
      <c r="BX1956" s="657"/>
      <c r="BY1956" s="657"/>
      <c r="BZ1956" s="657"/>
      <c r="CA1956" s="657"/>
      <c r="CB1956" s="657"/>
      <c r="CC1956" s="657"/>
      <c r="CD1956" s="657"/>
      <c r="CE1956" s="657"/>
      <c r="CF1956" s="657"/>
      <c r="CG1956" s="657"/>
      <c r="CH1956" s="657"/>
      <c r="CI1956" s="657"/>
      <c r="CJ1956" s="657"/>
      <c r="CK1956" s="657"/>
      <c r="CL1956" s="657"/>
      <c r="CM1956" s="657"/>
      <c r="CN1956" s="657"/>
      <c r="CO1956" s="657"/>
      <c r="CP1956" s="657"/>
      <c r="CQ1956" s="657"/>
      <c r="CR1956" s="657"/>
      <c r="CS1956" s="657"/>
      <c r="CT1956" s="657"/>
      <c r="CU1956" s="657"/>
      <c r="CV1956" s="657"/>
    </row>
    <row r="1957" spans="1:100" x14ac:dyDescent="0.25">
      <c r="A1957" s="871" t="s">
        <v>2800</v>
      </c>
      <c r="B1957" s="872">
        <v>366148</v>
      </c>
      <c r="C1957" s="1812" t="s">
        <v>2805</v>
      </c>
      <c r="D1957" s="872" t="s">
        <v>2099</v>
      </c>
      <c r="E1957" s="872" t="s">
        <v>2099</v>
      </c>
      <c r="F1957" s="41" t="s">
        <v>49</v>
      </c>
      <c r="G1957" s="872" t="s">
        <v>94</v>
      </c>
      <c r="H1957" s="1308">
        <v>39083</v>
      </c>
      <c r="I1957" s="1277">
        <v>61712</v>
      </c>
      <c r="J1957" s="1277">
        <v>61712</v>
      </c>
      <c r="K1957" s="1277">
        <v>0</v>
      </c>
      <c r="L1957" s="657"/>
      <c r="M1957" s="657"/>
      <c r="N1957" s="657"/>
      <c r="O1957" s="657"/>
      <c r="P1957" s="657"/>
      <c r="Q1957" s="657"/>
      <c r="R1957" s="657"/>
      <c r="S1957" s="657"/>
      <c r="T1957" s="657"/>
      <c r="U1957" s="657"/>
      <c r="V1957" s="657"/>
      <c r="W1957" s="657"/>
      <c r="X1957" s="657"/>
      <c r="Y1957" s="657"/>
      <c r="Z1957" s="657"/>
      <c r="AA1957" s="657"/>
      <c r="AB1957" s="657"/>
      <c r="AC1957" s="657"/>
      <c r="AD1957" s="657"/>
      <c r="AE1957" s="657"/>
      <c r="AF1957" s="657"/>
      <c r="AG1957" s="657"/>
      <c r="AH1957" s="657"/>
      <c r="AI1957" s="657"/>
      <c r="AJ1957" s="657"/>
      <c r="AK1957" s="657"/>
      <c r="AL1957" s="657"/>
      <c r="AM1957" s="657"/>
      <c r="AN1957" s="657"/>
      <c r="AO1957" s="657"/>
      <c r="AP1957" s="657"/>
      <c r="AQ1957" s="657"/>
      <c r="AR1957" s="657"/>
      <c r="AS1957" s="657"/>
      <c r="AT1957" s="657"/>
      <c r="AU1957" s="657"/>
      <c r="AV1957" s="657"/>
      <c r="AW1957" s="657"/>
      <c r="AX1957" s="657"/>
      <c r="AY1957" s="657"/>
      <c r="AZ1957" s="657"/>
      <c r="BA1957" s="657"/>
      <c r="BB1957" s="657"/>
      <c r="BC1957" s="657"/>
      <c r="BD1957" s="657"/>
      <c r="BE1957" s="657"/>
      <c r="BF1957" s="657"/>
      <c r="BG1957" s="657"/>
      <c r="BH1957" s="657"/>
      <c r="BI1957" s="657"/>
      <c r="BJ1957" s="657"/>
      <c r="BK1957" s="657"/>
      <c r="BL1957" s="657"/>
      <c r="BM1957" s="657"/>
      <c r="BN1957" s="657"/>
      <c r="BO1957" s="657"/>
      <c r="BP1957" s="657"/>
      <c r="BQ1957" s="657"/>
      <c r="BR1957" s="657"/>
      <c r="BS1957" s="657"/>
      <c r="BT1957" s="657"/>
      <c r="BU1957" s="657"/>
      <c r="BV1957" s="657"/>
      <c r="BW1957" s="657"/>
      <c r="BX1957" s="657"/>
      <c r="BY1957" s="657"/>
      <c r="BZ1957" s="657"/>
      <c r="CA1957" s="657"/>
      <c r="CB1957" s="657"/>
      <c r="CC1957" s="657"/>
      <c r="CD1957" s="657"/>
      <c r="CE1957" s="657"/>
      <c r="CF1957" s="657"/>
      <c r="CG1957" s="657"/>
      <c r="CH1957" s="657"/>
      <c r="CI1957" s="657"/>
      <c r="CJ1957" s="657"/>
      <c r="CK1957" s="657"/>
      <c r="CL1957" s="657"/>
      <c r="CM1957" s="657"/>
      <c r="CN1957" s="657"/>
      <c r="CO1957" s="657"/>
      <c r="CP1957" s="657"/>
      <c r="CQ1957" s="657"/>
      <c r="CR1957" s="657"/>
      <c r="CS1957" s="657"/>
      <c r="CT1957" s="657"/>
      <c r="CU1957" s="657"/>
      <c r="CV1957" s="657"/>
    </row>
    <row r="1958" spans="1:100" x14ac:dyDescent="0.25">
      <c r="A1958" s="871" t="s">
        <v>2800</v>
      </c>
      <c r="B1958" s="872">
        <v>366149</v>
      </c>
      <c r="C1958" s="1812" t="s">
        <v>2806</v>
      </c>
      <c r="D1958" s="872" t="s">
        <v>2099</v>
      </c>
      <c r="E1958" s="872" t="s">
        <v>2099</v>
      </c>
      <c r="F1958" s="41" t="s">
        <v>49</v>
      </c>
      <c r="G1958" s="872" t="s">
        <v>94</v>
      </c>
      <c r="H1958" s="1308">
        <v>39083</v>
      </c>
      <c r="I1958" s="1277">
        <v>61712</v>
      </c>
      <c r="J1958" s="1277">
        <v>61712</v>
      </c>
      <c r="K1958" s="1277">
        <v>0</v>
      </c>
      <c r="L1958" s="657"/>
      <c r="M1958" s="657"/>
      <c r="N1958" s="657"/>
      <c r="O1958" s="657"/>
      <c r="P1958" s="657"/>
      <c r="Q1958" s="657"/>
      <c r="R1958" s="657"/>
      <c r="S1958" s="657"/>
      <c r="T1958" s="657"/>
      <c r="U1958" s="657"/>
      <c r="V1958" s="657"/>
      <c r="W1958" s="657"/>
      <c r="X1958" s="657"/>
      <c r="Y1958" s="657"/>
      <c r="Z1958" s="657"/>
      <c r="AA1958" s="657"/>
      <c r="AB1958" s="657"/>
      <c r="AC1958" s="657"/>
      <c r="AD1958" s="657"/>
      <c r="AE1958" s="657"/>
      <c r="AF1958" s="657"/>
      <c r="AG1958" s="657"/>
      <c r="AH1958" s="657"/>
      <c r="AI1958" s="657"/>
      <c r="AJ1958" s="657"/>
      <c r="AK1958" s="657"/>
      <c r="AL1958" s="657"/>
      <c r="AM1958" s="657"/>
      <c r="AN1958" s="657"/>
      <c r="AO1958" s="657"/>
      <c r="AP1958" s="657"/>
      <c r="AQ1958" s="657"/>
      <c r="AR1958" s="657"/>
      <c r="AS1958" s="657"/>
      <c r="AT1958" s="657"/>
      <c r="AU1958" s="657"/>
      <c r="AV1958" s="657"/>
      <c r="AW1958" s="657"/>
      <c r="AX1958" s="657"/>
      <c r="AY1958" s="657"/>
      <c r="AZ1958" s="657"/>
      <c r="BA1958" s="657"/>
      <c r="BB1958" s="657"/>
      <c r="BC1958" s="657"/>
      <c r="BD1958" s="657"/>
      <c r="BE1958" s="657"/>
      <c r="BF1958" s="657"/>
      <c r="BG1958" s="657"/>
      <c r="BH1958" s="657"/>
      <c r="BI1958" s="657"/>
      <c r="BJ1958" s="657"/>
      <c r="BK1958" s="657"/>
      <c r="BL1958" s="657"/>
      <c r="BM1958" s="657"/>
      <c r="BN1958" s="657"/>
      <c r="BO1958" s="657"/>
      <c r="BP1958" s="657"/>
      <c r="BQ1958" s="657"/>
      <c r="BR1958" s="657"/>
      <c r="BS1958" s="657"/>
      <c r="BT1958" s="657"/>
      <c r="BU1958" s="657"/>
      <c r="BV1958" s="657"/>
      <c r="BW1958" s="657"/>
      <c r="BX1958" s="657"/>
      <c r="BY1958" s="657"/>
      <c r="BZ1958" s="657"/>
      <c r="CA1958" s="657"/>
      <c r="CB1958" s="657"/>
      <c r="CC1958" s="657"/>
      <c r="CD1958" s="657"/>
      <c r="CE1958" s="657"/>
      <c r="CF1958" s="657"/>
      <c r="CG1958" s="657"/>
      <c r="CH1958" s="657"/>
      <c r="CI1958" s="657"/>
      <c r="CJ1958" s="657"/>
      <c r="CK1958" s="657"/>
      <c r="CL1958" s="657"/>
      <c r="CM1958" s="657"/>
      <c r="CN1958" s="657"/>
      <c r="CO1958" s="657"/>
      <c r="CP1958" s="657"/>
      <c r="CQ1958" s="657"/>
      <c r="CR1958" s="657"/>
      <c r="CS1958" s="657"/>
      <c r="CT1958" s="657"/>
      <c r="CU1958" s="657"/>
      <c r="CV1958" s="657"/>
    </row>
    <row r="1959" spans="1:100" x14ac:dyDescent="0.25">
      <c r="A1959" s="871" t="s">
        <v>2803</v>
      </c>
      <c r="B1959" s="872">
        <v>366150</v>
      </c>
      <c r="C1959" s="1812" t="s">
        <v>2807</v>
      </c>
      <c r="D1959" s="872" t="s">
        <v>2099</v>
      </c>
      <c r="E1959" s="872" t="s">
        <v>2099</v>
      </c>
      <c r="F1959" s="41" t="s">
        <v>49</v>
      </c>
      <c r="G1959" s="872" t="s">
        <v>94</v>
      </c>
      <c r="H1959" s="1308">
        <v>39083</v>
      </c>
      <c r="I1959" s="1277">
        <v>61712</v>
      </c>
      <c r="J1959" s="1277">
        <v>61712</v>
      </c>
      <c r="K1959" s="1277">
        <v>0</v>
      </c>
      <c r="L1959" s="657"/>
      <c r="M1959" s="657"/>
      <c r="N1959" s="657"/>
      <c r="O1959" s="657"/>
      <c r="P1959" s="657"/>
      <c r="Q1959" s="657"/>
      <c r="R1959" s="657"/>
      <c r="S1959" s="657"/>
      <c r="T1959" s="657"/>
      <c r="U1959" s="657"/>
      <c r="V1959" s="657"/>
      <c r="W1959" s="657"/>
      <c r="X1959" s="657"/>
      <c r="Y1959" s="657"/>
      <c r="Z1959" s="657"/>
      <c r="AA1959" s="657"/>
      <c r="AB1959" s="657"/>
      <c r="AC1959" s="657"/>
      <c r="AD1959" s="657"/>
      <c r="AE1959" s="657"/>
      <c r="AF1959" s="657"/>
      <c r="AG1959" s="657"/>
      <c r="AH1959" s="657"/>
      <c r="AI1959" s="657"/>
      <c r="AJ1959" s="657"/>
      <c r="AK1959" s="657"/>
      <c r="AL1959" s="657"/>
      <c r="AM1959" s="657"/>
      <c r="AN1959" s="657"/>
      <c r="AO1959" s="657"/>
      <c r="AP1959" s="657"/>
      <c r="AQ1959" s="657"/>
      <c r="AR1959" s="657"/>
      <c r="AS1959" s="657"/>
      <c r="AT1959" s="657"/>
      <c r="AU1959" s="657"/>
      <c r="AV1959" s="657"/>
      <c r="AW1959" s="657"/>
      <c r="AX1959" s="657"/>
      <c r="AY1959" s="657"/>
      <c r="AZ1959" s="657"/>
      <c r="BA1959" s="657"/>
      <c r="BB1959" s="657"/>
      <c r="BC1959" s="657"/>
      <c r="BD1959" s="657"/>
      <c r="BE1959" s="657"/>
      <c r="BF1959" s="657"/>
      <c r="BG1959" s="657"/>
      <c r="BH1959" s="657"/>
      <c r="BI1959" s="657"/>
      <c r="BJ1959" s="657"/>
      <c r="BK1959" s="657"/>
      <c r="BL1959" s="657"/>
      <c r="BM1959" s="657"/>
      <c r="BN1959" s="657"/>
      <c r="BO1959" s="657"/>
      <c r="BP1959" s="657"/>
      <c r="BQ1959" s="657"/>
      <c r="BR1959" s="657"/>
      <c r="BS1959" s="657"/>
      <c r="BT1959" s="657"/>
      <c r="BU1959" s="657"/>
      <c r="BV1959" s="657"/>
      <c r="BW1959" s="657"/>
      <c r="BX1959" s="657"/>
      <c r="BY1959" s="657"/>
      <c r="BZ1959" s="657"/>
      <c r="CA1959" s="657"/>
      <c r="CB1959" s="657"/>
      <c r="CC1959" s="657"/>
      <c r="CD1959" s="657"/>
      <c r="CE1959" s="657"/>
      <c r="CF1959" s="657"/>
      <c r="CG1959" s="657"/>
      <c r="CH1959" s="657"/>
      <c r="CI1959" s="657"/>
      <c r="CJ1959" s="657"/>
      <c r="CK1959" s="657"/>
      <c r="CL1959" s="657"/>
      <c r="CM1959" s="657"/>
      <c r="CN1959" s="657"/>
      <c r="CO1959" s="657"/>
      <c r="CP1959" s="657"/>
      <c r="CQ1959" s="657"/>
      <c r="CR1959" s="657"/>
      <c r="CS1959" s="657"/>
      <c r="CT1959" s="657"/>
      <c r="CU1959" s="657"/>
      <c r="CV1959" s="657"/>
    </row>
    <row r="1960" spans="1:100" x14ac:dyDescent="0.25">
      <c r="A1960" s="871" t="s">
        <v>2800</v>
      </c>
      <c r="B1960" s="872">
        <v>366151</v>
      </c>
      <c r="C1960" s="1812" t="s">
        <v>2808</v>
      </c>
      <c r="D1960" s="872" t="s">
        <v>2099</v>
      </c>
      <c r="E1960" s="872" t="s">
        <v>2099</v>
      </c>
      <c r="F1960" s="41" t="s">
        <v>49</v>
      </c>
      <c r="G1960" s="872" t="s">
        <v>94</v>
      </c>
      <c r="H1960" s="1308">
        <v>39083</v>
      </c>
      <c r="I1960" s="1277">
        <v>61712</v>
      </c>
      <c r="J1960" s="1277">
        <v>61712</v>
      </c>
      <c r="K1960" s="1277">
        <v>0</v>
      </c>
      <c r="L1960" s="657"/>
      <c r="M1960" s="657"/>
      <c r="N1960" s="657"/>
      <c r="O1960" s="657"/>
      <c r="P1960" s="657"/>
      <c r="Q1960" s="657"/>
      <c r="R1960" s="657"/>
      <c r="S1960" s="657"/>
      <c r="T1960" s="657"/>
      <c r="U1960" s="657"/>
      <c r="V1960" s="657"/>
      <c r="W1960" s="657"/>
      <c r="X1960" s="657"/>
      <c r="Y1960" s="657"/>
      <c r="Z1960" s="657"/>
      <c r="AA1960" s="657"/>
      <c r="AB1960" s="657"/>
      <c r="AC1960" s="657"/>
      <c r="AD1960" s="657"/>
      <c r="AE1960" s="657"/>
      <c r="AF1960" s="657"/>
      <c r="AG1960" s="657"/>
      <c r="AH1960" s="657"/>
      <c r="AI1960" s="657"/>
      <c r="AJ1960" s="657"/>
      <c r="AK1960" s="657"/>
      <c r="AL1960" s="657"/>
      <c r="AM1960" s="657"/>
      <c r="AN1960" s="657"/>
      <c r="AO1960" s="657"/>
      <c r="AP1960" s="657"/>
      <c r="AQ1960" s="657"/>
      <c r="AR1960" s="657"/>
      <c r="AS1960" s="657"/>
      <c r="AT1960" s="657"/>
      <c r="AU1960" s="657"/>
      <c r="AV1960" s="657"/>
      <c r="AW1960" s="657"/>
      <c r="AX1960" s="657"/>
      <c r="AY1960" s="657"/>
      <c r="AZ1960" s="657"/>
      <c r="BA1960" s="657"/>
      <c r="BB1960" s="657"/>
      <c r="BC1960" s="657"/>
      <c r="BD1960" s="657"/>
      <c r="BE1960" s="657"/>
      <c r="BF1960" s="657"/>
      <c r="BG1960" s="657"/>
      <c r="BH1960" s="657"/>
      <c r="BI1960" s="657"/>
      <c r="BJ1960" s="657"/>
      <c r="BK1960" s="657"/>
      <c r="BL1960" s="657"/>
      <c r="BM1960" s="657"/>
      <c r="BN1960" s="657"/>
      <c r="BO1960" s="657"/>
      <c r="BP1960" s="657"/>
      <c r="BQ1960" s="657"/>
      <c r="BR1960" s="657"/>
      <c r="BS1960" s="657"/>
      <c r="BT1960" s="657"/>
      <c r="BU1960" s="657"/>
      <c r="BV1960" s="657"/>
      <c r="BW1960" s="657"/>
      <c r="BX1960" s="657"/>
      <c r="BY1960" s="657"/>
      <c r="BZ1960" s="657"/>
      <c r="CA1960" s="657"/>
      <c r="CB1960" s="657"/>
      <c r="CC1960" s="657"/>
      <c r="CD1960" s="657"/>
      <c r="CE1960" s="657"/>
      <c r="CF1960" s="657"/>
      <c r="CG1960" s="657"/>
      <c r="CH1960" s="657"/>
      <c r="CI1960" s="657"/>
      <c r="CJ1960" s="657"/>
      <c r="CK1960" s="657"/>
      <c r="CL1960" s="657"/>
      <c r="CM1960" s="657"/>
      <c r="CN1960" s="657"/>
      <c r="CO1960" s="657"/>
      <c r="CP1960" s="657"/>
      <c r="CQ1960" s="657"/>
      <c r="CR1960" s="657"/>
      <c r="CS1960" s="657"/>
      <c r="CT1960" s="657"/>
      <c r="CU1960" s="657"/>
      <c r="CV1960" s="657"/>
    </row>
    <row r="1961" spans="1:100" x14ac:dyDescent="0.25">
      <c r="A1961" s="871" t="s">
        <v>2803</v>
      </c>
      <c r="B1961" s="872">
        <v>366152</v>
      </c>
      <c r="C1961" s="1812" t="s">
        <v>2809</v>
      </c>
      <c r="D1961" s="872" t="s">
        <v>2099</v>
      </c>
      <c r="E1961" s="872" t="s">
        <v>2099</v>
      </c>
      <c r="F1961" s="41" t="s">
        <v>49</v>
      </c>
      <c r="G1961" s="872" t="s">
        <v>94</v>
      </c>
      <c r="H1961" s="1308">
        <v>39083</v>
      </c>
      <c r="I1961" s="1277">
        <v>61712</v>
      </c>
      <c r="J1961" s="1277">
        <v>61712</v>
      </c>
      <c r="K1961" s="1277">
        <v>0</v>
      </c>
      <c r="L1961" s="657"/>
      <c r="M1961" s="657"/>
      <c r="N1961" s="657"/>
      <c r="O1961" s="657"/>
      <c r="P1961" s="657"/>
      <c r="Q1961" s="657"/>
      <c r="R1961" s="657"/>
      <c r="S1961" s="657"/>
      <c r="T1961" s="657"/>
      <c r="U1961" s="657"/>
      <c r="V1961" s="657"/>
      <c r="W1961" s="657"/>
      <c r="X1961" s="657"/>
      <c r="Y1961" s="657"/>
      <c r="Z1961" s="657"/>
      <c r="AA1961" s="657"/>
      <c r="AB1961" s="657"/>
      <c r="AC1961" s="657"/>
      <c r="AD1961" s="657"/>
      <c r="AE1961" s="657"/>
      <c r="AF1961" s="657"/>
      <c r="AG1961" s="657"/>
      <c r="AH1961" s="657"/>
      <c r="AI1961" s="657"/>
      <c r="AJ1961" s="657"/>
      <c r="AK1961" s="657"/>
      <c r="AL1961" s="657"/>
      <c r="AM1961" s="657"/>
      <c r="AN1961" s="657"/>
      <c r="AO1961" s="657"/>
      <c r="AP1961" s="657"/>
      <c r="AQ1961" s="657"/>
      <c r="AR1961" s="657"/>
      <c r="AS1961" s="657"/>
      <c r="AT1961" s="657"/>
      <c r="AU1961" s="657"/>
      <c r="AV1961" s="657"/>
      <c r="AW1961" s="657"/>
      <c r="AX1961" s="657"/>
      <c r="AY1961" s="657"/>
      <c r="AZ1961" s="657"/>
      <c r="BA1961" s="657"/>
      <c r="BB1961" s="657"/>
      <c r="BC1961" s="657"/>
      <c r="BD1961" s="657"/>
      <c r="BE1961" s="657"/>
      <c r="BF1961" s="657"/>
      <c r="BG1961" s="657"/>
      <c r="BH1961" s="657"/>
      <c r="BI1961" s="657"/>
      <c r="BJ1961" s="657"/>
      <c r="BK1961" s="657"/>
      <c r="BL1961" s="657"/>
      <c r="BM1961" s="657"/>
      <c r="BN1961" s="657"/>
      <c r="BO1961" s="657"/>
      <c r="BP1961" s="657"/>
      <c r="BQ1961" s="657"/>
      <c r="BR1961" s="657"/>
      <c r="BS1961" s="657"/>
      <c r="BT1961" s="657"/>
      <c r="BU1961" s="657"/>
      <c r="BV1961" s="657"/>
      <c r="BW1961" s="657"/>
      <c r="BX1961" s="657"/>
      <c r="BY1961" s="657"/>
      <c r="BZ1961" s="657"/>
      <c r="CA1961" s="657"/>
      <c r="CB1961" s="657"/>
      <c r="CC1961" s="657"/>
      <c r="CD1961" s="657"/>
      <c r="CE1961" s="657"/>
      <c r="CF1961" s="657"/>
      <c r="CG1961" s="657"/>
      <c r="CH1961" s="657"/>
      <c r="CI1961" s="657"/>
      <c r="CJ1961" s="657"/>
      <c r="CK1961" s="657"/>
      <c r="CL1961" s="657"/>
      <c r="CM1961" s="657"/>
      <c r="CN1961" s="657"/>
      <c r="CO1961" s="657"/>
      <c r="CP1961" s="657"/>
      <c r="CQ1961" s="657"/>
      <c r="CR1961" s="657"/>
      <c r="CS1961" s="657"/>
      <c r="CT1961" s="657"/>
      <c r="CU1961" s="657"/>
      <c r="CV1961" s="657"/>
    </row>
    <row r="1962" spans="1:100" x14ac:dyDescent="0.25">
      <c r="A1962" s="871" t="s">
        <v>2800</v>
      </c>
      <c r="B1962" s="872">
        <v>366153</v>
      </c>
      <c r="C1962" s="1812" t="s">
        <v>2810</v>
      </c>
      <c r="D1962" s="872" t="s">
        <v>2099</v>
      </c>
      <c r="E1962" s="872" t="s">
        <v>2099</v>
      </c>
      <c r="F1962" s="41" t="s">
        <v>49</v>
      </c>
      <c r="G1962" s="872" t="s">
        <v>94</v>
      </c>
      <c r="H1962" s="1308">
        <v>39083</v>
      </c>
      <c r="I1962" s="1277">
        <v>61712</v>
      </c>
      <c r="J1962" s="1277">
        <v>61712</v>
      </c>
      <c r="K1962" s="1277">
        <v>0</v>
      </c>
      <c r="L1962" s="657"/>
      <c r="M1962" s="657"/>
      <c r="N1962" s="657"/>
      <c r="O1962" s="657"/>
      <c r="P1962" s="657"/>
      <c r="Q1962" s="657"/>
      <c r="R1962" s="657"/>
      <c r="S1962" s="657"/>
      <c r="T1962" s="657"/>
      <c r="U1962" s="657"/>
      <c r="V1962" s="657"/>
      <c r="W1962" s="657"/>
      <c r="X1962" s="657"/>
      <c r="Y1962" s="657"/>
      <c r="Z1962" s="657"/>
      <c r="AA1962" s="657"/>
      <c r="AB1962" s="657"/>
      <c r="AC1962" s="657"/>
      <c r="AD1962" s="657"/>
      <c r="AE1962" s="657"/>
      <c r="AF1962" s="657"/>
      <c r="AG1962" s="657"/>
      <c r="AH1962" s="657"/>
      <c r="AI1962" s="657"/>
      <c r="AJ1962" s="657"/>
      <c r="AK1962" s="657"/>
      <c r="AL1962" s="657"/>
      <c r="AM1962" s="657"/>
      <c r="AN1962" s="657"/>
      <c r="AO1962" s="657"/>
      <c r="AP1962" s="657"/>
      <c r="AQ1962" s="657"/>
      <c r="AR1962" s="657"/>
      <c r="AS1962" s="657"/>
      <c r="AT1962" s="657"/>
      <c r="AU1962" s="657"/>
      <c r="AV1962" s="657"/>
      <c r="AW1962" s="657"/>
      <c r="AX1962" s="657"/>
      <c r="AY1962" s="657"/>
      <c r="AZ1962" s="657"/>
      <c r="BA1962" s="657"/>
      <c r="BB1962" s="657"/>
      <c r="BC1962" s="657"/>
      <c r="BD1962" s="657"/>
      <c r="BE1962" s="657"/>
      <c r="BF1962" s="657"/>
      <c r="BG1962" s="657"/>
      <c r="BH1962" s="657"/>
      <c r="BI1962" s="657"/>
      <c r="BJ1962" s="657"/>
      <c r="BK1962" s="657"/>
      <c r="BL1962" s="657"/>
      <c r="BM1962" s="657"/>
      <c r="BN1962" s="657"/>
      <c r="BO1962" s="657"/>
      <c r="BP1962" s="657"/>
      <c r="BQ1962" s="657"/>
      <c r="BR1962" s="657"/>
      <c r="BS1962" s="657"/>
      <c r="BT1962" s="657"/>
      <c r="BU1962" s="657"/>
      <c r="BV1962" s="657"/>
      <c r="BW1962" s="657"/>
      <c r="BX1962" s="657"/>
      <c r="BY1962" s="657"/>
      <c r="BZ1962" s="657"/>
      <c r="CA1962" s="657"/>
      <c r="CB1962" s="657"/>
      <c r="CC1962" s="657"/>
      <c r="CD1962" s="657"/>
      <c r="CE1962" s="657"/>
      <c r="CF1962" s="657"/>
      <c r="CG1962" s="657"/>
      <c r="CH1962" s="657"/>
      <c r="CI1962" s="657"/>
      <c r="CJ1962" s="657"/>
      <c r="CK1962" s="657"/>
      <c r="CL1962" s="657"/>
      <c r="CM1962" s="657"/>
      <c r="CN1962" s="657"/>
      <c r="CO1962" s="657"/>
      <c r="CP1962" s="657"/>
      <c r="CQ1962" s="657"/>
      <c r="CR1962" s="657"/>
      <c r="CS1962" s="657"/>
      <c r="CT1962" s="657"/>
      <c r="CU1962" s="657"/>
      <c r="CV1962" s="657"/>
    </row>
    <row r="1963" spans="1:100" x14ac:dyDescent="0.25">
      <c r="A1963" s="871" t="s">
        <v>2800</v>
      </c>
      <c r="B1963" s="872">
        <v>366154</v>
      </c>
      <c r="C1963" s="1812" t="s">
        <v>2811</v>
      </c>
      <c r="D1963" s="872" t="s">
        <v>2099</v>
      </c>
      <c r="E1963" s="872" t="s">
        <v>2099</v>
      </c>
      <c r="F1963" s="41" t="s">
        <v>49</v>
      </c>
      <c r="G1963" s="872" t="s">
        <v>94</v>
      </c>
      <c r="H1963" s="1308">
        <v>39083</v>
      </c>
      <c r="I1963" s="1277">
        <v>61712</v>
      </c>
      <c r="J1963" s="1277">
        <v>61712</v>
      </c>
      <c r="K1963" s="1277">
        <v>0</v>
      </c>
      <c r="L1963" s="657"/>
      <c r="M1963" s="657"/>
      <c r="N1963" s="657"/>
      <c r="O1963" s="657"/>
      <c r="P1963" s="657"/>
      <c r="Q1963" s="657"/>
      <c r="R1963" s="657"/>
      <c r="S1963" s="657"/>
      <c r="T1963" s="657"/>
      <c r="U1963" s="657"/>
      <c r="V1963" s="657"/>
      <c r="W1963" s="657"/>
      <c r="X1963" s="657"/>
      <c r="Y1963" s="657"/>
      <c r="Z1963" s="657"/>
      <c r="AA1963" s="657"/>
      <c r="AB1963" s="657"/>
      <c r="AC1963" s="657"/>
      <c r="AD1963" s="657"/>
      <c r="AE1963" s="657"/>
      <c r="AF1963" s="657"/>
      <c r="AG1963" s="657"/>
      <c r="AH1963" s="657"/>
      <c r="AI1963" s="657"/>
      <c r="AJ1963" s="657"/>
      <c r="AK1963" s="657"/>
      <c r="AL1963" s="657"/>
      <c r="AM1963" s="657"/>
      <c r="AN1963" s="657"/>
      <c r="AO1963" s="657"/>
      <c r="AP1963" s="657"/>
      <c r="AQ1963" s="657"/>
      <c r="AR1963" s="657"/>
      <c r="AS1963" s="657"/>
      <c r="AT1963" s="657"/>
      <c r="AU1963" s="657"/>
      <c r="AV1963" s="657"/>
      <c r="AW1963" s="657"/>
      <c r="AX1963" s="657"/>
      <c r="AY1963" s="657"/>
      <c r="AZ1963" s="657"/>
      <c r="BA1963" s="657"/>
      <c r="BB1963" s="657"/>
      <c r="BC1963" s="657"/>
      <c r="BD1963" s="657"/>
      <c r="BE1963" s="657"/>
      <c r="BF1963" s="657"/>
      <c r="BG1963" s="657"/>
      <c r="BH1963" s="657"/>
      <c r="BI1963" s="657"/>
      <c r="BJ1963" s="657"/>
      <c r="BK1963" s="657"/>
      <c r="BL1963" s="657"/>
      <c r="BM1963" s="657"/>
      <c r="BN1963" s="657"/>
      <c r="BO1963" s="657"/>
      <c r="BP1963" s="657"/>
      <c r="BQ1963" s="657"/>
      <c r="BR1963" s="657"/>
      <c r="BS1963" s="657"/>
      <c r="BT1963" s="657"/>
      <c r="BU1963" s="657"/>
      <c r="BV1963" s="657"/>
      <c r="BW1963" s="657"/>
      <c r="BX1963" s="657"/>
      <c r="BY1963" s="657"/>
      <c r="BZ1963" s="657"/>
      <c r="CA1963" s="657"/>
      <c r="CB1963" s="657"/>
      <c r="CC1963" s="657"/>
      <c r="CD1963" s="657"/>
      <c r="CE1963" s="657"/>
      <c r="CF1963" s="657"/>
      <c r="CG1963" s="657"/>
      <c r="CH1963" s="657"/>
      <c r="CI1963" s="657"/>
      <c r="CJ1963" s="657"/>
      <c r="CK1963" s="657"/>
      <c r="CL1963" s="657"/>
      <c r="CM1963" s="657"/>
      <c r="CN1963" s="657"/>
      <c r="CO1963" s="657"/>
      <c r="CP1963" s="657"/>
      <c r="CQ1963" s="657"/>
      <c r="CR1963" s="657"/>
      <c r="CS1963" s="657"/>
      <c r="CT1963" s="657"/>
      <c r="CU1963" s="657"/>
      <c r="CV1963" s="657"/>
    </row>
    <row r="1964" spans="1:100" x14ac:dyDescent="0.25">
      <c r="A1964" s="871" t="s">
        <v>2800</v>
      </c>
      <c r="B1964" s="872">
        <v>366155</v>
      </c>
      <c r="C1964" s="1812" t="s">
        <v>2812</v>
      </c>
      <c r="D1964" s="872" t="s">
        <v>2099</v>
      </c>
      <c r="E1964" s="872" t="s">
        <v>2099</v>
      </c>
      <c r="F1964" s="41" t="s">
        <v>49</v>
      </c>
      <c r="G1964" s="872" t="s">
        <v>94</v>
      </c>
      <c r="H1964" s="1308">
        <v>39083</v>
      </c>
      <c r="I1964" s="1277">
        <v>61712</v>
      </c>
      <c r="J1964" s="1277">
        <v>61712</v>
      </c>
      <c r="K1964" s="1277">
        <v>0</v>
      </c>
      <c r="L1964" s="657"/>
      <c r="M1964" s="657"/>
      <c r="N1964" s="657"/>
      <c r="O1964" s="657"/>
      <c r="P1964" s="657"/>
      <c r="Q1964" s="657"/>
      <c r="R1964" s="657"/>
      <c r="S1964" s="657"/>
      <c r="T1964" s="657"/>
      <c r="U1964" s="657"/>
      <c r="V1964" s="657"/>
      <c r="W1964" s="657"/>
      <c r="X1964" s="657"/>
      <c r="Y1964" s="657"/>
      <c r="Z1964" s="657"/>
      <c r="AA1964" s="657"/>
      <c r="AB1964" s="657"/>
      <c r="AC1964" s="657"/>
      <c r="AD1964" s="657"/>
      <c r="AE1964" s="657"/>
      <c r="AF1964" s="657"/>
      <c r="AG1964" s="657"/>
      <c r="AH1964" s="657"/>
      <c r="AI1964" s="657"/>
      <c r="AJ1964" s="657"/>
      <c r="AK1964" s="657"/>
      <c r="AL1964" s="657"/>
      <c r="AM1964" s="657"/>
      <c r="AN1964" s="657"/>
      <c r="AO1964" s="657"/>
      <c r="AP1964" s="657"/>
      <c r="AQ1964" s="657"/>
      <c r="AR1964" s="657"/>
      <c r="AS1964" s="657"/>
      <c r="AT1964" s="657"/>
      <c r="AU1964" s="657"/>
      <c r="AV1964" s="657"/>
      <c r="AW1964" s="657"/>
      <c r="AX1964" s="657"/>
      <c r="AY1964" s="657"/>
      <c r="AZ1964" s="657"/>
      <c r="BA1964" s="657"/>
      <c r="BB1964" s="657"/>
      <c r="BC1964" s="657"/>
      <c r="BD1964" s="657"/>
      <c r="BE1964" s="657"/>
      <c r="BF1964" s="657"/>
      <c r="BG1964" s="657"/>
      <c r="BH1964" s="657"/>
      <c r="BI1964" s="657"/>
      <c r="BJ1964" s="657"/>
      <c r="BK1964" s="657"/>
      <c r="BL1964" s="657"/>
      <c r="BM1964" s="657"/>
      <c r="BN1964" s="657"/>
      <c r="BO1964" s="657"/>
      <c r="BP1964" s="657"/>
      <c r="BQ1964" s="657"/>
      <c r="BR1964" s="657"/>
      <c r="BS1964" s="657"/>
      <c r="BT1964" s="657"/>
      <c r="BU1964" s="657"/>
      <c r="BV1964" s="657"/>
      <c r="BW1964" s="657"/>
      <c r="BX1964" s="657"/>
      <c r="BY1964" s="657"/>
      <c r="BZ1964" s="657"/>
      <c r="CA1964" s="657"/>
      <c r="CB1964" s="657"/>
      <c r="CC1964" s="657"/>
      <c r="CD1964" s="657"/>
      <c r="CE1964" s="657"/>
      <c r="CF1964" s="657"/>
      <c r="CG1964" s="657"/>
      <c r="CH1964" s="657"/>
      <c r="CI1964" s="657"/>
      <c r="CJ1964" s="657"/>
      <c r="CK1964" s="657"/>
      <c r="CL1964" s="657"/>
      <c r="CM1964" s="657"/>
      <c r="CN1964" s="657"/>
      <c r="CO1964" s="657"/>
      <c r="CP1964" s="657"/>
      <c r="CQ1964" s="657"/>
      <c r="CR1964" s="657"/>
      <c r="CS1964" s="657"/>
      <c r="CT1964" s="657"/>
      <c r="CU1964" s="657"/>
      <c r="CV1964" s="657"/>
    </row>
    <row r="1965" spans="1:100" x14ac:dyDescent="0.25">
      <c r="A1965" s="871" t="s">
        <v>2800</v>
      </c>
      <c r="B1965" s="872">
        <v>366156</v>
      </c>
      <c r="C1965" s="1812" t="s">
        <v>2813</v>
      </c>
      <c r="D1965" s="872" t="s">
        <v>2099</v>
      </c>
      <c r="E1965" s="872" t="s">
        <v>2099</v>
      </c>
      <c r="F1965" s="41" t="s">
        <v>49</v>
      </c>
      <c r="G1965" s="872" t="s">
        <v>94</v>
      </c>
      <c r="H1965" s="1308">
        <v>39083</v>
      </c>
      <c r="I1965" s="1277">
        <v>61712</v>
      </c>
      <c r="J1965" s="1277">
        <v>61712</v>
      </c>
      <c r="K1965" s="1277">
        <v>0</v>
      </c>
      <c r="L1965" s="657"/>
      <c r="M1965" s="657"/>
      <c r="N1965" s="657"/>
      <c r="O1965" s="657"/>
      <c r="P1965" s="657"/>
      <c r="Q1965" s="657"/>
      <c r="R1965" s="657"/>
      <c r="S1965" s="657"/>
      <c r="T1965" s="657"/>
      <c r="U1965" s="657"/>
      <c r="V1965" s="657"/>
      <c r="W1965" s="657"/>
      <c r="X1965" s="657"/>
      <c r="Y1965" s="657"/>
      <c r="Z1965" s="657"/>
      <c r="AA1965" s="657"/>
      <c r="AB1965" s="657"/>
      <c r="AC1965" s="657"/>
      <c r="AD1965" s="657"/>
      <c r="AE1965" s="657"/>
      <c r="AF1965" s="657"/>
      <c r="AG1965" s="657"/>
      <c r="AH1965" s="657"/>
      <c r="AI1965" s="657"/>
      <c r="AJ1965" s="657"/>
      <c r="AK1965" s="657"/>
      <c r="AL1965" s="657"/>
      <c r="AM1965" s="657"/>
      <c r="AN1965" s="657"/>
      <c r="AO1965" s="657"/>
      <c r="AP1965" s="657"/>
      <c r="AQ1965" s="657"/>
      <c r="AR1965" s="657"/>
      <c r="AS1965" s="657"/>
      <c r="AT1965" s="657"/>
      <c r="AU1965" s="657"/>
      <c r="AV1965" s="657"/>
      <c r="AW1965" s="657"/>
      <c r="AX1965" s="657"/>
      <c r="AY1965" s="657"/>
      <c r="AZ1965" s="657"/>
      <c r="BA1965" s="657"/>
      <c r="BB1965" s="657"/>
      <c r="BC1965" s="657"/>
      <c r="BD1965" s="657"/>
      <c r="BE1965" s="657"/>
      <c r="BF1965" s="657"/>
      <c r="BG1965" s="657"/>
      <c r="BH1965" s="657"/>
      <c r="BI1965" s="657"/>
      <c r="BJ1965" s="657"/>
      <c r="BK1965" s="657"/>
      <c r="BL1965" s="657"/>
      <c r="BM1965" s="657"/>
      <c r="BN1965" s="657"/>
      <c r="BO1965" s="657"/>
      <c r="BP1965" s="657"/>
      <c r="BQ1965" s="657"/>
      <c r="BR1965" s="657"/>
      <c r="BS1965" s="657"/>
      <c r="BT1965" s="657"/>
      <c r="BU1965" s="657"/>
      <c r="BV1965" s="657"/>
      <c r="BW1965" s="657"/>
      <c r="BX1965" s="657"/>
      <c r="BY1965" s="657"/>
      <c r="BZ1965" s="657"/>
      <c r="CA1965" s="657"/>
      <c r="CB1965" s="657"/>
      <c r="CC1965" s="657"/>
      <c r="CD1965" s="657"/>
      <c r="CE1965" s="657"/>
      <c r="CF1965" s="657"/>
      <c r="CG1965" s="657"/>
      <c r="CH1965" s="657"/>
      <c r="CI1965" s="657"/>
      <c r="CJ1965" s="657"/>
      <c r="CK1965" s="657"/>
      <c r="CL1965" s="657"/>
      <c r="CM1965" s="657"/>
      <c r="CN1965" s="657"/>
      <c r="CO1965" s="657"/>
      <c r="CP1965" s="657"/>
      <c r="CQ1965" s="657"/>
      <c r="CR1965" s="657"/>
      <c r="CS1965" s="657"/>
      <c r="CT1965" s="657"/>
      <c r="CU1965" s="657"/>
      <c r="CV1965" s="657"/>
    </row>
    <row r="1966" spans="1:100" x14ac:dyDescent="0.25">
      <c r="A1966" s="871" t="s">
        <v>2800</v>
      </c>
      <c r="B1966" s="872">
        <v>366157</v>
      </c>
      <c r="C1966" s="1812" t="s">
        <v>2814</v>
      </c>
      <c r="D1966" s="872" t="s">
        <v>2099</v>
      </c>
      <c r="E1966" s="872" t="s">
        <v>2099</v>
      </c>
      <c r="F1966" s="41" t="s">
        <v>49</v>
      </c>
      <c r="G1966" s="872" t="s">
        <v>94</v>
      </c>
      <c r="H1966" s="1308">
        <v>39083</v>
      </c>
      <c r="I1966" s="1277">
        <v>61712</v>
      </c>
      <c r="J1966" s="1277">
        <v>61712</v>
      </c>
      <c r="K1966" s="1277">
        <v>0</v>
      </c>
      <c r="L1966" s="657"/>
      <c r="M1966" s="657"/>
      <c r="N1966" s="657"/>
      <c r="O1966" s="657"/>
      <c r="P1966" s="657"/>
      <c r="Q1966" s="657"/>
      <c r="R1966" s="657"/>
      <c r="S1966" s="657"/>
      <c r="T1966" s="657"/>
      <c r="U1966" s="657"/>
      <c r="V1966" s="657"/>
      <c r="W1966" s="657"/>
      <c r="X1966" s="657"/>
      <c r="Y1966" s="657"/>
      <c r="Z1966" s="657"/>
      <c r="AA1966" s="657"/>
      <c r="AB1966" s="657"/>
      <c r="AC1966" s="657"/>
      <c r="AD1966" s="657"/>
      <c r="AE1966" s="657"/>
      <c r="AF1966" s="657"/>
      <c r="AG1966" s="657"/>
      <c r="AH1966" s="657"/>
      <c r="AI1966" s="657"/>
      <c r="AJ1966" s="657"/>
      <c r="AK1966" s="657"/>
      <c r="AL1966" s="657"/>
      <c r="AM1966" s="657"/>
      <c r="AN1966" s="657"/>
      <c r="AO1966" s="657"/>
      <c r="AP1966" s="657"/>
      <c r="AQ1966" s="657"/>
      <c r="AR1966" s="657"/>
      <c r="AS1966" s="657"/>
      <c r="AT1966" s="657"/>
      <c r="AU1966" s="657"/>
      <c r="AV1966" s="657"/>
      <c r="AW1966" s="657"/>
      <c r="AX1966" s="657"/>
      <c r="AY1966" s="657"/>
      <c r="AZ1966" s="657"/>
      <c r="BA1966" s="657"/>
      <c r="BB1966" s="657"/>
      <c r="BC1966" s="657"/>
      <c r="BD1966" s="657"/>
      <c r="BE1966" s="657"/>
      <c r="BF1966" s="657"/>
      <c r="BG1966" s="657"/>
      <c r="BH1966" s="657"/>
      <c r="BI1966" s="657"/>
      <c r="BJ1966" s="657"/>
      <c r="BK1966" s="657"/>
      <c r="BL1966" s="657"/>
      <c r="BM1966" s="657"/>
      <c r="BN1966" s="657"/>
      <c r="BO1966" s="657"/>
      <c r="BP1966" s="657"/>
      <c r="BQ1966" s="657"/>
      <c r="BR1966" s="657"/>
      <c r="BS1966" s="657"/>
      <c r="BT1966" s="657"/>
      <c r="BU1966" s="657"/>
      <c r="BV1966" s="657"/>
      <c r="BW1966" s="657"/>
      <c r="BX1966" s="657"/>
      <c r="BY1966" s="657"/>
      <c r="BZ1966" s="657"/>
      <c r="CA1966" s="657"/>
      <c r="CB1966" s="657"/>
      <c r="CC1966" s="657"/>
      <c r="CD1966" s="657"/>
      <c r="CE1966" s="657"/>
      <c r="CF1966" s="657"/>
      <c r="CG1966" s="657"/>
      <c r="CH1966" s="657"/>
      <c r="CI1966" s="657"/>
      <c r="CJ1966" s="657"/>
      <c r="CK1966" s="657"/>
      <c r="CL1966" s="657"/>
      <c r="CM1966" s="657"/>
      <c r="CN1966" s="657"/>
      <c r="CO1966" s="657"/>
      <c r="CP1966" s="657"/>
      <c r="CQ1966" s="657"/>
      <c r="CR1966" s="657"/>
      <c r="CS1966" s="657"/>
      <c r="CT1966" s="657"/>
      <c r="CU1966" s="657"/>
      <c r="CV1966" s="657"/>
    </row>
    <row r="1967" spans="1:100" x14ac:dyDescent="0.25">
      <c r="A1967" s="871" t="s">
        <v>2800</v>
      </c>
      <c r="B1967" s="872">
        <v>366158</v>
      </c>
      <c r="C1967" s="1812" t="s">
        <v>2815</v>
      </c>
      <c r="D1967" s="872" t="s">
        <v>2099</v>
      </c>
      <c r="E1967" s="872" t="s">
        <v>2099</v>
      </c>
      <c r="F1967" s="41" t="s">
        <v>49</v>
      </c>
      <c r="G1967" s="872" t="s">
        <v>94</v>
      </c>
      <c r="H1967" s="1308">
        <v>39083</v>
      </c>
      <c r="I1967" s="1277">
        <v>61712</v>
      </c>
      <c r="J1967" s="1277">
        <v>61712</v>
      </c>
      <c r="K1967" s="1277">
        <v>0</v>
      </c>
      <c r="L1967" s="657"/>
      <c r="M1967" s="657"/>
      <c r="N1967" s="657"/>
      <c r="O1967" s="657"/>
      <c r="P1967" s="657"/>
      <c r="Q1967" s="657"/>
      <c r="R1967" s="657"/>
      <c r="S1967" s="657"/>
      <c r="T1967" s="657"/>
      <c r="U1967" s="657"/>
      <c r="V1967" s="657"/>
      <c r="W1967" s="657"/>
      <c r="X1967" s="657"/>
      <c r="Y1967" s="657"/>
      <c r="Z1967" s="657"/>
      <c r="AA1967" s="657"/>
      <c r="AB1967" s="657"/>
      <c r="AC1967" s="657"/>
      <c r="AD1967" s="657"/>
      <c r="AE1967" s="657"/>
      <c r="AF1967" s="657"/>
      <c r="AG1967" s="657"/>
      <c r="AH1967" s="657"/>
      <c r="AI1967" s="657"/>
      <c r="AJ1967" s="657"/>
      <c r="AK1967" s="657"/>
      <c r="AL1967" s="657"/>
      <c r="AM1967" s="657"/>
      <c r="AN1967" s="657"/>
      <c r="AO1967" s="657"/>
      <c r="AP1967" s="657"/>
      <c r="AQ1967" s="657"/>
      <c r="AR1967" s="657"/>
      <c r="AS1967" s="657"/>
      <c r="AT1967" s="657"/>
      <c r="AU1967" s="657"/>
      <c r="AV1967" s="657"/>
      <c r="AW1967" s="657"/>
      <c r="AX1967" s="657"/>
      <c r="AY1967" s="657"/>
      <c r="AZ1967" s="657"/>
      <c r="BA1967" s="657"/>
      <c r="BB1967" s="657"/>
      <c r="BC1967" s="657"/>
      <c r="BD1967" s="657"/>
      <c r="BE1967" s="657"/>
      <c r="BF1967" s="657"/>
      <c r="BG1967" s="657"/>
      <c r="BH1967" s="657"/>
      <c r="BI1967" s="657"/>
      <c r="BJ1967" s="657"/>
      <c r="BK1967" s="657"/>
      <c r="BL1967" s="657"/>
      <c r="BM1967" s="657"/>
      <c r="BN1967" s="657"/>
      <c r="BO1967" s="657"/>
      <c r="BP1967" s="657"/>
      <c r="BQ1967" s="657"/>
      <c r="BR1967" s="657"/>
      <c r="BS1967" s="657"/>
      <c r="BT1967" s="657"/>
      <c r="BU1967" s="657"/>
      <c r="BV1967" s="657"/>
      <c r="BW1967" s="657"/>
      <c r="BX1967" s="657"/>
      <c r="BY1967" s="657"/>
      <c r="BZ1967" s="657"/>
      <c r="CA1967" s="657"/>
      <c r="CB1967" s="657"/>
      <c r="CC1967" s="657"/>
      <c r="CD1967" s="657"/>
      <c r="CE1967" s="657"/>
      <c r="CF1967" s="657"/>
      <c r="CG1967" s="657"/>
      <c r="CH1967" s="657"/>
      <c r="CI1967" s="657"/>
      <c r="CJ1967" s="657"/>
      <c r="CK1967" s="657"/>
      <c r="CL1967" s="657"/>
      <c r="CM1967" s="657"/>
      <c r="CN1967" s="657"/>
      <c r="CO1967" s="657"/>
      <c r="CP1967" s="657"/>
      <c r="CQ1967" s="657"/>
      <c r="CR1967" s="657"/>
      <c r="CS1967" s="657"/>
      <c r="CT1967" s="657"/>
      <c r="CU1967" s="657"/>
      <c r="CV1967" s="657"/>
    </row>
    <row r="1968" spans="1:100" x14ac:dyDescent="0.25">
      <c r="A1968" s="871" t="s">
        <v>2816</v>
      </c>
      <c r="B1968" s="872">
        <v>366141</v>
      </c>
      <c r="C1968" s="1812" t="s">
        <v>2817</v>
      </c>
      <c r="D1968" s="872" t="s">
        <v>2099</v>
      </c>
      <c r="E1968" s="872" t="s">
        <v>2099</v>
      </c>
      <c r="F1968" s="41" t="s">
        <v>49</v>
      </c>
      <c r="G1968" s="872" t="s">
        <v>94</v>
      </c>
      <c r="H1968" s="1308">
        <v>39083</v>
      </c>
      <c r="I1968" s="1277">
        <v>61712</v>
      </c>
      <c r="J1968" s="1277">
        <v>61712</v>
      </c>
      <c r="K1968" s="1277">
        <v>0</v>
      </c>
      <c r="L1968" s="657"/>
      <c r="M1968" s="657"/>
      <c r="N1968" s="657"/>
      <c r="O1968" s="657"/>
      <c r="P1968" s="657"/>
      <c r="Q1968" s="657"/>
      <c r="R1968" s="657"/>
      <c r="S1968" s="657"/>
      <c r="T1968" s="657"/>
      <c r="U1968" s="657"/>
      <c r="V1968" s="657"/>
      <c r="W1968" s="657"/>
      <c r="X1968" s="657"/>
      <c r="Y1968" s="657"/>
      <c r="Z1968" s="657"/>
      <c r="AA1968" s="657"/>
      <c r="AB1968" s="657"/>
      <c r="AC1968" s="657"/>
      <c r="AD1968" s="657"/>
      <c r="AE1968" s="657"/>
      <c r="AF1968" s="657"/>
      <c r="AG1968" s="657"/>
      <c r="AH1968" s="657"/>
      <c r="AI1968" s="657"/>
      <c r="AJ1968" s="657"/>
      <c r="AK1968" s="657"/>
      <c r="AL1968" s="657"/>
      <c r="AM1968" s="657"/>
      <c r="AN1968" s="657"/>
      <c r="AO1968" s="657"/>
      <c r="AP1968" s="657"/>
      <c r="AQ1968" s="657"/>
      <c r="AR1968" s="657"/>
      <c r="AS1968" s="657"/>
      <c r="AT1968" s="657"/>
      <c r="AU1968" s="657"/>
      <c r="AV1968" s="657"/>
      <c r="AW1968" s="657"/>
      <c r="AX1968" s="657"/>
      <c r="AY1968" s="657"/>
      <c r="AZ1968" s="657"/>
      <c r="BA1968" s="657"/>
      <c r="BB1968" s="657"/>
      <c r="BC1968" s="657"/>
      <c r="BD1968" s="657"/>
      <c r="BE1968" s="657"/>
      <c r="BF1968" s="657"/>
      <c r="BG1968" s="657"/>
      <c r="BH1968" s="657"/>
      <c r="BI1968" s="657"/>
      <c r="BJ1968" s="657"/>
      <c r="BK1968" s="657"/>
      <c r="BL1968" s="657"/>
      <c r="BM1968" s="657"/>
      <c r="BN1968" s="657"/>
      <c r="BO1968" s="657"/>
      <c r="BP1968" s="657"/>
      <c r="BQ1968" s="657"/>
      <c r="BR1968" s="657"/>
      <c r="BS1968" s="657"/>
      <c r="BT1968" s="657"/>
      <c r="BU1968" s="657"/>
      <c r="BV1968" s="657"/>
      <c r="BW1968" s="657"/>
      <c r="BX1968" s="657"/>
      <c r="BY1968" s="657"/>
      <c r="BZ1968" s="657"/>
      <c r="CA1968" s="657"/>
      <c r="CB1968" s="657"/>
      <c r="CC1968" s="657"/>
      <c r="CD1968" s="657"/>
      <c r="CE1968" s="657"/>
      <c r="CF1968" s="657"/>
      <c r="CG1968" s="657"/>
      <c r="CH1968" s="657"/>
      <c r="CI1968" s="657"/>
      <c r="CJ1968" s="657"/>
      <c r="CK1968" s="657"/>
      <c r="CL1968" s="657"/>
      <c r="CM1968" s="657"/>
      <c r="CN1968" s="657"/>
      <c r="CO1968" s="657"/>
      <c r="CP1968" s="657"/>
      <c r="CQ1968" s="657"/>
      <c r="CR1968" s="657"/>
      <c r="CS1968" s="657"/>
      <c r="CT1968" s="657"/>
      <c r="CU1968" s="657"/>
      <c r="CV1968" s="657"/>
    </row>
    <row r="1969" spans="1:100" x14ac:dyDescent="0.25">
      <c r="A1969" s="871" t="s">
        <v>194</v>
      </c>
      <c r="B1969" s="872">
        <v>548428</v>
      </c>
      <c r="C1969" s="1812" t="s">
        <v>2818</v>
      </c>
      <c r="D1969" s="872" t="s">
        <v>2819</v>
      </c>
      <c r="E1969" s="872" t="s">
        <v>2820</v>
      </c>
      <c r="F1969" s="41" t="s">
        <v>49</v>
      </c>
      <c r="G1969" s="872" t="s">
        <v>94</v>
      </c>
      <c r="H1969" s="1308">
        <v>39083</v>
      </c>
      <c r="I1969" s="1277">
        <v>3000</v>
      </c>
      <c r="J1969" s="1277">
        <v>3000</v>
      </c>
      <c r="K1969" s="1277">
        <v>0</v>
      </c>
      <c r="L1969" s="657"/>
      <c r="M1969" s="657"/>
      <c r="N1969" s="657"/>
      <c r="O1969" s="657"/>
      <c r="P1969" s="657"/>
      <c r="Q1969" s="657"/>
      <c r="R1969" s="657"/>
      <c r="S1969" s="657"/>
      <c r="T1969" s="657"/>
      <c r="U1969" s="657"/>
      <c r="V1969" s="657"/>
      <c r="W1969" s="657"/>
      <c r="X1969" s="657"/>
      <c r="Y1969" s="657"/>
      <c r="Z1969" s="657"/>
      <c r="AA1969" s="657"/>
      <c r="AB1969" s="657"/>
      <c r="AC1969" s="657"/>
      <c r="AD1969" s="657"/>
      <c r="AE1969" s="657"/>
      <c r="AF1969" s="657"/>
      <c r="AG1969" s="657"/>
      <c r="AH1969" s="657"/>
      <c r="AI1969" s="657"/>
      <c r="AJ1969" s="657"/>
      <c r="AK1969" s="657"/>
      <c r="AL1969" s="657"/>
      <c r="AM1969" s="657"/>
      <c r="AN1969" s="657"/>
      <c r="AO1969" s="657"/>
      <c r="AP1969" s="657"/>
      <c r="AQ1969" s="657"/>
      <c r="AR1969" s="657"/>
      <c r="AS1969" s="657"/>
      <c r="AT1969" s="657"/>
      <c r="AU1969" s="657"/>
      <c r="AV1969" s="657"/>
      <c r="AW1969" s="657"/>
      <c r="AX1969" s="657"/>
      <c r="AY1969" s="657"/>
      <c r="AZ1969" s="657"/>
      <c r="BA1969" s="657"/>
      <c r="BB1969" s="657"/>
      <c r="BC1969" s="657"/>
      <c r="BD1969" s="657"/>
      <c r="BE1969" s="657"/>
      <c r="BF1969" s="657"/>
      <c r="BG1969" s="657"/>
      <c r="BH1969" s="657"/>
      <c r="BI1969" s="657"/>
      <c r="BJ1969" s="657"/>
      <c r="BK1969" s="657"/>
      <c r="BL1969" s="657"/>
      <c r="BM1969" s="657"/>
      <c r="BN1969" s="657"/>
      <c r="BO1969" s="657"/>
      <c r="BP1969" s="657"/>
      <c r="BQ1969" s="657"/>
      <c r="BR1969" s="657"/>
      <c r="BS1969" s="657"/>
      <c r="BT1969" s="657"/>
      <c r="BU1969" s="657"/>
      <c r="BV1969" s="657"/>
      <c r="BW1969" s="657"/>
      <c r="BX1969" s="657"/>
      <c r="BY1969" s="657"/>
      <c r="BZ1969" s="657"/>
      <c r="CA1969" s="657"/>
      <c r="CB1969" s="657"/>
      <c r="CC1969" s="657"/>
      <c r="CD1969" s="657"/>
      <c r="CE1969" s="657"/>
      <c r="CF1969" s="657"/>
      <c r="CG1969" s="657"/>
      <c r="CH1969" s="657"/>
      <c r="CI1969" s="657"/>
      <c r="CJ1969" s="657"/>
      <c r="CK1969" s="657"/>
      <c r="CL1969" s="657"/>
      <c r="CM1969" s="657"/>
      <c r="CN1969" s="657"/>
      <c r="CO1969" s="657"/>
      <c r="CP1969" s="657"/>
      <c r="CQ1969" s="657"/>
      <c r="CR1969" s="657"/>
      <c r="CS1969" s="657"/>
      <c r="CT1969" s="657"/>
      <c r="CU1969" s="657"/>
      <c r="CV1969" s="657"/>
    </row>
    <row r="1970" spans="1:100" x14ac:dyDescent="0.25">
      <c r="A1970" s="870" t="s">
        <v>194</v>
      </c>
      <c r="B1970" s="872">
        <v>548429</v>
      </c>
      <c r="C1970" s="1812" t="s">
        <v>2821</v>
      </c>
      <c r="D1970" s="872" t="s">
        <v>2819</v>
      </c>
      <c r="E1970" s="872" t="s">
        <v>2820</v>
      </c>
      <c r="F1970" s="41" t="s">
        <v>49</v>
      </c>
      <c r="G1970" s="872" t="s">
        <v>94</v>
      </c>
      <c r="H1970" s="1308">
        <v>39083</v>
      </c>
      <c r="I1970" s="1277">
        <v>3000</v>
      </c>
      <c r="J1970" s="1277">
        <v>3000</v>
      </c>
      <c r="K1970" s="1277">
        <v>0</v>
      </c>
      <c r="L1970" s="657"/>
      <c r="M1970" s="657"/>
      <c r="N1970" s="657"/>
      <c r="O1970" s="657"/>
      <c r="P1970" s="657"/>
      <c r="Q1970" s="657"/>
      <c r="R1970" s="657"/>
      <c r="S1970" s="657"/>
      <c r="T1970" s="657"/>
      <c r="U1970" s="657"/>
      <c r="V1970" s="657"/>
      <c r="W1970" s="657"/>
      <c r="X1970" s="657"/>
      <c r="Y1970" s="657"/>
      <c r="Z1970" s="657"/>
      <c r="AA1970" s="657"/>
      <c r="AB1970" s="657"/>
      <c r="AC1970" s="657"/>
      <c r="AD1970" s="657"/>
      <c r="AE1970" s="657"/>
      <c r="AF1970" s="657"/>
      <c r="AG1970" s="657"/>
      <c r="AH1970" s="657"/>
      <c r="AI1970" s="657"/>
      <c r="AJ1970" s="657"/>
      <c r="AK1970" s="657"/>
      <c r="AL1970" s="657"/>
      <c r="AM1970" s="657"/>
      <c r="AN1970" s="657"/>
      <c r="AO1970" s="657"/>
      <c r="AP1970" s="657"/>
      <c r="AQ1970" s="657"/>
      <c r="AR1970" s="657"/>
      <c r="AS1970" s="657"/>
      <c r="AT1970" s="657"/>
      <c r="AU1970" s="657"/>
      <c r="AV1970" s="657"/>
      <c r="AW1970" s="657"/>
      <c r="AX1970" s="657"/>
      <c r="AY1970" s="657"/>
      <c r="AZ1970" s="657"/>
      <c r="BA1970" s="657"/>
      <c r="BB1970" s="657"/>
      <c r="BC1970" s="657"/>
      <c r="BD1970" s="657"/>
      <c r="BE1970" s="657"/>
      <c r="BF1970" s="657"/>
      <c r="BG1970" s="657"/>
      <c r="BH1970" s="657"/>
      <c r="BI1970" s="657"/>
      <c r="BJ1970" s="657"/>
      <c r="BK1970" s="657"/>
      <c r="BL1970" s="657"/>
      <c r="BM1970" s="657"/>
      <c r="BN1970" s="657"/>
      <c r="BO1970" s="657"/>
      <c r="BP1970" s="657"/>
      <c r="BQ1970" s="657"/>
      <c r="BR1970" s="657"/>
      <c r="BS1970" s="657"/>
      <c r="BT1970" s="657"/>
      <c r="BU1970" s="657"/>
      <c r="BV1970" s="657"/>
      <c r="BW1970" s="657"/>
      <c r="BX1970" s="657"/>
      <c r="BY1970" s="657"/>
      <c r="BZ1970" s="657"/>
      <c r="CA1970" s="657"/>
      <c r="CB1970" s="657"/>
      <c r="CC1970" s="657"/>
      <c r="CD1970" s="657"/>
      <c r="CE1970" s="657"/>
      <c r="CF1970" s="657"/>
      <c r="CG1970" s="657"/>
      <c r="CH1970" s="657"/>
      <c r="CI1970" s="657"/>
      <c r="CJ1970" s="657"/>
      <c r="CK1970" s="657"/>
      <c r="CL1970" s="657"/>
      <c r="CM1970" s="657"/>
      <c r="CN1970" s="657"/>
      <c r="CO1970" s="657"/>
      <c r="CP1970" s="657"/>
      <c r="CQ1970" s="657"/>
      <c r="CR1970" s="657"/>
      <c r="CS1970" s="657"/>
      <c r="CT1970" s="657"/>
      <c r="CU1970" s="657"/>
      <c r="CV1970" s="657"/>
    </row>
    <row r="1971" spans="1:100" x14ac:dyDescent="0.25">
      <c r="A1971" s="870" t="s">
        <v>194</v>
      </c>
      <c r="B1971" s="872">
        <v>548430</v>
      </c>
      <c r="C1971" s="1812" t="s">
        <v>2822</v>
      </c>
      <c r="D1971" s="872" t="s">
        <v>2819</v>
      </c>
      <c r="E1971" s="872" t="s">
        <v>2820</v>
      </c>
      <c r="F1971" s="41" t="s">
        <v>49</v>
      </c>
      <c r="G1971" s="872" t="s">
        <v>94</v>
      </c>
      <c r="H1971" s="1308">
        <v>39083</v>
      </c>
      <c r="I1971" s="1277">
        <v>3000</v>
      </c>
      <c r="J1971" s="1277">
        <v>3000</v>
      </c>
      <c r="K1971" s="1277">
        <v>0</v>
      </c>
      <c r="L1971" s="657"/>
      <c r="M1971" s="657"/>
      <c r="N1971" s="657"/>
      <c r="O1971" s="657"/>
      <c r="P1971" s="657"/>
      <c r="Q1971" s="657"/>
      <c r="R1971" s="657"/>
      <c r="S1971" s="657"/>
      <c r="T1971" s="657"/>
      <c r="U1971" s="657"/>
      <c r="V1971" s="657"/>
      <c r="W1971" s="657"/>
      <c r="X1971" s="657"/>
      <c r="Y1971" s="657"/>
      <c r="Z1971" s="657"/>
      <c r="AA1971" s="657"/>
      <c r="AB1971" s="657"/>
      <c r="AC1971" s="657"/>
      <c r="AD1971" s="657"/>
      <c r="AE1971" s="657"/>
      <c r="AF1971" s="657"/>
      <c r="AG1971" s="657"/>
      <c r="AH1971" s="657"/>
      <c r="AI1971" s="657"/>
      <c r="AJ1971" s="657"/>
      <c r="AK1971" s="657"/>
      <c r="AL1971" s="657"/>
      <c r="AM1971" s="657"/>
      <c r="AN1971" s="657"/>
      <c r="AO1971" s="657"/>
      <c r="AP1971" s="657"/>
      <c r="AQ1971" s="657"/>
      <c r="AR1971" s="657"/>
      <c r="AS1971" s="657"/>
      <c r="AT1971" s="657"/>
      <c r="AU1971" s="657"/>
      <c r="AV1971" s="657"/>
      <c r="AW1971" s="657"/>
      <c r="AX1971" s="657"/>
      <c r="AY1971" s="657"/>
      <c r="AZ1971" s="657"/>
      <c r="BA1971" s="657"/>
      <c r="BB1971" s="657"/>
      <c r="BC1971" s="657"/>
      <c r="BD1971" s="657"/>
      <c r="BE1971" s="657"/>
      <c r="BF1971" s="657"/>
      <c r="BG1971" s="657"/>
      <c r="BH1971" s="657"/>
      <c r="BI1971" s="657"/>
      <c r="BJ1971" s="657"/>
      <c r="BK1971" s="657"/>
      <c r="BL1971" s="657"/>
      <c r="BM1971" s="657"/>
      <c r="BN1971" s="657"/>
      <c r="BO1971" s="657"/>
      <c r="BP1971" s="657"/>
      <c r="BQ1971" s="657"/>
      <c r="BR1971" s="657"/>
      <c r="BS1971" s="657"/>
      <c r="BT1971" s="657"/>
      <c r="BU1971" s="657"/>
      <c r="BV1971" s="657"/>
      <c r="BW1971" s="657"/>
      <c r="BX1971" s="657"/>
      <c r="BY1971" s="657"/>
      <c r="BZ1971" s="657"/>
      <c r="CA1971" s="657"/>
      <c r="CB1971" s="657"/>
      <c r="CC1971" s="657"/>
      <c r="CD1971" s="657"/>
      <c r="CE1971" s="657"/>
      <c r="CF1971" s="657"/>
      <c r="CG1971" s="657"/>
      <c r="CH1971" s="657"/>
      <c r="CI1971" s="657"/>
      <c r="CJ1971" s="657"/>
      <c r="CK1971" s="657"/>
      <c r="CL1971" s="657"/>
      <c r="CM1971" s="657"/>
      <c r="CN1971" s="657"/>
      <c r="CO1971" s="657"/>
      <c r="CP1971" s="657"/>
      <c r="CQ1971" s="657"/>
      <c r="CR1971" s="657"/>
      <c r="CS1971" s="657"/>
      <c r="CT1971" s="657"/>
      <c r="CU1971" s="657"/>
      <c r="CV1971" s="657"/>
    </row>
    <row r="1972" spans="1:100" x14ac:dyDescent="0.25">
      <c r="A1972" s="870" t="s">
        <v>194</v>
      </c>
      <c r="B1972" s="872">
        <v>548431</v>
      </c>
      <c r="C1972" s="1812" t="s">
        <v>2823</v>
      </c>
      <c r="D1972" s="872" t="s">
        <v>2819</v>
      </c>
      <c r="E1972" s="872" t="s">
        <v>2820</v>
      </c>
      <c r="F1972" s="41" t="s">
        <v>49</v>
      </c>
      <c r="G1972" s="872" t="s">
        <v>94</v>
      </c>
      <c r="H1972" s="1308">
        <v>39083</v>
      </c>
      <c r="I1972" s="1277">
        <v>3000</v>
      </c>
      <c r="J1972" s="1277">
        <v>3000</v>
      </c>
      <c r="K1972" s="1277">
        <v>0</v>
      </c>
      <c r="L1972" s="657"/>
      <c r="M1972" s="657"/>
      <c r="N1972" s="657"/>
      <c r="O1972" s="657"/>
      <c r="P1972" s="657"/>
      <c r="Q1972" s="657"/>
      <c r="R1972" s="657"/>
      <c r="S1972" s="657"/>
      <c r="T1972" s="657"/>
      <c r="U1972" s="657"/>
      <c r="V1972" s="657"/>
      <c r="W1972" s="657"/>
      <c r="X1972" s="657"/>
      <c r="Y1972" s="657"/>
      <c r="Z1972" s="657"/>
      <c r="AA1972" s="657"/>
      <c r="AB1972" s="657"/>
      <c r="AC1972" s="657"/>
      <c r="AD1972" s="657"/>
      <c r="AE1972" s="657"/>
      <c r="AF1972" s="657"/>
      <c r="AG1972" s="657"/>
      <c r="AH1972" s="657"/>
      <c r="AI1972" s="657"/>
      <c r="AJ1972" s="657"/>
      <c r="AK1972" s="657"/>
      <c r="AL1972" s="657"/>
      <c r="AM1972" s="657"/>
      <c r="AN1972" s="657"/>
      <c r="AO1972" s="657"/>
      <c r="AP1972" s="657"/>
      <c r="AQ1972" s="657"/>
      <c r="AR1972" s="657"/>
      <c r="AS1972" s="657"/>
      <c r="AT1972" s="657"/>
      <c r="AU1972" s="657"/>
      <c r="AV1972" s="657"/>
      <c r="AW1972" s="657"/>
      <c r="AX1972" s="657"/>
      <c r="AY1972" s="657"/>
      <c r="AZ1972" s="657"/>
      <c r="BA1972" s="657"/>
      <c r="BB1972" s="657"/>
      <c r="BC1972" s="657"/>
      <c r="BD1972" s="657"/>
      <c r="BE1972" s="657"/>
      <c r="BF1972" s="657"/>
      <c r="BG1972" s="657"/>
      <c r="BH1972" s="657"/>
      <c r="BI1972" s="657"/>
      <c r="BJ1972" s="657"/>
      <c r="BK1972" s="657"/>
      <c r="BL1972" s="657"/>
      <c r="BM1972" s="657"/>
      <c r="BN1972" s="657"/>
      <c r="BO1972" s="657"/>
      <c r="BP1972" s="657"/>
      <c r="BQ1972" s="657"/>
      <c r="BR1972" s="657"/>
      <c r="BS1972" s="657"/>
      <c r="BT1972" s="657"/>
      <c r="BU1972" s="657"/>
      <c r="BV1972" s="657"/>
      <c r="BW1972" s="657"/>
      <c r="BX1972" s="657"/>
      <c r="BY1972" s="657"/>
      <c r="BZ1972" s="657"/>
      <c r="CA1972" s="657"/>
      <c r="CB1972" s="657"/>
      <c r="CC1972" s="657"/>
      <c r="CD1972" s="657"/>
      <c r="CE1972" s="657"/>
      <c r="CF1972" s="657"/>
      <c r="CG1972" s="657"/>
      <c r="CH1972" s="657"/>
      <c r="CI1972" s="657"/>
      <c r="CJ1972" s="657"/>
      <c r="CK1972" s="657"/>
      <c r="CL1972" s="657"/>
      <c r="CM1972" s="657"/>
      <c r="CN1972" s="657"/>
      <c r="CO1972" s="657"/>
      <c r="CP1972" s="657"/>
      <c r="CQ1972" s="657"/>
      <c r="CR1972" s="657"/>
      <c r="CS1972" s="657"/>
      <c r="CT1972" s="657"/>
      <c r="CU1972" s="657"/>
      <c r="CV1972" s="657"/>
    </row>
    <row r="1973" spans="1:100" x14ac:dyDescent="0.25">
      <c r="A1973" s="871" t="s">
        <v>2816</v>
      </c>
      <c r="B1973" s="872">
        <v>366144</v>
      </c>
      <c r="C1973" s="1812" t="s">
        <v>2824</v>
      </c>
      <c r="D1973" s="41" t="s">
        <v>49</v>
      </c>
      <c r="E1973" s="41" t="s">
        <v>49</v>
      </c>
      <c r="F1973" s="41" t="s">
        <v>49</v>
      </c>
      <c r="G1973" s="872" t="s">
        <v>193</v>
      </c>
      <c r="H1973" s="1308">
        <v>39083</v>
      </c>
      <c r="I1973" s="1277">
        <v>61712</v>
      </c>
      <c r="J1973" s="1277">
        <v>61712</v>
      </c>
      <c r="K1973" s="1277">
        <v>0</v>
      </c>
      <c r="L1973" s="657"/>
      <c r="M1973" s="657"/>
      <c r="N1973" s="657"/>
      <c r="O1973" s="657"/>
      <c r="P1973" s="657"/>
      <c r="Q1973" s="657"/>
      <c r="R1973" s="657"/>
      <c r="S1973" s="657"/>
      <c r="T1973" s="657"/>
      <c r="U1973" s="657"/>
      <c r="V1973" s="657"/>
      <c r="W1973" s="657"/>
      <c r="X1973" s="657"/>
      <c r="Y1973" s="657"/>
      <c r="Z1973" s="657"/>
      <c r="AA1973" s="657"/>
      <c r="AB1973" s="657"/>
      <c r="AC1973" s="657"/>
      <c r="AD1973" s="657"/>
      <c r="AE1973" s="657"/>
      <c r="AF1973" s="657"/>
      <c r="AG1973" s="657"/>
      <c r="AH1973" s="657"/>
      <c r="AI1973" s="657"/>
      <c r="AJ1973" s="657"/>
      <c r="AK1973" s="657"/>
      <c r="AL1973" s="657"/>
      <c r="AM1973" s="657"/>
      <c r="AN1973" s="657"/>
      <c r="AO1973" s="657"/>
      <c r="AP1973" s="657"/>
      <c r="AQ1973" s="657"/>
      <c r="AR1973" s="657"/>
      <c r="AS1973" s="657"/>
      <c r="AT1973" s="657"/>
      <c r="AU1973" s="657"/>
      <c r="AV1973" s="657"/>
      <c r="AW1973" s="657"/>
      <c r="AX1973" s="657"/>
      <c r="AY1973" s="657"/>
      <c r="AZ1973" s="657"/>
      <c r="BA1973" s="657"/>
      <c r="BB1973" s="657"/>
      <c r="BC1973" s="657"/>
      <c r="BD1973" s="657"/>
      <c r="BE1973" s="657"/>
      <c r="BF1973" s="657"/>
      <c r="BG1973" s="657"/>
      <c r="BH1973" s="657"/>
      <c r="BI1973" s="657"/>
      <c r="BJ1973" s="657"/>
      <c r="BK1973" s="657"/>
      <c r="BL1973" s="657"/>
      <c r="BM1973" s="657"/>
      <c r="BN1973" s="657"/>
      <c r="BO1973" s="657"/>
      <c r="BP1973" s="657"/>
      <c r="BQ1973" s="657"/>
      <c r="BR1973" s="657"/>
      <c r="BS1973" s="657"/>
      <c r="BT1973" s="657"/>
      <c r="BU1973" s="657"/>
      <c r="BV1973" s="657"/>
      <c r="BW1973" s="657"/>
      <c r="BX1973" s="657"/>
      <c r="BY1973" s="657"/>
      <c r="BZ1973" s="657"/>
      <c r="CA1973" s="657"/>
      <c r="CB1973" s="657"/>
      <c r="CC1973" s="657"/>
      <c r="CD1973" s="657"/>
      <c r="CE1973" s="657"/>
      <c r="CF1973" s="657"/>
      <c r="CG1973" s="657"/>
      <c r="CH1973" s="657"/>
      <c r="CI1973" s="657"/>
      <c r="CJ1973" s="657"/>
      <c r="CK1973" s="657"/>
      <c r="CL1973" s="657"/>
      <c r="CM1973" s="657"/>
      <c r="CN1973" s="657"/>
      <c r="CO1973" s="657"/>
      <c r="CP1973" s="657"/>
      <c r="CQ1973" s="657"/>
      <c r="CR1973" s="657"/>
      <c r="CS1973" s="657"/>
      <c r="CT1973" s="657"/>
      <c r="CU1973" s="657"/>
      <c r="CV1973" s="657"/>
    </row>
    <row r="1974" spans="1:100" x14ac:dyDescent="0.25">
      <c r="A1974" s="871" t="s">
        <v>2816</v>
      </c>
      <c r="B1974" s="872">
        <v>366142</v>
      </c>
      <c r="C1974" s="1812" t="s">
        <v>2825</v>
      </c>
      <c r="D1974" s="41" t="s">
        <v>49</v>
      </c>
      <c r="E1974" s="41" t="s">
        <v>49</v>
      </c>
      <c r="F1974" s="41" t="s">
        <v>49</v>
      </c>
      <c r="G1974" s="872" t="s">
        <v>193</v>
      </c>
      <c r="H1974" s="1308">
        <v>39083</v>
      </c>
      <c r="I1974" s="1277">
        <v>61712</v>
      </c>
      <c r="J1974" s="1277">
        <v>61712</v>
      </c>
      <c r="K1974" s="1277">
        <v>0</v>
      </c>
      <c r="L1974" s="657"/>
      <c r="M1974" s="657"/>
      <c r="N1974" s="657"/>
      <c r="O1974" s="657"/>
      <c r="P1974" s="657"/>
      <c r="Q1974" s="657"/>
      <c r="R1974" s="657"/>
      <c r="S1974" s="657"/>
      <c r="T1974" s="657"/>
      <c r="U1974" s="657"/>
      <c r="V1974" s="657"/>
      <c r="W1974" s="657"/>
      <c r="X1974" s="657"/>
      <c r="Y1974" s="657"/>
      <c r="Z1974" s="657"/>
      <c r="AA1974" s="657"/>
      <c r="AB1974" s="657"/>
      <c r="AC1974" s="657"/>
      <c r="AD1974" s="657"/>
      <c r="AE1974" s="657"/>
      <c r="AF1974" s="657"/>
      <c r="AG1974" s="657"/>
      <c r="AH1974" s="657"/>
      <c r="AI1974" s="657"/>
      <c r="AJ1974" s="657"/>
      <c r="AK1974" s="657"/>
      <c r="AL1974" s="657"/>
      <c r="AM1974" s="657"/>
      <c r="AN1974" s="657"/>
      <c r="AO1974" s="657"/>
      <c r="AP1974" s="657"/>
      <c r="AQ1974" s="657"/>
      <c r="AR1974" s="657"/>
      <c r="AS1974" s="657"/>
      <c r="AT1974" s="657"/>
      <c r="AU1974" s="657"/>
      <c r="AV1974" s="657"/>
      <c r="AW1974" s="657"/>
      <c r="AX1974" s="657"/>
      <c r="AY1974" s="657"/>
      <c r="AZ1974" s="657"/>
      <c r="BA1974" s="657"/>
      <c r="BB1974" s="657"/>
      <c r="BC1974" s="657"/>
      <c r="BD1974" s="657"/>
      <c r="BE1974" s="657"/>
      <c r="BF1974" s="657"/>
      <c r="BG1974" s="657"/>
      <c r="BH1974" s="657"/>
      <c r="BI1974" s="657"/>
      <c r="BJ1974" s="657"/>
      <c r="BK1974" s="657"/>
      <c r="BL1974" s="657"/>
      <c r="BM1974" s="657"/>
      <c r="BN1974" s="657"/>
      <c r="BO1974" s="657"/>
      <c r="BP1974" s="657"/>
      <c r="BQ1974" s="657"/>
      <c r="BR1974" s="657"/>
      <c r="BS1974" s="657"/>
      <c r="BT1974" s="657"/>
      <c r="BU1974" s="657"/>
      <c r="BV1974" s="657"/>
      <c r="BW1974" s="657"/>
      <c r="BX1974" s="657"/>
      <c r="BY1974" s="657"/>
      <c r="BZ1974" s="657"/>
      <c r="CA1974" s="657"/>
      <c r="CB1974" s="657"/>
      <c r="CC1974" s="657"/>
      <c r="CD1974" s="657"/>
      <c r="CE1974" s="657"/>
      <c r="CF1974" s="657"/>
      <c r="CG1974" s="657"/>
      <c r="CH1974" s="657"/>
      <c r="CI1974" s="657"/>
      <c r="CJ1974" s="657"/>
      <c r="CK1974" s="657"/>
      <c r="CL1974" s="657"/>
      <c r="CM1974" s="657"/>
      <c r="CN1974" s="657"/>
      <c r="CO1974" s="657"/>
      <c r="CP1974" s="657"/>
      <c r="CQ1974" s="657"/>
      <c r="CR1974" s="657"/>
      <c r="CS1974" s="657"/>
      <c r="CT1974" s="657"/>
      <c r="CU1974" s="657"/>
      <c r="CV1974" s="657"/>
    </row>
    <row r="1975" spans="1:100" x14ac:dyDescent="0.25">
      <c r="A1975" s="870" t="s">
        <v>2826</v>
      </c>
      <c r="B1975" s="872">
        <v>366264</v>
      </c>
      <c r="C1975" s="1812" t="s">
        <v>2827</v>
      </c>
      <c r="D1975" s="41" t="s">
        <v>792</v>
      </c>
      <c r="E1975" s="41" t="s">
        <v>792</v>
      </c>
      <c r="F1975" s="41" t="s">
        <v>792</v>
      </c>
      <c r="G1975" s="872" t="s">
        <v>193</v>
      </c>
      <c r="H1975" s="1308">
        <v>39083</v>
      </c>
      <c r="I1975" s="1332">
        <v>30000</v>
      </c>
      <c r="J1975" s="1277">
        <v>30000</v>
      </c>
      <c r="K1975" s="1277">
        <v>0</v>
      </c>
      <c r="L1975" s="659"/>
      <c r="M1975" s="658"/>
      <c r="N1975" s="658"/>
      <c r="O1975" s="658"/>
      <c r="P1975" s="658"/>
      <c r="Q1975" s="658"/>
      <c r="R1975" s="658"/>
      <c r="S1975" s="658"/>
      <c r="T1975" s="658"/>
      <c r="U1975" s="658"/>
      <c r="V1975" s="658"/>
      <c r="W1975" s="658"/>
      <c r="X1975" s="658"/>
      <c r="Y1975" s="658"/>
      <c r="Z1975" s="658"/>
      <c r="AA1975" s="658"/>
      <c r="AB1975" s="658"/>
      <c r="AC1975" s="658"/>
      <c r="AD1975" s="658"/>
      <c r="AE1975" s="658"/>
      <c r="AF1975" s="658"/>
      <c r="AG1975" s="658"/>
      <c r="AH1975" s="658"/>
      <c r="AI1975" s="658"/>
      <c r="AJ1975" s="658"/>
      <c r="AK1975" s="658"/>
      <c r="AL1975" s="658"/>
      <c r="AM1975" s="658"/>
      <c r="AN1975" s="658"/>
      <c r="AO1975" s="658"/>
      <c r="AP1975" s="658"/>
      <c r="AQ1975" s="658"/>
      <c r="AR1975" s="658"/>
      <c r="AS1975" s="658"/>
      <c r="AT1975" s="658"/>
      <c r="AU1975" s="658"/>
      <c r="AV1975" s="658"/>
      <c r="AW1975" s="658"/>
      <c r="AX1975" s="658"/>
      <c r="AY1975" s="658"/>
      <c r="AZ1975" s="658"/>
      <c r="BA1975" s="658"/>
      <c r="BB1975" s="658"/>
      <c r="BC1975" s="658"/>
      <c r="BD1975" s="658"/>
      <c r="BE1975" s="658"/>
      <c r="BF1975" s="658"/>
      <c r="BG1975" s="658"/>
      <c r="BH1975" s="658"/>
      <c r="BI1975" s="658"/>
      <c r="BJ1975" s="658"/>
      <c r="BK1975" s="658"/>
      <c r="BL1975" s="658"/>
      <c r="BM1975" s="658"/>
      <c r="BN1975" s="658"/>
      <c r="BO1975" s="658"/>
      <c r="BP1975" s="658"/>
      <c r="BQ1975" s="658"/>
      <c r="BR1975" s="658"/>
      <c r="BS1975" s="658"/>
      <c r="BT1975" s="658"/>
      <c r="BU1975" s="658"/>
      <c r="BV1975" s="658"/>
      <c r="BW1975" s="658"/>
      <c r="BX1975" s="658"/>
      <c r="BY1975" s="658"/>
      <c r="BZ1975" s="658"/>
      <c r="CA1975" s="658"/>
      <c r="CB1975" s="658"/>
      <c r="CC1975" s="658"/>
      <c r="CD1975" s="658"/>
      <c r="CE1975" s="658"/>
      <c r="CF1975" s="658"/>
      <c r="CG1975" s="658"/>
      <c r="CH1975" s="658"/>
      <c r="CI1975" s="658"/>
      <c r="CJ1975" s="658"/>
      <c r="CK1975" s="658"/>
      <c r="CL1975" s="658"/>
      <c r="CM1975" s="658"/>
      <c r="CN1975" s="658"/>
      <c r="CO1975" s="658"/>
      <c r="CP1975" s="658"/>
      <c r="CQ1975" s="658"/>
      <c r="CR1975" s="658"/>
      <c r="CS1975" s="658"/>
      <c r="CT1975" s="658"/>
      <c r="CU1975" s="658"/>
      <c r="CV1975" s="658"/>
    </row>
    <row r="1976" spans="1:100" x14ac:dyDescent="0.25">
      <c r="A1976" s="871" t="s">
        <v>2828</v>
      </c>
      <c r="B1976" s="872">
        <v>548433</v>
      </c>
      <c r="C1976" s="1812" t="s">
        <v>2829</v>
      </c>
      <c r="D1976" s="872" t="s">
        <v>2505</v>
      </c>
      <c r="E1976" s="41" t="s">
        <v>792</v>
      </c>
      <c r="F1976" s="41" t="s">
        <v>792</v>
      </c>
      <c r="G1976" s="872" t="s">
        <v>193</v>
      </c>
      <c r="H1976" s="1308">
        <v>39083</v>
      </c>
      <c r="I1976" s="1332">
        <v>12754.2</v>
      </c>
      <c r="J1976" s="1277">
        <v>12754.2</v>
      </c>
      <c r="K1976" s="1277">
        <v>0</v>
      </c>
      <c r="L1976" s="659"/>
      <c r="M1976" s="658"/>
      <c r="N1976" s="658"/>
      <c r="O1976" s="658"/>
      <c r="P1976" s="658"/>
      <c r="Q1976" s="658"/>
      <c r="R1976" s="658"/>
      <c r="S1976" s="658"/>
      <c r="T1976" s="658"/>
      <c r="U1976" s="658"/>
      <c r="V1976" s="658"/>
      <c r="W1976" s="658"/>
      <c r="X1976" s="658"/>
      <c r="Y1976" s="658"/>
      <c r="Z1976" s="658"/>
      <c r="AA1976" s="658"/>
      <c r="AB1976" s="658"/>
      <c r="AC1976" s="658"/>
      <c r="AD1976" s="658"/>
      <c r="AE1976" s="658"/>
      <c r="AF1976" s="658"/>
      <c r="AG1976" s="658"/>
      <c r="AH1976" s="658"/>
      <c r="AI1976" s="658"/>
      <c r="AJ1976" s="658"/>
      <c r="AK1976" s="658"/>
      <c r="AL1976" s="658"/>
      <c r="AM1976" s="658"/>
      <c r="AN1976" s="658"/>
      <c r="AO1976" s="658"/>
      <c r="AP1976" s="658"/>
      <c r="AQ1976" s="658"/>
      <c r="AR1976" s="658"/>
      <c r="AS1976" s="658"/>
      <c r="AT1976" s="658"/>
      <c r="AU1976" s="658"/>
      <c r="AV1976" s="658"/>
      <c r="AW1976" s="658"/>
      <c r="AX1976" s="658"/>
      <c r="AY1976" s="658"/>
      <c r="AZ1976" s="658"/>
      <c r="BA1976" s="658"/>
      <c r="BB1976" s="658"/>
      <c r="BC1976" s="658"/>
      <c r="BD1976" s="658"/>
      <c r="BE1976" s="658"/>
      <c r="BF1976" s="658"/>
      <c r="BG1976" s="658"/>
      <c r="BH1976" s="658"/>
      <c r="BI1976" s="658"/>
      <c r="BJ1976" s="658"/>
      <c r="BK1976" s="658"/>
      <c r="BL1976" s="658"/>
      <c r="BM1976" s="658"/>
      <c r="BN1976" s="658"/>
      <c r="BO1976" s="658"/>
      <c r="BP1976" s="658"/>
      <c r="BQ1976" s="658"/>
      <c r="BR1976" s="658"/>
      <c r="BS1976" s="658"/>
      <c r="BT1976" s="658"/>
      <c r="BU1976" s="658"/>
      <c r="BV1976" s="658"/>
      <c r="BW1976" s="658"/>
      <c r="BX1976" s="658"/>
      <c r="BY1976" s="658"/>
      <c r="BZ1976" s="658"/>
      <c r="CA1976" s="658"/>
      <c r="CB1976" s="658"/>
      <c r="CC1976" s="658"/>
      <c r="CD1976" s="658"/>
      <c r="CE1976" s="658"/>
      <c r="CF1976" s="658"/>
      <c r="CG1976" s="658"/>
      <c r="CH1976" s="658"/>
      <c r="CI1976" s="658"/>
      <c r="CJ1976" s="658"/>
      <c r="CK1976" s="658"/>
      <c r="CL1976" s="658"/>
      <c r="CM1976" s="658"/>
      <c r="CN1976" s="658"/>
      <c r="CO1976" s="658"/>
      <c r="CP1976" s="658"/>
      <c r="CQ1976" s="658"/>
      <c r="CR1976" s="658"/>
      <c r="CS1976" s="658"/>
      <c r="CT1976" s="658"/>
      <c r="CU1976" s="658"/>
      <c r="CV1976" s="658"/>
    </row>
    <row r="1977" spans="1:100" x14ac:dyDescent="0.25">
      <c r="A1977" s="871" t="s">
        <v>2816</v>
      </c>
      <c r="B1977" s="872">
        <v>366174</v>
      </c>
      <c r="C1977" s="1812" t="s">
        <v>2830</v>
      </c>
      <c r="D1977" s="41" t="s">
        <v>49</v>
      </c>
      <c r="E1977" s="41" t="s">
        <v>49</v>
      </c>
      <c r="F1977" s="41" t="s">
        <v>49</v>
      </c>
      <c r="G1977" s="872" t="s">
        <v>94</v>
      </c>
      <c r="H1977" s="1308">
        <v>39083</v>
      </c>
      <c r="I1977" s="1277">
        <v>61712</v>
      </c>
      <c r="J1977" s="1277">
        <v>61712</v>
      </c>
      <c r="K1977" s="1277">
        <v>0</v>
      </c>
      <c r="L1977" s="659"/>
      <c r="M1977" s="658"/>
      <c r="N1977" s="658"/>
      <c r="O1977" s="658"/>
      <c r="P1977" s="658"/>
      <c r="Q1977" s="658"/>
      <c r="R1977" s="658"/>
      <c r="S1977" s="658"/>
      <c r="T1977" s="658"/>
      <c r="U1977" s="658"/>
      <c r="V1977" s="658"/>
      <c r="W1977" s="658"/>
      <c r="X1977" s="658"/>
      <c r="Y1977" s="658"/>
      <c r="Z1977" s="658"/>
      <c r="AA1977" s="658"/>
      <c r="AB1977" s="658"/>
      <c r="AC1977" s="658"/>
      <c r="AD1977" s="658"/>
      <c r="AE1977" s="658"/>
      <c r="AF1977" s="658"/>
      <c r="AG1977" s="658"/>
      <c r="AH1977" s="658"/>
      <c r="AI1977" s="658"/>
      <c r="AJ1977" s="658"/>
      <c r="AK1977" s="658"/>
      <c r="AL1977" s="658"/>
      <c r="AM1977" s="658"/>
      <c r="AN1977" s="658"/>
      <c r="AO1977" s="658"/>
      <c r="AP1977" s="658"/>
      <c r="AQ1977" s="658"/>
      <c r="AR1977" s="658"/>
      <c r="AS1977" s="658"/>
      <c r="AT1977" s="658"/>
      <c r="AU1977" s="658"/>
      <c r="AV1977" s="658"/>
      <c r="AW1977" s="658"/>
      <c r="AX1977" s="658"/>
      <c r="AY1977" s="658"/>
      <c r="AZ1977" s="658"/>
      <c r="BA1977" s="658"/>
      <c r="BB1977" s="658"/>
      <c r="BC1977" s="658"/>
      <c r="BD1977" s="658"/>
      <c r="BE1977" s="658"/>
      <c r="BF1977" s="658"/>
      <c r="BG1977" s="658"/>
      <c r="BH1977" s="658"/>
      <c r="BI1977" s="658"/>
      <c r="BJ1977" s="658"/>
      <c r="BK1977" s="658"/>
      <c r="BL1977" s="658"/>
      <c r="BM1977" s="658"/>
      <c r="BN1977" s="658"/>
      <c r="BO1977" s="658"/>
      <c r="BP1977" s="658"/>
      <c r="BQ1977" s="658"/>
      <c r="BR1977" s="658"/>
      <c r="BS1977" s="658"/>
      <c r="BT1977" s="658"/>
      <c r="BU1977" s="658"/>
      <c r="BV1977" s="658"/>
      <c r="BW1977" s="658"/>
      <c r="BX1977" s="658"/>
      <c r="BY1977" s="658"/>
      <c r="BZ1977" s="658"/>
      <c r="CA1977" s="658"/>
      <c r="CB1977" s="658"/>
      <c r="CC1977" s="658"/>
      <c r="CD1977" s="658"/>
      <c r="CE1977" s="658"/>
      <c r="CF1977" s="658"/>
      <c r="CG1977" s="658"/>
      <c r="CH1977" s="658"/>
      <c r="CI1977" s="658"/>
      <c r="CJ1977" s="658"/>
      <c r="CK1977" s="658"/>
      <c r="CL1977" s="658"/>
      <c r="CM1977" s="658"/>
      <c r="CN1977" s="658"/>
      <c r="CO1977" s="658"/>
      <c r="CP1977" s="658"/>
      <c r="CQ1977" s="658"/>
      <c r="CR1977" s="658"/>
      <c r="CS1977" s="658"/>
      <c r="CT1977" s="658"/>
      <c r="CU1977" s="658"/>
      <c r="CV1977" s="658"/>
    </row>
    <row r="1978" spans="1:100" x14ac:dyDescent="0.25">
      <c r="A1978" s="871" t="s">
        <v>2831</v>
      </c>
      <c r="B1978" s="872">
        <v>366173</v>
      </c>
      <c r="C1978" s="1812" t="s">
        <v>2832</v>
      </c>
      <c r="D1978" s="41" t="s">
        <v>49</v>
      </c>
      <c r="E1978" s="41" t="s">
        <v>49</v>
      </c>
      <c r="F1978" s="41" t="s">
        <v>49</v>
      </c>
      <c r="G1978" s="872" t="s">
        <v>94</v>
      </c>
      <c r="H1978" s="1308">
        <v>39083</v>
      </c>
      <c r="I1978" s="1277">
        <v>61712</v>
      </c>
      <c r="J1978" s="1277">
        <v>61712</v>
      </c>
      <c r="K1978" s="1277">
        <v>0</v>
      </c>
      <c r="L1978" s="659"/>
      <c r="M1978" s="659"/>
      <c r="N1978" s="659"/>
      <c r="O1978" s="659"/>
      <c r="P1978" s="659"/>
      <c r="Q1978" s="659"/>
      <c r="R1978" s="659"/>
      <c r="S1978" s="659"/>
      <c r="T1978" s="659"/>
      <c r="U1978" s="659"/>
      <c r="V1978" s="659"/>
      <c r="W1978" s="659"/>
      <c r="X1978" s="659"/>
      <c r="Y1978" s="659"/>
      <c r="Z1978" s="659"/>
      <c r="AA1978" s="659"/>
      <c r="AB1978" s="659"/>
      <c r="AC1978" s="659"/>
      <c r="AD1978" s="659"/>
      <c r="AE1978" s="659"/>
      <c r="AF1978" s="659"/>
      <c r="AG1978" s="659"/>
      <c r="AH1978" s="659"/>
      <c r="AI1978" s="659"/>
      <c r="AJ1978" s="659"/>
      <c r="AK1978" s="659"/>
      <c r="AL1978" s="659"/>
      <c r="AM1978" s="659"/>
      <c r="AN1978" s="659"/>
      <c r="AO1978" s="659"/>
      <c r="AP1978" s="659"/>
      <c r="AQ1978" s="659"/>
      <c r="AR1978" s="659"/>
      <c r="AS1978" s="659"/>
      <c r="AT1978" s="659"/>
      <c r="AU1978" s="659"/>
      <c r="AV1978" s="659"/>
      <c r="AW1978" s="659"/>
      <c r="AX1978" s="659"/>
      <c r="AY1978" s="659"/>
      <c r="AZ1978" s="659"/>
      <c r="BA1978" s="659"/>
      <c r="BB1978" s="659"/>
      <c r="BC1978" s="659"/>
      <c r="BD1978" s="659"/>
      <c r="BE1978" s="659"/>
      <c r="BF1978" s="659"/>
      <c r="BG1978" s="659"/>
      <c r="BH1978" s="659"/>
      <c r="BI1978" s="659"/>
      <c r="BJ1978" s="659"/>
      <c r="BK1978" s="659"/>
      <c r="BL1978" s="659"/>
      <c r="BM1978" s="659"/>
      <c r="BN1978" s="659"/>
      <c r="BO1978" s="659"/>
      <c r="BP1978" s="659"/>
      <c r="BQ1978" s="659"/>
      <c r="BR1978" s="659"/>
      <c r="BS1978" s="659"/>
      <c r="BT1978" s="659"/>
      <c r="BU1978" s="659"/>
      <c r="BV1978" s="659"/>
      <c r="BW1978" s="659"/>
      <c r="BX1978" s="659"/>
      <c r="BY1978" s="659"/>
      <c r="BZ1978" s="659"/>
      <c r="CA1978" s="659"/>
      <c r="CB1978" s="659"/>
      <c r="CC1978" s="659"/>
      <c r="CD1978" s="659"/>
      <c r="CE1978" s="659"/>
      <c r="CF1978" s="659"/>
      <c r="CG1978" s="659"/>
      <c r="CH1978" s="659"/>
      <c r="CI1978" s="659"/>
      <c r="CJ1978" s="659"/>
      <c r="CK1978" s="659"/>
      <c r="CL1978" s="659"/>
      <c r="CM1978" s="659"/>
      <c r="CN1978" s="659"/>
      <c r="CO1978" s="659"/>
      <c r="CP1978" s="659"/>
      <c r="CQ1978" s="659"/>
      <c r="CR1978" s="659"/>
      <c r="CS1978" s="659"/>
      <c r="CT1978" s="659"/>
      <c r="CU1978" s="659"/>
      <c r="CV1978" s="659"/>
    </row>
    <row r="1979" spans="1:100" x14ac:dyDescent="0.25">
      <c r="A1979" s="870" t="s">
        <v>194</v>
      </c>
      <c r="B1979" s="872">
        <v>548432</v>
      </c>
      <c r="C1979" s="1812" t="s">
        <v>2833</v>
      </c>
      <c r="D1979" s="872" t="s">
        <v>2819</v>
      </c>
      <c r="E1979" s="872" t="s">
        <v>2820</v>
      </c>
      <c r="F1979" s="41" t="s">
        <v>49</v>
      </c>
      <c r="G1979" s="872" t="s">
        <v>94</v>
      </c>
      <c r="H1979" s="1308">
        <v>39083</v>
      </c>
      <c r="I1979" s="1277">
        <v>3000</v>
      </c>
      <c r="J1979" s="1277">
        <v>3000</v>
      </c>
      <c r="K1979" s="1277">
        <v>0</v>
      </c>
      <c r="L1979" s="661"/>
      <c r="M1979" s="660"/>
      <c r="N1979" s="660"/>
      <c r="O1979" s="660"/>
      <c r="P1979" s="660"/>
      <c r="Q1979" s="660"/>
      <c r="R1979" s="660"/>
      <c r="S1979" s="660"/>
      <c r="T1979" s="660"/>
      <c r="U1979" s="660"/>
      <c r="V1979" s="660"/>
      <c r="W1979" s="660"/>
      <c r="X1979" s="660"/>
      <c r="Y1979" s="660"/>
      <c r="Z1979" s="660"/>
      <c r="AA1979" s="660"/>
      <c r="AB1979" s="660"/>
      <c r="AC1979" s="660"/>
      <c r="AD1979" s="660"/>
      <c r="AE1979" s="660"/>
      <c r="AF1979" s="660"/>
      <c r="AG1979" s="660"/>
      <c r="AH1979" s="660"/>
      <c r="AI1979" s="660"/>
      <c r="AJ1979" s="660"/>
      <c r="AK1979" s="660"/>
      <c r="AL1979" s="660"/>
      <c r="AM1979" s="660"/>
      <c r="AN1979" s="660"/>
      <c r="AO1979" s="660"/>
      <c r="AP1979" s="660"/>
      <c r="AQ1979" s="660"/>
      <c r="AR1979" s="660"/>
      <c r="AS1979" s="660"/>
      <c r="AT1979" s="660"/>
      <c r="AU1979" s="660"/>
      <c r="AV1979" s="660"/>
      <c r="AW1979" s="660"/>
      <c r="AX1979" s="660"/>
      <c r="AY1979" s="660"/>
      <c r="AZ1979" s="660"/>
      <c r="BA1979" s="660"/>
      <c r="BB1979" s="660"/>
      <c r="BC1979" s="660"/>
      <c r="BD1979" s="660"/>
      <c r="BE1979" s="660"/>
      <c r="BF1979" s="660"/>
      <c r="BG1979" s="660"/>
      <c r="BH1979" s="660"/>
      <c r="BI1979" s="660"/>
      <c r="BJ1979" s="660"/>
      <c r="BK1979" s="660"/>
      <c r="BL1979" s="660"/>
      <c r="BM1979" s="660"/>
      <c r="BN1979" s="660"/>
      <c r="BO1979" s="660"/>
      <c r="BP1979" s="660"/>
      <c r="BQ1979" s="660"/>
      <c r="BR1979" s="660"/>
      <c r="BS1979" s="660"/>
      <c r="BT1979" s="660"/>
      <c r="BU1979" s="660"/>
      <c r="BV1979" s="660"/>
      <c r="BW1979" s="660"/>
      <c r="BX1979" s="660"/>
      <c r="BY1979" s="660"/>
      <c r="BZ1979" s="660"/>
      <c r="CA1979" s="660"/>
      <c r="CB1979" s="660"/>
      <c r="CC1979" s="660"/>
      <c r="CD1979" s="660"/>
      <c r="CE1979" s="660"/>
      <c r="CF1979" s="660"/>
      <c r="CG1979" s="660"/>
      <c r="CH1979" s="660"/>
      <c r="CI1979" s="660"/>
      <c r="CJ1979" s="660"/>
      <c r="CK1979" s="660"/>
      <c r="CL1979" s="660"/>
      <c r="CM1979" s="660"/>
      <c r="CN1979" s="660"/>
      <c r="CO1979" s="660"/>
      <c r="CP1979" s="660"/>
      <c r="CQ1979" s="660"/>
      <c r="CR1979" s="660"/>
      <c r="CS1979" s="660"/>
      <c r="CT1979" s="660"/>
      <c r="CU1979" s="660"/>
      <c r="CV1979" s="660"/>
    </row>
    <row r="1980" spans="1:100" x14ac:dyDescent="0.25">
      <c r="A1980" s="870" t="s">
        <v>2828</v>
      </c>
      <c r="B1980" s="872">
        <v>366258</v>
      </c>
      <c r="C1980" s="1812" t="s">
        <v>2834</v>
      </c>
      <c r="D1980" s="872" t="s">
        <v>370</v>
      </c>
      <c r="E1980" s="41" t="s">
        <v>792</v>
      </c>
      <c r="F1980" s="41" t="s">
        <v>792</v>
      </c>
      <c r="G1980" s="872" t="s">
        <v>193</v>
      </c>
      <c r="H1980" s="1308">
        <v>39083</v>
      </c>
      <c r="I1980" s="1332">
        <v>12754.2</v>
      </c>
      <c r="J1980" s="1277">
        <v>12754.2</v>
      </c>
      <c r="K1980" s="1277">
        <v>0</v>
      </c>
      <c r="L1980" s="661"/>
      <c r="M1980" s="660"/>
      <c r="N1980" s="660"/>
      <c r="O1980" s="660"/>
      <c r="P1980" s="660"/>
      <c r="Q1980" s="660"/>
      <c r="R1980" s="660"/>
      <c r="S1980" s="660"/>
      <c r="T1980" s="660"/>
      <c r="U1980" s="660"/>
      <c r="V1980" s="660"/>
      <c r="W1980" s="660"/>
      <c r="X1980" s="660"/>
      <c r="Y1980" s="660"/>
      <c r="Z1980" s="660"/>
      <c r="AA1980" s="660"/>
      <c r="AB1980" s="660"/>
      <c r="AC1980" s="660"/>
      <c r="AD1980" s="660"/>
      <c r="AE1980" s="660"/>
      <c r="AF1980" s="660"/>
      <c r="AG1980" s="660"/>
      <c r="AH1980" s="660"/>
      <c r="AI1980" s="660"/>
      <c r="AJ1980" s="660"/>
      <c r="AK1980" s="660"/>
      <c r="AL1980" s="660"/>
      <c r="AM1980" s="660"/>
      <c r="AN1980" s="660"/>
      <c r="AO1980" s="660"/>
      <c r="AP1980" s="660"/>
      <c r="AQ1980" s="660"/>
      <c r="AR1980" s="660"/>
      <c r="AS1980" s="660"/>
      <c r="AT1980" s="660"/>
      <c r="AU1980" s="660"/>
      <c r="AV1980" s="660"/>
      <c r="AW1980" s="660"/>
      <c r="AX1980" s="660"/>
      <c r="AY1980" s="660"/>
      <c r="AZ1980" s="660"/>
      <c r="BA1980" s="660"/>
      <c r="BB1980" s="660"/>
      <c r="BC1980" s="660"/>
      <c r="BD1980" s="660"/>
      <c r="BE1980" s="660"/>
      <c r="BF1980" s="660"/>
      <c r="BG1980" s="660"/>
      <c r="BH1980" s="660"/>
      <c r="BI1980" s="660"/>
      <c r="BJ1980" s="660"/>
      <c r="BK1980" s="660"/>
      <c r="BL1980" s="660"/>
      <c r="BM1980" s="660"/>
      <c r="BN1980" s="660"/>
      <c r="BO1980" s="660"/>
      <c r="BP1980" s="660"/>
      <c r="BQ1980" s="660"/>
      <c r="BR1980" s="660"/>
      <c r="BS1980" s="660"/>
      <c r="BT1980" s="660"/>
      <c r="BU1980" s="660"/>
      <c r="BV1980" s="660"/>
      <c r="BW1980" s="660"/>
      <c r="BX1980" s="660"/>
      <c r="BY1980" s="660"/>
      <c r="BZ1980" s="660"/>
      <c r="CA1980" s="660"/>
      <c r="CB1980" s="660"/>
      <c r="CC1980" s="660"/>
      <c r="CD1980" s="660"/>
      <c r="CE1980" s="660"/>
      <c r="CF1980" s="660"/>
      <c r="CG1980" s="660"/>
      <c r="CH1980" s="660"/>
      <c r="CI1980" s="660"/>
      <c r="CJ1980" s="660"/>
      <c r="CK1980" s="660"/>
      <c r="CL1980" s="660"/>
      <c r="CM1980" s="660"/>
      <c r="CN1980" s="660"/>
      <c r="CO1980" s="660"/>
      <c r="CP1980" s="660"/>
      <c r="CQ1980" s="660"/>
      <c r="CR1980" s="660"/>
      <c r="CS1980" s="660"/>
      <c r="CT1980" s="660"/>
      <c r="CU1980" s="660"/>
      <c r="CV1980" s="660"/>
    </row>
    <row r="1981" spans="1:100" x14ac:dyDescent="0.25">
      <c r="A1981" s="871" t="s">
        <v>2800</v>
      </c>
      <c r="B1981" s="872">
        <v>366159</v>
      </c>
      <c r="C1981" s="1812" t="s">
        <v>2835</v>
      </c>
      <c r="D1981" s="41" t="s">
        <v>49</v>
      </c>
      <c r="E1981" s="41" t="s">
        <v>49</v>
      </c>
      <c r="F1981" s="41" t="s">
        <v>49</v>
      </c>
      <c r="G1981" s="872" t="s">
        <v>193</v>
      </c>
      <c r="H1981" s="1308">
        <v>39083</v>
      </c>
      <c r="I1981" s="1277">
        <v>61712</v>
      </c>
      <c r="J1981" s="1277">
        <v>61712</v>
      </c>
      <c r="K1981" s="1277">
        <v>0</v>
      </c>
      <c r="L1981" s="661"/>
      <c r="M1981" s="660"/>
      <c r="N1981" s="660"/>
      <c r="O1981" s="660"/>
      <c r="P1981" s="660"/>
      <c r="Q1981" s="660"/>
      <c r="R1981" s="660"/>
      <c r="S1981" s="660"/>
      <c r="T1981" s="660"/>
      <c r="U1981" s="660"/>
      <c r="V1981" s="660"/>
      <c r="W1981" s="660"/>
      <c r="X1981" s="660"/>
      <c r="Y1981" s="660"/>
      <c r="Z1981" s="660"/>
      <c r="AA1981" s="660"/>
      <c r="AB1981" s="660"/>
      <c r="AC1981" s="660"/>
      <c r="AD1981" s="660"/>
      <c r="AE1981" s="660"/>
      <c r="AF1981" s="660"/>
      <c r="AG1981" s="660"/>
      <c r="AH1981" s="660"/>
      <c r="AI1981" s="660"/>
      <c r="AJ1981" s="660"/>
      <c r="AK1981" s="660"/>
      <c r="AL1981" s="660"/>
      <c r="AM1981" s="660"/>
      <c r="AN1981" s="660"/>
      <c r="AO1981" s="660"/>
      <c r="AP1981" s="660"/>
      <c r="AQ1981" s="660"/>
      <c r="AR1981" s="660"/>
      <c r="AS1981" s="660"/>
      <c r="AT1981" s="660"/>
      <c r="AU1981" s="660"/>
      <c r="AV1981" s="660"/>
      <c r="AW1981" s="660"/>
      <c r="AX1981" s="660"/>
      <c r="AY1981" s="660"/>
      <c r="AZ1981" s="660"/>
      <c r="BA1981" s="660"/>
      <c r="BB1981" s="660"/>
      <c r="BC1981" s="660"/>
      <c r="BD1981" s="660"/>
      <c r="BE1981" s="660"/>
      <c r="BF1981" s="660"/>
      <c r="BG1981" s="660"/>
      <c r="BH1981" s="660"/>
      <c r="BI1981" s="660"/>
      <c r="BJ1981" s="660"/>
      <c r="BK1981" s="660"/>
      <c r="BL1981" s="660"/>
      <c r="BM1981" s="660"/>
      <c r="BN1981" s="660"/>
      <c r="BO1981" s="660"/>
      <c r="BP1981" s="660"/>
      <c r="BQ1981" s="660"/>
      <c r="BR1981" s="660"/>
      <c r="BS1981" s="660"/>
      <c r="BT1981" s="660"/>
      <c r="BU1981" s="660"/>
      <c r="BV1981" s="660"/>
      <c r="BW1981" s="660"/>
      <c r="BX1981" s="660"/>
      <c r="BY1981" s="660"/>
      <c r="BZ1981" s="660"/>
      <c r="CA1981" s="660"/>
      <c r="CB1981" s="660"/>
      <c r="CC1981" s="660"/>
      <c r="CD1981" s="660"/>
      <c r="CE1981" s="660"/>
      <c r="CF1981" s="660"/>
      <c r="CG1981" s="660"/>
      <c r="CH1981" s="660"/>
      <c r="CI1981" s="660"/>
      <c r="CJ1981" s="660"/>
      <c r="CK1981" s="660"/>
      <c r="CL1981" s="660"/>
      <c r="CM1981" s="660"/>
      <c r="CN1981" s="660"/>
      <c r="CO1981" s="660"/>
      <c r="CP1981" s="660"/>
      <c r="CQ1981" s="660"/>
      <c r="CR1981" s="660"/>
      <c r="CS1981" s="660"/>
      <c r="CT1981" s="660"/>
      <c r="CU1981" s="660"/>
      <c r="CV1981" s="660"/>
    </row>
    <row r="1982" spans="1:100" x14ac:dyDescent="0.25">
      <c r="A1982" s="871" t="s">
        <v>2803</v>
      </c>
      <c r="B1982" s="872">
        <v>366160</v>
      </c>
      <c r="C1982" s="1812" t="s">
        <v>2836</v>
      </c>
      <c r="D1982" s="41" t="s">
        <v>49</v>
      </c>
      <c r="E1982" s="41" t="s">
        <v>49</v>
      </c>
      <c r="F1982" s="41" t="s">
        <v>49</v>
      </c>
      <c r="G1982" s="872" t="s">
        <v>193</v>
      </c>
      <c r="H1982" s="1308">
        <v>39083</v>
      </c>
      <c r="I1982" s="1277">
        <v>61712</v>
      </c>
      <c r="J1982" s="1277">
        <v>61712</v>
      </c>
      <c r="K1982" s="1277">
        <v>0</v>
      </c>
      <c r="L1982" s="661"/>
      <c r="M1982" s="660"/>
      <c r="N1982" s="660"/>
      <c r="O1982" s="660"/>
      <c r="P1982" s="660"/>
      <c r="Q1982" s="660"/>
      <c r="R1982" s="660"/>
      <c r="S1982" s="660"/>
      <c r="T1982" s="660"/>
      <c r="U1982" s="660"/>
      <c r="V1982" s="660"/>
      <c r="W1982" s="660"/>
      <c r="X1982" s="660"/>
      <c r="Y1982" s="660"/>
      <c r="Z1982" s="660"/>
      <c r="AA1982" s="660"/>
      <c r="AB1982" s="660"/>
      <c r="AC1982" s="660"/>
      <c r="AD1982" s="660"/>
      <c r="AE1982" s="660"/>
      <c r="AF1982" s="660"/>
      <c r="AG1982" s="660"/>
      <c r="AH1982" s="660"/>
      <c r="AI1982" s="660"/>
      <c r="AJ1982" s="660"/>
      <c r="AK1982" s="660"/>
      <c r="AL1982" s="660"/>
      <c r="AM1982" s="660"/>
      <c r="AN1982" s="660"/>
      <c r="AO1982" s="660"/>
      <c r="AP1982" s="660"/>
      <c r="AQ1982" s="660"/>
      <c r="AR1982" s="660"/>
      <c r="AS1982" s="660"/>
      <c r="AT1982" s="660"/>
      <c r="AU1982" s="660"/>
      <c r="AV1982" s="660"/>
      <c r="AW1982" s="660"/>
      <c r="AX1982" s="660"/>
      <c r="AY1982" s="660"/>
      <c r="AZ1982" s="660"/>
      <c r="BA1982" s="660"/>
      <c r="BB1982" s="660"/>
      <c r="BC1982" s="660"/>
      <c r="BD1982" s="660"/>
      <c r="BE1982" s="660"/>
      <c r="BF1982" s="660"/>
      <c r="BG1982" s="660"/>
      <c r="BH1982" s="660"/>
      <c r="BI1982" s="660"/>
      <c r="BJ1982" s="660"/>
      <c r="BK1982" s="660"/>
      <c r="BL1982" s="660"/>
      <c r="BM1982" s="660"/>
      <c r="BN1982" s="660"/>
      <c r="BO1982" s="660"/>
      <c r="BP1982" s="660"/>
      <c r="BQ1982" s="660"/>
      <c r="BR1982" s="660"/>
      <c r="BS1982" s="660"/>
      <c r="BT1982" s="660"/>
      <c r="BU1982" s="660"/>
      <c r="BV1982" s="660"/>
      <c r="BW1982" s="660"/>
      <c r="BX1982" s="660"/>
      <c r="BY1982" s="660"/>
      <c r="BZ1982" s="660"/>
      <c r="CA1982" s="660"/>
      <c r="CB1982" s="660"/>
      <c r="CC1982" s="660"/>
      <c r="CD1982" s="660"/>
      <c r="CE1982" s="660"/>
      <c r="CF1982" s="660"/>
      <c r="CG1982" s="660"/>
      <c r="CH1982" s="660"/>
      <c r="CI1982" s="660"/>
      <c r="CJ1982" s="660"/>
      <c r="CK1982" s="660"/>
      <c r="CL1982" s="660"/>
      <c r="CM1982" s="660"/>
      <c r="CN1982" s="660"/>
      <c r="CO1982" s="660"/>
      <c r="CP1982" s="660"/>
      <c r="CQ1982" s="660"/>
      <c r="CR1982" s="660"/>
      <c r="CS1982" s="660"/>
      <c r="CT1982" s="660"/>
      <c r="CU1982" s="660"/>
      <c r="CV1982" s="660"/>
    </row>
    <row r="1983" spans="1:100" x14ac:dyDescent="0.25">
      <c r="A1983" s="871" t="s">
        <v>2803</v>
      </c>
      <c r="B1983" s="872">
        <v>366161</v>
      </c>
      <c r="C1983" s="1812" t="s">
        <v>2837</v>
      </c>
      <c r="D1983" s="41" t="s">
        <v>49</v>
      </c>
      <c r="E1983" s="41" t="s">
        <v>49</v>
      </c>
      <c r="F1983" s="41" t="s">
        <v>49</v>
      </c>
      <c r="G1983" s="872" t="s">
        <v>193</v>
      </c>
      <c r="H1983" s="1308">
        <v>39083</v>
      </c>
      <c r="I1983" s="1277">
        <v>61712</v>
      </c>
      <c r="J1983" s="1277">
        <v>61712</v>
      </c>
      <c r="K1983" s="1277">
        <v>0</v>
      </c>
      <c r="L1983" s="661"/>
      <c r="M1983" s="660"/>
      <c r="N1983" s="660"/>
      <c r="O1983" s="660"/>
      <c r="P1983" s="660"/>
      <c r="Q1983" s="660"/>
      <c r="R1983" s="660"/>
      <c r="S1983" s="660"/>
      <c r="T1983" s="660"/>
      <c r="U1983" s="660"/>
      <c r="V1983" s="660"/>
      <c r="W1983" s="660"/>
      <c r="X1983" s="660"/>
      <c r="Y1983" s="660"/>
      <c r="Z1983" s="660"/>
      <c r="AA1983" s="660"/>
      <c r="AB1983" s="660"/>
      <c r="AC1983" s="660"/>
      <c r="AD1983" s="660"/>
      <c r="AE1983" s="660"/>
      <c r="AF1983" s="660"/>
      <c r="AG1983" s="660"/>
      <c r="AH1983" s="660"/>
      <c r="AI1983" s="660"/>
      <c r="AJ1983" s="660"/>
      <c r="AK1983" s="660"/>
      <c r="AL1983" s="660"/>
      <c r="AM1983" s="660"/>
      <c r="AN1983" s="660"/>
      <c r="AO1983" s="660"/>
      <c r="AP1983" s="660"/>
      <c r="AQ1983" s="660"/>
      <c r="AR1983" s="660"/>
      <c r="AS1983" s="660"/>
      <c r="AT1983" s="660"/>
      <c r="AU1983" s="660"/>
      <c r="AV1983" s="660"/>
      <c r="AW1983" s="660"/>
      <c r="AX1983" s="660"/>
      <c r="AY1983" s="660"/>
      <c r="AZ1983" s="660"/>
      <c r="BA1983" s="660"/>
      <c r="BB1983" s="660"/>
      <c r="BC1983" s="660"/>
      <c r="BD1983" s="660"/>
      <c r="BE1983" s="660"/>
      <c r="BF1983" s="660"/>
      <c r="BG1983" s="660"/>
      <c r="BH1983" s="660"/>
      <c r="BI1983" s="660"/>
      <c r="BJ1983" s="660"/>
      <c r="BK1983" s="660"/>
      <c r="BL1983" s="660"/>
      <c r="BM1983" s="660"/>
      <c r="BN1983" s="660"/>
      <c r="BO1983" s="660"/>
      <c r="BP1983" s="660"/>
      <c r="BQ1983" s="660"/>
      <c r="BR1983" s="660"/>
      <c r="BS1983" s="660"/>
      <c r="BT1983" s="660"/>
      <c r="BU1983" s="660"/>
      <c r="BV1983" s="660"/>
      <c r="BW1983" s="660"/>
      <c r="BX1983" s="660"/>
      <c r="BY1983" s="660"/>
      <c r="BZ1983" s="660"/>
      <c r="CA1983" s="660"/>
      <c r="CB1983" s="660"/>
      <c r="CC1983" s="660"/>
      <c r="CD1983" s="660"/>
      <c r="CE1983" s="660"/>
      <c r="CF1983" s="660"/>
      <c r="CG1983" s="660"/>
      <c r="CH1983" s="660"/>
      <c r="CI1983" s="660"/>
      <c r="CJ1983" s="660"/>
      <c r="CK1983" s="660"/>
      <c r="CL1983" s="660"/>
      <c r="CM1983" s="660"/>
      <c r="CN1983" s="660"/>
      <c r="CO1983" s="660"/>
      <c r="CP1983" s="660"/>
      <c r="CQ1983" s="660"/>
      <c r="CR1983" s="660"/>
      <c r="CS1983" s="660"/>
      <c r="CT1983" s="660"/>
      <c r="CU1983" s="660"/>
      <c r="CV1983" s="660"/>
    </row>
    <row r="1984" spans="1:100" x14ac:dyDescent="0.25">
      <c r="A1984" s="871" t="s">
        <v>2838</v>
      </c>
      <c r="B1984" s="872">
        <v>366162</v>
      </c>
      <c r="C1984" s="1812" t="s">
        <v>2839</v>
      </c>
      <c r="D1984" s="41" t="s">
        <v>49</v>
      </c>
      <c r="E1984" s="41" t="s">
        <v>49</v>
      </c>
      <c r="F1984" s="41" t="s">
        <v>49</v>
      </c>
      <c r="G1984" s="872" t="s">
        <v>193</v>
      </c>
      <c r="H1984" s="1308">
        <v>39083</v>
      </c>
      <c r="I1984" s="1277">
        <v>61712</v>
      </c>
      <c r="J1984" s="1277">
        <v>61712</v>
      </c>
      <c r="K1984" s="1277">
        <v>0</v>
      </c>
      <c r="L1984" s="661"/>
      <c r="M1984" s="660"/>
      <c r="N1984" s="660"/>
      <c r="O1984" s="660"/>
      <c r="P1984" s="660"/>
      <c r="Q1984" s="660"/>
      <c r="R1984" s="660"/>
      <c r="S1984" s="660"/>
      <c r="T1984" s="660"/>
      <c r="U1984" s="660"/>
      <c r="V1984" s="660"/>
      <c r="W1984" s="660"/>
      <c r="X1984" s="660"/>
      <c r="Y1984" s="660"/>
      <c r="Z1984" s="660"/>
      <c r="AA1984" s="660"/>
      <c r="AB1984" s="660"/>
      <c r="AC1984" s="660"/>
      <c r="AD1984" s="660"/>
      <c r="AE1984" s="660"/>
      <c r="AF1984" s="660"/>
      <c r="AG1984" s="660"/>
      <c r="AH1984" s="660"/>
      <c r="AI1984" s="660"/>
      <c r="AJ1984" s="660"/>
      <c r="AK1984" s="660"/>
      <c r="AL1984" s="660"/>
      <c r="AM1984" s="660"/>
      <c r="AN1984" s="660"/>
      <c r="AO1984" s="660"/>
      <c r="AP1984" s="660"/>
      <c r="AQ1984" s="660"/>
      <c r="AR1984" s="660"/>
      <c r="AS1984" s="660"/>
      <c r="AT1984" s="660"/>
      <c r="AU1984" s="660"/>
      <c r="AV1984" s="660"/>
      <c r="AW1984" s="660"/>
      <c r="AX1984" s="660"/>
      <c r="AY1984" s="660"/>
      <c r="AZ1984" s="660"/>
      <c r="BA1984" s="660"/>
      <c r="BB1984" s="660"/>
      <c r="BC1984" s="660"/>
      <c r="BD1984" s="660"/>
      <c r="BE1984" s="660"/>
      <c r="BF1984" s="660"/>
      <c r="BG1984" s="660"/>
      <c r="BH1984" s="660"/>
      <c r="BI1984" s="660"/>
      <c r="BJ1984" s="660"/>
      <c r="BK1984" s="660"/>
      <c r="BL1984" s="660"/>
      <c r="BM1984" s="660"/>
      <c r="BN1984" s="660"/>
      <c r="BO1984" s="660"/>
      <c r="BP1984" s="660"/>
      <c r="BQ1984" s="660"/>
      <c r="BR1984" s="660"/>
      <c r="BS1984" s="660"/>
      <c r="BT1984" s="660"/>
      <c r="BU1984" s="660"/>
      <c r="BV1984" s="660"/>
      <c r="BW1984" s="660"/>
      <c r="BX1984" s="660"/>
      <c r="BY1984" s="660"/>
      <c r="BZ1984" s="660"/>
      <c r="CA1984" s="660"/>
      <c r="CB1984" s="660"/>
      <c r="CC1984" s="660"/>
      <c r="CD1984" s="660"/>
      <c r="CE1984" s="660"/>
      <c r="CF1984" s="660"/>
      <c r="CG1984" s="660"/>
      <c r="CH1984" s="660"/>
      <c r="CI1984" s="660"/>
      <c r="CJ1984" s="660"/>
      <c r="CK1984" s="660"/>
      <c r="CL1984" s="660"/>
      <c r="CM1984" s="660"/>
      <c r="CN1984" s="660"/>
      <c r="CO1984" s="660"/>
      <c r="CP1984" s="660"/>
      <c r="CQ1984" s="660"/>
      <c r="CR1984" s="660"/>
      <c r="CS1984" s="660"/>
      <c r="CT1984" s="660"/>
      <c r="CU1984" s="660"/>
      <c r="CV1984" s="660"/>
    </row>
    <row r="1985" spans="1:100" x14ac:dyDescent="0.25">
      <c r="A1985" s="871" t="s">
        <v>2803</v>
      </c>
      <c r="B1985" s="872">
        <v>366163</v>
      </c>
      <c r="C1985" s="1812" t="s">
        <v>2840</v>
      </c>
      <c r="D1985" s="41" t="s">
        <v>49</v>
      </c>
      <c r="E1985" s="41" t="s">
        <v>49</v>
      </c>
      <c r="F1985" s="41" t="s">
        <v>49</v>
      </c>
      <c r="G1985" s="872" t="s">
        <v>193</v>
      </c>
      <c r="H1985" s="1308">
        <v>39083</v>
      </c>
      <c r="I1985" s="1277">
        <v>61712</v>
      </c>
      <c r="J1985" s="1277">
        <v>61712</v>
      </c>
      <c r="K1985" s="1277">
        <v>0</v>
      </c>
      <c r="L1985" s="661"/>
      <c r="M1985" s="660"/>
      <c r="N1985" s="660"/>
      <c r="O1985" s="660"/>
      <c r="P1985" s="660"/>
      <c r="Q1985" s="660"/>
      <c r="R1985" s="660"/>
      <c r="S1985" s="660"/>
      <c r="T1985" s="660"/>
      <c r="U1985" s="660"/>
      <c r="V1985" s="660"/>
      <c r="W1985" s="660"/>
      <c r="X1985" s="660"/>
      <c r="Y1985" s="660"/>
      <c r="Z1985" s="660"/>
      <c r="AA1985" s="660"/>
      <c r="AB1985" s="660"/>
      <c r="AC1985" s="660"/>
      <c r="AD1985" s="660"/>
      <c r="AE1985" s="660"/>
      <c r="AF1985" s="660"/>
      <c r="AG1985" s="660"/>
      <c r="AH1985" s="660"/>
      <c r="AI1985" s="660"/>
      <c r="AJ1985" s="660"/>
      <c r="AK1985" s="660"/>
      <c r="AL1985" s="660"/>
      <c r="AM1985" s="660"/>
      <c r="AN1985" s="660"/>
      <c r="AO1985" s="660"/>
      <c r="AP1985" s="660"/>
      <c r="AQ1985" s="660"/>
      <c r="AR1985" s="660"/>
      <c r="AS1985" s="660"/>
      <c r="AT1985" s="660"/>
      <c r="AU1985" s="660"/>
      <c r="AV1985" s="660"/>
      <c r="AW1985" s="660"/>
      <c r="AX1985" s="660"/>
      <c r="AY1985" s="660"/>
      <c r="AZ1985" s="660"/>
      <c r="BA1985" s="660"/>
      <c r="BB1985" s="660"/>
      <c r="BC1985" s="660"/>
      <c r="BD1985" s="660"/>
      <c r="BE1985" s="660"/>
      <c r="BF1985" s="660"/>
      <c r="BG1985" s="660"/>
      <c r="BH1985" s="660"/>
      <c r="BI1985" s="660"/>
      <c r="BJ1985" s="660"/>
      <c r="BK1985" s="660"/>
      <c r="BL1985" s="660"/>
      <c r="BM1985" s="660"/>
      <c r="BN1985" s="660"/>
      <c r="BO1985" s="660"/>
      <c r="BP1985" s="660"/>
      <c r="BQ1985" s="660"/>
      <c r="BR1985" s="660"/>
      <c r="BS1985" s="660"/>
      <c r="BT1985" s="660"/>
      <c r="BU1985" s="660"/>
      <c r="BV1985" s="660"/>
      <c r="BW1985" s="660"/>
      <c r="BX1985" s="660"/>
      <c r="BY1985" s="660"/>
      <c r="BZ1985" s="660"/>
      <c r="CA1985" s="660"/>
      <c r="CB1985" s="660"/>
      <c r="CC1985" s="660"/>
      <c r="CD1985" s="660"/>
      <c r="CE1985" s="660"/>
      <c r="CF1985" s="660"/>
      <c r="CG1985" s="660"/>
      <c r="CH1985" s="660"/>
      <c r="CI1985" s="660"/>
      <c r="CJ1985" s="660"/>
      <c r="CK1985" s="660"/>
      <c r="CL1985" s="660"/>
      <c r="CM1985" s="660"/>
      <c r="CN1985" s="660"/>
      <c r="CO1985" s="660"/>
      <c r="CP1985" s="660"/>
      <c r="CQ1985" s="660"/>
      <c r="CR1985" s="660"/>
      <c r="CS1985" s="660"/>
      <c r="CT1985" s="660"/>
      <c r="CU1985" s="660"/>
      <c r="CV1985" s="660"/>
    </row>
    <row r="1986" spans="1:100" x14ac:dyDescent="0.25">
      <c r="A1986" s="871" t="s">
        <v>2803</v>
      </c>
      <c r="B1986" s="872">
        <v>366164</v>
      </c>
      <c r="C1986" s="1812" t="s">
        <v>2841</v>
      </c>
      <c r="D1986" s="41" t="s">
        <v>49</v>
      </c>
      <c r="E1986" s="41" t="s">
        <v>49</v>
      </c>
      <c r="F1986" s="41" t="s">
        <v>49</v>
      </c>
      <c r="G1986" s="872" t="s">
        <v>193</v>
      </c>
      <c r="H1986" s="1308">
        <v>39083</v>
      </c>
      <c r="I1986" s="1277">
        <v>61712</v>
      </c>
      <c r="J1986" s="1277">
        <v>61712</v>
      </c>
      <c r="K1986" s="1277">
        <v>0</v>
      </c>
      <c r="L1986" s="661"/>
      <c r="M1986" s="660"/>
      <c r="N1986" s="660"/>
      <c r="O1986" s="660"/>
      <c r="P1986" s="660"/>
      <c r="Q1986" s="660"/>
      <c r="R1986" s="660"/>
      <c r="S1986" s="660"/>
      <c r="T1986" s="660"/>
      <c r="U1986" s="660"/>
      <c r="V1986" s="660"/>
      <c r="W1986" s="660"/>
      <c r="X1986" s="660"/>
      <c r="Y1986" s="660"/>
      <c r="Z1986" s="660"/>
      <c r="AA1986" s="660"/>
      <c r="AB1986" s="660"/>
      <c r="AC1986" s="660"/>
      <c r="AD1986" s="660"/>
      <c r="AE1986" s="660"/>
      <c r="AF1986" s="660"/>
      <c r="AG1986" s="660"/>
      <c r="AH1986" s="660"/>
      <c r="AI1986" s="660"/>
      <c r="AJ1986" s="660"/>
      <c r="AK1986" s="660"/>
      <c r="AL1986" s="660"/>
      <c r="AM1986" s="660"/>
      <c r="AN1986" s="660"/>
      <c r="AO1986" s="660"/>
      <c r="AP1986" s="660"/>
      <c r="AQ1986" s="660"/>
      <c r="AR1986" s="660"/>
      <c r="AS1986" s="660"/>
      <c r="AT1986" s="660"/>
      <c r="AU1986" s="660"/>
      <c r="AV1986" s="660"/>
      <c r="AW1986" s="660"/>
      <c r="AX1986" s="660"/>
      <c r="AY1986" s="660"/>
      <c r="AZ1986" s="660"/>
      <c r="BA1986" s="660"/>
      <c r="BB1986" s="660"/>
      <c r="BC1986" s="660"/>
      <c r="BD1986" s="660"/>
      <c r="BE1986" s="660"/>
      <c r="BF1986" s="660"/>
      <c r="BG1986" s="660"/>
      <c r="BH1986" s="660"/>
      <c r="BI1986" s="660"/>
      <c r="BJ1986" s="660"/>
      <c r="BK1986" s="660"/>
      <c r="BL1986" s="660"/>
      <c r="BM1986" s="660"/>
      <c r="BN1986" s="660"/>
      <c r="BO1986" s="660"/>
      <c r="BP1986" s="660"/>
      <c r="BQ1986" s="660"/>
      <c r="BR1986" s="660"/>
      <c r="BS1986" s="660"/>
      <c r="BT1986" s="660"/>
      <c r="BU1986" s="660"/>
      <c r="BV1986" s="660"/>
      <c r="BW1986" s="660"/>
      <c r="BX1986" s="660"/>
      <c r="BY1986" s="660"/>
      <c r="BZ1986" s="660"/>
      <c r="CA1986" s="660"/>
      <c r="CB1986" s="660"/>
      <c r="CC1986" s="660"/>
      <c r="CD1986" s="660"/>
      <c r="CE1986" s="660"/>
      <c r="CF1986" s="660"/>
      <c r="CG1986" s="660"/>
      <c r="CH1986" s="660"/>
      <c r="CI1986" s="660"/>
      <c r="CJ1986" s="660"/>
      <c r="CK1986" s="660"/>
      <c r="CL1986" s="660"/>
      <c r="CM1986" s="660"/>
      <c r="CN1986" s="660"/>
      <c r="CO1986" s="660"/>
      <c r="CP1986" s="660"/>
      <c r="CQ1986" s="660"/>
      <c r="CR1986" s="660"/>
      <c r="CS1986" s="660"/>
      <c r="CT1986" s="660"/>
      <c r="CU1986" s="660"/>
      <c r="CV1986" s="660"/>
    </row>
    <row r="1987" spans="1:100" x14ac:dyDescent="0.25">
      <c r="A1987" s="871" t="s">
        <v>2828</v>
      </c>
      <c r="B1987" s="872">
        <v>366260</v>
      </c>
      <c r="C1987" s="1812" t="s">
        <v>2842</v>
      </c>
      <c r="D1987" s="872" t="s">
        <v>2843</v>
      </c>
      <c r="E1987" s="41" t="s">
        <v>792</v>
      </c>
      <c r="F1987" s="872">
        <v>3119235</v>
      </c>
      <c r="G1987" s="872" t="s">
        <v>94</v>
      </c>
      <c r="H1987" s="1308">
        <v>39083</v>
      </c>
      <c r="I1987" s="1332">
        <v>12754.2</v>
      </c>
      <c r="J1987" s="1277">
        <v>12754.2</v>
      </c>
      <c r="K1987" s="1277">
        <v>0</v>
      </c>
      <c r="L1987" s="661"/>
      <c r="M1987" s="660"/>
      <c r="N1987" s="660"/>
      <c r="O1987" s="660"/>
      <c r="P1987" s="660"/>
      <c r="Q1987" s="660"/>
      <c r="R1987" s="660"/>
      <c r="S1987" s="660"/>
      <c r="T1987" s="660"/>
      <c r="U1987" s="660"/>
      <c r="V1987" s="660"/>
      <c r="W1987" s="660"/>
      <c r="X1987" s="660"/>
      <c r="Y1987" s="660"/>
      <c r="Z1987" s="660"/>
      <c r="AA1987" s="660"/>
      <c r="AB1987" s="660"/>
      <c r="AC1987" s="660"/>
      <c r="AD1987" s="660"/>
      <c r="AE1987" s="660"/>
      <c r="AF1987" s="660"/>
      <c r="AG1987" s="660"/>
      <c r="AH1987" s="660"/>
      <c r="AI1987" s="660"/>
      <c r="AJ1987" s="660"/>
      <c r="AK1987" s="660"/>
      <c r="AL1987" s="660"/>
      <c r="AM1987" s="660"/>
      <c r="AN1987" s="660"/>
      <c r="AO1987" s="660"/>
      <c r="AP1987" s="660"/>
      <c r="AQ1987" s="660"/>
      <c r="AR1987" s="660"/>
      <c r="AS1987" s="660"/>
      <c r="AT1987" s="660"/>
      <c r="AU1987" s="660"/>
      <c r="AV1987" s="660"/>
      <c r="AW1987" s="660"/>
      <c r="AX1987" s="660"/>
      <c r="AY1987" s="660"/>
      <c r="AZ1987" s="660"/>
      <c r="BA1987" s="660"/>
      <c r="BB1987" s="660"/>
      <c r="BC1987" s="660"/>
      <c r="BD1987" s="660"/>
      <c r="BE1987" s="660"/>
      <c r="BF1987" s="660"/>
      <c r="BG1987" s="660"/>
      <c r="BH1987" s="660"/>
      <c r="BI1987" s="660"/>
      <c r="BJ1987" s="660"/>
      <c r="BK1987" s="660"/>
      <c r="BL1987" s="660"/>
      <c r="BM1987" s="660"/>
      <c r="BN1987" s="660"/>
      <c r="BO1987" s="660"/>
      <c r="BP1987" s="660"/>
      <c r="BQ1987" s="660"/>
      <c r="BR1987" s="660"/>
      <c r="BS1987" s="660"/>
      <c r="BT1987" s="660"/>
      <c r="BU1987" s="660"/>
      <c r="BV1987" s="660"/>
      <c r="BW1987" s="660"/>
      <c r="BX1987" s="660"/>
      <c r="BY1987" s="660"/>
      <c r="BZ1987" s="660"/>
      <c r="CA1987" s="660"/>
      <c r="CB1987" s="660"/>
      <c r="CC1987" s="660"/>
      <c r="CD1987" s="660"/>
      <c r="CE1987" s="660"/>
      <c r="CF1987" s="660"/>
      <c r="CG1987" s="660"/>
      <c r="CH1987" s="660"/>
      <c r="CI1987" s="660"/>
      <c r="CJ1987" s="660"/>
      <c r="CK1987" s="660"/>
      <c r="CL1987" s="660"/>
      <c r="CM1987" s="660"/>
      <c r="CN1987" s="660"/>
      <c r="CO1987" s="660"/>
      <c r="CP1987" s="660"/>
      <c r="CQ1987" s="660"/>
      <c r="CR1987" s="660"/>
      <c r="CS1987" s="660"/>
      <c r="CT1987" s="660"/>
      <c r="CU1987" s="660"/>
      <c r="CV1987" s="660"/>
    </row>
    <row r="1988" spans="1:100" x14ac:dyDescent="0.25">
      <c r="A1988" s="871" t="s">
        <v>194</v>
      </c>
      <c r="B1988" s="872">
        <v>548434</v>
      </c>
      <c r="C1988" s="1812" t="s">
        <v>2844</v>
      </c>
      <c r="D1988" s="41" t="s">
        <v>792</v>
      </c>
      <c r="E1988" s="41" t="s">
        <v>792</v>
      </c>
      <c r="F1988" s="41" t="s">
        <v>49</v>
      </c>
      <c r="G1988" s="872" t="s">
        <v>94</v>
      </c>
      <c r="H1988" s="1308">
        <v>39083</v>
      </c>
      <c r="I1988" s="1277">
        <v>3000</v>
      </c>
      <c r="J1988" s="1277">
        <v>3000</v>
      </c>
      <c r="K1988" s="1277">
        <v>0</v>
      </c>
      <c r="L1988" s="661"/>
      <c r="M1988" s="660"/>
      <c r="N1988" s="660"/>
      <c r="O1988" s="660"/>
      <c r="P1988" s="660"/>
      <c r="Q1988" s="660"/>
      <c r="R1988" s="660"/>
      <c r="S1988" s="660"/>
      <c r="T1988" s="660"/>
      <c r="U1988" s="660"/>
      <c r="V1988" s="660"/>
      <c r="W1988" s="660"/>
      <c r="X1988" s="660"/>
      <c r="Y1988" s="660"/>
      <c r="Z1988" s="660"/>
      <c r="AA1988" s="660"/>
      <c r="AB1988" s="660"/>
      <c r="AC1988" s="660"/>
      <c r="AD1988" s="660"/>
      <c r="AE1988" s="660"/>
      <c r="AF1988" s="660"/>
      <c r="AG1988" s="660"/>
      <c r="AH1988" s="660"/>
      <c r="AI1988" s="660"/>
      <c r="AJ1988" s="660"/>
      <c r="AK1988" s="660"/>
      <c r="AL1988" s="660"/>
      <c r="AM1988" s="660"/>
      <c r="AN1988" s="660"/>
      <c r="AO1988" s="660"/>
      <c r="AP1988" s="660"/>
      <c r="AQ1988" s="660"/>
      <c r="AR1988" s="660"/>
      <c r="AS1988" s="660"/>
      <c r="AT1988" s="660"/>
      <c r="AU1988" s="660"/>
      <c r="AV1988" s="660"/>
      <c r="AW1988" s="660"/>
      <c r="AX1988" s="660"/>
      <c r="AY1988" s="660"/>
      <c r="AZ1988" s="660"/>
      <c r="BA1988" s="660"/>
      <c r="BB1988" s="660"/>
      <c r="BC1988" s="660"/>
      <c r="BD1988" s="660"/>
      <c r="BE1988" s="660"/>
      <c r="BF1988" s="660"/>
      <c r="BG1988" s="660"/>
      <c r="BH1988" s="660"/>
      <c r="BI1988" s="660"/>
      <c r="BJ1988" s="660"/>
      <c r="BK1988" s="660"/>
      <c r="BL1988" s="660"/>
      <c r="BM1988" s="660"/>
      <c r="BN1988" s="660"/>
      <c r="BO1988" s="660"/>
      <c r="BP1988" s="660"/>
      <c r="BQ1988" s="660"/>
      <c r="BR1988" s="660"/>
      <c r="BS1988" s="660"/>
      <c r="BT1988" s="660"/>
      <c r="BU1988" s="660"/>
      <c r="BV1988" s="660"/>
      <c r="BW1988" s="660"/>
      <c r="BX1988" s="660"/>
      <c r="BY1988" s="660"/>
      <c r="BZ1988" s="660"/>
      <c r="CA1988" s="660"/>
      <c r="CB1988" s="660"/>
      <c r="CC1988" s="660"/>
      <c r="CD1988" s="660"/>
      <c r="CE1988" s="660"/>
      <c r="CF1988" s="660"/>
      <c r="CG1988" s="660"/>
      <c r="CH1988" s="660"/>
      <c r="CI1988" s="660"/>
      <c r="CJ1988" s="660"/>
      <c r="CK1988" s="660"/>
      <c r="CL1988" s="660"/>
      <c r="CM1988" s="660"/>
      <c r="CN1988" s="660"/>
      <c r="CO1988" s="660"/>
      <c r="CP1988" s="660"/>
      <c r="CQ1988" s="660"/>
      <c r="CR1988" s="660"/>
      <c r="CS1988" s="660"/>
      <c r="CT1988" s="660"/>
      <c r="CU1988" s="660"/>
      <c r="CV1988" s="660"/>
    </row>
    <row r="1989" spans="1:100" x14ac:dyDescent="0.25">
      <c r="A1989" s="871" t="s">
        <v>2803</v>
      </c>
      <c r="B1989" s="872">
        <v>366165</v>
      </c>
      <c r="C1989" s="1812" t="s">
        <v>2845</v>
      </c>
      <c r="D1989" s="872" t="s">
        <v>2099</v>
      </c>
      <c r="E1989" s="872" t="s">
        <v>2099</v>
      </c>
      <c r="F1989" s="41" t="s">
        <v>49</v>
      </c>
      <c r="G1989" s="872" t="s">
        <v>94</v>
      </c>
      <c r="H1989" s="1308">
        <v>39083</v>
      </c>
      <c r="I1989" s="1277">
        <v>61712</v>
      </c>
      <c r="J1989" s="1277">
        <v>61712</v>
      </c>
      <c r="K1989" s="1277">
        <v>0</v>
      </c>
      <c r="L1989" s="661"/>
      <c r="M1989" s="660"/>
      <c r="N1989" s="660"/>
      <c r="O1989" s="660"/>
      <c r="P1989" s="660"/>
      <c r="Q1989" s="660"/>
      <c r="R1989" s="660"/>
      <c r="S1989" s="660"/>
      <c r="T1989" s="660"/>
      <c r="U1989" s="660"/>
      <c r="V1989" s="660"/>
      <c r="W1989" s="660"/>
      <c r="X1989" s="660"/>
      <c r="Y1989" s="660"/>
      <c r="Z1989" s="660"/>
      <c r="AA1989" s="660"/>
      <c r="AB1989" s="660"/>
      <c r="AC1989" s="660"/>
      <c r="AD1989" s="660"/>
      <c r="AE1989" s="660"/>
      <c r="AF1989" s="660"/>
      <c r="AG1989" s="660"/>
      <c r="AH1989" s="660"/>
      <c r="AI1989" s="660"/>
      <c r="AJ1989" s="660"/>
      <c r="AK1989" s="660"/>
      <c r="AL1989" s="660"/>
      <c r="AM1989" s="660"/>
      <c r="AN1989" s="660"/>
      <c r="AO1989" s="660"/>
      <c r="AP1989" s="660"/>
      <c r="AQ1989" s="660"/>
      <c r="AR1989" s="660"/>
      <c r="AS1989" s="660"/>
      <c r="AT1989" s="660"/>
      <c r="AU1989" s="660"/>
      <c r="AV1989" s="660"/>
      <c r="AW1989" s="660"/>
      <c r="AX1989" s="660"/>
      <c r="AY1989" s="660"/>
      <c r="AZ1989" s="660"/>
      <c r="BA1989" s="660"/>
      <c r="BB1989" s="660"/>
      <c r="BC1989" s="660"/>
      <c r="BD1989" s="660"/>
      <c r="BE1989" s="660"/>
      <c r="BF1989" s="660"/>
      <c r="BG1989" s="660"/>
      <c r="BH1989" s="660"/>
      <c r="BI1989" s="660"/>
      <c r="BJ1989" s="660"/>
      <c r="BK1989" s="660"/>
      <c r="BL1989" s="660"/>
      <c r="BM1989" s="660"/>
      <c r="BN1989" s="660"/>
      <c r="BO1989" s="660"/>
      <c r="BP1989" s="660"/>
      <c r="BQ1989" s="660"/>
      <c r="BR1989" s="660"/>
      <c r="BS1989" s="660"/>
      <c r="BT1989" s="660"/>
      <c r="BU1989" s="660"/>
      <c r="BV1989" s="660"/>
      <c r="BW1989" s="660"/>
      <c r="BX1989" s="660"/>
      <c r="BY1989" s="660"/>
      <c r="BZ1989" s="660"/>
      <c r="CA1989" s="660"/>
      <c r="CB1989" s="660"/>
      <c r="CC1989" s="660"/>
      <c r="CD1989" s="660"/>
      <c r="CE1989" s="660"/>
      <c r="CF1989" s="660"/>
      <c r="CG1989" s="660"/>
      <c r="CH1989" s="660"/>
      <c r="CI1989" s="660"/>
      <c r="CJ1989" s="660"/>
      <c r="CK1989" s="660"/>
      <c r="CL1989" s="660"/>
      <c r="CM1989" s="660"/>
      <c r="CN1989" s="660"/>
      <c r="CO1989" s="660"/>
      <c r="CP1989" s="660"/>
      <c r="CQ1989" s="660"/>
      <c r="CR1989" s="660"/>
      <c r="CS1989" s="660"/>
      <c r="CT1989" s="660"/>
      <c r="CU1989" s="660"/>
      <c r="CV1989" s="660"/>
    </row>
    <row r="1990" spans="1:100" x14ac:dyDescent="0.25">
      <c r="A1990" s="871" t="s">
        <v>2800</v>
      </c>
      <c r="B1990" s="872">
        <v>366166</v>
      </c>
      <c r="C1990" s="1812" t="s">
        <v>2846</v>
      </c>
      <c r="D1990" s="872" t="s">
        <v>2099</v>
      </c>
      <c r="E1990" s="872" t="s">
        <v>2099</v>
      </c>
      <c r="F1990" s="41" t="s">
        <v>49</v>
      </c>
      <c r="G1990" s="872" t="s">
        <v>94</v>
      </c>
      <c r="H1990" s="1308">
        <v>39083</v>
      </c>
      <c r="I1990" s="1277">
        <v>61712</v>
      </c>
      <c r="J1990" s="1277">
        <v>61712</v>
      </c>
      <c r="K1990" s="1277">
        <v>0</v>
      </c>
      <c r="L1990" s="661"/>
      <c r="M1990" s="660"/>
      <c r="N1990" s="660"/>
      <c r="O1990" s="660"/>
      <c r="P1990" s="660"/>
      <c r="Q1990" s="660"/>
      <c r="R1990" s="660"/>
      <c r="S1990" s="660"/>
      <c r="T1990" s="660"/>
      <c r="U1990" s="660"/>
      <c r="V1990" s="660"/>
      <c r="W1990" s="660"/>
      <c r="X1990" s="660"/>
      <c r="Y1990" s="660"/>
      <c r="Z1990" s="660"/>
      <c r="AA1990" s="660"/>
      <c r="AB1990" s="660"/>
      <c r="AC1990" s="660"/>
      <c r="AD1990" s="660"/>
      <c r="AE1990" s="660"/>
      <c r="AF1990" s="660"/>
      <c r="AG1990" s="660"/>
      <c r="AH1990" s="660"/>
      <c r="AI1990" s="660"/>
      <c r="AJ1990" s="660"/>
      <c r="AK1990" s="660"/>
      <c r="AL1990" s="660"/>
      <c r="AM1990" s="660"/>
      <c r="AN1990" s="660"/>
      <c r="AO1990" s="660"/>
      <c r="AP1990" s="660"/>
      <c r="AQ1990" s="660"/>
      <c r="AR1990" s="660"/>
      <c r="AS1990" s="660"/>
      <c r="AT1990" s="660"/>
      <c r="AU1990" s="660"/>
      <c r="AV1990" s="660"/>
      <c r="AW1990" s="660"/>
      <c r="AX1990" s="660"/>
      <c r="AY1990" s="660"/>
      <c r="AZ1990" s="660"/>
      <c r="BA1990" s="660"/>
      <c r="BB1990" s="660"/>
      <c r="BC1990" s="660"/>
      <c r="BD1990" s="660"/>
      <c r="BE1990" s="660"/>
      <c r="BF1990" s="660"/>
      <c r="BG1990" s="660"/>
      <c r="BH1990" s="660"/>
      <c r="BI1990" s="660"/>
      <c r="BJ1990" s="660"/>
      <c r="BK1990" s="660"/>
      <c r="BL1990" s="660"/>
      <c r="BM1990" s="660"/>
      <c r="BN1990" s="660"/>
      <c r="BO1990" s="660"/>
      <c r="BP1990" s="660"/>
      <c r="BQ1990" s="660"/>
      <c r="BR1990" s="660"/>
      <c r="BS1990" s="660"/>
      <c r="BT1990" s="660"/>
      <c r="BU1990" s="660"/>
      <c r="BV1990" s="660"/>
      <c r="BW1990" s="660"/>
      <c r="BX1990" s="660"/>
      <c r="BY1990" s="660"/>
      <c r="BZ1990" s="660"/>
      <c r="CA1990" s="660"/>
      <c r="CB1990" s="660"/>
      <c r="CC1990" s="660"/>
      <c r="CD1990" s="660"/>
      <c r="CE1990" s="660"/>
      <c r="CF1990" s="660"/>
      <c r="CG1990" s="660"/>
      <c r="CH1990" s="660"/>
      <c r="CI1990" s="660"/>
      <c r="CJ1990" s="660"/>
      <c r="CK1990" s="660"/>
      <c r="CL1990" s="660"/>
      <c r="CM1990" s="660"/>
      <c r="CN1990" s="660"/>
      <c r="CO1990" s="660"/>
      <c r="CP1990" s="660"/>
      <c r="CQ1990" s="660"/>
      <c r="CR1990" s="660"/>
      <c r="CS1990" s="660"/>
      <c r="CT1990" s="660"/>
      <c r="CU1990" s="660"/>
      <c r="CV1990" s="660"/>
    </row>
    <row r="1991" spans="1:100" x14ac:dyDescent="0.25">
      <c r="A1991" s="871" t="s">
        <v>2800</v>
      </c>
      <c r="B1991" s="872">
        <v>366167</v>
      </c>
      <c r="C1991" s="1812" t="s">
        <v>2847</v>
      </c>
      <c r="D1991" s="872" t="s">
        <v>2099</v>
      </c>
      <c r="E1991" s="872" t="s">
        <v>2099</v>
      </c>
      <c r="F1991" s="41" t="s">
        <v>49</v>
      </c>
      <c r="G1991" s="872" t="s">
        <v>94</v>
      </c>
      <c r="H1991" s="1308">
        <v>39083</v>
      </c>
      <c r="I1991" s="1277">
        <v>61712</v>
      </c>
      <c r="J1991" s="1277">
        <v>61712</v>
      </c>
      <c r="K1991" s="1277">
        <v>0</v>
      </c>
      <c r="L1991" s="661"/>
      <c r="M1991" s="660"/>
      <c r="N1991" s="660"/>
      <c r="O1991" s="660"/>
      <c r="P1991" s="660"/>
      <c r="Q1991" s="660"/>
      <c r="R1991" s="660"/>
      <c r="S1991" s="660"/>
      <c r="T1991" s="660"/>
      <c r="U1991" s="660"/>
      <c r="V1991" s="660"/>
      <c r="W1991" s="660"/>
      <c r="X1991" s="660"/>
      <c r="Y1991" s="660"/>
      <c r="Z1991" s="660"/>
      <c r="AA1991" s="660"/>
      <c r="AB1991" s="660"/>
      <c r="AC1991" s="660"/>
      <c r="AD1991" s="660"/>
      <c r="AE1991" s="660"/>
      <c r="AF1991" s="660"/>
      <c r="AG1991" s="660"/>
      <c r="AH1991" s="660"/>
      <c r="AI1991" s="660"/>
      <c r="AJ1991" s="660"/>
      <c r="AK1991" s="660"/>
      <c r="AL1991" s="660"/>
      <c r="AM1991" s="660"/>
      <c r="AN1991" s="660"/>
      <c r="AO1991" s="660"/>
      <c r="AP1991" s="660"/>
      <c r="AQ1991" s="660"/>
      <c r="AR1991" s="660"/>
      <c r="AS1991" s="660"/>
      <c r="AT1991" s="660"/>
      <c r="AU1991" s="660"/>
      <c r="AV1991" s="660"/>
      <c r="AW1991" s="660"/>
      <c r="AX1991" s="660"/>
      <c r="AY1991" s="660"/>
      <c r="AZ1991" s="660"/>
      <c r="BA1991" s="660"/>
      <c r="BB1991" s="660"/>
      <c r="BC1991" s="660"/>
      <c r="BD1991" s="660"/>
      <c r="BE1991" s="660"/>
      <c r="BF1991" s="660"/>
      <c r="BG1991" s="660"/>
      <c r="BH1991" s="660"/>
      <c r="BI1991" s="660"/>
      <c r="BJ1991" s="660"/>
      <c r="BK1991" s="660"/>
      <c r="BL1991" s="660"/>
      <c r="BM1991" s="660"/>
      <c r="BN1991" s="660"/>
      <c r="BO1991" s="660"/>
      <c r="BP1991" s="660"/>
      <c r="BQ1991" s="660"/>
      <c r="BR1991" s="660"/>
      <c r="BS1991" s="660"/>
      <c r="BT1991" s="660"/>
      <c r="BU1991" s="660"/>
      <c r="BV1991" s="660"/>
      <c r="BW1991" s="660"/>
      <c r="BX1991" s="660"/>
      <c r="BY1991" s="660"/>
      <c r="BZ1991" s="660"/>
      <c r="CA1991" s="660"/>
      <c r="CB1991" s="660"/>
      <c r="CC1991" s="660"/>
      <c r="CD1991" s="660"/>
      <c r="CE1991" s="660"/>
      <c r="CF1991" s="660"/>
      <c r="CG1991" s="660"/>
      <c r="CH1991" s="660"/>
      <c r="CI1991" s="660"/>
      <c r="CJ1991" s="660"/>
      <c r="CK1991" s="660"/>
      <c r="CL1991" s="660"/>
      <c r="CM1991" s="660"/>
      <c r="CN1991" s="660"/>
      <c r="CO1991" s="660"/>
      <c r="CP1991" s="660"/>
      <c r="CQ1991" s="660"/>
      <c r="CR1991" s="660"/>
      <c r="CS1991" s="660"/>
      <c r="CT1991" s="660"/>
      <c r="CU1991" s="660"/>
      <c r="CV1991" s="660"/>
    </row>
    <row r="1992" spans="1:100" x14ac:dyDescent="0.25">
      <c r="A1992" s="871" t="s">
        <v>2803</v>
      </c>
      <c r="B1992" s="872">
        <v>366168</v>
      </c>
      <c r="C1992" s="1812" t="s">
        <v>2848</v>
      </c>
      <c r="D1992" s="872" t="s">
        <v>2099</v>
      </c>
      <c r="E1992" s="872" t="s">
        <v>2099</v>
      </c>
      <c r="F1992" s="41" t="s">
        <v>49</v>
      </c>
      <c r="G1992" s="872" t="s">
        <v>94</v>
      </c>
      <c r="H1992" s="1308">
        <v>39083</v>
      </c>
      <c r="I1992" s="1277">
        <v>61712</v>
      </c>
      <c r="J1992" s="1277">
        <v>61712</v>
      </c>
      <c r="K1992" s="1277">
        <v>0</v>
      </c>
      <c r="L1992" s="661"/>
      <c r="M1992" s="660"/>
      <c r="N1992" s="660"/>
      <c r="O1992" s="660"/>
      <c r="P1992" s="660"/>
      <c r="Q1992" s="660"/>
      <c r="R1992" s="660"/>
      <c r="S1992" s="660"/>
      <c r="T1992" s="660"/>
      <c r="U1992" s="660"/>
      <c r="V1992" s="660"/>
      <c r="W1992" s="660"/>
      <c r="X1992" s="660"/>
      <c r="Y1992" s="660"/>
      <c r="Z1992" s="660"/>
      <c r="AA1992" s="660"/>
      <c r="AB1992" s="660"/>
      <c r="AC1992" s="660"/>
      <c r="AD1992" s="660"/>
      <c r="AE1992" s="660"/>
      <c r="AF1992" s="660"/>
      <c r="AG1992" s="660"/>
      <c r="AH1992" s="660"/>
      <c r="AI1992" s="660"/>
      <c r="AJ1992" s="660"/>
      <c r="AK1992" s="660"/>
      <c r="AL1992" s="660"/>
      <c r="AM1992" s="660"/>
      <c r="AN1992" s="660"/>
      <c r="AO1992" s="660"/>
      <c r="AP1992" s="660"/>
      <c r="AQ1992" s="660"/>
      <c r="AR1992" s="660"/>
      <c r="AS1992" s="660"/>
      <c r="AT1992" s="660"/>
      <c r="AU1992" s="660"/>
      <c r="AV1992" s="660"/>
      <c r="AW1992" s="660"/>
      <c r="AX1992" s="660"/>
      <c r="AY1992" s="660"/>
      <c r="AZ1992" s="660"/>
      <c r="BA1992" s="660"/>
      <c r="BB1992" s="660"/>
      <c r="BC1992" s="660"/>
      <c r="BD1992" s="660"/>
      <c r="BE1992" s="660"/>
      <c r="BF1992" s="660"/>
      <c r="BG1992" s="660"/>
      <c r="BH1992" s="660"/>
      <c r="BI1992" s="660"/>
      <c r="BJ1992" s="660"/>
      <c r="BK1992" s="660"/>
      <c r="BL1992" s="660"/>
      <c r="BM1992" s="660"/>
      <c r="BN1992" s="660"/>
      <c r="BO1992" s="660"/>
      <c r="BP1992" s="660"/>
      <c r="BQ1992" s="660"/>
      <c r="BR1992" s="660"/>
      <c r="BS1992" s="660"/>
      <c r="BT1992" s="660"/>
      <c r="BU1992" s="660"/>
      <c r="BV1992" s="660"/>
      <c r="BW1992" s="660"/>
      <c r="BX1992" s="660"/>
      <c r="BY1992" s="660"/>
      <c r="BZ1992" s="660"/>
      <c r="CA1992" s="660"/>
      <c r="CB1992" s="660"/>
      <c r="CC1992" s="660"/>
      <c r="CD1992" s="660"/>
      <c r="CE1992" s="660"/>
      <c r="CF1992" s="660"/>
      <c r="CG1992" s="660"/>
      <c r="CH1992" s="660"/>
      <c r="CI1992" s="660"/>
      <c r="CJ1992" s="660"/>
      <c r="CK1992" s="660"/>
      <c r="CL1992" s="660"/>
      <c r="CM1992" s="660"/>
      <c r="CN1992" s="660"/>
      <c r="CO1992" s="660"/>
      <c r="CP1992" s="660"/>
      <c r="CQ1992" s="660"/>
      <c r="CR1992" s="660"/>
      <c r="CS1992" s="660"/>
      <c r="CT1992" s="660"/>
      <c r="CU1992" s="660"/>
      <c r="CV1992" s="660"/>
    </row>
    <row r="1993" spans="1:100" x14ac:dyDescent="0.25">
      <c r="A1993" s="871" t="s">
        <v>2800</v>
      </c>
      <c r="B1993" s="872">
        <v>366169</v>
      </c>
      <c r="C1993" s="1812" t="s">
        <v>2849</v>
      </c>
      <c r="D1993" s="872" t="s">
        <v>2099</v>
      </c>
      <c r="E1993" s="872" t="s">
        <v>2099</v>
      </c>
      <c r="F1993" s="41" t="s">
        <v>49</v>
      </c>
      <c r="G1993" s="872" t="s">
        <v>94</v>
      </c>
      <c r="H1993" s="1308">
        <v>39083</v>
      </c>
      <c r="I1993" s="1277">
        <v>61712</v>
      </c>
      <c r="J1993" s="1277">
        <v>61712</v>
      </c>
      <c r="K1993" s="1277">
        <v>0</v>
      </c>
      <c r="L1993" s="661"/>
      <c r="M1993" s="660"/>
      <c r="N1993" s="660"/>
      <c r="O1993" s="660"/>
      <c r="P1993" s="660"/>
      <c r="Q1993" s="660"/>
      <c r="R1993" s="660"/>
      <c r="S1993" s="660"/>
      <c r="T1993" s="660"/>
      <c r="U1993" s="660"/>
      <c r="V1993" s="660"/>
      <c r="W1993" s="660"/>
      <c r="X1993" s="660"/>
      <c r="Y1993" s="660"/>
      <c r="Z1993" s="660"/>
      <c r="AA1993" s="660"/>
      <c r="AB1993" s="660"/>
      <c r="AC1993" s="660"/>
      <c r="AD1993" s="660"/>
      <c r="AE1993" s="660"/>
      <c r="AF1993" s="660"/>
      <c r="AG1993" s="660"/>
      <c r="AH1993" s="660"/>
      <c r="AI1993" s="660"/>
      <c r="AJ1993" s="660"/>
      <c r="AK1993" s="660"/>
      <c r="AL1993" s="660"/>
      <c r="AM1993" s="660"/>
      <c r="AN1993" s="660"/>
      <c r="AO1993" s="660"/>
      <c r="AP1993" s="660"/>
      <c r="AQ1993" s="660"/>
      <c r="AR1993" s="660"/>
      <c r="AS1993" s="660"/>
      <c r="AT1993" s="660"/>
      <c r="AU1993" s="660"/>
      <c r="AV1993" s="660"/>
      <c r="AW1993" s="660"/>
      <c r="AX1993" s="660"/>
      <c r="AY1993" s="660"/>
      <c r="AZ1993" s="660"/>
      <c r="BA1993" s="660"/>
      <c r="BB1993" s="660"/>
      <c r="BC1993" s="660"/>
      <c r="BD1993" s="660"/>
      <c r="BE1993" s="660"/>
      <c r="BF1993" s="660"/>
      <c r="BG1993" s="660"/>
      <c r="BH1993" s="660"/>
      <c r="BI1993" s="660"/>
      <c r="BJ1993" s="660"/>
      <c r="BK1993" s="660"/>
      <c r="BL1993" s="660"/>
      <c r="BM1993" s="660"/>
      <c r="BN1993" s="660"/>
      <c r="BO1993" s="660"/>
      <c r="BP1993" s="660"/>
      <c r="BQ1993" s="660"/>
      <c r="BR1993" s="660"/>
      <c r="BS1993" s="660"/>
      <c r="BT1993" s="660"/>
      <c r="BU1993" s="660"/>
      <c r="BV1993" s="660"/>
      <c r="BW1993" s="660"/>
      <c r="BX1993" s="660"/>
      <c r="BY1993" s="660"/>
      <c r="BZ1993" s="660"/>
      <c r="CA1993" s="660"/>
      <c r="CB1993" s="660"/>
      <c r="CC1993" s="660"/>
      <c r="CD1993" s="660"/>
      <c r="CE1993" s="660"/>
      <c r="CF1993" s="660"/>
      <c r="CG1993" s="660"/>
      <c r="CH1993" s="660"/>
      <c r="CI1993" s="660"/>
      <c r="CJ1993" s="660"/>
      <c r="CK1993" s="660"/>
      <c r="CL1993" s="660"/>
      <c r="CM1993" s="660"/>
      <c r="CN1993" s="660"/>
      <c r="CO1993" s="660"/>
      <c r="CP1993" s="660"/>
      <c r="CQ1993" s="660"/>
      <c r="CR1993" s="660"/>
      <c r="CS1993" s="660"/>
      <c r="CT1993" s="660"/>
      <c r="CU1993" s="660"/>
      <c r="CV1993" s="660"/>
    </row>
    <row r="1994" spans="1:100" x14ac:dyDescent="0.25">
      <c r="A1994" s="871" t="s">
        <v>2838</v>
      </c>
      <c r="B1994" s="872">
        <v>366170</v>
      </c>
      <c r="C1994" s="1812" t="s">
        <v>2850</v>
      </c>
      <c r="D1994" s="872" t="s">
        <v>2099</v>
      </c>
      <c r="E1994" s="872" t="s">
        <v>2099</v>
      </c>
      <c r="F1994" s="41" t="s">
        <v>49</v>
      </c>
      <c r="G1994" s="872" t="s">
        <v>94</v>
      </c>
      <c r="H1994" s="1308">
        <v>39083</v>
      </c>
      <c r="I1994" s="1277">
        <v>61712</v>
      </c>
      <c r="J1994" s="1277">
        <v>61712</v>
      </c>
      <c r="K1994" s="1277">
        <v>0</v>
      </c>
      <c r="L1994" s="661"/>
      <c r="M1994" s="660"/>
      <c r="N1994" s="660"/>
      <c r="O1994" s="660"/>
      <c r="P1994" s="660"/>
      <c r="Q1994" s="660"/>
      <c r="R1994" s="660"/>
      <c r="S1994" s="660"/>
      <c r="T1994" s="660"/>
      <c r="U1994" s="660"/>
      <c r="V1994" s="660"/>
      <c r="W1994" s="660"/>
      <c r="X1994" s="660"/>
      <c r="Y1994" s="660"/>
      <c r="Z1994" s="660"/>
      <c r="AA1994" s="660"/>
      <c r="AB1994" s="660"/>
      <c r="AC1994" s="660"/>
      <c r="AD1994" s="660"/>
      <c r="AE1994" s="660"/>
      <c r="AF1994" s="660"/>
      <c r="AG1994" s="660"/>
      <c r="AH1994" s="660"/>
      <c r="AI1994" s="660"/>
      <c r="AJ1994" s="660"/>
      <c r="AK1994" s="660"/>
      <c r="AL1994" s="660"/>
      <c r="AM1994" s="660"/>
      <c r="AN1994" s="660"/>
      <c r="AO1994" s="660"/>
      <c r="AP1994" s="660"/>
      <c r="AQ1994" s="660"/>
      <c r="AR1994" s="660"/>
      <c r="AS1994" s="660"/>
      <c r="AT1994" s="660"/>
      <c r="AU1994" s="660"/>
      <c r="AV1994" s="660"/>
      <c r="AW1994" s="660"/>
      <c r="AX1994" s="660"/>
      <c r="AY1994" s="660"/>
      <c r="AZ1994" s="660"/>
      <c r="BA1994" s="660"/>
      <c r="BB1994" s="660"/>
      <c r="BC1994" s="660"/>
      <c r="BD1994" s="660"/>
      <c r="BE1994" s="660"/>
      <c r="BF1994" s="660"/>
      <c r="BG1994" s="660"/>
      <c r="BH1994" s="660"/>
      <c r="BI1994" s="660"/>
      <c r="BJ1994" s="660"/>
      <c r="BK1994" s="660"/>
      <c r="BL1994" s="660"/>
      <c r="BM1994" s="660"/>
      <c r="BN1994" s="660"/>
      <c r="BO1994" s="660"/>
      <c r="BP1994" s="660"/>
      <c r="BQ1994" s="660"/>
      <c r="BR1994" s="660"/>
      <c r="BS1994" s="660"/>
      <c r="BT1994" s="660"/>
      <c r="BU1994" s="660"/>
      <c r="BV1994" s="660"/>
      <c r="BW1994" s="660"/>
      <c r="BX1994" s="660"/>
      <c r="BY1994" s="660"/>
      <c r="BZ1994" s="660"/>
      <c r="CA1994" s="660"/>
      <c r="CB1994" s="660"/>
      <c r="CC1994" s="660"/>
      <c r="CD1994" s="660"/>
      <c r="CE1994" s="660"/>
      <c r="CF1994" s="660"/>
      <c r="CG1994" s="660"/>
      <c r="CH1994" s="660"/>
      <c r="CI1994" s="660"/>
      <c r="CJ1994" s="660"/>
      <c r="CK1994" s="660"/>
      <c r="CL1994" s="660"/>
      <c r="CM1994" s="660"/>
      <c r="CN1994" s="660"/>
      <c r="CO1994" s="660"/>
      <c r="CP1994" s="660"/>
      <c r="CQ1994" s="660"/>
      <c r="CR1994" s="660"/>
      <c r="CS1994" s="660"/>
      <c r="CT1994" s="660"/>
      <c r="CU1994" s="660"/>
      <c r="CV1994" s="660"/>
    </row>
    <row r="1995" spans="1:100" x14ac:dyDescent="0.25">
      <c r="A1995" s="871" t="s">
        <v>2838</v>
      </c>
      <c r="B1995" s="872">
        <v>366171</v>
      </c>
      <c r="C1995" s="1812" t="s">
        <v>2851</v>
      </c>
      <c r="D1995" s="872" t="s">
        <v>2099</v>
      </c>
      <c r="E1995" s="872" t="s">
        <v>2099</v>
      </c>
      <c r="F1995" s="41" t="s">
        <v>49</v>
      </c>
      <c r="G1995" s="872" t="s">
        <v>94</v>
      </c>
      <c r="H1995" s="1308">
        <v>39083</v>
      </c>
      <c r="I1995" s="1277">
        <v>61712</v>
      </c>
      <c r="J1995" s="1277">
        <v>61712</v>
      </c>
      <c r="K1995" s="1277">
        <v>0</v>
      </c>
      <c r="L1995" s="661"/>
      <c r="M1995" s="660"/>
      <c r="N1995" s="660"/>
      <c r="O1995" s="660"/>
      <c r="P1995" s="660"/>
      <c r="Q1995" s="660"/>
      <c r="R1995" s="660"/>
      <c r="S1995" s="660"/>
      <c r="T1995" s="660"/>
      <c r="U1995" s="660"/>
      <c r="V1995" s="660"/>
      <c r="W1995" s="660"/>
      <c r="X1995" s="660"/>
      <c r="Y1995" s="660"/>
      <c r="Z1995" s="660"/>
      <c r="AA1995" s="660"/>
      <c r="AB1995" s="660"/>
      <c r="AC1995" s="660"/>
      <c r="AD1995" s="660"/>
      <c r="AE1995" s="660"/>
      <c r="AF1995" s="660"/>
      <c r="AG1995" s="660"/>
      <c r="AH1995" s="660"/>
      <c r="AI1995" s="660"/>
      <c r="AJ1995" s="660"/>
      <c r="AK1995" s="660"/>
      <c r="AL1995" s="660"/>
      <c r="AM1995" s="660"/>
      <c r="AN1995" s="660"/>
      <c r="AO1995" s="660"/>
      <c r="AP1995" s="660"/>
      <c r="AQ1995" s="660"/>
      <c r="AR1995" s="660"/>
      <c r="AS1995" s="660"/>
      <c r="AT1995" s="660"/>
      <c r="AU1995" s="660"/>
      <c r="AV1995" s="660"/>
      <c r="AW1995" s="660"/>
      <c r="AX1995" s="660"/>
      <c r="AY1995" s="660"/>
      <c r="AZ1995" s="660"/>
      <c r="BA1995" s="660"/>
      <c r="BB1995" s="660"/>
      <c r="BC1995" s="660"/>
      <c r="BD1995" s="660"/>
      <c r="BE1995" s="660"/>
      <c r="BF1995" s="660"/>
      <c r="BG1995" s="660"/>
      <c r="BH1995" s="660"/>
      <c r="BI1995" s="660"/>
      <c r="BJ1995" s="660"/>
      <c r="BK1995" s="660"/>
      <c r="BL1995" s="660"/>
      <c r="BM1995" s="660"/>
      <c r="BN1995" s="660"/>
      <c r="BO1995" s="660"/>
      <c r="BP1995" s="660"/>
      <c r="BQ1995" s="660"/>
      <c r="BR1995" s="660"/>
      <c r="BS1995" s="660"/>
      <c r="BT1995" s="660"/>
      <c r="BU1995" s="660"/>
      <c r="BV1995" s="660"/>
      <c r="BW1995" s="660"/>
      <c r="BX1995" s="660"/>
      <c r="BY1995" s="660"/>
      <c r="BZ1995" s="660"/>
      <c r="CA1995" s="660"/>
      <c r="CB1995" s="660"/>
      <c r="CC1995" s="660"/>
      <c r="CD1995" s="660"/>
      <c r="CE1995" s="660"/>
      <c r="CF1995" s="660"/>
      <c r="CG1995" s="660"/>
      <c r="CH1995" s="660"/>
      <c r="CI1995" s="660"/>
      <c r="CJ1995" s="660"/>
      <c r="CK1995" s="660"/>
      <c r="CL1995" s="660"/>
      <c r="CM1995" s="660"/>
      <c r="CN1995" s="660"/>
      <c r="CO1995" s="660"/>
      <c r="CP1995" s="660"/>
      <c r="CQ1995" s="660"/>
      <c r="CR1995" s="660"/>
      <c r="CS1995" s="660"/>
      <c r="CT1995" s="660"/>
      <c r="CU1995" s="660"/>
      <c r="CV1995" s="660"/>
    </row>
    <row r="1996" spans="1:100" x14ac:dyDescent="0.25">
      <c r="A1996" s="870" t="s">
        <v>194</v>
      </c>
      <c r="B1996" s="872">
        <v>548435</v>
      </c>
      <c r="C1996" s="1812" t="s">
        <v>2852</v>
      </c>
      <c r="D1996" s="41" t="s">
        <v>792</v>
      </c>
      <c r="E1996" s="41" t="s">
        <v>792</v>
      </c>
      <c r="F1996" s="41" t="s">
        <v>49</v>
      </c>
      <c r="G1996" s="872" t="s">
        <v>94</v>
      </c>
      <c r="H1996" s="1308">
        <v>39083</v>
      </c>
      <c r="I1996" s="1277">
        <v>3000</v>
      </c>
      <c r="J1996" s="1277">
        <v>3000</v>
      </c>
      <c r="K1996" s="1277">
        <v>0</v>
      </c>
      <c r="L1996" s="661"/>
      <c r="M1996" s="660"/>
      <c r="N1996" s="660"/>
      <c r="O1996" s="660"/>
      <c r="P1996" s="660"/>
      <c r="Q1996" s="660"/>
      <c r="R1996" s="660"/>
      <c r="S1996" s="660"/>
      <c r="T1996" s="660"/>
      <c r="U1996" s="660"/>
      <c r="V1996" s="660"/>
      <c r="W1996" s="660"/>
      <c r="X1996" s="660"/>
      <c r="Y1996" s="660"/>
      <c r="Z1996" s="660"/>
      <c r="AA1996" s="660"/>
      <c r="AB1996" s="660"/>
      <c r="AC1996" s="660"/>
      <c r="AD1996" s="660"/>
      <c r="AE1996" s="660"/>
      <c r="AF1996" s="660"/>
      <c r="AG1996" s="660"/>
      <c r="AH1996" s="660"/>
      <c r="AI1996" s="660"/>
      <c r="AJ1996" s="660"/>
      <c r="AK1996" s="660"/>
      <c r="AL1996" s="660"/>
      <c r="AM1996" s="660"/>
      <c r="AN1996" s="660"/>
      <c r="AO1996" s="660"/>
      <c r="AP1996" s="660"/>
      <c r="AQ1996" s="660"/>
      <c r="AR1996" s="660"/>
      <c r="AS1996" s="660"/>
      <c r="AT1996" s="660"/>
      <c r="AU1996" s="660"/>
      <c r="AV1996" s="660"/>
      <c r="AW1996" s="660"/>
      <c r="AX1996" s="660"/>
      <c r="AY1996" s="660"/>
      <c r="AZ1996" s="660"/>
      <c r="BA1996" s="660"/>
      <c r="BB1996" s="660"/>
      <c r="BC1996" s="660"/>
      <c r="BD1996" s="660"/>
      <c r="BE1996" s="660"/>
      <c r="BF1996" s="660"/>
      <c r="BG1996" s="660"/>
      <c r="BH1996" s="660"/>
      <c r="BI1996" s="660"/>
      <c r="BJ1996" s="660"/>
      <c r="BK1996" s="660"/>
      <c r="BL1996" s="660"/>
      <c r="BM1996" s="660"/>
      <c r="BN1996" s="660"/>
      <c r="BO1996" s="660"/>
      <c r="BP1996" s="660"/>
      <c r="BQ1996" s="660"/>
      <c r="BR1996" s="660"/>
      <c r="BS1996" s="660"/>
      <c r="BT1996" s="660"/>
      <c r="BU1996" s="660"/>
      <c r="BV1996" s="660"/>
      <c r="BW1996" s="660"/>
      <c r="BX1996" s="660"/>
      <c r="BY1996" s="660"/>
      <c r="BZ1996" s="660"/>
      <c r="CA1996" s="660"/>
      <c r="CB1996" s="660"/>
      <c r="CC1996" s="660"/>
      <c r="CD1996" s="660"/>
      <c r="CE1996" s="660"/>
      <c r="CF1996" s="660"/>
      <c r="CG1996" s="660"/>
      <c r="CH1996" s="660"/>
      <c r="CI1996" s="660"/>
      <c r="CJ1996" s="660"/>
      <c r="CK1996" s="660"/>
      <c r="CL1996" s="660"/>
      <c r="CM1996" s="660"/>
      <c r="CN1996" s="660"/>
      <c r="CO1996" s="660"/>
      <c r="CP1996" s="660"/>
      <c r="CQ1996" s="660"/>
      <c r="CR1996" s="660"/>
      <c r="CS1996" s="660"/>
      <c r="CT1996" s="660"/>
      <c r="CU1996" s="660"/>
      <c r="CV1996" s="660"/>
    </row>
    <row r="1997" spans="1:100" x14ac:dyDescent="0.25">
      <c r="A1997" s="870" t="s">
        <v>194</v>
      </c>
      <c r="B1997" s="872">
        <v>548436</v>
      </c>
      <c r="C1997" s="1812" t="s">
        <v>2853</v>
      </c>
      <c r="D1997" s="41" t="s">
        <v>792</v>
      </c>
      <c r="E1997" s="41" t="s">
        <v>792</v>
      </c>
      <c r="F1997" s="41" t="s">
        <v>49</v>
      </c>
      <c r="G1997" s="872" t="s">
        <v>94</v>
      </c>
      <c r="H1997" s="1308">
        <v>39083</v>
      </c>
      <c r="I1997" s="1277">
        <v>3000</v>
      </c>
      <c r="J1997" s="1277">
        <v>3000</v>
      </c>
      <c r="K1997" s="1277">
        <v>0</v>
      </c>
      <c r="L1997" s="661"/>
      <c r="M1997" s="660"/>
      <c r="N1997" s="660"/>
      <c r="O1997" s="660"/>
      <c r="P1997" s="660"/>
      <c r="Q1997" s="660"/>
      <c r="R1997" s="660"/>
      <c r="S1997" s="660"/>
      <c r="T1997" s="660"/>
      <c r="U1997" s="660"/>
      <c r="V1997" s="660"/>
      <c r="W1997" s="660"/>
      <c r="X1997" s="660"/>
      <c r="Y1997" s="660"/>
      <c r="Z1997" s="660"/>
      <c r="AA1997" s="660"/>
      <c r="AB1997" s="660"/>
      <c r="AC1997" s="660"/>
      <c r="AD1997" s="660"/>
      <c r="AE1997" s="660"/>
      <c r="AF1997" s="660"/>
      <c r="AG1997" s="660"/>
      <c r="AH1997" s="660"/>
      <c r="AI1997" s="660"/>
      <c r="AJ1997" s="660"/>
      <c r="AK1997" s="660"/>
      <c r="AL1997" s="660"/>
      <c r="AM1997" s="660"/>
      <c r="AN1997" s="660"/>
      <c r="AO1997" s="660"/>
      <c r="AP1997" s="660"/>
      <c r="AQ1997" s="660"/>
      <c r="AR1997" s="660"/>
      <c r="AS1997" s="660"/>
      <c r="AT1997" s="660"/>
      <c r="AU1997" s="660"/>
      <c r="AV1997" s="660"/>
      <c r="AW1997" s="660"/>
      <c r="AX1997" s="660"/>
      <c r="AY1997" s="660"/>
      <c r="AZ1997" s="660"/>
      <c r="BA1997" s="660"/>
      <c r="BB1997" s="660"/>
      <c r="BC1997" s="660"/>
      <c r="BD1997" s="660"/>
      <c r="BE1997" s="660"/>
      <c r="BF1997" s="660"/>
      <c r="BG1997" s="660"/>
      <c r="BH1997" s="660"/>
      <c r="BI1997" s="660"/>
      <c r="BJ1997" s="660"/>
      <c r="BK1997" s="660"/>
      <c r="BL1997" s="660"/>
      <c r="BM1997" s="660"/>
      <c r="BN1997" s="660"/>
      <c r="BO1997" s="660"/>
      <c r="BP1997" s="660"/>
      <c r="BQ1997" s="660"/>
      <c r="BR1997" s="660"/>
      <c r="BS1997" s="660"/>
      <c r="BT1997" s="660"/>
      <c r="BU1997" s="660"/>
      <c r="BV1997" s="660"/>
      <c r="BW1997" s="660"/>
      <c r="BX1997" s="660"/>
      <c r="BY1997" s="660"/>
      <c r="BZ1997" s="660"/>
      <c r="CA1997" s="660"/>
      <c r="CB1997" s="660"/>
      <c r="CC1997" s="660"/>
      <c r="CD1997" s="660"/>
      <c r="CE1997" s="660"/>
      <c r="CF1997" s="660"/>
      <c r="CG1997" s="660"/>
      <c r="CH1997" s="660"/>
      <c r="CI1997" s="660"/>
      <c r="CJ1997" s="660"/>
      <c r="CK1997" s="660"/>
      <c r="CL1997" s="660"/>
      <c r="CM1997" s="660"/>
      <c r="CN1997" s="660"/>
      <c r="CO1997" s="660"/>
      <c r="CP1997" s="660"/>
      <c r="CQ1997" s="660"/>
      <c r="CR1997" s="660"/>
      <c r="CS1997" s="660"/>
      <c r="CT1997" s="660"/>
      <c r="CU1997" s="660"/>
      <c r="CV1997" s="660"/>
    </row>
    <row r="1998" spans="1:100" x14ac:dyDescent="0.25">
      <c r="A1998" s="871" t="s">
        <v>194</v>
      </c>
      <c r="B1998" s="872">
        <v>548437</v>
      </c>
      <c r="C1998" s="1812" t="s">
        <v>2854</v>
      </c>
      <c r="D1998" s="41" t="s">
        <v>792</v>
      </c>
      <c r="E1998" s="41" t="s">
        <v>792</v>
      </c>
      <c r="F1998" s="41" t="s">
        <v>49</v>
      </c>
      <c r="G1998" s="872" t="s">
        <v>94</v>
      </c>
      <c r="H1998" s="1308">
        <v>39083</v>
      </c>
      <c r="I1998" s="1277">
        <v>3000</v>
      </c>
      <c r="J1998" s="1277">
        <v>3000</v>
      </c>
      <c r="K1998" s="1277">
        <v>0</v>
      </c>
      <c r="L1998" s="661"/>
      <c r="M1998" s="660"/>
      <c r="N1998" s="660"/>
      <c r="O1998" s="660"/>
      <c r="P1998" s="660"/>
      <c r="Q1998" s="660"/>
      <c r="R1998" s="660"/>
      <c r="S1998" s="660"/>
      <c r="T1998" s="660"/>
      <c r="U1998" s="660"/>
      <c r="V1998" s="660"/>
      <c r="W1998" s="660"/>
      <c r="X1998" s="660"/>
      <c r="Y1998" s="660"/>
      <c r="Z1998" s="660"/>
      <c r="AA1998" s="660"/>
      <c r="AB1998" s="660"/>
      <c r="AC1998" s="660"/>
      <c r="AD1998" s="660"/>
      <c r="AE1998" s="660"/>
      <c r="AF1998" s="660"/>
      <c r="AG1998" s="660"/>
      <c r="AH1998" s="660"/>
      <c r="AI1998" s="660"/>
      <c r="AJ1998" s="660"/>
      <c r="AK1998" s="660"/>
      <c r="AL1998" s="660"/>
      <c r="AM1998" s="660"/>
      <c r="AN1998" s="660"/>
      <c r="AO1998" s="660"/>
      <c r="AP1998" s="660"/>
      <c r="AQ1998" s="660"/>
      <c r="AR1998" s="660"/>
      <c r="AS1998" s="660"/>
      <c r="AT1998" s="660"/>
      <c r="AU1998" s="660"/>
      <c r="AV1998" s="660"/>
      <c r="AW1998" s="660"/>
      <c r="AX1998" s="660"/>
      <c r="AY1998" s="660"/>
      <c r="AZ1998" s="660"/>
      <c r="BA1998" s="660"/>
      <c r="BB1998" s="660"/>
      <c r="BC1998" s="660"/>
      <c r="BD1998" s="660"/>
      <c r="BE1998" s="660"/>
      <c r="BF1998" s="660"/>
      <c r="BG1998" s="660"/>
      <c r="BH1998" s="660"/>
      <c r="BI1998" s="660"/>
      <c r="BJ1998" s="660"/>
      <c r="BK1998" s="660"/>
      <c r="BL1998" s="660"/>
      <c r="BM1998" s="660"/>
      <c r="BN1998" s="660"/>
      <c r="BO1998" s="660"/>
      <c r="BP1998" s="660"/>
      <c r="BQ1998" s="660"/>
      <c r="BR1998" s="660"/>
      <c r="BS1998" s="660"/>
      <c r="BT1998" s="660"/>
      <c r="BU1998" s="660"/>
      <c r="BV1998" s="660"/>
      <c r="BW1998" s="660"/>
      <c r="BX1998" s="660"/>
      <c r="BY1998" s="660"/>
      <c r="BZ1998" s="660"/>
      <c r="CA1998" s="660"/>
      <c r="CB1998" s="660"/>
      <c r="CC1998" s="660"/>
      <c r="CD1998" s="660"/>
      <c r="CE1998" s="660"/>
      <c r="CF1998" s="660"/>
      <c r="CG1998" s="660"/>
      <c r="CH1998" s="660"/>
      <c r="CI1998" s="660"/>
      <c r="CJ1998" s="660"/>
      <c r="CK1998" s="660"/>
      <c r="CL1998" s="660"/>
      <c r="CM1998" s="660"/>
      <c r="CN1998" s="660"/>
      <c r="CO1998" s="660"/>
      <c r="CP1998" s="660"/>
      <c r="CQ1998" s="660"/>
      <c r="CR1998" s="660"/>
      <c r="CS1998" s="660"/>
      <c r="CT1998" s="660"/>
      <c r="CU1998" s="660"/>
      <c r="CV1998" s="660"/>
    </row>
    <row r="1999" spans="1:100" x14ac:dyDescent="0.25">
      <c r="A1999" s="871" t="s">
        <v>2855</v>
      </c>
      <c r="B1999" s="872">
        <v>366175</v>
      </c>
      <c r="C1999" s="1812" t="s">
        <v>2856</v>
      </c>
      <c r="D1999" s="41" t="s">
        <v>49</v>
      </c>
      <c r="E1999" s="41" t="s">
        <v>49</v>
      </c>
      <c r="F1999" s="41" t="s">
        <v>49</v>
      </c>
      <c r="G1999" s="872" t="s">
        <v>94</v>
      </c>
      <c r="H1999" s="1308">
        <v>39083</v>
      </c>
      <c r="I1999" s="1277">
        <v>61712</v>
      </c>
      <c r="J1999" s="1277">
        <v>61712</v>
      </c>
      <c r="K1999" s="1277">
        <v>0</v>
      </c>
      <c r="L1999" s="661"/>
      <c r="M1999" s="660"/>
      <c r="N1999" s="660"/>
      <c r="O1999" s="660"/>
      <c r="P1999" s="660"/>
      <c r="Q1999" s="660"/>
      <c r="R1999" s="660"/>
      <c r="S1999" s="660"/>
      <c r="T1999" s="660"/>
      <c r="U1999" s="660"/>
      <c r="V1999" s="660"/>
      <c r="W1999" s="660"/>
      <c r="X1999" s="660"/>
      <c r="Y1999" s="660"/>
      <c r="Z1999" s="660"/>
      <c r="AA1999" s="660"/>
      <c r="AB1999" s="660"/>
      <c r="AC1999" s="660"/>
      <c r="AD1999" s="660"/>
      <c r="AE1999" s="660"/>
      <c r="AF1999" s="660"/>
      <c r="AG1999" s="660"/>
      <c r="AH1999" s="660"/>
      <c r="AI1999" s="660"/>
      <c r="AJ1999" s="660"/>
      <c r="AK1999" s="660"/>
      <c r="AL1999" s="660"/>
      <c r="AM1999" s="660"/>
      <c r="AN1999" s="660"/>
      <c r="AO1999" s="660"/>
      <c r="AP1999" s="660"/>
      <c r="AQ1999" s="660"/>
      <c r="AR1999" s="660"/>
      <c r="AS1999" s="660"/>
      <c r="AT1999" s="660"/>
      <c r="AU1999" s="660"/>
      <c r="AV1999" s="660"/>
      <c r="AW1999" s="660"/>
      <c r="AX1999" s="660"/>
      <c r="AY1999" s="660"/>
      <c r="AZ1999" s="660"/>
      <c r="BA1999" s="660"/>
      <c r="BB1999" s="660"/>
      <c r="BC1999" s="660"/>
      <c r="BD1999" s="660"/>
      <c r="BE1999" s="660"/>
      <c r="BF1999" s="660"/>
      <c r="BG1999" s="660"/>
      <c r="BH1999" s="660"/>
      <c r="BI1999" s="660"/>
      <c r="BJ1999" s="660"/>
      <c r="BK1999" s="660"/>
      <c r="BL1999" s="660"/>
      <c r="BM1999" s="660"/>
      <c r="BN1999" s="660"/>
      <c r="BO1999" s="660"/>
      <c r="BP1999" s="660"/>
      <c r="BQ1999" s="660"/>
      <c r="BR1999" s="660"/>
      <c r="BS1999" s="660"/>
      <c r="BT1999" s="660"/>
      <c r="BU1999" s="660"/>
      <c r="BV1999" s="660"/>
      <c r="BW1999" s="660"/>
      <c r="BX1999" s="660"/>
      <c r="BY1999" s="660"/>
      <c r="BZ1999" s="660"/>
      <c r="CA1999" s="660"/>
      <c r="CB1999" s="660"/>
      <c r="CC1999" s="660"/>
      <c r="CD1999" s="660"/>
      <c r="CE1999" s="660"/>
      <c r="CF1999" s="660"/>
      <c r="CG1999" s="660"/>
      <c r="CH1999" s="660"/>
      <c r="CI1999" s="660"/>
      <c r="CJ1999" s="660"/>
      <c r="CK1999" s="660"/>
      <c r="CL1999" s="660"/>
      <c r="CM1999" s="660"/>
      <c r="CN1999" s="660"/>
      <c r="CO1999" s="660"/>
      <c r="CP1999" s="660"/>
      <c r="CQ1999" s="660"/>
      <c r="CR1999" s="660"/>
      <c r="CS1999" s="660"/>
      <c r="CT1999" s="660"/>
      <c r="CU1999" s="660"/>
      <c r="CV1999" s="660"/>
    </row>
    <row r="2000" spans="1:100" x14ac:dyDescent="0.25">
      <c r="A2000" s="871" t="s">
        <v>2816</v>
      </c>
      <c r="B2000" s="872">
        <v>366172</v>
      </c>
      <c r="C2000" s="1812" t="s">
        <v>2857</v>
      </c>
      <c r="D2000" s="41" t="s">
        <v>49</v>
      </c>
      <c r="E2000" s="41" t="s">
        <v>49</v>
      </c>
      <c r="F2000" s="41" t="s">
        <v>49</v>
      </c>
      <c r="G2000" s="872" t="s">
        <v>94</v>
      </c>
      <c r="H2000" s="1308">
        <v>39083</v>
      </c>
      <c r="I2000" s="1277">
        <v>61712</v>
      </c>
      <c r="J2000" s="1277">
        <v>61712</v>
      </c>
      <c r="K2000" s="1277">
        <v>0</v>
      </c>
      <c r="L2000" s="661"/>
      <c r="M2000" s="660"/>
      <c r="N2000" s="660"/>
      <c r="O2000" s="660"/>
      <c r="P2000" s="660"/>
      <c r="Q2000" s="660"/>
      <c r="R2000" s="660"/>
      <c r="S2000" s="660"/>
      <c r="T2000" s="660"/>
      <c r="U2000" s="660"/>
      <c r="V2000" s="660"/>
      <c r="W2000" s="660"/>
      <c r="X2000" s="660"/>
      <c r="Y2000" s="660"/>
      <c r="Z2000" s="660"/>
      <c r="AA2000" s="660"/>
      <c r="AB2000" s="660"/>
      <c r="AC2000" s="660"/>
      <c r="AD2000" s="660"/>
      <c r="AE2000" s="660"/>
      <c r="AF2000" s="660"/>
      <c r="AG2000" s="660"/>
      <c r="AH2000" s="660"/>
      <c r="AI2000" s="660"/>
      <c r="AJ2000" s="660"/>
      <c r="AK2000" s="660"/>
      <c r="AL2000" s="660"/>
      <c r="AM2000" s="660"/>
      <c r="AN2000" s="660"/>
      <c r="AO2000" s="660"/>
      <c r="AP2000" s="660"/>
      <c r="AQ2000" s="660"/>
      <c r="AR2000" s="660"/>
      <c r="AS2000" s="660"/>
      <c r="AT2000" s="660"/>
      <c r="AU2000" s="660"/>
      <c r="AV2000" s="660"/>
      <c r="AW2000" s="660"/>
      <c r="AX2000" s="660"/>
      <c r="AY2000" s="660"/>
      <c r="AZ2000" s="660"/>
      <c r="BA2000" s="660"/>
      <c r="BB2000" s="660"/>
      <c r="BC2000" s="660"/>
      <c r="BD2000" s="660"/>
      <c r="BE2000" s="660"/>
      <c r="BF2000" s="660"/>
      <c r="BG2000" s="660"/>
      <c r="BH2000" s="660"/>
      <c r="BI2000" s="660"/>
      <c r="BJ2000" s="660"/>
      <c r="BK2000" s="660"/>
      <c r="BL2000" s="660"/>
      <c r="BM2000" s="660"/>
      <c r="BN2000" s="660"/>
      <c r="BO2000" s="660"/>
      <c r="BP2000" s="660"/>
      <c r="BQ2000" s="660"/>
      <c r="BR2000" s="660"/>
      <c r="BS2000" s="660"/>
      <c r="BT2000" s="660"/>
      <c r="BU2000" s="660"/>
      <c r="BV2000" s="660"/>
      <c r="BW2000" s="660"/>
      <c r="BX2000" s="660"/>
      <c r="BY2000" s="660"/>
      <c r="BZ2000" s="660"/>
      <c r="CA2000" s="660"/>
      <c r="CB2000" s="660"/>
      <c r="CC2000" s="660"/>
      <c r="CD2000" s="660"/>
      <c r="CE2000" s="660"/>
      <c r="CF2000" s="660"/>
      <c r="CG2000" s="660"/>
      <c r="CH2000" s="660"/>
      <c r="CI2000" s="660"/>
      <c r="CJ2000" s="660"/>
      <c r="CK2000" s="660"/>
      <c r="CL2000" s="660"/>
      <c r="CM2000" s="660"/>
      <c r="CN2000" s="660"/>
      <c r="CO2000" s="660"/>
      <c r="CP2000" s="660"/>
      <c r="CQ2000" s="660"/>
      <c r="CR2000" s="660"/>
      <c r="CS2000" s="660"/>
      <c r="CT2000" s="660"/>
      <c r="CU2000" s="660"/>
      <c r="CV2000" s="660"/>
    </row>
    <row r="2001" spans="1:100" x14ac:dyDescent="0.25">
      <c r="A2001" s="870" t="s">
        <v>194</v>
      </c>
      <c r="B2001" s="872">
        <v>548438</v>
      </c>
      <c r="C2001" s="1812" t="s">
        <v>2858</v>
      </c>
      <c r="D2001" s="41" t="s">
        <v>792</v>
      </c>
      <c r="E2001" s="41" t="s">
        <v>792</v>
      </c>
      <c r="F2001" s="41" t="s">
        <v>49</v>
      </c>
      <c r="G2001" s="872" t="s">
        <v>94</v>
      </c>
      <c r="H2001" s="1308">
        <v>39083</v>
      </c>
      <c r="I2001" s="1277">
        <v>3000</v>
      </c>
      <c r="J2001" s="1277">
        <v>3000</v>
      </c>
      <c r="K2001" s="1277">
        <v>0</v>
      </c>
      <c r="L2001" s="662"/>
      <c r="M2001" s="661"/>
      <c r="N2001" s="661"/>
      <c r="O2001" s="661"/>
      <c r="P2001" s="661"/>
      <c r="Q2001" s="661"/>
      <c r="R2001" s="661"/>
      <c r="S2001" s="661"/>
      <c r="T2001" s="661"/>
      <c r="U2001" s="661"/>
      <c r="V2001" s="661"/>
      <c r="W2001" s="661"/>
      <c r="X2001" s="661"/>
      <c r="Y2001" s="661"/>
      <c r="Z2001" s="661"/>
      <c r="AA2001" s="661"/>
      <c r="AB2001" s="661"/>
      <c r="AC2001" s="661"/>
      <c r="AD2001" s="661"/>
      <c r="AE2001" s="661"/>
      <c r="AF2001" s="661"/>
      <c r="AG2001" s="661"/>
      <c r="AH2001" s="661"/>
      <c r="AI2001" s="661"/>
      <c r="AJ2001" s="661"/>
      <c r="AK2001" s="661"/>
      <c r="AL2001" s="661"/>
      <c r="AM2001" s="661"/>
      <c r="AN2001" s="661"/>
      <c r="AO2001" s="661"/>
      <c r="AP2001" s="661"/>
      <c r="AQ2001" s="661"/>
      <c r="AR2001" s="661"/>
      <c r="AS2001" s="661"/>
      <c r="AT2001" s="661"/>
      <c r="AU2001" s="661"/>
      <c r="AV2001" s="661"/>
      <c r="AW2001" s="661"/>
      <c r="AX2001" s="661"/>
      <c r="AY2001" s="661"/>
      <c r="AZ2001" s="661"/>
      <c r="BA2001" s="661"/>
      <c r="BB2001" s="661"/>
      <c r="BC2001" s="661"/>
      <c r="BD2001" s="661"/>
      <c r="BE2001" s="661"/>
      <c r="BF2001" s="661"/>
      <c r="BG2001" s="661"/>
      <c r="BH2001" s="661"/>
      <c r="BI2001" s="661"/>
      <c r="BJ2001" s="661"/>
      <c r="BK2001" s="661"/>
      <c r="BL2001" s="661"/>
      <c r="BM2001" s="661"/>
      <c r="BN2001" s="661"/>
      <c r="BO2001" s="661"/>
      <c r="BP2001" s="661"/>
      <c r="BQ2001" s="661"/>
      <c r="BR2001" s="661"/>
      <c r="BS2001" s="661"/>
      <c r="BT2001" s="661"/>
      <c r="BU2001" s="661"/>
      <c r="BV2001" s="661"/>
      <c r="BW2001" s="661"/>
      <c r="BX2001" s="661"/>
      <c r="BY2001" s="661"/>
      <c r="BZ2001" s="661"/>
      <c r="CA2001" s="661"/>
      <c r="CB2001" s="661"/>
      <c r="CC2001" s="661"/>
      <c r="CD2001" s="661"/>
      <c r="CE2001" s="661"/>
      <c r="CF2001" s="661"/>
      <c r="CG2001" s="661"/>
      <c r="CH2001" s="661"/>
      <c r="CI2001" s="661"/>
      <c r="CJ2001" s="661"/>
      <c r="CK2001" s="661"/>
      <c r="CL2001" s="661"/>
      <c r="CM2001" s="661"/>
      <c r="CN2001" s="661"/>
      <c r="CO2001" s="661"/>
      <c r="CP2001" s="661"/>
      <c r="CQ2001" s="661"/>
      <c r="CR2001" s="661"/>
      <c r="CS2001" s="661"/>
      <c r="CT2001" s="661"/>
      <c r="CU2001" s="661"/>
      <c r="CV2001" s="661"/>
    </row>
    <row r="2002" spans="1:100" x14ac:dyDescent="0.25">
      <c r="A2002" s="870" t="s">
        <v>903</v>
      </c>
      <c r="B2002" s="872">
        <v>366243</v>
      </c>
      <c r="C2002" s="1812" t="s">
        <v>2834</v>
      </c>
      <c r="D2002" s="872" t="s">
        <v>2440</v>
      </c>
      <c r="E2002" s="872" t="s">
        <v>2859</v>
      </c>
      <c r="F2002" s="41" t="s">
        <v>792</v>
      </c>
      <c r="G2002" s="872" t="s">
        <v>103</v>
      </c>
      <c r="H2002" s="1308">
        <v>39083</v>
      </c>
      <c r="I2002" s="1277">
        <v>173000</v>
      </c>
      <c r="J2002" s="1277">
        <v>173000</v>
      </c>
      <c r="K2002" s="1277">
        <v>0</v>
      </c>
      <c r="L2002" s="662"/>
      <c r="M2002" s="661"/>
      <c r="N2002" s="661"/>
      <c r="O2002" s="661"/>
      <c r="P2002" s="661"/>
      <c r="Q2002" s="661"/>
      <c r="R2002" s="661"/>
      <c r="S2002" s="661"/>
      <c r="T2002" s="661"/>
      <c r="U2002" s="661"/>
      <c r="V2002" s="661"/>
      <c r="W2002" s="661"/>
      <c r="X2002" s="661"/>
      <c r="Y2002" s="661"/>
      <c r="Z2002" s="661"/>
      <c r="AA2002" s="661"/>
      <c r="AB2002" s="661"/>
      <c r="AC2002" s="661"/>
      <c r="AD2002" s="661"/>
      <c r="AE2002" s="661"/>
      <c r="AF2002" s="661"/>
      <c r="AG2002" s="661"/>
      <c r="AH2002" s="661"/>
      <c r="AI2002" s="661"/>
      <c r="AJ2002" s="661"/>
      <c r="AK2002" s="661"/>
      <c r="AL2002" s="661"/>
      <c r="AM2002" s="661"/>
      <c r="AN2002" s="661"/>
      <c r="AO2002" s="661"/>
      <c r="AP2002" s="661"/>
      <c r="AQ2002" s="661"/>
      <c r="AR2002" s="661"/>
      <c r="AS2002" s="661"/>
      <c r="AT2002" s="661"/>
      <c r="AU2002" s="661"/>
      <c r="AV2002" s="661"/>
      <c r="AW2002" s="661"/>
      <c r="AX2002" s="661"/>
      <c r="AY2002" s="661"/>
      <c r="AZ2002" s="661"/>
      <c r="BA2002" s="661"/>
      <c r="BB2002" s="661"/>
      <c r="BC2002" s="661"/>
      <c r="BD2002" s="661"/>
      <c r="BE2002" s="661"/>
      <c r="BF2002" s="661"/>
      <c r="BG2002" s="661"/>
      <c r="BH2002" s="661"/>
      <c r="BI2002" s="661"/>
      <c r="BJ2002" s="661"/>
      <c r="BK2002" s="661"/>
      <c r="BL2002" s="661"/>
      <c r="BM2002" s="661"/>
      <c r="BN2002" s="661"/>
      <c r="BO2002" s="661"/>
      <c r="BP2002" s="661"/>
      <c r="BQ2002" s="661"/>
      <c r="BR2002" s="661"/>
      <c r="BS2002" s="661"/>
      <c r="BT2002" s="661"/>
      <c r="BU2002" s="661"/>
      <c r="BV2002" s="661"/>
      <c r="BW2002" s="661"/>
      <c r="BX2002" s="661"/>
      <c r="BY2002" s="661"/>
      <c r="BZ2002" s="661"/>
      <c r="CA2002" s="661"/>
      <c r="CB2002" s="661"/>
      <c r="CC2002" s="661"/>
      <c r="CD2002" s="661"/>
      <c r="CE2002" s="661"/>
      <c r="CF2002" s="661"/>
      <c r="CG2002" s="661"/>
      <c r="CH2002" s="661"/>
      <c r="CI2002" s="661"/>
      <c r="CJ2002" s="661"/>
      <c r="CK2002" s="661"/>
      <c r="CL2002" s="661"/>
      <c r="CM2002" s="661"/>
      <c r="CN2002" s="661"/>
      <c r="CO2002" s="661"/>
      <c r="CP2002" s="661"/>
      <c r="CQ2002" s="661"/>
      <c r="CR2002" s="661"/>
      <c r="CS2002" s="661"/>
      <c r="CT2002" s="661"/>
      <c r="CU2002" s="661"/>
      <c r="CV2002" s="661"/>
    </row>
    <row r="2003" spans="1:100" x14ac:dyDescent="0.25">
      <c r="A2003" s="871" t="s">
        <v>2860</v>
      </c>
      <c r="B2003" s="872">
        <v>366244</v>
      </c>
      <c r="C2003" s="1812" t="s">
        <v>2861</v>
      </c>
      <c r="D2003" s="872" t="s">
        <v>2502</v>
      </c>
      <c r="E2003" s="41" t="s">
        <v>792</v>
      </c>
      <c r="F2003" s="41" t="s">
        <v>792</v>
      </c>
      <c r="G2003" s="872" t="s">
        <v>94</v>
      </c>
      <c r="H2003" s="1308">
        <v>39083</v>
      </c>
      <c r="I2003" s="1277">
        <v>173000</v>
      </c>
      <c r="J2003" s="1277">
        <v>173000</v>
      </c>
      <c r="K2003" s="1277">
        <v>0</v>
      </c>
      <c r="L2003" s="662"/>
      <c r="M2003" s="661"/>
      <c r="N2003" s="661"/>
      <c r="O2003" s="661"/>
      <c r="P2003" s="661"/>
      <c r="Q2003" s="661"/>
      <c r="R2003" s="661"/>
      <c r="S2003" s="661"/>
      <c r="T2003" s="661"/>
      <c r="U2003" s="661"/>
      <c r="V2003" s="661"/>
      <c r="W2003" s="661"/>
      <c r="X2003" s="661"/>
      <c r="Y2003" s="661"/>
      <c r="Z2003" s="661"/>
      <c r="AA2003" s="661"/>
      <c r="AB2003" s="661"/>
      <c r="AC2003" s="661"/>
      <c r="AD2003" s="661"/>
      <c r="AE2003" s="661"/>
      <c r="AF2003" s="661"/>
      <c r="AG2003" s="661"/>
      <c r="AH2003" s="661"/>
      <c r="AI2003" s="661"/>
      <c r="AJ2003" s="661"/>
      <c r="AK2003" s="661"/>
      <c r="AL2003" s="661"/>
      <c r="AM2003" s="661"/>
      <c r="AN2003" s="661"/>
      <c r="AO2003" s="661"/>
      <c r="AP2003" s="661"/>
      <c r="AQ2003" s="661"/>
      <c r="AR2003" s="661"/>
      <c r="AS2003" s="661"/>
      <c r="AT2003" s="661"/>
      <c r="AU2003" s="661"/>
      <c r="AV2003" s="661"/>
      <c r="AW2003" s="661"/>
      <c r="AX2003" s="661"/>
      <c r="AY2003" s="661"/>
      <c r="AZ2003" s="661"/>
      <c r="BA2003" s="661"/>
      <c r="BB2003" s="661"/>
      <c r="BC2003" s="661"/>
      <c r="BD2003" s="661"/>
      <c r="BE2003" s="661"/>
      <c r="BF2003" s="661"/>
      <c r="BG2003" s="661"/>
      <c r="BH2003" s="661"/>
      <c r="BI2003" s="661"/>
      <c r="BJ2003" s="661"/>
      <c r="BK2003" s="661"/>
      <c r="BL2003" s="661"/>
      <c r="BM2003" s="661"/>
      <c r="BN2003" s="661"/>
      <c r="BO2003" s="661"/>
      <c r="BP2003" s="661"/>
      <c r="BQ2003" s="661"/>
      <c r="BR2003" s="661"/>
      <c r="BS2003" s="661"/>
      <c r="BT2003" s="661"/>
      <c r="BU2003" s="661"/>
      <c r="BV2003" s="661"/>
      <c r="BW2003" s="661"/>
      <c r="BX2003" s="661"/>
      <c r="BY2003" s="661"/>
      <c r="BZ2003" s="661"/>
      <c r="CA2003" s="661"/>
      <c r="CB2003" s="661"/>
      <c r="CC2003" s="661"/>
      <c r="CD2003" s="661"/>
      <c r="CE2003" s="661"/>
      <c r="CF2003" s="661"/>
      <c r="CG2003" s="661"/>
      <c r="CH2003" s="661"/>
      <c r="CI2003" s="661"/>
      <c r="CJ2003" s="661"/>
      <c r="CK2003" s="661"/>
      <c r="CL2003" s="661"/>
      <c r="CM2003" s="661"/>
      <c r="CN2003" s="661"/>
      <c r="CO2003" s="661"/>
      <c r="CP2003" s="661"/>
      <c r="CQ2003" s="661"/>
      <c r="CR2003" s="661"/>
      <c r="CS2003" s="661"/>
      <c r="CT2003" s="661"/>
      <c r="CU2003" s="661"/>
      <c r="CV2003" s="661"/>
    </row>
    <row r="2004" spans="1:100" x14ac:dyDescent="0.25">
      <c r="A2004" s="871" t="s">
        <v>194</v>
      </c>
      <c r="B2004" s="872">
        <v>548439</v>
      </c>
      <c r="C2004" s="1812" t="s">
        <v>2862</v>
      </c>
      <c r="D2004" s="41" t="s">
        <v>792</v>
      </c>
      <c r="E2004" s="41" t="s">
        <v>792</v>
      </c>
      <c r="F2004" s="41" t="s">
        <v>49</v>
      </c>
      <c r="G2004" s="872" t="s">
        <v>94</v>
      </c>
      <c r="H2004" s="1308">
        <v>39083</v>
      </c>
      <c r="I2004" s="1277">
        <v>3000</v>
      </c>
      <c r="J2004" s="1277">
        <v>3000</v>
      </c>
      <c r="K2004" s="1277">
        <v>0</v>
      </c>
      <c r="L2004" s="662"/>
      <c r="M2004" s="661"/>
      <c r="N2004" s="661"/>
      <c r="O2004" s="661"/>
      <c r="P2004" s="661"/>
      <c r="Q2004" s="661"/>
      <c r="R2004" s="661"/>
      <c r="S2004" s="661"/>
      <c r="T2004" s="661"/>
      <c r="U2004" s="661"/>
      <c r="V2004" s="661"/>
      <c r="W2004" s="661"/>
      <c r="X2004" s="661"/>
      <c r="Y2004" s="661"/>
      <c r="Z2004" s="661"/>
      <c r="AA2004" s="661"/>
      <c r="AB2004" s="661"/>
      <c r="AC2004" s="661"/>
      <c r="AD2004" s="661"/>
      <c r="AE2004" s="661"/>
      <c r="AF2004" s="661"/>
      <c r="AG2004" s="661"/>
      <c r="AH2004" s="661"/>
      <c r="AI2004" s="661"/>
      <c r="AJ2004" s="661"/>
      <c r="AK2004" s="661"/>
      <c r="AL2004" s="661"/>
      <c r="AM2004" s="661"/>
      <c r="AN2004" s="661"/>
      <c r="AO2004" s="661"/>
      <c r="AP2004" s="661"/>
      <c r="AQ2004" s="661"/>
      <c r="AR2004" s="661"/>
      <c r="AS2004" s="661"/>
      <c r="AT2004" s="661"/>
      <c r="AU2004" s="661"/>
      <c r="AV2004" s="661"/>
      <c r="AW2004" s="661"/>
      <c r="AX2004" s="661"/>
      <c r="AY2004" s="661"/>
      <c r="AZ2004" s="661"/>
      <c r="BA2004" s="661"/>
      <c r="BB2004" s="661"/>
      <c r="BC2004" s="661"/>
      <c r="BD2004" s="661"/>
      <c r="BE2004" s="661"/>
      <c r="BF2004" s="661"/>
      <c r="BG2004" s="661"/>
      <c r="BH2004" s="661"/>
      <c r="BI2004" s="661"/>
      <c r="BJ2004" s="661"/>
      <c r="BK2004" s="661"/>
      <c r="BL2004" s="661"/>
      <c r="BM2004" s="661"/>
      <c r="BN2004" s="661"/>
      <c r="BO2004" s="661"/>
      <c r="BP2004" s="661"/>
      <c r="BQ2004" s="661"/>
      <c r="BR2004" s="661"/>
      <c r="BS2004" s="661"/>
      <c r="BT2004" s="661"/>
      <c r="BU2004" s="661"/>
      <c r="BV2004" s="661"/>
      <c r="BW2004" s="661"/>
      <c r="BX2004" s="661"/>
      <c r="BY2004" s="661"/>
      <c r="BZ2004" s="661"/>
      <c r="CA2004" s="661"/>
      <c r="CB2004" s="661"/>
      <c r="CC2004" s="661"/>
      <c r="CD2004" s="661"/>
      <c r="CE2004" s="661"/>
      <c r="CF2004" s="661"/>
      <c r="CG2004" s="661"/>
      <c r="CH2004" s="661"/>
      <c r="CI2004" s="661"/>
      <c r="CJ2004" s="661"/>
      <c r="CK2004" s="661"/>
      <c r="CL2004" s="661"/>
      <c r="CM2004" s="661"/>
      <c r="CN2004" s="661"/>
      <c r="CO2004" s="661"/>
      <c r="CP2004" s="661"/>
      <c r="CQ2004" s="661"/>
      <c r="CR2004" s="661"/>
      <c r="CS2004" s="661"/>
      <c r="CT2004" s="661"/>
      <c r="CU2004" s="661"/>
      <c r="CV2004" s="661"/>
    </row>
    <row r="2005" spans="1:100" x14ac:dyDescent="0.25">
      <c r="A2005" s="871" t="s">
        <v>194</v>
      </c>
      <c r="B2005" s="872">
        <v>548440</v>
      </c>
      <c r="C2005" s="1812" t="s">
        <v>2863</v>
      </c>
      <c r="D2005" s="41" t="s">
        <v>792</v>
      </c>
      <c r="E2005" s="41" t="s">
        <v>792</v>
      </c>
      <c r="F2005" s="41" t="s">
        <v>49</v>
      </c>
      <c r="G2005" s="872" t="s">
        <v>103</v>
      </c>
      <c r="H2005" s="1308">
        <v>39083</v>
      </c>
      <c r="I2005" s="1277">
        <v>3000</v>
      </c>
      <c r="J2005" s="1277">
        <v>3000</v>
      </c>
      <c r="K2005" s="1277">
        <v>0</v>
      </c>
      <c r="L2005" s="662"/>
      <c r="M2005" s="661"/>
      <c r="N2005" s="661"/>
      <c r="O2005" s="661"/>
      <c r="P2005" s="661"/>
      <c r="Q2005" s="661"/>
      <c r="R2005" s="661"/>
      <c r="S2005" s="661"/>
      <c r="T2005" s="661"/>
      <c r="U2005" s="661"/>
      <c r="V2005" s="661"/>
      <c r="W2005" s="661"/>
      <c r="X2005" s="661"/>
      <c r="Y2005" s="661"/>
      <c r="Z2005" s="661"/>
      <c r="AA2005" s="661"/>
      <c r="AB2005" s="661"/>
      <c r="AC2005" s="661"/>
      <c r="AD2005" s="661"/>
      <c r="AE2005" s="661"/>
      <c r="AF2005" s="661"/>
      <c r="AG2005" s="661"/>
      <c r="AH2005" s="661"/>
      <c r="AI2005" s="661"/>
      <c r="AJ2005" s="661"/>
      <c r="AK2005" s="661"/>
      <c r="AL2005" s="661"/>
      <c r="AM2005" s="661"/>
      <c r="AN2005" s="661"/>
      <c r="AO2005" s="661"/>
      <c r="AP2005" s="661"/>
      <c r="AQ2005" s="661"/>
      <c r="AR2005" s="661"/>
      <c r="AS2005" s="661"/>
      <c r="AT2005" s="661"/>
      <c r="AU2005" s="661"/>
      <c r="AV2005" s="661"/>
      <c r="AW2005" s="661"/>
      <c r="AX2005" s="661"/>
      <c r="AY2005" s="661"/>
      <c r="AZ2005" s="661"/>
      <c r="BA2005" s="661"/>
      <c r="BB2005" s="661"/>
      <c r="BC2005" s="661"/>
      <c r="BD2005" s="661"/>
      <c r="BE2005" s="661"/>
      <c r="BF2005" s="661"/>
      <c r="BG2005" s="661"/>
      <c r="BH2005" s="661"/>
      <c r="BI2005" s="661"/>
      <c r="BJ2005" s="661"/>
      <c r="BK2005" s="661"/>
      <c r="BL2005" s="661"/>
      <c r="BM2005" s="661"/>
      <c r="BN2005" s="661"/>
      <c r="BO2005" s="661"/>
      <c r="BP2005" s="661"/>
      <c r="BQ2005" s="661"/>
      <c r="BR2005" s="661"/>
      <c r="BS2005" s="661"/>
      <c r="BT2005" s="661"/>
      <c r="BU2005" s="661"/>
      <c r="BV2005" s="661"/>
      <c r="BW2005" s="661"/>
      <c r="BX2005" s="661"/>
      <c r="BY2005" s="661"/>
      <c r="BZ2005" s="661"/>
      <c r="CA2005" s="661"/>
      <c r="CB2005" s="661"/>
      <c r="CC2005" s="661"/>
      <c r="CD2005" s="661"/>
      <c r="CE2005" s="661"/>
      <c r="CF2005" s="661"/>
      <c r="CG2005" s="661"/>
      <c r="CH2005" s="661"/>
      <c r="CI2005" s="661"/>
      <c r="CJ2005" s="661"/>
      <c r="CK2005" s="661"/>
      <c r="CL2005" s="661"/>
      <c r="CM2005" s="661"/>
      <c r="CN2005" s="661"/>
      <c r="CO2005" s="661"/>
      <c r="CP2005" s="661"/>
      <c r="CQ2005" s="661"/>
      <c r="CR2005" s="661"/>
      <c r="CS2005" s="661"/>
      <c r="CT2005" s="661"/>
      <c r="CU2005" s="661"/>
      <c r="CV2005" s="661"/>
    </row>
    <row r="2006" spans="1:100" x14ac:dyDescent="0.25">
      <c r="A2006" s="870" t="s">
        <v>194</v>
      </c>
      <c r="B2006" s="872">
        <v>548442</v>
      </c>
      <c r="C2006" s="1812" t="s">
        <v>2864</v>
      </c>
      <c r="D2006" s="41" t="s">
        <v>792</v>
      </c>
      <c r="E2006" s="41" t="s">
        <v>792</v>
      </c>
      <c r="F2006" s="41" t="s">
        <v>49</v>
      </c>
      <c r="G2006" s="872" t="s">
        <v>103</v>
      </c>
      <c r="H2006" s="1308">
        <v>39083</v>
      </c>
      <c r="I2006" s="1277">
        <v>3000</v>
      </c>
      <c r="J2006" s="1277">
        <v>3000</v>
      </c>
      <c r="K2006" s="1277">
        <v>0</v>
      </c>
      <c r="L2006" s="663"/>
      <c r="M2006" s="662"/>
      <c r="N2006" s="662"/>
      <c r="O2006" s="662"/>
      <c r="P2006" s="662"/>
      <c r="Q2006" s="662"/>
      <c r="R2006" s="662"/>
      <c r="S2006" s="662"/>
      <c r="T2006" s="662"/>
      <c r="U2006" s="662"/>
      <c r="V2006" s="662"/>
      <c r="W2006" s="662"/>
      <c r="X2006" s="662"/>
      <c r="Y2006" s="662"/>
      <c r="Z2006" s="662"/>
      <c r="AA2006" s="662"/>
      <c r="AB2006" s="662"/>
      <c r="AC2006" s="662"/>
      <c r="AD2006" s="662"/>
      <c r="AE2006" s="662"/>
      <c r="AF2006" s="662"/>
      <c r="AG2006" s="662"/>
      <c r="AH2006" s="662"/>
      <c r="AI2006" s="662"/>
      <c r="AJ2006" s="662"/>
      <c r="AK2006" s="662"/>
      <c r="AL2006" s="662"/>
      <c r="AM2006" s="662"/>
      <c r="AN2006" s="662"/>
      <c r="AO2006" s="662"/>
      <c r="AP2006" s="662"/>
      <c r="AQ2006" s="662"/>
      <c r="AR2006" s="662"/>
      <c r="AS2006" s="662"/>
      <c r="AT2006" s="662"/>
      <c r="AU2006" s="662"/>
      <c r="AV2006" s="662"/>
      <c r="AW2006" s="662"/>
      <c r="AX2006" s="662"/>
      <c r="AY2006" s="662"/>
      <c r="AZ2006" s="662"/>
      <c r="BA2006" s="662"/>
      <c r="BB2006" s="662"/>
      <c r="BC2006" s="662"/>
      <c r="BD2006" s="662"/>
      <c r="BE2006" s="662"/>
      <c r="BF2006" s="662"/>
      <c r="BG2006" s="662"/>
      <c r="BH2006" s="662"/>
      <c r="BI2006" s="662"/>
      <c r="BJ2006" s="662"/>
      <c r="BK2006" s="662"/>
      <c r="BL2006" s="662"/>
      <c r="BM2006" s="662"/>
      <c r="BN2006" s="662"/>
      <c r="BO2006" s="662"/>
      <c r="BP2006" s="662"/>
      <c r="BQ2006" s="662"/>
      <c r="BR2006" s="662"/>
      <c r="BS2006" s="662"/>
      <c r="BT2006" s="662"/>
      <c r="BU2006" s="662"/>
      <c r="BV2006" s="662"/>
      <c r="BW2006" s="662"/>
      <c r="BX2006" s="662"/>
      <c r="BY2006" s="662"/>
      <c r="BZ2006" s="662"/>
      <c r="CA2006" s="662"/>
      <c r="CB2006" s="662"/>
      <c r="CC2006" s="662"/>
      <c r="CD2006" s="662"/>
      <c r="CE2006" s="662"/>
      <c r="CF2006" s="662"/>
      <c r="CG2006" s="662"/>
      <c r="CH2006" s="662"/>
      <c r="CI2006" s="662"/>
      <c r="CJ2006" s="662"/>
      <c r="CK2006" s="662"/>
      <c r="CL2006" s="662"/>
      <c r="CM2006" s="662"/>
      <c r="CN2006" s="662"/>
      <c r="CO2006" s="662"/>
      <c r="CP2006" s="662"/>
      <c r="CQ2006" s="662"/>
      <c r="CR2006" s="662"/>
      <c r="CS2006" s="662"/>
      <c r="CT2006" s="662"/>
      <c r="CU2006" s="662"/>
      <c r="CV2006" s="662"/>
    </row>
    <row r="2007" spans="1:100" x14ac:dyDescent="0.25">
      <c r="A2007" s="870" t="s">
        <v>2865</v>
      </c>
      <c r="B2007" s="872">
        <v>366214</v>
      </c>
      <c r="C2007" s="1812" t="s">
        <v>2866</v>
      </c>
      <c r="D2007" s="872" t="s">
        <v>2099</v>
      </c>
      <c r="E2007" s="872" t="s">
        <v>2099</v>
      </c>
      <c r="F2007" s="41" t="s">
        <v>49</v>
      </c>
      <c r="G2007" s="872" t="s">
        <v>94</v>
      </c>
      <c r="H2007" s="1308">
        <v>39083</v>
      </c>
      <c r="I2007" s="1277">
        <v>61712</v>
      </c>
      <c r="J2007" s="1277">
        <v>61712</v>
      </c>
      <c r="K2007" s="1277">
        <v>0</v>
      </c>
      <c r="L2007" s="662"/>
      <c r="M2007" s="662"/>
      <c r="N2007" s="662"/>
      <c r="O2007" s="662"/>
      <c r="P2007" s="662"/>
      <c r="Q2007" s="662"/>
      <c r="R2007" s="662"/>
      <c r="S2007" s="662"/>
      <c r="T2007" s="662"/>
      <c r="U2007" s="662"/>
      <c r="V2007" s="662"/>
      <c r="W2007" s="662"/>
      <c r="X2007" s="662"/>
      <c r="Y2007" s="662"/>
      <c r="Z2007" s="662"/>
      <c r="AA2007" s="662"/>
      <c r="AB2007" s="662"/>
      <c r="AC2007" s="662"/>
      <c r="AD2007" s="662"/>
      <c r="AE2007" s="662"/>
      <c r="AF2007" s="662"/>
      <c r="AG2007" s="662"/>
      <c r="AH2007" s="662"/>
      <c r="AI2007" s="662"/>
      <c r="AJ2007" s="662"/>
      <c r="AK2007" s="662"/>
      <c r="AL2007" s="662"/>
      <c r="AM2007" s="662"/>
      <c r="AN2007" s="662"/>
      <c r="AO2007" s="662"/>
      <c r="AP2007" s="662"/>
      <c r="AQ2007" s="662"/>
      <c r="AR2007" s="662"/>
      <c r="AS2007" s="662"/>
      <c r="AT2007" s="662"/>
      <c r="AU2007" s="662"/>
      <c r="AV2007" s="662"/>
      <c r="AW2007" s="662"/>
      <c r="AX2007" s="662"/>
      <c r="AY2007" s="662"/>
      <c r="AZ2007" s="662"/>
      <c r="BA2007" s="662"/>
      <c r="BB2007" s="662"/>
      <c r="BC2007" s="662"/>
      <c r="BD2007" s="662"/>
      <c r="BE2007" s="662"/>
      <c r="BF2007" s="662"/>
      <c r="BG2007" s="662"/>
      <c r="BH2007" s="662"/>
      <c r="BI2007" s="662"/>
      <c r="BJ2007" s="662"/>
      <c r="BK2007" s="662"/>
      <c r="BL2007" s="662"/>
      <c r="BM2007" s="662"/>
      <c r="BN2007" s="662"/>
      <c r="BO2007" s="662"/>
      <c r="BP2007" s="662"/>
      <c r="BQ2007" s="662"/>
      <c r="BR2007" s="662"/>
      <c r="BS2007" s="662"/>
      <c r="BT2007" s="662"/>
      <c r="BU2007" s="662"/>
      <c r="BV2007" s="662"/>
      <c r="BW2007" s="662"/>
      <c r="BX2007" s="662"/>
      <c r="BY2007" s="662"/>
      <c r="BZ2007" s="662"/>
      <c r="CA2007" s="662"/>
      <c r="CB2007" s="662"/>
      <c r="CC2007" s="662"/>
      <c r="CD2007" s="662"/>
      <c r="CE2007" s="662"/>
      <c r="CF2007" s="662"/>
      <c r="CG2007" s="662"/>
      <c r="CH2007" s="662"/>
      <c r="CI2007" s="662"/>
      <c r="CJ2007" s="662"/>
      <c r="CK2007" s="662"/>
      <c r="CL2007" s="662"/>
      <c r="CM2007" s="662"/>
      <c r="CN2007" s="662"/>
      <c r="CO2007" s="662"/>
      <c r="CP2007" s="662"/>
      <c r="CQ2007" s="662"/>
      <c r="CR2007" s="662"/>
      <c r="CS2007" s="662"/>
      <c r="CT2007" s="662"/>
      <c r="CU2007" s="662"/>
      <c r="CV2007" s="662"/>
    </row>
    <row r="2008" spans="1:100" x14ac:dyDescent="0.25">
      <c r="A2008" s="871" t="s">
        <v>2865</v>
      </c>
      <c r="B2008" s="872">
        <v>366215</v>
      </c>
      <c r="C2008" s="1812" t="s">
        <v>2867</v>
      </c>
      <c r="D2008" s="872" t="s">
        <v>2099</v>
      </c>
      <c r="E2008" s="872" t="s">
        <v>2099</v>
      </c>
      <c r="F2008" s="41" t="s">
        <v>49</v>
      </c>
      <c r="G2008" s="872" t="s">
        <v>94</v>
      </c>
      <c r="H2008" s="1308">
        <v>39083</v>
      </c>
      <c r="I2008" s="1277">
        <v>61712</v>
      </c>
      <c r="J2008" s="1277">
        <v>61712</v>
      </c>
      <c r="K2008" s="1277">
        <v>0</v>
      </c>
      <c r="L2008" s="662"/>
      <c r="M2008" s="662"/>
      <c r="N2008" s="662"/>
      <c r="O2008" s="662"/>
      <c r="P2008" s="662"/>
      <c r="Q2008" s="662"/>
      <c r="R2008" s="662"/>
      <c r="S2008" s="662"/>
      <c r="T2008" s="662"/>
      <c r="U2008" s="662"/>
      <c r="V2008" s="662"/>
      <c r="W2008" s="662"/>
      <c r="X2008" s="662"/>
      <c r="Y2008" s="662"/>
      <c r="Z2008" s="662"/>
      <c r="AA2008" s="662"/>
      <c r="AB2008" s="662"/>
      <c r="AC2008" s="662"/>
      <c r="AD2008" s="662"/>
      <c r="AE2008" s="662"/>
      <c r="AF2008" s="662"/>
      <c r="AG2008" s="662"/>
      <c r="AH2008" s="662"/>
      <c r="AI2008" s="662"/>
      <c r="AJ2008" s="662"/>
      <c r="AK2008" s="662"/>
      <c r="AL2008" s="662"/>
      <c r="AM2008" s="662"/>
      <c r="AN2008" s="662"/>
      <c r="AO2008" s="662"/>
      <c r="AP2008" s="662"/>
      <c r="AQ2008" s="662"/>
      <c r="AR2008" s="662"/>
      <c r="AS2008" s="662"/>
      <c r="AT2008" s="662"/>
      <c r="AU2008" s="662"/>
      <c r="AV2008" s="662"/>
      <c r="AW2008" s="662"/>
      <c r="AX2008" s="662"/>
      <c r="AY2008" s="662"/>
      <c r="AZ2008" s="662"/>
      <c r="BA2008" s="662"/>
      <c r="BB2008" s="662"/>
      <c r="BC2008" s="662"/>
      <c r="BD2008" s="662"/>
      <c r="BE2008" s="662"/>
      <c r="BF2008" s="662"/>
      <c r="BG2008" s="662"/>
      <c r="BH2008" s="662"/>
      <c r="BI2008" s="662"/>
      <c r="BJ2008" s="662"/>
      <c r="BK2008" s="662"/>
      <c r="BL2008" s="662"/>
      <c r="BM2008" s="662"/>
      <c r="BN2008" s="662"/>
      <c r="BO2008" s="662"/>
      <c r="BP2008" s="662"/>
      <c r="BQ2008" s="662"/>
      <c r="BR2008" s="662"/>
      <c r="BS2008" s="662"/>
      <c r="BT2008" s="662"/>
      <c r="BU2008" s="662"/>
      <c r="BV2008" s="662"/>
      <c r="BW2008" s="662"/>
      <c r="BX2008" s="662"/>
      <c r="BY2008" s="662"/>
      <c r="BZ2008" s="662"/>
      <c r="CA2008" s="662"/>
      <c r="CB2008" s="662"/>
      <c r="CC2008" s="662"/>
      <c r="CD2008" s="662"/>
      <c r="CE2008" s="662"/>
      <c r="CF2008" s="662"/>
      <c r="CG2008" s="662"/>
      <c r="CH2008" s="662"/>
      <c r="CI2008" s="662"/>
      <c r="CJ2008" s="662"/>
      <c r="CK2008" s="662"/>
      <c r="CL2008" s="662"/>
      <c r="CM2008" s="662"/>
      <c r="CN2008" s="662"/>
      <c r="CO2008" s="662"/>
      <c r="CP2008" s="662"/>
      <c r="CQ2008" s="662"/>
      <c r="CR2008" s="662"/>
      <c r="CS2008" s="662"/>
      <c r="CT2008" s="662"/>
      <c r="CU2008" s="662"/>
      <c r="CV2008" s="662"/>
    </row>
    <row r="2009" spans="1:100" x14ac:dyDescent="0.25">
      <c r="A2009" s="871" t="s">
        <v>2868</v>
      </c>
      <c r="B2009" s="872">
        <v>366216</v>
      </c>
      <c r="C2009" s="1812" t="s">
        <v>2869</v>
      </c>
      <c r="D2009" s="872" t="s">
        <v>2099</v>
      </c>
      <c r="E2009" s="872" t="s">
        <v>2099</v>
      </c>
      <c r="F2009" s="41" t="s">
        <v>49</v>
      </c>
      <c r="G2009" s="872" t="s">
        <v>94</v>
      </c>
      <c r="H2009" s="1308">
        <v>39083</v>
      </c>
      <c r="I2009" s="1277">
        <v>61712</v>
      </c>
      <c r="J2009" s="1277">
        <v>61712</v>
      </c>
      <c r="K2009" s="1277">
        <v>0</v>
      </c>
      <c r="L2009" s="662"/>
      <c r="M2009" s="662"/>
      <c r="N2009" s="662"/>
      <c r="O2009" s="662"/>
      <c r="P2009" s="662"/>
      <c r="Q2009" s="662"/>
      <c r="R2009" s="662"/>
      <c r="S2009" s="662"/>
      <c r="T2009" s="662"/>
      <c r="U2009" s="662"/>
      <c r="V2009" s="662"/>
      <c r="W2009" s="662"/>
      <c r="X2009" s="662"/>
      <c r="Y2009" s="662"/>
      <c r="Z2009" s="662"/>
      <c r="AA2009" s="662"/>
      <c r="AB2009" s="662"/>
      <c r="AC2009" s="662"/>
      <c r="AD2009" s="662"/>
      <c r="AE2009" s="662"/>
      <c r="AF2009" s="662"/>
      <c r="AG2009" s="662"/>
      <c r="AH2009" s="662"/>
      <c r="AI2009" s="662"/>
      <c r="AJ2009" s="662"/>
      <c r="AK2009" s="662"/>
      <c r="AL2009" s="662"/>
      <c r="AM2009" s="662"/>
      <c r="AN2009" s="662"/>
      <c r="AO2009" s="662"/>
      <c r="AP2009" s="662"/>
      <c r="AQ2009" s="662"/>
      <c r="AR2009" s="662"/>
      <c r="AS2009" s="662"/>
      <c r="AT2009" s="662"/>
      <c r="AU2009" s="662"/>
      <c r="AV2009" s="662"/>
      <c r="AW2009" s="662"/>
      <c r="AX2009" s="662"/>
      <c r="AY2009" s="662"/>
      <c r="AZ2009" s="662"/>
      <c r="BA2009" s="662"/>
      <c r="BB2009" s="662"/>
      <c r="BC2009" s="662"/>
      <c r="BD2009" s="662"/>
      <c r="BE2009" s="662"/>
      <c r="BF2009" s="662"/>
      <c r="BG2009" s="662"/>
      <c r="BH2009" s="662"/>
      <c r="BI2009" s="662"/>
      <c r="BJ2009" s="662"/>
      <c r="BK2009" s="662"/>
      <c r="BL2009" s="662"/>
      <c r="BM2009" s="662"/>
      <c r="BN2009" s="662"/>
      <c r="BO2009" s="662"/>
      <c r="BP2009" s="662"/>
      <c r="BQ2009" s="662"/>
      <c r="BR2009" s="662"/>
      <c r="BS2009" s="662"/>
      <c r="BT2009" s="662"/>
      <c r="BU2009" s="662"/>
      <c r="BV2009" s="662"/>
      <c r="BW2009" s="662"/>
      <c r="BX2009" s="662"/>
      <c r="BY2009" s="662"/>
      <c r="BZ2009" s="662"/>
      <c r="CA2009" s="662"/>
      <c r="CB2009" s="662"/>
      <c r="CC2009" s="662"/>
      <c r="CD2009" s="662"/>
      <c r="CE2009" s="662"/>
      <c r="CF2009" s="662"/>
      <c r="CG2009" s="662"/>
      <c r="CH2009" s="662"/>
      <c r="CI2009" s="662"/>
      <c r="CJ2009" s="662"/>
      <c r="CK2009" s="662"/>
      <c r="CL2009" s="662"/>
      <c r="CM2009" s="662"/>
      <c r="CN2009" s="662"/>
      <c r="CO2009" s="662"/>
      <c r="CP2009" s="662"/>
      <c r="CQ2009" s="662"/>
      <c r="CR2009" s="662"/>
      <c r="CS2009" s="662"/>
      <c r="CT2009" s="662"/>
      <c r="CU2009" s="662"/>
      <c r="CV2009" s="662"/>
    </row>
    <row r="2010" spans="1:100" x14ac:dyDescent="0.25">
      <c r="A2010" s="871" t="s">
        <v>2870</v>
      </c>
      <c r="B2010" s="872">
        <v>366217</v>
      </c>
      <c r="C2010" s="1812" t="s">
        <v>2871</v>
      </c>
      <c r="D2010" s="872" t="s">
        <v>2099</v>
      </c>
      <c r="E2010" s="872" t="s">
        <v>2099</v>
      </c>
      <c r="F2010" s="41" t="s">
        <v>49</v>
      </c>
      <c r="G2010" s="872" t="s">
        <v>94</v>
      </c>
      <c r="H2010" s="1308">
        <v>39083</v>
      </c>
      <c r="I2010" s="1277">
        <v>61712</v>
      </c>
      <c r="J2010" s="1277">
        <v>61712</v>
      </c>
      <c r="K2010" s="1277">
        <v>0</v>
      </c>
      <c r="L2010" s="662"/>
      <c r="M2010" s="662"/>
      <c r="N2010" s="662"/>
      <c r="O2010" s="662"/>
      <c r="P2010" s="662"/>
      <c r="Q2010" s="662"/>
      <c r="R2010" s="662"/>
      <c r="S2010" s="662"/>
      <c r="T2010" s="662"/>
      <c r="U2010" s="662"/>
      <c r="V2010" s="662"/>
      <c r="W2010" s="662"/>
      <c r="X2010" s="662"/>
      <c r="Y2010" s="662"/>
      <c r="Z2010" s="662"/>
      <c r="AA2010" s="662"/>
      <c r="AB2010" s="662"/>
      <c r="AC2010" s="662"/>
      <c r="AD2010" s="662"/>
      <c r="AE2010" s="662"/>
      <c r="AF2010" s="662"/>
      <c r="AG2010" s="662"/>
      <c r="AH2010" s="662"/>
      <c r="AI2010" s="662"/>
      <c r="AJ2010" s="662"/>
      <c r="AK2010" s="662"/>
      <c r="AL2010" s="662"/>
      <c r="AM2010" s="662"/>
      <c r="AN2010" s="662"/>
      <c r="AO2010" s="662"/>
      <c r="AP2010" s="662"/>
      <c r="AQ2010" s="662"/>
      <c r="AR2010" s="662"/>
      <c r="AS2010" s="662"/>
      <c r="AT2010" s="662"/>
      <c r="AU2010" s="662"/>
      <c r="AV2010" s="662"/>
      <c r="AW2010" s="662"/>
      <c r="AX2010" s="662"/>
      <c r="AY2010" s="662"/>
      <c r="AZ2010" s="662"/>
      <c r="BA2010" s="662"/>
      <c r="BB2010" s="662"/>
      <c r="BC2010" s="662"/>
      <c r="BD2010" s="662"/>
      <c r="BE2010" s="662"/>
      <c r="BF2010" s="662"/>
      <c r="BG2010" s="662"/>
      <c r="BH2010" s="662"/>
      <c r="BI2010" s="662"/>
      <c r="BJ2010" s="662"/>
      <c r="BK2010" s="662"/>
      <c r="BL2010" s="662"/>
      <c r="BM2010" s="662"/>
      <c r="BN2010" s="662"/>
      <c r="BO2010" s="662"/>
      <c r="BP2010" s="662"/>
      <c r="BQ2010" s="662"/>
      <c r="BR2010" s="662"/>
      <c r="BS2010" s="662"/>
      <c r="BT2010" s="662"/>
      <c r="BU2010" s="662"/>
      <c r="BV2010" s="662"/>
      <c r="BW2010" s="662"/>
      <c r="BX2010" s="662"/>
      <c r="BY2010" s="662"/>
      <c r="BZ2010" s="662"/>
      <c r="CA2010" s="662"/>
      <c r="CB2010" s="662"/>
      <c r="CC2010" s="662"/>
      <c r="CD2010" s="662"/>
      <c r="CE2010" s="662"/>
      <c r="CF2010" s="662"/>
      <c r="CG2010" s="662"/>
      <c r="CH2010" s="662"/>
      <c r="CI2010" s="662"/>
      <c r="CJ2010" s="662"/>
      <c r="CK2010" s="662"/>
      <c r="CL2010" s="662"/>
      <c r="CM2010" s="662"/>
      <c r="CN2010" s="662"/>
      <c r="CO2010" s="662"/>
      <c r="CP2010" s="662"/>
      <c r="CQ2010" s="662"/>
      <c r="CR2010" s="662"/>
      <c r="CS2010" s="662"/>
      <c r="CT2010" s="662"/>
      <c r="CU2010" s="662"/>
      <c r="CV2010" s="662"/>
    </row>
    <row r="2011" spans="1:100" x14ac:dyDescent="0.25">
      <c r="A2011" s="871" t="s">
        <v>2865</v>
      </c>
      <c r="B2011" s="872">
        <v>366219</v>
      </c>
      <c r="C2011" s="1812" t="s">
        <v>2872</v>
      </c>
      <c r="D2011" s="872" t="s">
        <v>2099</v>
      </c>
      <c r="E2011" s="872" t="s">
        <v>2099</v>
      </c>
      <c r="F2011" s="41" t="s">
        <v>49</v>
      </c>
      <c r="G2011" s="872" t="s">
        <v>94</v>
      </c>
      <c r="H2011" s="1308">
        <v>39083</v>
      </c>
      <c r="I2011" s="1277">
        <v>61712</v>
      </c>
      <c r="J2011" s="1277">
        <v>61712</v>
      </c>
      <c r="K2011" s="1277">
        <v>0</v>
      </c>
      <c r="L2011" s="664"/>
      <c r="M2011" s="663"/>
      <c r="N2011" s="663"/>
      <c r="O2011" s="663"/>
      <c r="P2011" s="663"/>
      <c r="Q2011" s="663"/>
      <c r="R2011" s="663"/>
      <c r="S2011" s="663"/>
      <c r="T2011" s="663"/>
      <c r="U2011" s="663"/>
      <c r="V2011" s="663"/>
      <c r="W2011" s="663"/>
      <c r="X2011" s="663"/>
      <c r="Y2011" s="663"/>
      <c r="Z2011" s="663"/>
      <c r="AA2011" s="663"/>
      <c r="AB2011" s="663"/>
      <c r="AC2011" s="663"/>
      <c r="AD2011" s="663"/>
      <c r="AE2011" s="663"/>
      <c r="AF2011" s="663"/>
      <c r="AG2011" s="663"/>
      <c r="AH2011" s="663"/>
      <c r="AI2011" s="663"/>
      <c r="AJ2011" s="663"/>
      <c r="AK2011" s="663"/>
      <c r="AL2011" s="663"/>
      <c r="AM2011" s="663"/>
      <c r="AN2011" s="663"/>
      <c r="AO2011" s="663"/>
      <c r="AP2011" s="663"/>
      <c r="AQ2011" s="663"/>
      <c r="AR2011" s="663"/>
      <c r="AS2011" s="663"/>
      <c r="AT2011" s="663"/>
      <c r="AU2011" s="663"/>
      <c r="AV2011" s="663"/>
      <c r="AW2011" s="663"/>
      <c r="AX2011" s="663"/>
      <c r="AY2011" s="663"/>
      <c r="AZ2011" s="663"/>
      <c r="BA2011" s="663"/>
      <c r="BB2011" s="663"/>
      <c r="BC2011" s="663"/>
      <c r="BD2011" s="663"/>
      <c r="BE2011" s="663"/>
      <c r="BF2011" s="663"/>
      <c r="BG2011" s="663"/>
      <c r="BH2011" s="663"/>
      <c r="BI2011" s="663"/>
      <c r="BJ2011" s="663"/>
      <c r="BK2011" s="663"/>
      <c r="BL2011" s="663"/>
      <c r="BM2011" s="663"/>
      <c r="BN2011" s="663"/>
      <c r="BO2011" s="663"/>
      <c r="BP2011" s="663"/>
      <c r="BQ2011" s="663"/>
      <c r="BR2011" s="663"/>
      <c r="BS2011" s="663"/>
      <c r="BT2011" s="663"/>
      <c r="BU2011" s="663"/>
      <c r="BV2011" s="663"/>
      <c r="BW2011" s="663"/>
      <c r="BX2011" s="663"/>
      <c r="BY2011" s="663"/>
      <c r="BZ2011" s="663"/>
      <c r="CA2011" s="663"/>
      <c r="CB2011" s="663"/>
      <c r="CC2011" s="663"/>
      <c r="CD2011" s="663"/>
      <c r="CE2011" s="663"/>
      <c r="CF2011" s="663"/>
      <c r="CG2011" s="663"/>
      <c r="CH2011" s="663"/>
      <c r="CI2011" s="663"/>
      <c r="CJ2011" s="663"/>
      <c r="CK2011" s="663"/>
      <c r="CL2011" s="663"/>
      <c r="CM2011" s="663"/>
      <c r="CN2011" s="663"/>
      <c r="CO2011" s="663"/>
      <c r="CP2011" s="663"/>
      <c r="CQ2011" s="663"/>
      <c r="CR2011" s="663"/>
      <c r="CS2011" s="663"/>
      <c r="CT2011" s="663"/>
      <c r="CU2011" s="663"/>
      <c r="CV2011" s="663"/>
    </row>
    <row r="2012" spans="1:100" x14ac:dyDescent="0.25">
      <c r="A2012" s="871" t="s">
        <v>2873</v>
      </c>
      <c r="B2012" s="872">
        <v>366220</v>
      </c>
      <c r="C2012" s="1812" t="s">
        <v>2874</v>
      </c>
      <c r="D2012" s="872" t="s">
        <v>2099</v>
      </c>
      <c r="E2012" s="872" t="s">
        <v>2099</v>
      </c>
      <c r="F2012" s="41" t="s">
        <v>49</v>
      </c>
      <c r="G2012" s="872" t="s">
        <v>94</v>
      </c>
      <c r="H2012" s="1308">
        <v>39083</v>
      </c>
      <c r="I2012" s="1277">
        <v>61712</v>
      </c>
      <c r="J2012" s="1277">
        <v>61712</v>
      </c>
      <c r="K2012" s="1277">
        <v>0</v>
      </c>
      <c r="L2012" s="664"/>
      <c r="M2012" s="663"/>
      <c r="N2012" s="663"/>
      <c r="O2012" s="663"/>
      <c r="P2012" s="663"/>
      <c r="Q2012" s="663"/>
      <c r="R2012" s="663"/>
      <c r="S2012" s="663"/>
      <c r="T2012" s="663"/>
      <c r="U2012" s="663"/>
      <c r="V2012" s="663"/>
      <c r="W2012" s="663"/>
      <c r="X2012" s="663"/>
      <c r="Y2012" s="663"/>
      <c r="Z2012" s="663"/>
      <c r="AA2012" s="663"/>
      <c r="AB2012" s="663"/>
      <c r="AC2012" s="663"/>
      <c r="AD2012" s="663"/>
      <c r="AE2012" s="663"/>
      <c r="AF2012" s="663"/>
      <c r="AG2012" s="663"/>
      <c r="AH2012" s="663"/>
      <c r="AI2012" s="663"/>
      <c r="AJ2012" s="663"/>
      <c r="AK2012" s="663"/>
      <c r="AL2012" s="663"/>
      <c r="AM2012" s="663"/>
      <c r="AN2012" s="663"/>
      <c r="AO2012" s="663"/>
      <c r="AP2012" s="663"/>
      <c r="AQ2012" s="663"/>
      <c r="AR2012" s="663"/>
      <c r="AS2012" s="663"/>
      <c r="AT2012" s="663"/>
      <c r="AU2012" s="663"/>
      <c r="AV2012" s="663"/>
      <c r="AW2012" s="663"/>
      <c r="AX2012" s="663"/>
      <c r="AY2012" s="663"/>
      <c r="AZ2012" s="663"/>
      <c r="BA2012" s="663"/>
      <c r="BB2012" s="663"/>
      <c r="BC2012" s="663"/>
      <c r="BD2012" s="663"/>
      <c r="BE2012" s="663"/>
      <c r="BF2012" s="663"/>
      <c r="BG2012" s="663"/>
      <c r="BH2012" s="663"/>
      <c r="BI2012" s="663"/>
      <c r="BJ2012" s="663"/>
      <c r="BK2012" s="663"/>
      <c r="BL2012" s="663"/>
      <c r="BM2012" s="663"/>
      <c r="BN2012" s="663"/>
      <c r="BO2012" s="663"/>
      <c r="BP2012" s="663"/>
      <c r="BQ2012" s="663"/>
      <c r="BR2012" s="663"/>
      <c r="BS2012" s="663"/>
      <c r="BT2012" s="663"/>
      <c r="BU2012" s="663"/>
      <c r="BV2012" s="663"/>
      <c r="BW2012" s="663"/>
      <c r="BX2012" s="663"/>
      <c r="BY2012" s="663"/>
      <c r="BZ2012" s="663"/>
      <c r="CA2012" s="663"/>
      <c r="CB2012" s="663"/>
      <c r="CC2012" s="663"/>
      <c r="CD2012" s="663"/>
      <c r="CE2012" s="663"/>
      <c r="CF2012" s="663"/>
      <c r="CG2012" s="663"/>
      <c r="CH2012" s="663"/>
      <c r="CI2012" s="663"/>
      <c r="CJ2012" s="663"/>
      <c r="CK2012" s="663"/>
      <c r="CL2012" s="663"/>
      <c r="CM2012" s="663"/>
      <c r="CN2012" s="663"/>
      <c r="CO2012" s="663"/>
      <c r="CP2012" s="663"/>
      <c r="CQ2012" s="663"/>
      <c r="CR2012" s="663"/>
      <c r="CS2012" s="663"/>
      <c r="CT2012" s="663"/>
      <c r="CU2012" s="663"/>
      <c r="CV2012" s="663"/>
    </row>
    <row r="2013" spans="1:100" x14ac:dyDescent="0.25">
      <c r="A2013" s="871" t="s">
        <v>2865</v>
      </c>
      <c r="B2013" s="872">
        <v>366178</v>
      </c>
      <c r="C2013" s="1812" t="s">
        <v>2875</v>
      </c>
      <c r="D2013" s="872" t="s">
        <v>2099</v>
      </c>
      <c r="E2013" s="872" t="s">
        <v>2099</v>
      </c>
      <c r="F2013" s="41" t="s">
        <v>49</v>
      </c>
      <c r="G2013" s="872" t="s">
        <v>94</v>
      </c>
      <c r="H2013" s="1308">
        <v>39083</v>
      </c>
      <c r="I2013" s="1277">
        <v>61712</v>
      </c>
      <c r="J2013" s="1277">
        <v>61712</v>
      </c>
      <c r="K2013" s="1277">
        <v>0</v>
      </c>
      <c r="L2013" s="664"/>
      <c r="M2013" s="663"/>
      <c r="N2013" s="663"/>
      <c r="O2013" s="663"/>
      <c r="P2013" s="663"/>
      <c r="Q2013" s="663"/>
      <c r="R2013" s="663"/>
      <c r="S2013" s="663"/>
      <c r="T2013" s="663"/>
      <c r="U2013" s="663"/>
      <c r="V2013" s="663"/>
      <c r="W2013" s="663"/>
      <c r="X2013" s="663"/>
      <c r="Y2013" s="663"/>
      <c r="Z2013" s="663"/>
      <c r="AA2013" s="663"/>
      <c r="AB2013" s="663"/>
      <c r="AC2013" s="663"/>
      <c r="AD2013" s="663"/>
      <c r="AE2013" s="663"/>
      <c r="AF2013" s="663"/>
      <c r="AG2013" s="663"/>
      <c r="AH2013" s="663"/>
      <c r="AI2013" s="663"/>
      <c r="AJ2013" s="663"/>
      <c r="AK2013" s="663"/>
      <c r="AL2013" s="663"/>
      <c r="AM2013" s="663"/>
      <c r="AN2013" s="663"/>
      <c r="AO2013" s="663"/>
      <c r="AP2013" s="663"/>
      <c r="AQ2013" s="663"/>
      <c r="AR2013" s="663"/>
      <c r="AS2013" s="663"/>
      <c r="AT2013" s="663"/>
      <c r="AU2013" s="663"/>
      <c r="AV2013" s="663"/>
      <c r="AW2013" s="663"/>
      <c r="AX2013" s="663"/>
      <c r="AY2013" s="663"/>
      <c r="AZ2013" s="663"/>
      <c r="BA2013" s="663"/>
      <c r="BB2013" s="663"/>
      <c r="BC2013" s="663"/>
      <c r="BD2013" s="663"/>
      <c r="BE2013" s="663"/>
      <c r="BF2013" s="663"/>
      <c r="BG2013" s="663"/>
      <c r="BH2013" s="663"/>
      <c r="BI2013" s="663"/>
      <c r="BJ2013" s="663"/>
      <c r="BK2013" s="663"/>
      <c r="BL2013" s="663"/>
      <c r="BM2013" s="663"/>
      <c r="BN2013" s="663"/>
      <c r="BO2013" s="663"/>
      <c r="BP2013" s="663"/>
      <c r="BQ2013" s="663"/>
      <c r="BR2013" s="663"/>
      <c r="BS2013" s="663"/>
      <c r="BT2013" s="663"/>
      <c r="BU2013" s="663"/>
      <c r="BV2013" s="663"/>
      <c r="BW2013" s="663"/>
      <c r="BX2013" s="663"/>
      <c r="BY2013" s="663"/>
      <c r="BZ2013" s="663"/>
      <c r="CA2013" s="663"/>
      <c r="CB2013" s="663"/>
      <c r="CC2013" s="663"/>
      <c r="CD2013" s="663"/>
      <c r="CE2013" s="663"/>
      <c r="CF2013" s="663"/>
      <c r="CG2013" s="663"/>
      <c r="CH2013" s="663"/>
      <c r="CI2013" s="663"/>
      <c r="CJ2013" s="663"/>
      <c r="CK2013" s="663"/>
      <c r="CL2013" s="663"/>
      <c r="CM2013" s="663"/>
      <c r="CN2013" s="663"/>
      <c r="CO2013" s="663"/>
      <c r="CP2013" s="663"/>
      <c r="CQ2013" s="663"/>
      <c r="CR2013" s="663"/>
      <c r="CS2013" s="663"/>
      <c r="CT2013" s="663"/>
      <c r="CU2013" s="663"/>
      <c r="CV2013" s="663"/>
    </row>
    <row r="2014" spans="1:100" x14ac:dyDescent="0.25">
      <c r="A2014" s="870" t="s">
        <v>2876</v>
      </c>
      <c r="B2014" s="872">
        <v>366176</v>
      </c>
      <c r="C2014" s="1812" t="s">
        <v>2877</v>
      </c>
      <c r="D2014" s="872" t="s">
        <v>2099</v>
      </c>
      <c r="E2014" s="872" t="s">
        <v>2099</v>
      </c>
      <c r="F2014" s="41" t="s">
        <v>49</v>
      </c>
      <c r="G2014" s="872" t="s">
        <v>94</v>
      </c>
      <c r="H2014" s="1308">
        <v>39083</v>
      </c>
      <c r="I2014" s="1277">
        <v>61712</v>
      </c>
      <c r="J2014" s="1277">
        <v>61712</v>
      </c>
      <c r="K2014" s="1277">
        <v>0</v>
      </c>
      <c r="L2014" s="664"/>
      <c r="M2014" s="663"/>
      <c r="N2014" s="663"/>
      <c r="O2014" s="663"/>
      <c r="P2014" s="663"/>
      <c r="Q2014" s="663"/>
      <c r="R2014" s="663"/>
      <c r="S2014" s="663"/>
      <c r="T2014" s="663"/>
      <c r="U2014" s="663"/>
      <c r="V2014" s="663"/>
      <c r="W2014" s="663"/>
      <c r="X2014" s="663"/>
      <c r="Y2014" s="663"/>
      <c r="Z2014" s="663"/>
      <c r="AA2014" s="663"/>
      <c r="AB2014" s="663"/>
      <c r="AC2014" s="663"/>
      <c r="AD2014" s="663"/>
      <c r="AE2014" s="663"/>
      <c r="AF2014" s="663"/>
      <c r="AG2014" s="663"/>
      <c r="AH2014" s="663"/>
      <c r="AI2014" s="663"/>
      <c r="AJ2014" s="663"/>
      <c r="AK2014" s="663"/>
      <c r="AL2014" s="663"/>
      <c r="AM2014" s="663"/>
      <c r="AN2014" s="663"/>
      <c r="AO2014" s="663"/>
      <c r="AP2014" s="663"/>
      <c r="AQ2014" s="663"/>
      <c r="AR2014" s="663"/>
      <c r="AS2014" s="663"/>
      <c r="AT2014" s="663"/>
      <c r="AU2014" s="663"/>
      <c r="AV2014" s="663"/>
      <c r="AW2014" s="663"/>
      <c r="AX2014" s="663"/>
      <c r="AY2014" s="663"/>
      <c r="AZ2014" s="663"/>
      <c r="BA2014" s="663"/>
      <c r="BB2014" s="663"/>
      <c r="BC2014" s="663"/>
      <c r="BD2014" s="663"/>
      <c r="BE2014" s="663"/>
      <c r="BF2014" s="663"/>
      <c r="BG2014" s="663"/>
      <c r="BH2014" s="663"/>
      <c r="BI2014" s="663"/>
      <c r="BJ2014" s="663"/>
      <c r="BK2014" s="663"/>
      <c r="BL2014" s="663"/>
      <c r="BM2014" s="663"/>
      <c r="BN2014" s="663"/>
      <c r="BO2014" s="663"/>
      <c r="BP2014" s="663"/>
      <c r="BQ2014" s="663"/>
      <c r="BR2014" s="663"/>
      <c r="BS2014" s="663"/>
      <c r="BT2014" s="663"/>
      <c r="BU2014" s="663"/>
      <c r="BV2014" s="663"/>
      <c r="BW2014" s="663"/>
      <c r="BX2014" s="663"/>
      <c r="BY2014" s="663"/>
      <c r="BZ2014" s="663"/>
      <c r="CA2014" s="663"/>
      <c r="CB2014" s="663"/>
      <c r="CC2014" s="663"/>
      <c r="CD2014" s="663"/>
      <c r="CE2014" s="663"/>
      <c r="CF2014" s="663"/>
      <c r="CG2014" s="663"/>
      <c r="CH2014" s="663"/>
      <c r="CI2014" s="663"/>
      <c r="CJ2014" s="663"/>
      <c r="CK2014" s="663"/>
      <c r="CL2014" s="663"/>
      <c r="CM2014" s="663"/>
      <c r="CN2014" s="663"/>
      <c r="CO2014" s="663"/>
      <c r="CP2014" s="663"/>
      <c r="CQ2014" s="663"/>
      <c r="CR2014" s="663"/>
      <c r="CS2014" s="663"/>
      <c r="CT2014" s="663"/>
      <c r="CU2014" s="663"/>
      <c r="CV2014" s="663"/>
    </row>
    <row r="2015" spans="1:100" x14ac:dyDescent="0.25">
      <c r="A2015" s="870" t="s">
        <v>2865</v>
      </c>
      <c r="B2015" s="872">
        <v>366177</v>
      </c>
      <c r="C2015" s="1812" t="s">
        <v>2878</v>
      </c>
      <c r="D2015" s="872" t="s">
        <v>2099</v>
      </c>
      <c r="E2015" s="872" t="s">
        <v>2099</v>
      </c>
      <c r="F2015" s="41" t="s">
        <v>49</v>
      </c>
      <c r="G2015" s="872" t="s">
        <v>94</v>
      </c>
      <c r="H2015" s="1308">
        <v>39083</v>
      </c>
      <c r="I2015" s="1277">
        <v>61712</v>
      </c>
      <c r="J2015" s="1277">
        <v>61712</v>
      </c>
      <c r="K2015" s="1277">
        <v>0</v>
      </c>
      <c r="L2015" s="664"/>
      <c r="M2015" s="663"/>
      <c r="N2015" s="663"/>
      <c r="O2015" s="663"/>
      <c r="P2015" s="663"/>
      <c r="Q2015" s="663"/>
      <c r="R2015" s="663"/>
      <c r="S2015" s="663"/>
      <c r="T2015" s="663"/>
      <c r="U2015" s="663"/>
      <c r="V2015" s="663"/>
      <c r="W2015" s="663"/>
      <c r="X2015" s="663"/>
      <c r="Y2015" s="663"/>
      <c r="Z2015" s="663"/>
      <c r="AA2015" s="663"/>
      <c r="AB2015" s="663"/>
      <c r="AC2015" s="663"/>
      <c r="AD2015" s="663"/>
      <c r="AE2015" s="663"/>
      <c r="AF2015" s="663"/>
      <c r="AG2015" s="663"/>
      <c r="AH2015" s="663"/>
      <c r="AI2015" s="663"/>
      <c r="AJ2015" s="663"/>
      <c r="AK2015" s="663"/>
      <c r="AL2015" s="663"/>
      <c r="AM2015" s="663"/>
      <c r="AN2015" s="663"/>
      <c r="AO2015" s="663"/>
      <c r="AP2015" s="663"/>
      <c r="AQ2015" s="663"/>
      <c r="AR2015" s="663"/>
      <c r="AS2015" s="663"/>
      <c r="AT2015" s="663"/>
      <c r="AU2015" s="663"/>
      <c r="AV2015" s="663"/>
      <c r="AW2015" s="663"/>
      <c r="AX2015" s="663"/>
      <c r="AY2015" s="663"/>
      <c r="AZ2015" s="663"/>
      <c r="BA2015" s="663"/>
      <c r="BB2015" s="663"/>
      <c r="BC2015" s="663"/>
      <c r="BD2015" s="663"/>
      <c r="BE2015" s="663"/>
      <c r="BF2015" s="663"/>
      <c r="BG2015" s="663"/>
      <c r="BH2015" s="663"/>
      <c r="BI2015" s="663"/>
      <c r="BJ2015" s="663"/>
      <c r="BK2015" s="663"/>
      <c r="BL2015" s="663"/>
      <c r="BM2015" s="663"/>
      <c r="BN2015" s="663"/>
      <c r="BO2015" s="663"/>
      <c r="BP2015" s="663"/>
      <c r="BQ2015" s="663"/>
      <c r="BR2015" s="663"/>
      <c r="BS2015" s="663"/>
      <c r="BT2015" s="663"/>
      <c r="BU2015" s="663"/>
      <c r="BV2015" s="663"/>
      <c r="BW2015" s="663"/>
      <c r="BX2015" s="663"/>
      <c r="BY2015" s="663"/>
      <c r="BZ2015" s="663"/>
      <c r="CA2015" s="663"/>
      <c r="CB2015" s="663"/>
      <c r="CC2015" s="663"/>
      <c r="CD2015" s="663"/>
      <c r="CE2015" s="663"/>
      <c r="CF2015" s="663"/>
      <c r="CG2015" s="663"/>
      <c r="CH2015" s="663"/>
      <c r="CI2015" s="663"/>
      <c r="CJ2015" s="663"/>
      <c r="CK2015" s="663"/>
      <c r="CL2015" s="663"/>
      <c r="CM2015" s="663"/>
      <c r="CN2015" s="663"/>
      <c r="CO2015" s="663"/>
      <c r="CP2015" s="663"/>
      <c r="CQ2015" s="663"/>
      <c r="CR2015" s="663"/>
      <c r="CS2015" s="663"/>
      <c r="CT2015" s="663"/>
      <c r="CU2015" s="663"/>
      <c r="CV2015" s="663"/>
    </row>
    <row r="2016" spans="1:100" x14ac:dyDescent="0.25">
      <c r="A2016" s="871" t="s">
        <v>2865</v>
      </c>
      <c r="B2016" s="872">
        <v>366115</v>
      </c>
      <c r="C2016" s="1812" t="s">
        <v>2879</v>
      </c>
      <c r="D2016" s="872" t="s">
        <v>2099</v>
      </c>
      <c r="E2016" s="872" t="s">
        <v>2099</v>
      </c>
      <c r="F2016" s="41" t="s">
        <v>49</v>
      </c>
      <c r="G2016" s="872" t="s">
        <v>94</v>
      </c>
      <c r="H2016" s="1308">
        <v>39083</v>
      </c>
      <c r="I2016" s="1277">
        <v>61712</v>
      </c>
      <c r="J2016" s="1277">
        <v>61712</v>
      </c>
      <c r="K2016" s="1277">
        <v>0</v>
      </c>
      <c r="L2016" s="664"/>
      <c r="M2016" s="664"/>
      <c r="N2016" s="664"/>
      <c r="O2016" s="664"/>
      <c r="P2016" s="664"/>
      <c r="Q2016" s="664"/>
      <c r="R2016" s="664"/>
      <c r="S2016" s="664"/>
      <c r="T2016" s="664"/>
      <c r="U2016" s="664"/>
      <c r="V2016" s="664"/>
      <c r="W2016" s="664"/>
      <c r="X2016" s="664"/>
      <c r="Y2016" s="664"/>
      <c r="Z2016" s="664"/>
      <c r="AA2016" s="664"/>
      <c r="AB2016" s="664"/>
      <c r="AC2016" s="664"/>
      <c r="AD2016" s="664"/>
      <c r="AE2016" s="664"/>
      <c r="AF2016" s="664"/>
      <c r="AG2016" s="664"/>
      <c r="AH2016" s="664"/>
      <c r="AI2016" s="664"/>
      <c r="AJ2016" s="664"/>
      <c r="AK2016" s="664"/>
      <c r="AL2016" s="664"/>
      <c r="AM2016" s="664"/>
      <c r="AN2016" s="664"/>
      <c r="AO2016" s="664"/>
      <c r="AP2016" s="664"/>
      <c r="AQ2016" s="664"/>
      <c r="AR2016" s="664"/>
      <c r="AS2016" s="664"/>
      <c r="AT2016" s="664"/>
      <c r="AU2016" s="664"/>
      <c r="AV2016" s="664"/>
      <c r="AW2016" s="664"/>
      <c r="AX2016" s="664"/>
      <c r="AY2016" s="664"/>
      <c r="AZ2016" s="664"/>
      <c r="BA2016" s="664"/>
      <c r="BB2016" s="664"/>
      <c r="BC2016" s="664"/>
      <c r="BD2016" s="664"/>
      <c r="BE2016" s="664"/>
      <c r="BF2016" s="664"/>
      <c r="BG2016" s="664"/>
      <c r="BH2016" s="664"/>
      <c r="BI2016" s="664"/>
      <c r="BJ2016" s="664"/>
      <c r="BK2016" s="664"/>
      <c r="BL2016" s="664"/>
      <c r="BM2016" s="664"/>
      <c r="BN2016" s="664"/>
      <c r="BO2016" s="664"/>
      <c r="BP2016" s="664"/>
      <c r="BQ2016" s="664"/>
      <c r="BR2016" s="664"/>
      <c r="BS2016" s="664"/>
      <c r="BT2016" s="664"/>
      <c r="BU2016" s="664"/>
      <c r="BV2016" s="664"/>
      <c r="BW2016" s="664"/>
      <c r="BX2016" s="664"/>
      <c r="BY2016" s="664"/>
      <c r="BZ2016" s="664"/>
      <c r="CA2016" s="664"/>
      <c r="CB2016" s="664"/>
      <c r="CC2016" s="664"/>
      <c r="CD2016" s="664"/>
      <c r="CE2016" s="664"/>
      <c r="CF2016" s="664"/>
      <c r="CG2016" s="664"/>
      <c r="CH2016" s="664"/>
      <c r="CI2016" s="664"/>
      <c r="CJ2016" s="664"/>
      <c r="CK2016" s="664"/>
      <c r="CL2016" s="664"/>
      <c r="CM2016" s="664"/>
      <c r="CN2016" s="664"/>
      <c r="CO2016" s="664"/>
      <c r="CP2016" s="664"/>
      <c r="CQ2016" s="664"/>
      <c r="CR2016" s="664"/>
      <c r="CS2016" s="664"/>
      <c r="CT2016" s="664"/>
      <c r="CU2016" s="664"/>
      <c r="CV2016" s="664"/>
    </row>
    <row r="2017" spans="1:100" x14ac:dyDescent="0.25">
      <c r="A2017" s="871" t="s">
        <v>2865</v>
      </c>
      <c r="B2017" s="872">
        <v>366114</v>
      </c>
      <c r="C2017" s="1812" t="s">
        <v>2880</v>
      </c>
      <c r="D2017" s="872" t="s">
        <v>2099</v>
      </c>
      <c r="E2017" s="872" t="s">
        <v>2099</v>
      </c>
      <c r="F2017" s="41" t="s">
        <v>49</v>
      </c>
      <c r="G2017" s="872" t="s">
        <v>94</v>
      </c>
      <c r="H2017" s="1308">
        <v>39083</v>
      </c>
      <c r="I2017" s="1277">
        <v>61712</v>
      </c>
      <c r="J2017" s="1277">
        <v>61712</v>
      </c>
      <c r="K2017" s="1277">
        <v>0</v>
      </c>
      <c r="L2017" s="664"/>
      <c r="M2017" s="664"/>
      <c r="N2017" s="664"/>
      <c r="O2017" s="664"/>
      <c r="P2017" s="664"/>
      <c r="Q2017" s="664"/>
      <c r="R2017" s="664"/>
      <c r="S2017" s="664"/>
      <c r="T2017" s="664"/>
      <c r="U2017" s="664"/>
      <c r="V2017" s="664"/>
      <c r="W2017" s="664"/>
      <c r="X2017" s="664"/>
      <c r="Y2017" s="664"/>
      <c r="Z2017" s="664"/>
      <c r="AA2017" s="664"/>
      <c r="AB2017" s="664"/>
      <c r="AC2017" s="664"/>
      <c r="AD2017" s="664"/>
      <c r="AE2017" s="664"/>
      <c r="AF2017" s="664"/>
      <c r="AG2017" s="664"/>
      <c r="AH2017" s="664"/>
      <c r="AI2017" s="664"/>
      <c r="AJ2017" s="664"/>
      <c r="AK2017" s="664"/>
      <c r="AL2017" s="664"/>
      <c r="AM2017" s="664"/>
      <c r="AN2017" s="664"/>
      <c r="AO2017" s="664"/>
      <c r="AP2017" s="664"/>
      <c r="AQ2017" s="664"/>
      <c r="AR2017" s="664"/>
      <c r="AS2017" s="664"/>
      <c r="AT2017" s="664"/>
      <c r="AU2017" s="664"/>
      <c r="AV2017" s="664"/>
      <c r="AW2017" s="664"/>
      <c r="AX2017" s="664"/>
      <c r="AY2017" s="664"/>
      <c r="AZ2017" s="664"/>
      <c r="BA2017" s="664"/>
      <c r="BB2017" s="664"/>
      <c r="BC2017" s="664"/>
      <c r="BD2017" s="664"/>
      <c r="BE2017" s="664"/>
      <c r="BF2017" s="664"/>
      <c r="BG2017" s="664"/>
      <c r="BH2017" s="664"/>
      <c r="BI2017" s="664"/>
      <c r="BJ2017" s="664"/>
      <c r="BK2017" s="664"/>
      <c r="BL2017" s="664"/>
      <c r="BM2017" s="664"/>
      <c r="BN2017" s="664"/>
      <c r="BO2017" s="664"/>
      <c r="BP2017" s="664"/>
      <c r="BQ2017" s="664"/>
      <c r="BR2017" s="664"/>
      <c r="BS2017" s="664"/>
      <c r="BT2017" s="664"/>
      <c r="BU2017" s="664"/>
      <c r="BV2017" s="664"/>
      <c r="BW2017" s="664"/>
      <c r="BX2017" s="664"/>
      <c r="BY2017" s="664"/>
      <c r="BZ2017" s="664"/>
      <c r="CA2017" s="664"/>
      <c r="CB2017" s="664"/>
      <c r="CC2017" s="664"/>
      <c r="CD2017" s="664"/>
      <c r="CE2017" s="664"/>
      <c r="CF2017" s="664"/>
      <c r="CG2017" s="664"/>
      <c r="CH2017" s="664"/>
      <c r="CI2017" s="664"/>
      <c r="CJ2017" s="664"/>
      <c r="CK2017" s="664"/>
      <c r="CL2017" s="664"/>
      <c r="CM2017" s="664"/>
      <c r="CN2017" s="664"/>
      <c r="CO2017" s="664"/>
      <c r="CP2017" s="664"/>
      <c r="CQ2017" s="664"/>
      <c r="CR2017" s="664"/>
      <c r="CS2017" s="664"/>
      <c r="CT2017" s="664"/>
      <c r="CU2017" s="664"/>
      <c r="CV2017" s="664"/>
    </row>
    <row r="2018" spans="1:100" x14ac:dyDescent="0.25">
      <c r="A2018" s="871" t="s">
        <v>2881</v>
      </c>
      <c r="B2018" s="872">
        <v>366134</v>
      </c>
      <c r="C2018" s="1812" t="s">
        <v>2882</v>
      </c>
      <c r="D2018" s="872" t="s">
        <v>2099</v>
      </c>
      <c r="E2018" s="872" t="s">
        <v>2099</v>
      </c>
      <c r="F2018" s="41" t="s">
        <v>49</v>
      </c>
      <c r="G2018" s="872" t="s">
        <v>94</v>
      </c>
      <c r="H2018" s="1308">
        <v>39083</v>
      </c>
      <c r="I2018" s="1277">
        <v>61712</v>
      </c>
      <c r="J2018" s="1277">
        <v>61712</v>
      </c>
      <c r="K2018" s="1277">
        <v>0</v>
      </c>
      <c r="L2018" s="664"/>
      <c r="M2018" s="664"/>
      <c r="N2018" s="664"/>
      <c r="O2018" s="664"/>
      <c r="P2018" s="664"/>
      <c r="Q2018" s="664"/>
      <c r="R2018" s="664"/>
      <c r="S2018" s="664"/>
      <c r="T2018" s="664"/>
      <c r="U2018" s="664"/>
      <c r="V2018" s="664"/>
      <c r="W2018" s="664"/>
      <c r="X2018" s="664"/>
      <c r="Y2018" s="664"/>
      <c r="Z2018" s="664"/>
      <c r="AA2018" s="664"/>
      <c r="AB2018" s="664"/>
      <c r="AC2018" s="664"/>
      <c r="AD2018" s="664"/>
      <c r="AE2018" s="664"/>
      <c r="AF2018" s="664"/>
      <c r="AG2018" s="664"/>
      <c r="AH2018" s="664"/>
      <c r="AI2018" s="664"/>
      <c r="AJ2018" s="664"/>
      <c r="AK2018" s="664"/>
      <c r="AL2018" s="664"/>
      <c r="AM2018" s="664"/>
      <c r="AN2018" s="664"/>
      <c r="AO2018" s="664"/>
      <c r="AP2018" s="664"/>
      <c r="AQ2018" s="664"/>
      <c r="AR2018" s="664"/>
      <c r="AS2018" s="664"/>
      <c r="AT2018" s="664"/>
      <c r="AU2018" s="664"/>
      <c r="AV2018" s="664"/>
      <c r="AW2018" s="664"/>
      <c r="AX2018" s="664"/>
      <c r="AY2018" s="664"/>
      <c r="AZ2018" s="664"/>
      <c r="BA2018" s="664"/>
      <c r="BB2018" s="664"/>
      <c r="BC2018" s="664"/>
      <c r="BD2018" s="664"/>
      <c r="BE2018" s="664"/>
      <c r="BF2018" s="664"/>
      <c r="BG2018" s="664"/>
      <c r="BH2018" s="664"/>
      <c r="BI2018" s="664"/>
      <c r="BJ2018" s="664"/>
      <c r="BK2018" s="664"/>
      <c r="BL2018" s="664"/>
      <c r="BM2018" s="664"/>
      <c r="BN2018" s="664"/>
      <c r="BO2018" s="664"/>
      <c r="BP2018" s="664"/>
      <c r="BQ2018" s="664"/>
      <c r="BR2018" s="664"/>
      <c r="BS2018" s="664"/>
      <c r="BT2018" s="664"/>
      <c r="BU2018" s="664"/>
      <c r="BV2018" s="664"/>
      <c r="BW2018" s="664"/>
      <c r="BX2018" s="664"/>
      <c r="BY2018" s="664"/>
      <c r="BZ2018" s="664"/>
      <c r="CA2018" s="664"/>
      <c r="CB2018" s="664"/>
      <c r="CC2018" s="664"/>
      <c r="CD2018" s="664"/>
      <c r="CE2018" s="664"/>
      <c r="CF2018" s="664"/>
      <c r="CG2018" s="664"/>
      <c r="CH2018" s="664"/>
      <c r="CI2018" s="664"/>
      <c r="CJ2018" s="664"/>
      <c r="CK2018" s="664"/>
      <c r="CL2018" s="664"/>
      <c r="CM2018" s="664"/>
      <c r="CN2018" s="664"/>
      <c r="CO2018" s="664"/>
      <c r="CP2018" s="664"/>
      <c r="CQ2018" s="664"/>
      <c r="CR2018" s="664"/>
      <c r="CS2018" s="664"/>
      <c r="CT2018" s="664"/>
      <c r="CU2018" s="664"/>
      <c r="CV2018" s="664"/>
    </row>
    <row r="2019" spans="1:100" x14ac:dyDescent="0.25">
      <c r="A2019" s="870" t="s">
        <v>2672</v>
      </c>
      <c r="B2019" s="872">
        <v>366238</v>
      </c>
      <c r="C2019" s="1812" t="s">
        <v>2883</v>
      </c>
      <c r="D2019" s="41" t="s">
        <v>49</v>
      </c>
      <c r="E2019" s="41" t="s">
        <v>49</v>
      </c>
      <c r="F2019" s="41" t="s">
        <v>49</v>
      </c>
      <c r="G2019" s="872" t="s">
        <v>94</v>
      </c>
      <c r="H2019" s="1308">
        <v>39083</v>
      </c>
      <c r="I2019" s="1277">
        <v>7498.9</v>
      </c>
      <c r="J2019" s="1277">
        <v>7498.9</v>
      </c>
      <c r="K2019" s="1277">
        <v>0</v>
      </c>
      <c r="L2019" s="664"/>
      <c r="M2019" s="664"/>
      <c r="N2019" s="664"/>
      <c r="O2019" s="664"/>
      <c r="P2019" s="664"/>
      <c r="Q2019" s="664"/>
      <c r="R2019" s="664"/>
      <c r="S2019" s="664"/>
      <c r="T2019" s="664"/>
      <c r="U2019" s="664"/>
      <c r="V2019" s="664"/>
      <c r="W2019" s="664"/>
      <c r="X2019" s="664"/>
      <c r="Y2019" s="664"/>
      <c r="Z2019" s="664"/>
      <c r="AA2019" s="664"/>
      <c r="AB2019" s="664"/>
      <c r="AC2019" s="664"/>
      <c r="AD2019" s="664"/>
      <c r="AE2019" s="664"/>
      <c r="AF2019" s="664"/>
      <c r="AG2019" s="664"/>
      <c r="AH2019" s="664"/>
      <c r="AI2019" s="664"/>
      <c r="AJ2019" s="664"/>
      <c r="AK2019" s="664"/>
      <c r="AL2019" s="664"/>
      <c r="AM2019" s="664"/>
      <c r="AN2019" s="664"/>
      <c r="AO2019" s="664"/>
      <c r="AP2019" s="664"/>
      <c r="AQ2019" s="664"/>
      <c r="AR2019" s="664"/>
      <c r="AS2019" s="664"/>
      <c r="AT2019" s="664"/>
      <c r="AU2019" s="664"/>
      <c r="AV2019" s="664"/>
      <c r="AW2019" s="664"/>
      <c r="AX2019" s="664"/>
      <c r="AY2019" s="664"/>
      <c r="AZ2019" s="664"/>
      <c r="BA2019" s="664"/>
      <c r="BB2019" s="664"/>
      <c r="BC2019" s="664"/>
      <c r="BD2019" s="664"/>
      <c r="BE2019" s="664"/>
      <c r="BF2019" s="664"/>
      <c r="BG2019" s="664"/>
      <c r="BH2019" s="664"/>
      <c r="BI2019" s="664"/>
      <c r="BJ2019" s="664"/>
      <c r="BK2019" s="664"/>
      <c r="BL2019" s="664"/>
      <c r="BM2019" s="664"/>
      <c r="BN2019" s="664"/>
      <c r="BO2019" s="664"/>
      <c r="BP2019" s="664"/>
      <c r="BQ2019" s="664"/>
      <c r="BR2019" s="664"/>
      <c r="BS2019" s="664"/>
      <c r="BT2019" s="664"/>
      <c r="BU2019" s="664"/>
      <c r="BV2019" s="664"/>
      <c r="BW2019" s="664"/>
      <c r="BX2019" s="664"/>
      <c r="BY2019" s="664"/>
      <c r="BZ2019" s="664"/>
      <c r="CA2019" s="664"/>
      <c r="CB2019" s="664"/>
      <c r="CC2019" s="664"/>
      <c r="CD2019" s="664"/>
      <c r="CE2019" s="664"/>
      <c r="CF2019" s="664"/>
      <c r="CG2019" s="664"/>
      <c r="CH2019" s="664"/>
      <c r="CI2019" s="664"/>
      <c r="CJ2019" s="664"/>
      <c r="CK2019" s="664"/>
      <c r="CL2019" s="664"/>
      <c r="CM2019" s="664"/>
      <c r="CN2019" s="664"/>
      <c r="CO2019" s="664"/>
      <c r="CP2019" s="664"/>
      <c r="CQ2019" s="664"/>
      <c r="CR2019" s="664"/>
      <c r="CS2019" s="664"/>
      <c r="CT2019" s="664"/>
      <c r="CU2019" s="664"/>
      <c r="CV2019" s="664"/>
    </row>
    <row r="2020" spans="1:100" x14ac:dyDescent="0.25">
      <c r="A2020" s="870" t="s">
        <v>2672</v>
      </c>
      <c r="B2020" s="872">
        <v>366237</v>
      </c>
      <c r="C2020" s="1812" t="s">
        <v>2884</v>
      </c>
      <c r="D2020" s="41" t="s">
        <v>49</v>
      </c>
      <c r="E2020" s="41" t="s">
        <v>49</v>
      </c>
      <c r="F2020" s="41" t="s">
        <v>49</v>
      </c>
      <c r="G2020" s="872" t="s">
        <v>94</v>
      </c>
      <c r="H2020" s="1308">
        <v>39083</v>
      </c>
      <c r="I2020" s="1277">
        <v>7498.9</v>
      </c>
      <c r="J2020" s="1277">
        <v>7498.9</v>
      </c>
      <c r="K2020" s="1277">
        <v>0</v>
      </c>
      <c r="L2020" s="664"/>
      <c r="M2020" s="664"/>
      <c r="N2020" s="664"/>
      <c r="O2020" s="664"/>
      <c r="P2020" s="664"/>
      <c r="Q2020" s="664"/>
      <c r="R2020" s="664"/>
      <c r="S2020" s="664"/>
      <c r="T2020" s="664"/>
      <c r="U2020" s="664"/>
      <c r="V2020" s="664"/>
      <c r="W2020" s="664"/>
      <c r="X2020" s="664"/>
      <c r="Y2020" s="664"/>
      <c r="Z2020" s="664"/>
      <c r="AA2020" s="664"/>
      <c r="AB2020" s="664"/>
      <c r="AC2020" s="664"/>
      <c r="AD2020" s="664"/>
      <c r="AE2020" s="664"/>
      <c r="AF2020" s="664"/>
      <c r="AG2020" s="664"/>
      <c r="AH2020" s="664"/>
      <c r="AI2020" s="664"/>
      <c r="AJ2020" s="664"/>
      <c r="AK2020" s="664"/>
      <c r="AL2020" s="664"/>
      <c r="AM2020" s="664"/>
      <c r="AN2020" s="664"/>
      <c r="AO2020" s="664"/>
      <c r="AP2020" s="664"/>
      <c r="AQ2020" s="664"/>
      <c r="AR2020" s="664"/>
      <c r="AS2020" s="664"/>
      <c r="AT2020" s="664"/>
      <c r="AU2020" s="664"/>
      <c r="AV2020" s="664"/>
      <c r="AW2020" s="664"/>
      <c r="AX2020" s="664"/>
      <c r="AY2020" s="664"/>
      <c r="AZ2020" s="664"/>
      <c r="BA2020" s="664"/>
      <c r="BB2020" s="664"/>
      <c r="BC2020" s="664"/>
      <c r="BD2020" s="664"/>
      <c r="BE2020" s="664"/>
      <c r="BF2020" s="664"/>
      <c r="BG2020" s="664"/>
      <c r="BH2020" s="664"/>
      <c r="BI2020" s="664"/>
      <c r="BJ2020" s="664"/>
      <c r="BK2020" s="664"/>
      <c r="BL2020" s="664"/>
      <c r="BM2020" s="664"/>
      <c r="BN2020" s="664"/>
      <c r="BO2020" s="664"/>
      <c r="BP2020" s="664"/>
      <c r="BQ2020" s="664"/>
      <c r="BR2020" s="664"/>
      <c r="BS2020" s="664"/>
      <c r="BT2020" s="664"/>
      <c r="BU2020" s="664"/>
      <c r="BV2020" s="664"/>
      <c r="BW2020" s="664"/>
      <c r="BX2020" s="664"/>
      <c r="BY2020" s="664"/>
      <c r="BZ2020" s="664"/>
      <c r="CA2020" s="664"/>
      <c r="CB2020" s="664"/>
      <c r="CC2020" s="664"/>
      <c r="CD2020" s="664"/>
      <c r="CE2020" s="664"/>
      <c r="CF2020" s="664"/>
      <c r="CG2020" s="664"/>
      <c r="CH2020" s="664"/>
      <c r="CI2020" s="664"/>
      <c r="CJ2020" s="664"/>
      <c r="CK2020" s="664"/>
      <c r="CL2020" s="664"/>
      <c r="CM2020" s="664"/>
      <c r="CN2020" s="664"/>
      <c r="CO2020" s="664"/>
      <c r="CP2020" s="664"/>
      <c r="CQ2020" s="664"/>
      <c r="CR2020" s="664"/>
      <c r="CS2020" s="664"/>
      <c r="CT2020" s="664"/>
      <c r="CU2020" s="664"/>
      <c r="CV2020" s="664"/>
    </row>
    <row r="2021" spans="1:100" x14ac:dyDescent="0.25">
      <c r="A2021" s="870" t="s">
        <v>2143</v>
      </c>
      <c r="B2021" s="872">
        <v>366236</v>
      </c>
      <c r="C2021" s="1812" t="s">
        <v>2543</v>
      </c>
      <c r="D2021" s="872" t="s">
        <v>2885</v>
      </c>
      <c r="E2021" s="41" t="s">
        <v>792</v>
      </c>
      <c r="F2021" s="41" t="s">
        <v>49</v>
      </c>
      <c r="G2021" s="872" t="s">
        <v>94</v>
      </c>
      <c r="H2021" s="1308">
        <v>39083</v>
      </c>
      <c r="I2021" s="1277">
        <v>7498.9</v>
      </c>
      <c r="J2021" s="1277">
        <v>7498.9</v>
      </c>
      <c r="K2021" s="1277">
        <v>0</v>
      </c>
      <c r="L2021" s="664"/>
      <c r="M2021" s="664"/>
      <c r="N2021" s="664"/>
      <c r="O2021" s="664"/>
      <c r="P2021" s="664"/>
      <c r="Q2021" s="664"/>
      <c r="R2021" s="664"/>
      <c r="S2021" s="664"/>
      <c r="T2021" s="664"/>
      <c r="U2021" s="664"/>
      <c r="V2021" s="664"/>
      <c r="W2021" s="664"/>
      <c r="X2021" s="664"/>
      <c r="Y2021" s="664"/>
      <c r="Z2021" s="664"/>
      <c r="AA2021" s="664"/>
      <c r="AB2021" s="664"/>
      <c r="AC2021" s="664"/>
      <c r="AD2021" s="664"/>
      <c r="AE2021" s="664"/>
      <c r="AF2021" s="664"/>
      <c r="AG2021" s="664"/>
      <c r="AH2021" s="664"/>
      <c r="AI2021" s="664"/>
      <c r="AJ2021" s="664"/>
      <c r="AK2021" s="664"/>
      <c r="AL2021" s="664"/>
      <c r="AM2021" s="664"/>
      <c r="AN2021" s="664"/>
      <c r="AO2021" s="664"/>
      <c r="AP2021" s="664"/>
      <c r="AQ2021" s="664"/>
      <c r="AR2021" s="664"/>
      <c r="AS2021" s="664"/>
      <c r="AT2021" s="664"/>
      <c r="AU2021" s="664"/>
      <c r="AV2021" s="664"/>
      <c r="AW2021" s="664"/>
      <c r="AX2021" s="664"/>
      <c r="AY2021" s="664"/>
      <c r="AZ2021" s="664"/>
      <c r="BA2021" s="664"/>
      <c r="BB2021" s="664"/>
      <c r="BC2021" s="664"/>
      <c r="BD2021" s="664"/>
      <c r="BE2021" s="664"/>
      <c r="BF2021" s="664"/>
      <c r="BG2021" s="664"/>
      <c r="BH2021" s="664"/>
      <c r="BI2021" s="664"/>
      <c r="BJ2021" s="664"/>
      <c r="BK2021" s="664"/>
      <c r="BL2021" s="664"/>
      <c r="BM2021" s="664"/>
      <c r="BN2021" s="664"/>
      <c r="BO2021" s="664"/>
      <c r="BP2021" s="664"/>
      <c r="BQ2021" s="664"/>
      <c r="BR2021" s="664"/>
      <c r="BS2021" s="664"/>
      <c r="BT2021" s="664"/>
      <c r="BU2021" s="664"/>
      <c r="BV2021" s="664"/>
      <c r="BW2021" s="664"/>
      <c r="BX2021" s="664"/>
      <c r="BY2021" s="664"/>
      <c r="BZ2021" s="664"/>
      <c r="CA2021" s="664"/>
      <c r="CB2021" s="664"/>
      <c r="CC2021" s="664"/>
      <c r="CD2021" s="664"/>
      <c r="CE2021" s="664"/>
      <c r="CF2021" s="664"/>
      <c r="CG2021" s="664"/>
      <c r="CH2021" s="664"/>
      <c r="CI2021" s="664"/>
      <c r="CJ2021" s="664"/>
      <c r="CK2021" s="664"/>
      <c r="CL2021" s="664"/>
      <c r="CM2021" s="664"/>
      <c r="CN2021" s="664"/>
      <c r="CO2021" s="664"/>
      <c r="CP2021" s="664"/>
      <c r="CQ2021" s="664"/>
      <c r="CR2021" s="664"/>
      <c r="CS2021" s="664"/>
      <c r="CT2021" s="664"/>
      <c r="CU2021" s="664"/>
      <c r="CV2021" s="664"/>
    </row>
    <row r="2022" spans="1:100" x14ac:dyDescent="0.25">
      <c r="A2022" s="870" t="s">
        <v>2886</v>
      </c>
      <c r="B2022" s="872">
        <v>366234</v>
      </c>
      <c r="C2022" s="1812" t="s">
        <v>2887</v>
      </c>
      <c r="D2022" s="41" t="s">
        <v>792</v>
      </c>
      <c r="E2022" s="41" t="s">
        <v>792</v>
      </c>
      <c r="F2022" s="41" t="s">
        <v>49</v>
      </c>
      <c r="G2022" s="872" t="s">
        <v>94</v>
      </c>
      <c r="H2022" s="1308">
        <v>39083</v>
      </c>
      <c r="I2022" s="1277">
        <v>7498.9</v>
      </c>
      <c r="J2022" s="1277">
        <v>7498.9</v>
      </c>
      <c r="K2022" s="1277">
        <v>0</v>
      </c>
      <c r="L2022" s="664"/>
      <c r="M2022" s="664"/>
      <c r="N2022" s="664"/>
      <c r="O2022" s="664"/>
      <c r="P2022" s="664"/>
      <c r="Q2022" s="664"/>
      <c r="R2022" s="664"/>
      <c r="S2022" s="664"/>
      <c r="T2022" s="664"/>
      <c r="U2022" s="664"/>
      <c r="V2022" s="664"/>
      <c r="W2022" s="664"/>
      <c r="X2022" s="664"/>
      <c r="Y2022" s="664"/>
      <c r="Z2022" s="664"/>
      <c r="AA2022" s="664"/>
      <c r="AB2022" s="664"/>
      <c r="AC2022" s="664"/>
      <c r="AD2022" s="664"/>
      <c r="AE2022" s="664"/>
      <c r="AF2022" s="664"/>
      <c r="AG2022" s="664"/>
      <c r="AH2022" s="664"/>
      <c r="AI2022" s="664"/>
      <c r="AJ2022" s="664"/>
      <c r="AK2022" s="664"/>
      <c r="AL2022" s="664"/>
      <c r="AM2022" s="664"/>
      <c r="AN2022" s="664"/>
      <c r="AO2022" s="664"/>
      <c r="AP2022" s="664"/>
      <c r="AQ2022" s="664"/>
      <c r="AR2022" s="664"/>
      <c r="AS2022" s="664"/>
      <c r="AT2022" s="664"/>
      <c r="AU2022" s="664"/>
      <c r="AV2022" s="664"/>
      <c r="AW2022" s="664"/>
      <c r="AX2022" s="664"/>
      <c r="AY2022" s="664"/>
      <c r="AZ2022" s="664"/>
      <c r="BA2022" s="664"/>
      <c r="BB2022" s="664"/>
      <c r="BC2022" s="664"/>
      <c r="BD2022" s="664"/>
      <c r="BE2022" s="664"/>
      <c r="BF2022" s="664"/>
      <c r="BG2022" s="664"/>
      <c r="BH2022" s="664"/>
      <c r="BI2022" s="664"/>
      <c r="BJ2022" s="664"/>
      <c r="BK2022" s="664"/>
      <c r="BL2022" s="664"/>
      <c r="BM2022" s="664"/>
      <c r="BN2022" s="664"/>
      <c r="BO2022" s="664"/>
      <c r="BP2022" s="664"/>
      <c r="BQ2022" s="664"/>
      <c r="BR2022" s="664"/>
      <c r="BS2022" s="664"/>
      <c r="BT2022" s="664"/>
      <c r="BU2022" s="664"/>
      <c r="BV2022" s="664"/>
      <c r="BW2022" s="664"/>
      <c r="BX2022" s="664"/>
      <c r="BY2022" s="664"/>
      <c r="BZ2022" s="664"/>
      <c r="CA2022" s="664"/>
      <c r="CB2022" s="664"/>
      <c r="CC2022" s="664"/>
      <c r="CD2022" s="664"/>
      <c r="CE2022" s="664"/>
      <c r="CF2022" s="664"/>
      <c r="CG2022" s="664"/>
      <c r="CH2022" s="664"/>
      <c r="CI2022" s="664"/>
      <c r="CJ2022" s="664"/>
      <c r="CK2022" s="664"/>
      <c r="CL2022" s="664"/>
      <c r="CM2022" s="664"/>
      <c r="CN2022" s="664"/>
      <c r="CO2022" s="664"/>
      <c r="CP2022" s="664"/>
      <c r="CQ2022" s="664"/>
      <c r="CR2022" s="664"/>
      <c r="CS2022" s="664"/>
      <c r="CT2022" s="664"/>
      <c r="CU2022" s="664"/>
      <c r="CV2022" s="664"/>
    </row>
    <row r="2023" spans="1:100" x14ac:dyDescent="0.25">
      <c r="A2023" s="870" t="s">
        <v>2143</v>
      </c>
      <c r="B2023" s="872">
        <v>366235</v>
      </c>
      <c r="C2023" s="1812" t="s">
        <v>1267</v>
      </c>
      <c r="D2023" s="41" t="s">
        <v>792</v>
      </c>
      <c r="E2023" s="41" t="s">
        <v>792</v>
      </c>
      <c r="F2023" s="41" t="s">
        <v>49</v>
      </c>
      <c r="G2023" s="872" t="s">
        <v>94</v>
      </c>
      <c r="H2023" s="1308">
        <v>39083</v>
      </c>
      <c r="I2023" s="1277">
        <v>7498.9</v>
      </c>
      <c r="J2023" s="1277">
        <v>7498.9</v>
      </c>
      <c r="K2023" s="1277">
        <v>0</v>
      </c>
      <c r="L2023" s="664"/>
      <c r="M2023" s="664"/>
      <c r="N2023" s="664"/>
      <c r="O2023" s="664"/>
      <c r="P2023" s="664"/>
      <c r="Q2023" s="664"/>
      <c r="R2023" s="664"/>
      <c r="S2023" s="664"/>
      <c r="T2023" s="664"/>
      <c r="U2023" s="664"/>
      <c r="V2023" s="664"/>
      <c r="W2023" s="664"/>
      <c r="X2023" s="664"/>
      <c r="Y2023" s="664"/>
      <c r="Z2023" s="664"/>
      <c r="AA2023" s="664"/>
      <c r="AB2023" s="664"/>
      <c r="AC2023" s="664"/>
      <c r="AD2023" s="664"/>
      <c r="AE2023" s="664"/>
      <c r="AF2023" s="664"/>
      <c r="AG2023" s="664"/>
      <c r="AH2023" s="664"/>
      <c r="AI2023" s="664"/>
      <c r="AJ2023" s="664"/>
      <c r="AK2023" s="664"/>
      <c r="AL2023" s="664"/>
      <c r="AM2023" s="664"/>
      <c r="AN2023" s="664"/>
      <c r="AO2023" s="664"/>
      <c r="AP2023" s="664"/>
      <c r="AQ2023" s="664"/>
      <c r="AR2023" s="664"/>
      <c r="AS2023" s="664"/>
      <c r="AT2023" s="664"/>
      <c r="AU2023" s="664"/>
      <c r="AV2023" s="664"/>
      <c r="AW2023" s="664"/>
      <c r="AX2023" s="664"/>
      <c r="AY2023" s="664"/>
      <c r="AZ2023" s="664"/>
      <c r="BA2023" s="664"/>
      <c r="BB2023" s="664"/>
      <c r="BC2023" s="664"/>
      <c r="BD2023" s="664"/>
      <c r="BE2023" s="664"/>
      <c r="BF2023" s="664"/>
      <c r="BG2023" s="664"/>
      <c r="BH2023" s="664"/>
      <c r="BI2023" s="664"/>
      <c r="BJ2023" s="664"/>
      <c r="BK2023" s="664"/>
      <c r="BL2023" s="664"/>
      <c r="BM2023" s="664"/>
      <c r="BN2023" s="664"/>
      <c r="BO2023" s="664"/>
      <c r="BP2023" s="664"/>
      <c r="BQ2023" s="664"/>
      <c r="BR2023" s="664"/>
      <c r="BS2023" s="664"/>
      <c r="BT2023" s="664"/>
      <c r="BU2023" s="664"/>
      <c r="BV2023" s="664"/>
      <c r="BW2023" s="664"/>
      <c r="BX2023" s="664"/>
      <c r="BY2023" s="664"/>
      <c r="BZ2023" s="664"/>
      <c r="CA2023" s="664"/>
      <c r="CB2023" s="664"/>
      <c r="CC2023" s="664"/>
      <c r="CD2023" s="664"/>
      <c r="CE2023" s="664"/>
      <c r="CF2023" s="664"/>
      <c r="CG2023" s="664"/>
      <c r="CH2023" s="664"/>
      <c r="CI2023" s="664"/>
      <c r="CJ2023" s="664"/>
      <c r="CK2023" s="664"/>
      <c r="CL2023" s="664"/>
      <c r="CM2023" s="664"/>
      <c r="CN2023" s="664"/>
      <c r="CO2023" s="664"/>
      <c r="CP2023" s="664"/>
      <c r="CQ2023" s="664"/>
      <c r="CR2023" s="664"/>
      <c r="CS2023" s="664"/>
      <c r="CT2023" s="664"/>
      <c r="CU2023" s="664"/>
      <c r="CV2023" s="664"/>
    </row>
    <row r="2024" spans="1:100" x14ac:dyDescent="0.25">
      <c r="A2024" s="870" t="s">
        <v>2886</v>
      </c>
      <c r="B2024" s="872">
        <v>367220</v>
      </c>
      <c r="C2024" s="1812" t="s">
        <v>2888</v>
      </c>
      <c r="D2024" s="41" t="s">
        <v>792</v>
      </c>
      <c r="E2024" s="41" t="s">
        <v>792</v>
      </c>
      <c r="F2024" s="41" t="s">
        <v>49</v>
      </c>
      <c r="G2024" s="872" t="s">
        <v>193</v>
      </c>
      <c r="H2024" s="1308">
        <v>39083</v>
      </c>
      <c r="I2024" s="1277">
        <v>7498.9</v>
      </c>
      <c r="J2024" s="1277">
        <v>7498.9</v>
      </c>
      <c r="K2024" s="1277">
        <v>0</v>
      </c>
      <c r="L2024" s="664"/>
      <c r="M2024" s="664"/>
      <c r="N2024" s="664"/>
      <c r="O2024" s="664"/>
      <c r="P2024" s="664"/>
      <c r="Q2024" s="664"/>
      <c r="R2024" s="664"/>
      <c r="S2024" s="664"/>
      <c r="T2024" s="664"/>
      <c r="U2024" s="664"/>
      <c r="V2024" s="664"/>
      <c r="W2024" s="664"/>
      <c r="X2024" s="664"/>
      <c r="Y2024" s="664"/>
      <c r="Z2024" s="664"/>
      <c r="AA2024" s="664"/>
      <c r="AB2024" s="664"/>
      <c r="AC2024" s="664"/>
      <c r="AD2024" s="664"/>
      <c r="AE2024" s="664"/>
      <c r="AF2024" s="664"/>
      <c r="AG2024" s="664"/>
      <c r="AH2024" s="664"/>
      <c r="AI2024" s="664"/>
      <c r="AJ2024" s="664"/>
      <c r="AK2024" s="664"/>
      <c r="AL2024" s="664"/>
      <c r="AM2024" s="664"/>
      <c r="AN2024" s="664"/>
      <c r="AO2024" s="664"/>
      <c r="AP2024" s="664"/>
      <c r="AQ2024" s="664"/>
      <c r="AR2024" s="664"/>
      <c r="AS2024" s="664"/>
      <c r="AT2024" s="664"/>
      <c r="AU2024" s="664"/>
      <c r="AV2024" s="664"/>
      <c r="AW2024" s="664"/>
      <c r="AX2024" s="664"/>
      <c r="AY2024" s="664"/>
      <c r="AZ2024" s="664"/>
      <c r="BA2024" s="664"/>
      <c r="BB2024" s="664"/>
      <c r="BC2024" s="664"/>
      <c r="BD2024" s="664"/>
      <c r="BE2024" s="664"/>
      <c r="BF2024" s="664"/>
      <c r="BG2024" s="664"/>
      <c r="BH2024" s="664"/>
      <c r="BI2024" s="664"/>
      <c r="BJ2024" s="664"/>
      <c r="BK2024" s="664"/>
      <c r="BL2024" s="664"/>
      <c r="BM2024" s="664"/>
      <c r="BN2024" s="664"/>
      <c r="BO2024" s="664"/>
      <c r="BP2024" s="664"/>
      <c r="BQ2024" s="664"/>
      <c r="BR2024" s="664"/>
      <c r="BS2024" s="664"/>
      <c r="BT2024" s="664"/>
      <c r="BU2024" s="664"/>
      <c r="BV2024" s="664"/>
      <c r="BW2024" s="664"/>
      <c r="BX2024" s="664"/>
      <c r="BY2024" s="664"/>
      <c r="BZ2024" s="664"/>
      <c r="CA2024" s="664"/>
      <c r="CB2024" s="664"/>
      <c r="CC2024" s="664"/>
      <c r="CD2024" s="664"/>
      <c r="CE2024" s="664"/>
      <c r="CF2024" s="664"/>
      <c r="CG2024" s="664"/>
      <c r="CH2024" s="664"/>
      <c r="CI2024" s="664"/>
      <c r="CJ2024" s="664"/>
      <c r="CK2024" s="664"/>
      <c r="CL2024" s="664"/>
      <c r="CM2024" s="664"/>
      <c r="CN2024" s="664"/>
      <c r="CO2024" s="664"/>
      <c r="CP2024" s="664"/>
      <c r="CQ2024" s="664"/>
      <c r="CR2024" s="664"/>
      <c r="CS2024" s="664"/>
      <c r="CT2024" s="664"/>
      <c r="CU2024" s="664"/>
      <c r="CV2024" s="664"/>
    </row>
    <row r="2025" spans="1:100" x14ac:dyDescent="0.25">
      <c r="A2025" s="870" t="s">
        <v>2143</v>
      </c>
      <c r="B2025" s="872">
        <v>366230</v>
      </c>
      <c r="C2025" s="1812" t="s">
        <v>2889</v>
      </c>
      <c r="D2025" s="41" t="s">
        <v>792</v>
      </c>
      <c r="E2025" s="41" t="s">
        <v>792</v>
      </c>
      <c r="F2025" s="41" t="s">
        <v>49</v>
      </c>
      <c r="G2025" s="872" t="s">
        <v>193</v>
      </c>
      <c r="H2025" s="1308">
        <v>39083</v>
      </c>
      <c r="I2025" s="1277">
        <v>7498.9</v>
      </c>
      <c r="J2025" s="1277">
        <v>7498.9</v>
      </c>
      <c r="K2025" s="1277">
        <v>0</v>
      </c>
      <c r="L2025" s="664"/>
      <c r="M2025" s="664"/>
      <c r="N2025" s="664"/>
      <c r="O2025" s="664"/>
      <c r="P2025" s="664"/>
      <c r="Q2025" s="664"/>
      <c r="R2025" s="664"/>
      <c r="S2025" s="664"/>
      <c r="T2025" s="664"/>
      <c r="U2025" s="664"/>
      <c r="V2025" s="664"/>
      <c r="W2025" s="664"/>
      <c r="X2025" s="664"/>
      <c r="Y2025" s="664"/>
      <c r="Z2025" s="664"/>
      <c r="AA2025" s="664"/>
      <c r="AB2025" s="664"/>
      <c r="AC2025" s="664"/>
      <c r="AD2025" s="664"/>
      <c r="AE2025" s="664"/>
      <c r="AF2025" s="664"/>
      <c r="AG2025" s="664"/>
      <c r="AH2025" s="664"/>
      <c r="AI2025" s="664"/>
      <c r="AJ2025" s="664"/>
      <c r="AK2025" s="664"/>
      <c r="AL2025" s="664"/>
      <c r="AM2025" s="664"/>
      <c r="AN2025" s="664"/>
      <c r="AO2025" s="664"/>
      <c r="AP2025" s="664"/>
      <c r="AQ2025" s="664"/>
      <c r="AR2025" s="664"/>
      <c r="AS2025" s="664"/>
      <c r="AT2025" s="664"/>
      <c r="AU2025" s="664"/>
      <c r="AV2025" s="664"/>
      <c r="AW2025" s="664"/>
      <c r="AX2025" s="664"/>
      <c r="AY2025" s="664"/>
      <c r="AZ2025" s="664"/>
      <c r="BA2025" s="664"/>
      <c r="BB2025" s="664"/>
      <c r="BC2025" s="664"/>
      <c r="BD2025" s="664"/>
      <c r="BE2025" s="664"/>
      <c r="BF2025" s="664"/>
      <c r="BG2025" s="664"/>
      <c r="BH2025" s="664"/>
      <c r="BI2025" s="664"/>
      <c r="BJ2025" s="664"/>
      <c r="BK2025" s="664"/>
      <c r="BL2025" s="664"/>
      <c r="BM2025" s="664"/>
      <c r="BN2025" s="664"/>
      <c r="BO2025" s="664"/>
      <c r="BP2025" s="664"/>
      <c r="BQ2025" s="664"/>
      <c r="BR2025" s="664"/>
      <c r="BS2025" s="664"/>
      <c r="BT2025" s="664"/>
      <c r="BU2025" s="664"/>
      <c r="BV2025" s="664"/>
      <c r="BW2025" s="664"/>
      <c r="BX2025" s="664"/>
      <c r="BY2025" s="664"/>
      <c r="BZ2025" s="664"/>
      <c r="CA2025" s="664"/>
      <c r="CB2025" s="664"/>
      <c r="CC2025" s="664"/>
      <c r="CD2025" s="664"/>
      <c r="CE2025" s="664"/>
      <c r="CF2025" s="664"/>
      <c r="CG2025" s="664"/>
      <c r="CH2025" s="664"/>
      <c r="CI2025" s="664"/>
      <c r="CJ2025" s="664"/>
      <c r="CK2025" s="664"/>
      <c r="CL2025" s="664"/>
      <c r="CM2025" s="664"/>
      <c r="CN2025" s="664"/>
      <c r="CO2025" s="664"/>
      <c r="CP2025" s="664"/>
      <c r="CQ2025" s="664"/>
      <c r="CR2025" s="664"/>
      <c r="CS2025" s="664"/>
      <c r="CT2025" s="664"/>
      <c r="CU2025" s="664"/>
      <c r="CV2025" s="664"/>
    </row>
    <row r="2026" spans="1:100" x14ac:dyDescent="0.25">
      <c r="A2026" s="870" t="s">
        <v>2143</v>
      </c>
      <c r="B2026" s="872">
        <v>365992</v>
      </c>
      <c r="C2026" s="1812" t="s">
        <v>2890</v>
      </c>
      <c r="D2026" s="872" t="s">
        <v>2025</v>
      </c>
      <c r="E2026" s="41" t="s">
        <v>792</v>
      </c>
      <c r="F2026" s="41" t="s">
        <v>49</v>
      </c>
      <c r="G2026" s="872" t="s">
        <v>193</v>
      </c>
      <c r="H2026" s="1308">
        <v>39083</v>
      </c>
      <c r="I2026" s="1277">
        <v>7498.9</v>
      </c>
      <c r="J2026" s="1277">
        <v>7498.9</v>
      </c>
      <c r="K2026" s="1277">
        <v>0</v>
      </c>
      <c r="L2026" s="664"/>
      <c r="M2026" s="664"/>
      <c r="N2026" s="664"/>
      <c r="O2026" s="664"/>
      <c r="P2026" s="664"/>
      <c r="Q2026" s="664"/>
      <c r="R2026" s="664"/>
      <c r="S2026" s="664"/>
      <c r="T2026" s="664"/>
      <c r="U2026" s="664"/>
      <c r="V2026" s="664"/>
      <c r="W2026" s="664"/>
      <c r="X2026" s="664"/>
      <c r="Y2026" s="664"/>
      <c r="Z2026" s="664"/>
      <c r="AA2026" s="664"/>
      <c r="AB2026" s="664"/>
      <c r="AC2026" s="664"/>
      <c r="AD2026" s="664"/>
      <c r="AE2026" s="664"/>
      <c r="AF2026" s="664"/>
      <c r="AG2026" s="664"/>
      <c r="AH2026" s="664"/>
      <c r="AI2026" s="664"/>
      <c r="AJ2026" s="664"/>
      <c r="AK2026" s="664"/>
      <c r="AL2026" s="664"/>
      <c r="AM2026" s="664"/>
      <c r="AN2026" s="664"/>
      <c r="AO2026" s="664"/>
      <c r="AP2026" s="664"/>
      <c r="AQ2026" s="664"/>
      <c r="AR2026" s="664"/>
      <c r="AS2026" s="664"/>
      <c r="AT2026" s="664"/>
      <c r="AU2026" s="664"/>
      <c r="AV2026" s="664"/>
      <c r="AW2026" s="664"/>
      <c r="AX2026" s="664"/>
      <c r="AY2026" s="664"/>
      <c r="AZ2026" s="664"/>
      <c r="BA2026" s="664"/>
      <c r="BB2026" s="664"/>
      <c r="BC2026" s="664"/>
      <c r="BD2026" s="664"/>
      <c r="BE2026" s="664"/>
      <c r="BF2026" s="664"/>
      <c r="BG2026" s="664"/>
      <c r="BH2026" s="664"/>
      <c r="BI2026" s="664"/>
      <c r="BJ2026" s="664"/>
      <c r="BK2026" s="664"/>
      <c r="BL2026" s="664"/>
      <c r="BM2026" s="664"/>
      <c r="BN2026" s="664"/>
      <c r="BO2026" s="664"/>
      <c r="BP2026" s="664"/>
      <c r="BQ2026" s="664"/>
      <c r="BR2026" s="664"/>
      <c r="BS2026" s="664"/>
      <c r="BT2026" s="664"/>
      <c r="BU2026" s="664"/>
      <c r="BV2026" s="664"/>
      <c r="BW2026" s="664"/>
      <c r="BX2026" s="664"/>
      <c r="BY2026" s="664"/>
      <c r="BZ2026" s="664"/>
      <c r="CA2026" s="664"/>
      <c r="CB2026" s="664"/>
      <c r="CC2026" s="664"/>
      <c r="CD2026" s="664"/>
      <c r="CE2026" s="664"/>
      <c r="CF2026" s="664"/>
      <c r="CG2026" s="664"/>
      <c r="CH2026" s="664"/>
      <c r="CI2026" s="664"/>
      <c r="CJ2026" s="664"/>
      <c r="CK2026" s="664"/>
      <c r="CL2026" s="664"/>
      <c r="CM2026" s="664"/>
      <c r="CN2026" s="664"/>
      <c r="CO2026" s="664"/>
      <c r="CP2026" s="664"/>
      <c r="CQ2026" s="664"/>
      <c r="CR2026" s="664"/>
      <c r="CS2026" s="664"/>
      <c r="CT2026" s="664"/>
      <c r="CU2026" s="664"/>
      <c r="CV2026" s="664"/>
    </row>
    <row r="2027" spans="1:100" x14ac:dyDescent="0.25">
      <c r="A2027" s="871" t="s">
        <v>2891</v>
      </c>
      <c r="B2027" s="872">
        <v>365991</v>
      </c>
      <c r="C2027" s="1812" t="s">
        <v>2892</v>
      </c>
      <c r="D2027" s="41" t="s">
        <v>792</v>
      </c>
      <c r="E2027" s="41" t="s">
        <v>792</v>
      </c>
      <c r="F2027" s="41" t="s">
        <v>49</v>
      </c>
      <c r="G2027" s="872" t="s">
        <v>193</v>
      </c>
      <c r="H2027" s="1308">
        <v>39083</v>
      </c>
      <c r="I2027" s="1277">
        <v>7498.9</v>
      </c>
      <c r="J2027" s="1277">
        <v>7498.9</v>
      </c>
      <c r="K2027" s="1277">
        <v>0</v>
      </c>
      <c r="L2027" s="664"/>
      <c r="M2027" s="664"/>
      <c r="N2027" s="664"/>
      <c r="O2027" s="664"/>
      <c r="P2027" s="664"/>
      <c r="Q2027" s="664"/>
      <c r="R2027" s="664"/>
      <c r="S2027" s="664"/>
      <c r="T2027" s="664"/>
      <c r="U2027" s="664"/>
      <c r="V2027" s="664"/>
      <c r="W2027" s="664"/>
      <c r="X2027" s="664"/>
      <c r="Y2027" s="664"/>
      <c r="Z2027" s="664"/>
      <c r="AA2027" s="664"/>
      <c r="AB2027" s="664"/>
      <c r="AC2027" s="664"/>
      <c r="AD2027" s="664"/>
      <c r="AE2027" s="664"/>
      <c r="AF2027" s="664"/>
      <c r="AG2027" s="664"/>
      <c r="AH2027" s="664"/>
      <c r="AI2027" s="664"/>
      <c r="AJ2027" s="664"/>
      <c r="AK2027" s="664"/>
      <c r="AL2027" s="664"/>
      <c r="AM2027" s="664"/>
      <c r="AN2027" s="664"/>
      <c r="AO2027" s="664"/>
      <c r="AP2027" s="664"/>
      <c r="AQ2027" s="664"/>
      <c r="AR2027" s="664"/>
      <c r="AS2027" s="664"/>
      <c r="AT2027" s="664"/>
      <c r="AU2027" s="664"/>
      <c r="AV2027" s="664"/>
      <c r="AW2027" s="664"/>
      <c r="AX2027" s="664"/>
      <c r="AY2027" s="664"/>
      <c r="AZ2027" s="664"/>
      <c r="BA2027" s="664"/>
      <c r="BB2027" s="664"/>
      <c r="BC2027" s="664"/>
      <c r="BD2027" s="664"/>
      <c r="BE2027" s="664"/>
      <c r="BF2027" s="664"/>
      <c r="BG2027" s="664"/>
      <c r="BH2027" s="664"/>
      <c r="BI2027" s="664"/>
      <c r="BJ2027" s="664"/>
      <c r="BK2027" s="664"/>
      <c r="BL2027" s="664"/>
      <c r="BM2027" s="664"/>
      <c r="BN2027" s="664"/>
      <c r="BO2027" s="664"/>
      <c r="BP2027" s="664"/>
      <c r="BQ2027" s="664"/>
      <c r="BR2027" s="664"/>
      <c r="BS2027" s="664"/>
      <c r="BT2027" s="664"/>
      <c r="BU2027" s="664"/>
      <c r="BV2027" s="664"/>
      <c r="BW2027" s="664"/>
      <c r="BX2027" s="664"/>
      <c r="BY2027" s="664"/>
      <c r="BZ2027" s="664"/>
      <c r="CA2027" s="664"/>
      <c r="CB2027" s="664"/>
      <c r="CC2027" s="664"/>
      <c r="CD2027" s="664"/>
      <c r="CE2027" s="664"/>
      <c r="CF2027" s="664"/>
      <c r="CG2027" s="664"/>
      <c r="CH2027" s="664"/>
      <c r="CI2027" s="664"/>
      <c r="CJ2027" s="664"/>
      <c r="CK2027" s="664"/>
      <c r="CL2027" s="664"/>
      <c r="CM2027" s="664"/>
      <c r="CN2027" s="664"/>
      <c r="CO2027" s="664"/>
      <c r="CP2027" s="664"/>
      <c r="CQ2027" s="664"/>
      <c r="CR2027" s="664"/>
      <c r="CS2027" s="664"/>
      <c r="CT2027" s="664"/>
      <c r="CU2027" s="664"/>
      <c r="CV2027" s="664"/>
    </row>
    <row r="2028" spans="1:100" x14ac:dyDescent="0.25">
      <c r="A2028" s="870" t="s">
        <v>2907</v>
      </c>
      <c r="B2028" s="872">
        <v>366246</v>
      </c>
      <c r="C2028" s="1812" t="s">
        <v>2893</v>
      </c>
      <c r="D2028" s="872" t="s">
        <v>1002</v>
      </c>
      <c r="E2028" s="41" t="s">
        <v>792</v>
      </c>
      <c r="F2028" s="41" t="s">
        <v>49</v>
      </c>
      <c r="G2028" s="872" t="s">
        <v>193</v>
      </c>
      <c r="H2028" s="1308">
        <v>39083</v>
      </c>
      <c r="I2028" s="1277">
        <v>61712</v>
      </c>
      <c r="J2028" s="1277">
        <v>61712</v>
      </c>
      <c r="K2028" s="1277">
        <v>0</v>
      </c>
      <c r="L2028" s="666"/>
      <c r="M2028" s="665"/>
      <c r="N2028" s="665"/>
      <c r="O2028" s="665"/>
      <c r="P2028" s="665"/>
      <c r="Q2028" s="665"/>
      <c r="R2028" s="665"/>
      <c r="S2028" s="665"/>
      <c r="T2028" s="665"/>
      <c r="U2028" s="665"/>
      <c r="V2028" s="665"/>
      <c r="W2028" s="665"/>
      <c r="X2028" s="665"/>
      <c r="Y2028" s="665"/>
      <c r="Z2028" s="665"/>
      <c r="AA2028" s="665"/>
      <c r="AB2028" s="665"/>
      <c r="AC2028" s="665"/>
      <c r="AD2028" s="665"/>
      <c r="AE2028" s="665"/>
      <c r="AF2028" s="665"/>
      <c r="AG2028" s="665"/>
      <c r="AH2028" s="665"/>
      <c r="AI2028" s="665"/>
      <c r="AJ2028" s="665"/>
      <c r="AK2028" s="665"/>
      <c r="AL2028" s="665"/>
      <c r="AM2028" s="665"/>
      <c r="AN2028" s="665"/>
      <c r="AO2028" s="665"/>
      <c r="AP2028" s="665"/>
      <c r="AQ2028" s="665"/>
      <c r="AR2028" s="665"/>
      <c r="AS2028" s="665"/>
      <c r="AT2028" s="665"/>
      <c r="AU2028" s="665"/>
      <c r="AV2028" s="665"/>
      <c r="AW2028" s="665"/>
      <c r="AX2028" s="665"/>
      <c r="AY2028" s="665"/>
      <c r="AZ2028" s="665"/>
      <c r="BA2028" s="665"/>
      <c r="BB2028" s="665"/>
      <c r="BC2028" s="665"/>
      <c r="BD2028" s="665"/>
      <c r="BE2028" s="665"/>
      <c r="BF2028" s="665"/>
      <c r="BG2028" s="665"/>
      <c r="BH2028" s="665"/>
      <c r="BI2028" s="665"/>
      <c r="BJ2028" s="665"/>
      <c r="BK2028" s="665"/>
      <c r="BL2028" s="665"/>
      <c r="BM2028" s="665"/>
      <c r="BN2028" s="665"/>
      <c r="BO2028" s="665"/>
      <c r="BP2028" s="665"/>
      <c r="BQ2028" s="665"/>
      <c r="BR2028" s="665"/>
      <c r="BS2028" s="665"/>
      <c r="BT2028" s="665"/>
      <c r="BU2028" s="665"/>
      <c r="BV2028" s="665"/>
      <c r="BW2028" s="665"/>
      <c r="BX2028" s="665"/>
      <c r="BY2028" s="665"/>
      <c r="BZ2028" s="665"/>
      <c r="CA2028" s="665"/>
      <c r="CB2028" s="665"/>
      <c r="CC2028" s="665"/>
      <c r="CD2028" s="665"/>
      <c r="CE2028" s="665"/>
      <c r="CF2028" s="665"/>
      <c r="CG2028" s="665"/>
      <c r="CH2028" s="665"/>
      <c r="CI2028" s="665"/>
      <c r="CJ2028" s="665"/>
      <c r="CK2028" s="665"/>
      <c r="CL2028" s="665"/>
      <c r="CM2028" s="665"/>
      <c r="CN2028" s="665"/>
      <c r="CO2028" s="665"/>
      <c r="CP2028" s="665"/>
      <c r="CQ2028" s="665"/>
      <c r="CR2028" s="665"/>
      <c r="CS2028" s="665"/>
      <c r="CT2028" s="665"/>
      <c r="CU2028" s="665"/>
      <c r="CV2028" s="665"/>
    </row>
    <row r="2029" spans="1:100" x14ac:dyDescent="0.25">
      <c r="A2029" s="870" t="s">
        <v>2907</v>
      </c>
      <c r="B2029" s="872">
        <v>548408</v>
      </c>
      <c r="C2029" s="1812" t="s">
        <v>2894</v>
      </c>
      <c r="D2029" s="872" t="s">
        <v>1002</v>
      </c>
      <c r="E2029" s="41" t="s">
        <v>792</v>
      </c>
      <c r="F2029" s="41" t="s">
        <v>49</v>
      </c>
      <c r="G2029" s="872" t="s">
        <v>193</v>
      </c>
      <c r="H2029" s="1308">
        <v>39083</v>
      </c>
      <c r="I2029" s="1332">
        <v>12754.2</v>
      </c>
      <c r="J2029" s="1277">
        <v>12754.2</v>
      </c>
      <c r="K2029" s="1277">
        <v>0</v>
      </c>
      <c r="L2029" s="666"/>
      <c r="M2029" s="665"/>
      <c r="N2029" s="665"/>
      <c r="O2029" s="665"/>
      <c r="P2029" s="665"/>
      <c r="Q2029" s="665"/>
      <c r="R2029" s="665"/>
      <c r="S2029" s="665"/>
      <c r="T2029" s="665"/>
      <c r="U2029" s="665"/>
      <c r="V2029" s="665"/>
      <c r="W2029" s="665"/>
      <c r="X2029" s="665"/>
      <c r="Y2029" s="665"/>
      <c r="Z2029" s="665"/>
      <c r="AA2029" s="665"/>
      <c r="AB2029" s="665"/>
      <c r="AC2029" s="665"/>
      <c r="AD2029" s="665"/>
      <c r="AE2029" s="665"/>
      <c r="AF2029" s="665"/>
      <c r="AG2029" s="665"/>
      <c r="AH2029" s="665"/>
      <c r="AI2029" s="665"/>
      <c r="AJ2029" s="665"/>
      <c r="AK2029" s="665"/>
      <c r="AL2029" s="665"/>
      <c r="AM2029" s="665"/>
      <c r="AN2029" s="665"/>
      <c r="AO2029" s="665"/>
      <c r="AP2029" s="665"/>
      <c r="AQ2029" s="665"/>
      <c r="AR2029" s="665"/>
      <c r="AS2029" s="665"/>
      <c r="AT2029" s="665"/>
      <c r="AU2029" s="665"/>
      <c r="AV2029" s="665"/>
      <c r="AW2029" s="665"/>
      <c r="AX2029" s="665"/>
      <c r="AY2029" s="665"/>
      <c r="AZ2029" s="665"/>
      <c r="BA2029" s="665"/>
      <c r="BB2029" s="665"/>
      <c r="BC2029" s="665"/>
      <c r="BD2029" s="665"/>
      <c r="BE2029" s="665"/>
      <c r="BF2029" s="665"/>
      <c r="BG2029" s="665"/>
      <c r="BH2029" s="665"/>
      <c r="BI2029" s="665"/>
      <c r="BJ2029" s="665"/>
      <c r="BK2029" s="665"/>
      <c r="BL2029" s="665"/>
      <c r="BM2029" s="665"/>
      <c r="BN2029" s="665"/>
      <c r="BO2029" s="665"/>
      <c r="BP2029" s="665"/>
      <c r="BQ2029" s="665"/>
      <c r="BR2029" s="665"/>
      <c r="BS2029" s="665"/>
      <c r="BT2029" s="665"/>
      <c r="BU2029" s="665"/>
      <c r="BV2029" s="665"/>
      <c r="BW2029" s="665"/>
      <c r="BX2029" s="665"/>
      <c r="BY2029" s="665"/>
      <c r="BZ2029" s="665"/>
      <c r="CA2029" s="665"/>
      <c r="CB2029" s="665"/>
      <c r="CC2029" s="665"/>
      <c r="CD2029" s="665"/>
      <c r="CE2029" s="665"/>
      <c r="CF2029" s="665"/>
      <c r="CG2029" s="665"/>
      <c r="CH2029" s="665"/>
      <c r="CI2029" s="665"/>
      <c r="CJ2029" s="665"/>
      <c r="CK2029" s="665"/>
      <c r="CL2029" s="665"/>
      <c r="CM2029" s="665"/>
      <c r="CN2029" s="665"/>
      <c r="CO2029" s="665"/>
      <c r="CP2029" s="665"/>
      <c r="CQ2029" s="665"/>
      <c r="CR2029" s="665"/>
      <c r="CS2029" s="665"/>
      <c r="CT2029" s="665"/>
      <c r="CU2029" s="665"/>
      <c r="CV2029" s="665"/>
    </row>
    <row r="2030" spans="1:100" s="668" customFormat="1" x14ac:dyDescent="0.25">
      <c r="A2030" s="870" t="s">
        <v>2907</v>
      </c>
      <c r="B2030" s="872">
        <v>548409</v>
      </c>
      <c r="C2030" s="1812" t="s">
        <v>2908</v>
      </c>
      <c r="D2030" s="872" t="s">
        <v>1002</v>
      </c>
      <c r="E2030" s="41" t="s">
        <v>792</v>
      </c>
      <c r="F2030" s="41" t="s">
        <v>49</v>
      </c>
      <c r="G2030" s="872" t="s">
        <v>193</v>
      </c>
      <c r="H2030" s="1308">
        <v>39083</v>
      </c>
      <c r="I2030" s="1277">
        <v>61712</v>
      </c>
      <c r="J2030" s="1277">
        <v>61712</v>
      </c>
      <c r="K2030" s="1277">
        <v>0</v>
      </c>
      <c r="L2030" s="669"/>
    </row>
    <row r="2031" spans="1:100" x14ac:dyDescent="0.25">
      <c r="A2031" s="871" t="s">
        <v>2895</v>
      </c>
      <c r="B2031" s="872">
        <v>366242</v>
      </c>
      <c r="C2031" s="1812" t="s">
        <v>2896</v>
      </c>
      <c r="D2031" s="41" t="s">
        <v>49</v>
      </c>
      <c r="E2031" s="41" t="s">
        <v>49</v>
      </c>
      <c r="F2031" s="41" t="s">
        <v>49</v>
      </c>
      <c r="G2031" s="872" t="s">
        <v>193</v>
      </c>
      <c r="H2031" s="1308">
        <v>39083</v>
      </c>
      <c r="I2031" s="1277">
        <v>61712</v>
      </c>
      <c r="J2031" s="1277">
        <v>61712</v>
      </c>
      <c r="K2031" s="1277">
        <v>0</v>
      </c>
      <c r="L2031" s="667"/>
      <c r="M2031" s="666"/>
      <c r="N2031" s="666"/>
      <c r="O2031" s="666"/>
      <c r="P2031" s="666"/>
      <c r="Q2031" s="666"/>
      <c r="R2031" s="666"/>
      <c r="S2031" s="666"/>
      <c r="T2031" s="666"/>
      <c r="U2031" s="666"/>
      <c r="V2031" s="666"/>
      <c r="W2031" s="666"/>
      <c r="X2031" s="666"/>
      <c r="Y2031" s="666"/>
      <c r="Z2031" s="666"/>
      <c r="AA2031" s="666"/>
      <c r="AB2031" s="666"/>
      <c r="AC2031" s="666"/>
      <c r="AD2031" s="666"/>
      <c r="AE2031" s="666"/>
      <c r="AF2031" s="666"/>
      <c r="AG2031" s="666"/>
      <c r="AH2031" s="666"/>
      <c r="AI2031" s="666"/>
      <c r="AJ2031" s="666"/>
      <c r="AK2031" s="666"/>
      <c r="AL2031" s="666"/>
      <c r="AM2031" s="666"/>
      <c r="AN2031" s="666"/>
      <c r="AO2031" s="666"/>
      <c r="AP2031" s="666"/>
      <c r="AQ2031" s="666"/>
      <c r="AR2031" s="666"/>
      <c r="AS2031" s="666"/>
      <c r="AT2031" s="666"/>
      <c r="AU2031" s="666"/>
      <c r="AV2031" s="666"/>
      <c r="AW2031" s="666"/>
      <c r="AX2031" s="666"/>
      <c r="AY2031" s="666"/>
      <c r="AZ2031" s="666"/>
      <c r="BA2031" s="666"/>
      <c r="BB2031" s="666"/>
      <c r="BC2031" s="666"/>
      <c r="BD2031" s="666"/>
      <c r="BE2031" s="666"/>
      <c r="BF2031" s="666"/>
      <c r="BG2031" s="666"/>
      <c r="BH2031" s="666"/>
      <c r="BI2031" s="666"/>
      <c r="BJ2031" s="666"/>
      <c r="BK2031" s="666"/>
      <c r="BL2031" s="666"/>
      <c r="BM2031" s="666"/>
      <c r="BN2031" s="666"/>
      <c r="BO2031" s="666"/>
      <c r="BP2031" s="666"/>
      <c r="BQ2031" s="666"/>
      <c r="BR2031" s="666"/>
      <c r="BS2031" s="666"/>
      <c r="BT2031" s="666"/>
      <c r="BU2031" s="666"/>
      <c r="BV2031" s="666"/>
      <c r="BW2031" s="666"/>
      <c r="BX2031" s="666"/>
      <c r="BY2031" s="666"/>
      <c r="BZ2031" s="666"/>
      <c r="CA2031" s="666"/>
      <c r="CB2031" s="666"/>
      <c r="CC2031" s="666"/>
      <c r="CD2031" s="666"/>
      <c r="CE2031" s="666"/>
      <c r="CF2031" s="666"/>
      <c r="CG2031" s="666"/>
      <c r="CH2031" s="666"/>
      <c r="CI2031" s="666"/>
      <c r="CJ2031" s="666"/>
      <c r="CK2031" s="666"/>
      <c r="CL2031" s="666"/>
      <c r="CM2031" s="666"/>
      <c r="CN2031" s="666"/>
      <c r="CO2031" s="666"/>
      <c r="CP2031" s="666"/>
      <c r="CQ2031" s="666"/>
      <c r="CR2031" s="666"/>
      <c r="CS2031" s="666"/>
      <c r="CT2031" s="666"/>
      <c r="CU2031" s="666"/>
      <c r="CV2031" s="666"/>
    </row>
    <row r="2032" spans="1:100" x14ac:dyDescent="0.25">
      <c r="A2032" s="871" t="s">
        <v>2828</v>
      </c>
      <c r="B2032" s="872">
        <v>366248</v>
      </c>
      <c r="C2032" s="1812" t="s">
        <v>2897</v>
      </c>
      <c r="D2032" s="872" t="s">
        <v>2099</v>
      </c>
      <c r="E2032" s="872" t="s">
        <v>2100</v>
      </c>
      <c r="F2032" s="41" t="s">
        <v>792</v>
      </c>
      <c r="G2032" s="872" t="s">
        <v>94</v>
      </c>
      <c r="H2032" s="1308">
        <v>39083</v>
      </c>
      <c r="I2032" s="1277">
        <v>61712</v>
      </c>
      <c r="J2032" s="1277">
        <v>61712</v>
      </c>
      <c r="K2032" s="1277">
        <v>0</v>
      </c>
      <c r="L2032" s="666"/>
      <c r="M2032" s="666"/>
      <c r="N2032" s="666"/>
      <c r="O2032" s="666"/>
      <c r="P2032" s="666"/>
      <c r="Q2032" s="666"/>
      <c r="R2032" s="666"/>
      <c r="S2032" s="666"/>
      <c r="T2032" s="666"/>
      <c r="U2032" s="666"/>
      <c r="V2032" s="666"/>
      <c r="W2032" s="666"/>
      <c r="X2032" s="666"/>
      <c r="Y2032" s="666"/>
      <c r="Z2032" s="666"/>
      <c r="AA2032" s="666"/>
      <c r="AB2032" s="666"/>
      <c r="AC2032" s="666"/>
      <c r="AD2032" s="666"/>
      <c r="AE2032" s="666"/>
      <c r="AF2032" s="666"/>
      <c r="AG2032" s="666"/>
      <c r="AH2032" s="666"/>
      <c r="AI2032" s="666"/>
      <c r="AJ2032" s="666"/>
      <c r="AK2032" s="666"/>
      <c r="AL2032" s="666"/>
      <c r="AM2032" s="666"/>
      <c r="AN2032" s="666"/>
      <c r="AO2032" s="666"/>
      <c r="AP2032" s="666"/>
      <c r="AQ2032" s="666"/>
      <c r="AR2032" s="666"/>
      <c r="AS2032" s="666"/>
      <c r="AT2032" s="666"/>
      <c r="AU2032" s="666"/>
      <c r="AV2032" s="666"/>
      <c r="AW2032" s="666"/>
      <c r="AX2032" s="666"/>
      <c r="AY2032" s="666"/>
      <c r="AZ2032" s="666"/>
      <c r="BA2032" s="666"/>
      <c r="BB2032" s="666"/>
      <c r="BC2032" s="666"/>
      <c r="BD2032" s="666"/>
      <c r="BE2032" s="666"/>
      <c r="BF2032" s="666"/>
      <c r="BG2032" s="666"/>
      <c r="BH2032" s="666"/>
      <c r="BI2032" s="666"/>
      <c r="BJ2032" s="666"/>
      <c r="BK2032" s="666"/>
      <c r="BL2032" s="666"/>
      <c r="BM2032" s="666"/>
      <c r="BN2032" s="666"/>
      <c r="BO2032" s="666"/>
      <c r="BP2032" s="666"/>
      <c r="BQ2032" s="666"/>
      <c r="BR2032" s="666"/>
      <c r="BS2032" s="666"/>
      <c r="BT2032" s="666"/>
      <c r="BU2032" s="666"/>
      <c r="BV2032" s="666"/>
      <c r="BW2032" s="666"/>
      <c r="BX2032" s="666"/>
      <c r="BY2032" s="666"/>
      <c r="BZ2032" s="666"/>
      <c r="CA2032" s="666"/>
      <c r="CB2032" s="666"/>
      <c r="CC2032" s="666"/>
      <c r="CD2032" s="666"/>
      <c r="CE2032" s="666"/>
      <c r="CF2032" s="666"/>
      <c r="CG2032" s="666"/>
      <c r="CH2032" s="666"/>
      <c r="CI2032" s="666"/>
      <c r="CJ2032" s="666"/>
      <c r="CK2032" s="666"/>
      <c r="CL2032" s="666"/>
      <c r="CM2032" s="666"/>
      <c r="CN2032" s="666"/>
      <c r="CO2032" s="666"/>
      <c r="CP2032" s="666"/>
      <c r="CQ2032" s="666"/>
      <c r="CR2032" s="666"/>
      <c r="CS2032" s="666"/>
      <c r="CT2032" s="666"/>
      <c r="CU2032" s="666"/>
      <c r="CV2032" s="666"/>
    </row>
    <row r="2033" spans="1:100" x14ac:dyDescent="0.25">
      <c r="A2033" s="871" t="s">
        <v>2865</v>
      </c>
      <c r="B2033" s="872">
        <v>366140</v>
      </c>
      <c r="C2033" s="1812" t="s">
        <v>2898</v>
      </c>
      <c r="D2033" s="872" t="s">
        <v>2099</v>
      </c>
      <c r="E2033" s="872" t="s">
        <v>2100</v>
      </c>
      <c r="F2033" s="41" t="s">
        <v>49</v>
      </c>
      <c r="G2033" s="872" t="s">
        <v>193</v>
      </c>
      <c r="H2033" s="1308">
        <v>39083</v>
      </c>
      <c r="I2033" s="1277">
        <v>61712</v>
      </c>
      <c r="J2033" s="1277">
        <v>61712</v>
      </c>
      <c r="K2033" s="1277">
        <v>0</v>
      </c>
      <c r="L2033" s="666"/>
      <c r="M2033" s="666"/>
      <c r="N2033" s="666"/>
      <c r="O2033" s="666"/>
      <c r="P2033" s="666"/>
      <c r="Q2033" s="666"/>
      <c r="R2033" s="666"/>
      <c r="S2033" s="666"/>
      <c r="T2033" s="666"/>
      <c r="U2033" s="666"/>
      <c r="V2033" s="666"/>
      <c r="W2033" s="666"/>
      <c r="X2033" s="666"/>
      <c r="Y2033" s="666"/>
      <c r="Z2033" s="666"/>
      <c r="AA2033" s="666"/>
      <c r="AB2033" s="666"/>
      <c r="AC2033" s="666"/>
      <c r="AD2033" s="666"/>
      <c r="AE2033" s="666"/>
      <c r="AF2033" s="666"/>
      <c r="AG2033" s="666"/>
      <c r="AH2033" s="666"/>
      <c r="AI2033" s="666"/>
      <c r="AJ2033" s="666"/>
      <c r="AK2033" s="666"/>
      <c r="AL2033" s="666"/>
      <c r="AM2033" s="666"/>
      <c r="AN2033" s="666"/>
      <c r="AO2033" s="666"/>
      <c r="AP2033" s="666"/>
      <c r="AQ2033" s="666"/>
      <c r="AR2033" s="666"/>
      <c r="AS2033" s="666"/>
      <c r="AT2033" s="666"/>
      <c r="AU2033" s="666"/>
      <c r="AV2033" s="666"/>
      <c r="AW2033" s="666"/>
      <c r="AX2033" s="666"/>
      <c r="AY2033" s="666"/>
      <c r="AZ2033" s="666"/>
      <c r="BA2033" s="666"/>
      <c r="BB2033" s="666"/>
      <c r="BC2033" s="666"/>
      <c r="BD2033" s="666"/>
      <c r="BE2033" s="666"/>
      <c r="BF2033" s="666"/>
      <c r="BG2033" s="666"/>
      <c r="BH2033" s="666"/>
      <c r="BI2033" s="666"/>
      <c r="BJ2033" s="666"/>
      <c r="BK2033" s="666"/>
      <c r="BL2033" s="666"/>
      <c r="BM2033" s="666"/>
      <c r="BN2033" s="666"/>
      <c r="BO2033" s="666"/>
      <c r="BP2033" s="666"/>
      <c r="BQ2033" s="666"/>
      <c r="BR2033" s="666"/>
      <c r="BS2033" s="666"/>
      <c r="BT2033" s="666"/>
      <c r="BU2033" s="666"/>
      <c r="BV2033" s="666"/>
      <c r="BW2033" s="666"/>
      <c r="BX2033" s="666"/>
      <c r="BY2033" s="666"/>
      <c r="BZ2033" s="666"/>
      <c r="CA2033" s="666"/>
      <c r="CB2033" s="666"/>
      <c r="CC2033" s="666"/>
      <c r="CD2033" s="666"/>
      <c r="CE2033" s="666"/>
      <c r="CF2033" s="666"/>
      <c r="CG2033" s="666"/>
      <c r="CH2033" s="666"/>
      <c r="CI2033" s="666"/>
      <c r="CJ2033" s="666"/>
      <c r="CK2033" s="666"/>
      <c r="CL2033" s="666"/>
      <c r="CM2033" s="666"/>
      <c r="CN2033" s="666"/>
      <c r="CO2033" s="666"/>
      <c r="CP2033" s="666"/>
      <c r="CQ2033" s="666"/>
      <c r="CR2033" s="666"/>
      <c r="CS2033" s="666"/>
      <c r="CT2033" s="666"/>
      <c r="CU2033" s="666"/>
      <c r="CV2033" s="666"/>
    </row>
    <row r="2034" spans="1:100" x14ac:dyDescent="0.25">
      <c r="A2034" s="871" t="s">
        <v>2895</v>
      </c>
      <c r="B2034" s="872">
        <v>366133</v>
      </c>
      <c r="C2034" s="1812" t="s">
        <v>2899</v>
      </c>
      <c r="D2034" s="872" t="s">
        <v>2099</v>
      </c>
      <c r="E2034" s="872" t="s">
        <v>2100</v>
      </c>
      <c r="F2034" s="41" t="s">
        <v>49</v>
      </c>
      <c r="G2034" s="872" t="s">
        <v>94</v>
      </c>
      <c r="H2034" s="1308">
        <v>39083</v>
      </c>
      <c r="I2034" s="1277">
        <v>61712</v>
      </c>
      <c r="J2034" s="1277">
        <v>61712</v>
      </c>
      <c r="K2034" s="1277">
        <v>0</v>
      </c>
      <c r="L2034" s="666"/>
      <c r="M2034" s="666"/>
      <c r="N2034" s="666"/>
      <c r="O2034" s="666"/>
      <c r="P2034" s="666"/>
      <c r="Q2034" s="666"/>
      <c r="R2034" s="666"/>
      <c r="S2034" s="666"/>
      <c r="T2034" s="666"/>
      <c r="U2034" s="666"/>
      <c r="V2034" s="666"/>
      <c r="W2034" s="666"/>
      <c r="X2034" s="666"/>
      <c r="Y2034" s="666"/>
      <c r="Z2034" s="666"/>
      <c r="AA2034" s="666"/>
      <c r="AB2034" s="666"/>
      <c r="AC2034" s="666"/>
      <c r="AD2034" s="666"/>
      <c r="AE2034" s="666"/>
      <c r="AF2034" s="666"/>
      <c r="AG2034" s="666"/>
      <c r="AH2034" s="666"/>
      <c r="AI2034" s="666"/>
      <c r="AJ2034" s="666"/>
      <c r="AK2034" s="666"/>
      <c r="AL2034" s="666"/>
      <c r="AM2034" s="666"/>
      <c r="AN2034" s="666"/>
      <c r="AO2034" s="666"/>
      <c r="AP2034" s="666"/>
      <c r="AQ2034" s="666"/>
      <c r="AR2034" s="666"/>
      <c r="AS2034" s="666"/>
      <c r="AT2034" s="666"/>
      <c r="AU2034" s="666"/>
      <c r="AV2034" s="666"/>
      <c r="AW2034" s="666"/>
      <c r="AX2034" s="666"/>
      <c r="AY2034" s="666"/>
      <c r="AZ2034" s="666"/>
      <c r="BA2034" s="666"/>
      <c r="BB2034" s="666"/>
      <c r="BC2034" s="666"/>
      <c r="BD2034" s="666"/>
      <c r="BE2034" s="666"/>
      <c r="BF2034" s="666"/>
      <c r="BG2034" s="666"/>
      <c r="BH2034" s="666"/>
      <c r="BI2034" s="666"/>
      <c r="BJ2034" s="666"/>
      <c r="BK2034" s="666"/>
      <c r="BL2034" s="666"/>
      <c r="BM2034" s="666"/>
      <c r="BN2034" s="666"/>
      <c r="BO2034" s="666"/>
      <c r="BP2034" s="666"/>
      <c r="BQ2034" s="666"/>
      <c r="BR2034" s="666"/>
      <c r="BS2034" s="666"/>
      <c r="BT2034" s="666"/>
      <c r="BU2034" s="666"/>
      <c r="BV2034" s="666"/>
      <c r="BW2034" s="666"/>
      <c r="BX2034" s="666"/>
      <c r="BY2034" s="666"/>
      <c r="BZ2034" s="666"/>
      <c r="CA2034" s="666"/>
      <c r="CB2034" s="666"/>
      <c r="CC2034" s="666"/>
      <c r="CD2034" s="666"/>
      <c r="CE2034" s="666"/>
      <c r="CF2034" s="666"/>
      <c r="CG2034" s="666"/>
      <c r="CH2034" s="666"/>
      <c r="CI2034" s="666"/>
      <c r="CJ2034" s="666"/>
      <c r="CK2034" s="666"/>
      <c r="CL2034" s="666"/>
      <c r="CM2034" s="666"/>
      <c r="CN2034" s="666"/>
      <c r="CO2034" s="666"/>
      <c r="CP2034" s="666"/>
      <c r="CQ2034" s="666"/>
      <c r="CR2034" s="666"/>
      <c r="CS2034" s="666"/>
      <c r="CT2034" s="666"/>
      <c r="CU2034" s="666"/>
      <c r="CV2034" s="666"/>
    </row>
    <row r="2035" spans="1:100" x14ac:dyDescent="0.25">
      <c r="A2035" s="871" t="s">
        <v>2895</v>
      </c>
      <c r="B2035" s="872">
        <v>366132</v>
      </c>
      <c r="C2035" s="1812" t="s">
        <v>2900</v>
      </c>
      <c r="D2035" s="872" t="s">
        <v>2099</v>
      </c>
      <c r="E2035" s="872" t="s">
        <v>2100</v>
      </c>
      <c r="F2035" s="41" t="s">
        <v>49</v>
      </c>
      <c r="G2035" s="872" t="s">
        <v>94</v>
      </c>
      <c r="H2035" s="1308">
        <v>39083</v>
      </c>
      <c r="I2035" s="1277">
        <v>61712</v>
      </c>
      <c r="J2035" s="1277">
        <v>61712</v>
      </c>
      <c r="K2035" s="1277">
        <v>0</v>
      </c>
      <c r="L2035" s="666"/>
      <c r="M2035" s="666"/>
      <c r="N2035" s="666"/>
      <c r="O2035" s="666"/>
      <c r="P2035" s="666"/>
      <c r="Q2035" s="666"/>
      <c r="R2035" s="666"/>
      <c r="S2035" s="666"/>
      <c r="T2035" s="666"/>
      <c r="U2035" s="666"/>
      <c r="V2035" s="666"/>
      <c r="W2035" s="666"/>
      <c r="X2035" s="666"/>
      <c r="Y2035" s="666"/>
      <c r="Z2035" s="666"/>
      <c r="AA2035" s="666"/>
      <c r="AB2035" s="666"/>
      <c r="AC2035" s="666"/>
      <c r="AD2035" s="666"/>
      <c r="AE2035" s="666"/>
      <c r="AF2035" s="666"/>
      <c r="AG2035" s="666"/>
      <c r="AH2035" s="666"/>
      <c r="AI2035" s="666"/>
      <c r="AJ2035" s="666"/>
      <c r="AK2035" s="666"/>
      <c r="AL2035" s="666"/>
      <c r="AM2035" s="666"/>
      <c r="AN2035" s="666"/>
      <c r="AO2035" s="666"/>
      <c r="AP2035" s="666"/>
      <c r="AQ2035" s="666"/>
      <c r="AR2035" s="666"/>
      <c r="AS2035" s="666"/>
      <c r="AT2035" s="666"/>
      <c r="AU2035" s="666"/>
      <c r="AV2035" s="666"/>
      <c r="AW2035" s="666"/>
      <c r="AX2035" s="666"/>
      <c r="AY2035" s="666"/>
      <c r="AZ2035" s="666"/>
      <c r="BA2035" s="666"/>
      <c r="BB2035" s="666"/>
      <c r="BC2035" s="666"/>
      <c r="BD2035" s="666"/>
      <c r="BE2035" s="666"/>
      <c r="BF2035" s="666"/>
      <c r="BG2035" s="666"/>
      <c r="BH2035" s="666"/>
      <c r="BI2035" s="666"/>
      <c r="BJ2035" s="666"/>
      <c r="BK2035" s="666"/>
      <c r="BL2035" s="666"/>
      <c r="BM2035" s="666"/>
      <c r="BN2035" s="666"/>
      <c r="BO2035" s="666"/>
      <c r="BP2035" s="666"/>
      <c r="BQ2035" s="666"/>
      <c r="BR2035" s="666"/>
      <c r="BS2035" s="666"/>
      <c r="BT2035" s="666"/>
      <c r="BU2035" s="666"/>
      <c r="BV2035" s="666"/>
      <c r="BW2035" s="666"/>
      <c r="BX2035" s="666"/>
      <c r="BY2035" s="666"/>
      <c r="BZ2035" s="666"/>
      <c r="CA2035" s="666"/>
      <c r="CB2035" s="666"/>
      <c r="CC2035" s="666"/>
      <c r="CD2035" s="666"/>
      <c r="CE2035" s="666"/>
      <c r="CF2035" s="666"/>
      <c r="CG2035" s="666"/>
      <c r="CH2035" s="666"/>
      <c r="CI2035" s="666"/>
      <c r="CJ2035" s="666"/>
      <c r="CK2035" s="666"/>
      <c r="CL2035" s="666"/>
      <c r="CM2035" s="666"/>
      <c r="CN2035" s="666"/>
      <c r="CO2035" s="666"/>
      <c r="CP2035" s="666"/>
      <c r="CQ2035" s="666"/>
      <c r="CR2035" s="666"/>
      <c r="CS2035" s="666"/>
      <c r="CT2035" s="666"/>
      <c r="CU2035" s="666"/>
      <c r="CV2035" s="666"/>
    </row>
    <row r="2036" spans="1:100" x14ac:dyDescent="0.25">
      <c r="A2036" s="871" t="s">
        <v>2865</v>
      </c>
      <c r="B2036" s="872">
        <v>366131</v>
      </c>
      <c r="C2036" s="1812" t="s">
        <v>2901</v>
      </c>
      <c r="D2036" s="872" t="s">
        <v>2099</v>
      </c>
      <c r="E2036" s="872" t="s">
        <v>2100</v>
      </c>
      <c r="F2036" s="41" t="s">
        <v>49</v>
      </c>
      <c r="G2036" s="872" t="s">
        <v>94</v>
      </c>
      <c r="H2036" s="1308">
        <v>39083</v>
      </c>
      <c r="I2036" s="1277">
        <v>61712</v>
      </c>
      <c r="J2036" s="1277">
        <v>61712</v>
      </c>
      <c r="K2036" s="1277">
        <v>0</v>
      </c>
      <c r="L2036" s="666"/>
      <c r="M2036" s="666"/>
      <c r="N2036" s="666"/>
      <c r="O2036" s="666"/>
      <c r="P2036" s="666"/>
      <c r="Q2036" s="666"/>
      <c r="R2036" s="666"/>
      <c r="S2036" s="666"/>
      <c r="T2036" s="666"/>
      <c r="U2036" s="666"/>
      <c r="V2036" s="666"/>
      <c r="W2036" s="666"/>
      <c r="X2036" s="666"/>
      <c r="Y2036" s="666"/>
      <c r="Z2036" s="666"/>
      <c r="AA2036" s="666"/>
      <c r="AB2036" s="666"/>
      <c r="AC2036" s="666"/>
      <c r="AD2036" s="666"/>
      <c r="AE2036" s="666"/>
      <c r="AF2036" s="666"/>
      <c r="AG2036" s="666"/>
      <c r="AH2036" s="666"/>
      <c r="AI2036" s="666"/>
      <c r="AJ2036" s="666"/>
      <c r="AK2036" s="666"/>
      <c r="AL2036" s="666"/>
      <c r="AM2036" s="666"/>
      <c r="AN2036" s="666"/>
      <c r="AO2036" s="666"/>
      <c r="AP2036" s="666"/>
      <c r="AQ2036" s="666"/>
      <c r="AR2036" s="666"/>
      <c r="AS2036" s="666"/>
      <c r="AT2036" s="666"/>
      <c r="AU2036" s="666"/>
      <c r="AV2036" s="666"/>
      <c r="AW2036" s="666"/>
      <c r="AX2036" s="666"/>
      <c r="AY2036" s="666"/>
      <c r="AZ2036" s="666"/>
      <c r="BA2036" s="666"/>
      <c r="BB2036" s="666"/>
      <c r="BC2036" s="666"/>
      <c r="BD2036" s="666"/>
      <c r="BE2036" s="666"/>
      <c r="BF2036" s="666"/>
      <c r="BG2036" s="666"/>
      <c r="BH2036" s="666"/>
      <c r="BI2036" s="666"/>
      <c r="BJ2036" s="666"/>
      <c r="BK2036" s="666"/>
      <c r="BL2036" s="666"/>
      <c r="BM2036" s="666"/>
      <c r="BN2036" s="666"/>
      <c r="BO2036" s="666"/>
      <c r="BP2036" s="666"/>
      <c r="BQ2036" s="666"/>
      <c r="BR2036" s="666"/>
      <c r="BS2036" s="666"/>
      <c r="BT2036" s="666"/>
      <c r="BU2036" s="666"/>
      <c r="BV2036" s="666"/>
      <c r="BW2036" s="666"/>
      <c r="BX2036" s="666"/>
      <c r="BY2036" s="666"/>
      <c r="BZ2036" s="666"/>
      <c r="CA2036" s="666"/>
      <c r="CB2036" s="666"/>
      <c r="CC2036" s="666"/>
      <c r="CD2036" s="666"/>
      <c r="CE2036" s="666"/>
      <c r="CF2036" s="666"/>
      <c r="CG2036" s="666"/>
      <c r="CH2036" s="666"/>
      <c r="CI2036" s="666"/>
      <c r="CJ2036" s="666"/>
      <c r="CK2036" s="666"/>
      <c r="CL2036" s="666"/>
      <c r="CM2036" s="666"/>
      <c r="CN2036" s="666"/>
      <c r="CO2036" s="666"/>
      <c r="CP2036" s="666"/>
      <c r="CQ2036" s="666"/>
      <c r="CR2036" s="666"/>
      <c r="CS2036" s="666"/>
      <c r="CT2036" s="666"/>
      <c r="CU2036" s="666"/>
      <c r="CV2036" s="666"/>
    </row>
    <row r="2037" spans="1:100" x14ac:dyDescent="0.25">
      <c r="A2037" s="871" t="s">
        <v>2865</v>
      </c>
      <c r="B2037" s="872">
        <v>366130</v>
      </c>
      <c r="C2037" s="1812" t="s">
        <v>2902</v>
      </c>
      <c r="D2037" s="872" t="s">
        <v>2099</v>
      </c>
      <c r="E2037" s="872" t="s">
        <v>2100</v>
      </c>
      <c r="F2037" s="41" t="s">
        <v>49</v>
      </c>
      <c r="G2037" s="872" t="s">
        <v>94</v>
      </c>
      <c r="H2037" s="1308">
        <v>39083</v>
      </c>
      <c r="I2037" s="1277">
        <v>61712</v>
      </c>
      <c r="J2037" s="1277">
        <v>61712</v>
      </c>
      <c r="K2037" s="1277">
        <v>0</v>
      </c>
      <c r="L2037" s="666"/>
      <c r="M2037" s="666"/>
      <c r="N2037" s="666"/>
      <c r="O2037" s="666"/>
      <c r="P2037" s="666"/>
      <c r="Q2037" s="666"/>
      <c r="R2037" s="666"/>
      <c r="S2037" s="666"/>
      <c r="T2037" s="666"/>
      <c r="U2037" s="666"/>
      <c r="V2037" s="666"/>
      <c r="W2037" s="666"/>
      <c r="X2037" s="666"/>
      <c r="Y2037" s="666"/>
      <c r="Z2037" s="666"/>
      <c r="AA2037" s="666"/>
      <c r="AB2037" s="666"/>
      <c r="AC2037" s="666"/>
      <c r="AD2037" s="666"/>
      <c r="AE2037" s="666"/>
      <c r="AF2037" s="666"/>
      <c r="AG2037" s="666"/>
      <c r="AH2037" s="666"/>
      <c r="AI2037" s="666"/>
      <c r="AJ2037" s="666"/>
      <c r="AK2037" s="666"/>
      <c r="AL2037" s="666"/>
      <c r="AM2037" s="666"/>
      <c r="AN2037" s="666"/>
      <c r="AO2037" s="666"/>
      <c r="AP2037" s="666"/>
      <c r="AQ2037" s="666"/>
      <c r="AR2037" s="666"/>
      <c r="AS2037" s="666"/>
      <c r="AT2037" s="666"/>
      <c r="AU2037" s="666"/>
      <c r="AV2037" s="666"/>
      <c r="AW2037" s="666"/>
      <c r="AX2037" s="666"/>
      <c r="AY2037" s="666"/>
      <c r="AZ2037" s="666"/>
      <c r="BA2037" s="666"/>
      <c r="BB2037" s="666"/>
      <c r="BC2037" s="666"/>
      <c r="BD2037" s="666"/>
      <c r="BE2037" s="666"/>
      <c r="BF2037" s="666"/>
      <c r="BG2037" s="666"/>
      <c r="BH2037" s="666"/>
      <c r="BI2037" s="666"/>
      <c r="BJ2037" s="666"/>
      <c r="BK2037" s="666"/>
      <c r="BL2037" s="666"/>
      <c r="BM2037" s="666"/>
      <c r="BN2037" s="666"/>
      <c r="BO2037" s="666"/>
      <c r="BP2037" s="666"/>
      <c r="BQ2037" s="666"/>
      <c r="BR2037" s="666"/>
      <c r="BS2037" s="666"/>
      <c r="BT2037" s="666"/>
      <c r="BU2037" s="666"/>
      <c r="BV2037" s="666"/>
      <c r="BW2037" s="666"/>
      <c r="BX2037" s="666"/>
      <c r="BY2037" s="666"/>
      <c r="BZ2037" s="666"/>
      <c r="CA2037" s="666"/>
      <c r="CB2037" s="666"/>
      <c r="CC2037" s="666"/>
      <c r="CD2037" s="666"/>
      <c r="CE2037" s="666"/>
      <c r="CF2037" s="666"/>
      <c r="CG2037" s="666"/>
      <c r="CH2037" s="666"/>
      <c r="CI2037" s="666"/>
      <c r="CJ2037" s="666"/>
      <c r="CK2037" s="666"/>
      <c r="CL2037" s="666"/>
      <c r="CM2037" s="666"/>
      <c r="CN2037" s="666"/>
      <c r="CO2037" s="666"/>
      <c r="CP2037" s="666"/>
      <c r="CQ2037" s="666"/>
      <c r="CR2037" s="666"/>
      <c r="CS2037" s="666"/>
      <c r="CT2037" s="666"/>
      <c r="CU2037" s="666"/>
      <c r="CV2037" s="666"/>
    </row>
    <row r="2038" spans="1:100" x14ac:dyDescent="0.25">
      <c r="A2038" s="871" t="s">
        <v>2865</v>
      </c>
      <c r="B2038" s="872">
        <v>366129</v>
      </c>
      <c r="C2038" s="1812" t="s">
        <v>2903</v>
      </c>
      <c r="D2038" s="872" t="s">
        <v>2099</v>
      </c>
      <c r="E2038" s="872" t="s">
        <v>2100</v>
      </c>
      <c r="F2038" s="41" t="s">
        <v>49</v>
      </c>
      <c r="G2038" s="872" t="s">
        <v>94</v>
      </c>
      <c r="H2038" s="1308">
        <v>39083</v>
      </c>
      <c r="I2038" s="1277">
        <v>61712</v>
      </c>
      <c r="J2038" s="1277">
        <v>61712</v>
      </c>
      <c r="K2038" s="1277">
        <v>0</v>
      </c>
      <c r="L2038" s="666"/>
      <c r="M2038" s="666"/>
      <c r="N2038" s="666"/>
      <c r="O2038" s="666"/>
      <c r="P2038" s="666"/>
      <c r="Q2038" s="666"/>
      <c r="R2038" s="666"/>
      <c r="S2038" s="666"/>
      <c r="T2038" s="666"/>
      <c r="U2038" s="666"/>
      <c r="V2038" s="666"/>
      <c r="W2038" s="666"/>
      <c r="X2038" s="666"/>
      <c r="Y2038" s="666"/>
      <c r="Z2038" s="666"/>
      <c r="AA2038" s="666"/>
      <c r="AB2038" s="666"/>
      <c r="AC2038" s="666"/>
      <c r="AD2038" s="666"/>
      <c r="AE2038" s="666"/>
      <c r="AF2038" s="666"/>
      <c r="AG2038" s="666"/>
      <c r="AH2038" s="666"/>
      <c r="AI2038" s="666"/>
      <c r="AJ2038" s="666"/>
      <c r="AK2038" s="666"/>
      <c r="AL2038" s="666"/>
      <c r="AM2038" s="666"/>
      <c r="AN2038" s="666"/>
      <c r="AO2038" s="666"/>
      <c r="AP2038" s="666"/>
      <c r="AQ2038" s="666"/>
      <c r="AR2038" s="666"/>
      <c r="AS2038" s="666"/>
      <c r="AT2038" s="666"/>
      <c r="AU2038" s="666"/>
      <c r="AV2038" s="666"/>
      <c r="AW2038" s="666"/>
      <c r="AX2038" s="666"/>
      <c r="AY2038" s="666"/>
      <c r="AZ2038" s="666"/>
      <c r="BA2038" s="666"/>
      <c r="BB2038" s="666"/>
      <c r="BC2038" s="666"/>
      <c r="BD2038" s="666"/>
      <c r="BE2038" s="666"/>
      <c r="BF2038" s="666"/>
      <c r="BG2038" s="666"/>
      <c r="BH2038" s="666"/>
      <c r="BI2038" s="666"/>
      <c r="BJ2038" s="666"/>
      <c r="BK2038" s="666"/>
      <c r="BL2038" s="666"/>
      <c r="BM2038" s="666"/>
      <c r="BN2038" s="666"/>
      <c r="BO2038" s="666"/>
      <c r="BP2038" s="666"/>
      <c r="BQ2038" s="666"/>
      <c r="BR2038" s="666"/>
      <c r="BS2038" s="666"/>
      <c r="BT2038" s="666"/>
      <c r="BU2038" s="666"/>
      <c r="BV2038" s="666"/>
      <c r="BW2038" s="666"/>
      <c r="BX2038" s="666"/>
      <c r="BY2038" s="666"/>
      <c r="BZ2038" s="666"/>
      <c r="CA2038" s="666"/>
      <c r="CB2038" s="666"/>
      <c r="CC2038" s="666"/>
      <c r="CD2038" s="666"/>
      <c r="CE2038" s="666"/>
      <c r="CF2038" s="666"/>
      <c r="CG2038" s="666"/>
      <c r="CH2038" s="666"/>
      <c r="CI2038" s="666"/>
      <c r="CJ2038" s="666"/>
      <c r="CK2038" s="666"/>
      <c r="CL2038" s="666"/>
      <c r="CM2038" s="666"/>
      <c r="CN2038" s="666"/>
      <c r="CO2038" s="666"/>
      <c r="CP2038" s="666"/>
      <c r="CQ2038" s="666"/>
      <c r="CR2038" s="666"/>
      <c r="CS2038" s="666"/>
      <c r="CT2038" s="666"/>
      <c r="CU2038" s="666"/>
      <c r="CV2038" s="666"/>
    </row>
    <row r="2039" spans="1:100" x14ac:dyDescent="0.25">
      <c r="A2039" s="871" t="s">
        <v>2865</v>
      </c>
      <c r="B2039" s="872">
        <v>366124</v>
      </c>
      <c r="C2039" s="1812" t="s">
        <v>2904</v>
      </c>
      <c r="D2039" s="872" t="s">
        <v>2099</v>
      </c>
      <c r="E2039" s="872" t="s">
        <v>2100</v>
      </c>
      <c r="F2039" s="41" t="s">
        <v>49</v>
      </c>
      <c r="G2039" s="872" t="s">
        <v>94</v>
      </c>
      <c r="H2039" s="1308">
        <v>39083</v>
      </c>
      <c r="I2039" s="1277">
        <v>61712</v>
      </c>
      <c r="J2039" s="1277">
        <v>61712</v>
      </c>
      <c r="K2039" s="1277">
        <v>0</v>
      </c>
      <c r="L2039" s="666"/>
      <c r="M2039" s="666"/>
      <c r="N2039" s="666"/>
      <c r="O2039" s="666"/>
      <c r="P2039" s="666"/>
      <c r="Q2039" s="666"/>
      <c r="R2039" s="666"/>
      <c r="S2039" s="666"/>
      <c r="T2039" s="666"/>
      <c r="U2039" s="666"/>
      <c r="V2039" s="666"/>
      <c r="W2039" s="666"/>
      <c r="X2039" s="666"/>
      <c r="Y2039" s="666"/>
      <c r="Z2039" s="666"/>
      <c r="AA2039" s="666"/>
      <c r="AB2039" s="666"/>
      <c r="AC2039" s="666"/>
      <c r="AD2039" s="666"/>
      <c r="AE2039" s="666"/>
      <c r="AF2039" s="666"/>
      <c r="AG2039" s="666"/>
      <c r="AH2039" s="666"/>
      <c r="AI2039" s="666"/>
      <c r="AJ2039" s="666"/>
      <c r="AK2039" s="666"/>
      <c r="AL2039" s="666"/>
      <c r="AM2039" s="666"/>
      <c r="AN2039" s="666"/>
      <c r="AO2039" s="666"/>
      <c r="AP2039" s="666"/>
      <c r="AQ2039" s="666"/>
      <c r="AR2039" s="666"/>
      <c r="AS2039" s="666"/>
      <c r="AT2039" s="666"/>
      <c r="AU2039" s="666"/>
      <c r="AV2039" s="666"/>
      <c r="AW2039" s="666"/>
      <c r="AX2039" s="666"/>
      <c r="AY2039" s="666"/>
      <c r="AZ2039" s="666"/>
      <c r="BA2039" s="666"/>
      <c r="BB2039" s="666"/>
      <c r="BC2039" s="666"/>
      <c r="BD2039" s="666"/>
      <c r="BE2039" s="666"/>
      <c r="BF2039" s="666"/>
      <c r="BG2039" s="666"/>
      <c r="BH2039" s="666"/>
      <c r="BI2039" s="666"/>
      <c r="BJ2039" s="666"/>
      <c r="BK2039" s="666"/>
      <c r="BL2039" s="666"/>
      <c r="BM2039" s="666"/>
      <c r="BN2039" s="666"/>
      <c r="BO2039" s="666"/>
      <c r="BP2039" s="666"/>
      <c r="BQ2039" s="666"/>
      <c r="BR2039" s="666"/>
      <c r="BS2039" s="666"/>
      <c r="BT2039" s="666"/>
      <c r="BU2039" s="666"/>
      <c r="BV2039" s="666"/>
      <c r="BW2039" s="666"/>
      <c r="BX2039" s="666"/>
      <c r="BY2039" s="666"/>
      <c r="BZ2039" s="666"/>
      <c r="CA2039" s="666"/>
      <c r="CB2039" s="666"/>
      <c r="CC2039" s="666"/>
      <c r="CD2039" s="666"/>
      <c r="CE2039" s="666"/>
      <c r="CF2039" s="666"/>
      <c r="CG2039" s="666"/>
      <c r="CH2039" s="666"/>
      <c r="CI2039" s="666"/>
      <c r="CJ2039" s="666"/>
      <c r="CK2039" s="666"/>
      <c r="CL2039" s="666"/>
      <c r="CM2039" s="666"/>
      <c r="CN2039" s="666"/>
      <c r="CO2039" s="666"/>
      <c r="CP2039" s="666"/>
      <c r="CQ2039" s="666"/>
      <c r="CR2039" s="666"/>
      <c r="CS2039" s="666"/>
      <c r="CT2039" s="666"/>
      <c r="CU2039" s="666"/>
      <c r="CV2039" s="666"/>
    </row>
    <row r="2040" spans="1:100" x14ac:dyDescent="0.25">
      <c r="A2040" s="871" t="s">
        <v>2865</v>
      </c>
      <c r="B2040" s="872">
        <v>366123</v>
      </c>
      <c r="C2040" s="1812" t="s">
        <v>2905</v>
      </c>
      <c r="D2040" s="872" t="s">
        <v>2099</v>
      </c>
      <c r="E2040" s="872" t="s">
        <v>2100</v>
      </c>
      <c r="F2040" s="41" t="s">
        <v>49</v>
      </c>
      <c r="G2040" s="872" t="s">
        <v>94</v>
      </c>
      <c r="H2040" s="1308">
        <v>39083</v>
      </c>
      <c r="I2040" s="1277">
        <v>61712</v>
      </c>
      <c r="J2040" s="1277">
        <v>61712</v>
      </c>
      <c r="K2040" s="1277">
        <v>0</v>
      </c>
      <c r="L2040" s="666"/>
      <c r="M2040" s="666"/>
      <c r="N2040" s="666"/>
      <c r="O2040" s="666"/>
      <c r="P2040" s="666"/>
      <c r="Q2040" s="666"/>
      <c r="R2040" s="666"/>
      <c r="S2040" s="666"/>
      <c r="T2040" s="666"/>
      <c r="U2040" s="666"/>
      <c r="V2040" s="666"/>
      <c r="W2040" s="666"/>
      <c r="X2040" s="666"/>
      <c r="Y2040" s="666"/>
      <c r="Z2040" s="666"/>
      <c r="AA2040" s="666"/>
      <c r="AB2040" s="666"/>
      <c r="AC2040" s="666"/>
      <c r="AD2040" s="666"/>
      <c r="AE2040" s="666"/>
      <c r="AF2040" s="666"/>
      <c r="AG2040" s="666"/>
      <c r="AH2040" s="666"/>
      <c r="AI2040" s="666"/>
      <c r="AJ2040" s="666"/>
      <c r="AK2040" s="666"/>
      <c r="AL2040" s="666"/>
      <c r="AM2040" s="666"/>
      <c r="AN2040" s="666"/>
      <c r="AO2040" s="666"/>
      <c r="AP2040" s="666"/>
      <c r="AQ2040" s="666"/>
      <c r="AR2040" s="666"/>
      <c r="AS2040" s="666"/>
      <c r="AT2040" s="666"/>
      <c r="AU2040" s="666"/>
      <c r="AV2040" s="666"/>
      <c r="AW2040" s="666"/>
      <c r="AX2040" s="666"/>
      <c r="AY2040" s="666"/>
      <c r="AZ2040" s="666"/>
      <c r="BA2040" s="666"/>
      <c r="BB2040" s="666"/>
      <c r="BC2040" s="666"/>
      <c r="BD2040" s="666"/>
      <c r="BE2040" s="666"/>
      <c r="BF2040" s="666"/>
      <c r="BG2040" s="666"/>
      <c r="BH2040" s="666"/>
      <c r="BI2040" s="666"/>
      <c r="BJ2040" s="666"/>
      <c r="BK2040" s="666"/>
      <c r="BL2040" s="666"/>
      <c r="BM2040" s="666"/>
      <c r="BN2040" s="666"/>
      <c r="BO2040" s="666"/>
      <c r="BP2040" s="666"/>
      <c r="BQ2040" s="666"/>
      <c r="BR2040" s="666"/>
      <c r="BS2040" s="666"/>
      <c r="BT2040" s="666"/>
      <c r="BU2040" s="666"/>
      <c r="BV2040" s="666"/>
      <c r="BW2040" s="666"/>
      <c r="BX2040" s="666"/>
      <c r="BY2040" s="666"/>
      <c r="BZ2040" s="666"/>
      <c r="CA2040" s="666"/>
      <c r="CB2040" s="666"/>
      <c r="CC2040" s="666"/>
      <c r="CD2040" s="666"/>
      <c r="CE2040" s="666"/>
      <c r="CF2040" s="666"/>
      <c r="CG2040" s="666"/>
      <c r="CH2040" s="666"/>
      <c r="CI2040" s="666"/>
      <c r="CJ2040" s="666"/>
      <c r="CK2040" s="666"/>
      <c r="CL2040" s="666"/>
      <c r="CM2040" s="666"/>
      <c r="CN2040" s="666"/>
      <c r="CO2040" s="666"/>
      <c r="CP2040" s="666"/>
      <c r="CQ2040" s="666"/>
      <c r="CR2040" s="666"/>
      <c r="CS2040" s="666"/>
      <c r="CT2040" s="666"/>
      <c r="CU2040" s="666"/>
      <c r="CV2040" s="666"/>
    </row>
    <row r="2041" spans="1:100" x14ac:dyDescent="0.25">
      <c r="A2041" s="871" t="s">
        <v>2865</v>
      </c>
      <c r="B2041" s="872">
        <v>366122</v>
      </c>
      <c r="C2041" s="1812" t="s">
        <v>2906</v>
      </c>
      <c r="D2041" s="872" t="s">
        <v>2099</v>
      </c>
      <c r="E2041" s="872" t="s">
        <v>2100</v>
      </c>
      <c r="F2041" s="41" t="s">
        <v>49</v>
      </c>
      <c r="G2041" s="872" t="s">
        <v>94</v>
      </c>
      <c r="H2041" s="1308">
        <v>39083</v>
      </c>
      <c r="I2041" s="1277">
        <v>61712</v>
      </c>
      <c r="J2041" s="1277">
        <v>61712</v>
      </c>
      <c r="K2041" s="1277">
        <v>0</v>
      </c>
      <c r="L2041" s="666"/>
      <c r="M2041" s="666"/>
      <c r="N2041" s="666"/>
      <c r="O2041" s="666"/>
      <c r="P2041" s="666"/>
      <c r="Q2041" s="666"/>
      <c r="R2041" s="666"/>
      <c r="S2041" s="666"/>
      <c r="T2041" s="666"/>
      <c r="U2041" s="666"/>
      <c r="V2041" s="666"/>
      <c r="W2041" s="666"/>
      <c r="X2041" s="666"/>
      <c r="Y2041" s="666"/>
      <c r="Z2041" s="666"/>
      <c r="AA2041" s="666"/>
      <c r="AB2041" s="666"/>
      <c r="AC2041" s="666"/>
      <c r="AD2041" s="666"/>
      <c r="AE2041" s="666"/>
      <c r="AF2041" s="666"/>
      <c r="AG2041" s="666"/>
      <c r="AH2041" s="666"/>
      <c r="AI2041" s="666"/>
      <c r="AJ2041" s="666"/>
      <c r="AK2041" s="666"/>
      <c r="AL2041" s="666"/>
      <c r="AM2041" s="666"/>
      <c r="AN2041" s="666"/>
      <c r="AO2041" s="666"/>
      <c r="AP2041" s="666"/>
      <c r="AQ2041" s="666"/>
      <c r="AR2041" s="666"/>
      <c r="AS2041" s="666"/>
      <c r="AT2041" s="666"/>
      <c r="AU2041" s="666"/>
      <c r="AV2041" s="666"/>
      <c r="AW2041" s="666"/>
      <c r="AX2041" s="666"/>
      <c r="AY2041" s="666"/>
      <c r="AZ2041" s="666"/>
      <c r="BA2041" s="666"/>
      <c r="BB2041" s="666"/>
      <c r="BC2041" s="666"/>
      <c r="BD2041" s="666"/>
      <c r="BE2041" s="666"/>
      <c r="BF2041" s="666"/>
      <c r="BG2041" s="666"/>
      <c r="BH2041" s="666"/>
      <c r="BI2041" s="666"/>
      <c r="BJ2041" s="666"/>
      <c r="BK2041" s="666"/>
      <c r="BL2041" s="666"/>
      <c r="BM2041" s="666"/>
      <c r="BN2041" s="666"/>
      <c r="BO2041" s="666"/>
      <c r="BP2041" s="666"/>
      <c r="BQ2041" s="666"/>
      <c r="BR2041" s="666"/>
      <c r="BS2041" s="666"/>
      <c r="BT2041" s="666"/>
      <c r="BU2041" s="666"/>
      <c r="BV2041" s="666"/>
      <c r="BW2041" s="666"/>
      <c r="BX2041" s="666"/>
      <c r="BY2041" s="666"/>
      <c r="BZ2041" s="666"/>
      <c r="CA2041" s="666"/>
      <c r="CB2041" s="666"/>
      <c r="CC2041" s="666"/>
      <c r="CD2041" s="666"/>
      <c r="CE2041" s="666"/>
      <c r="CF2041" s="666"/>
      <c r="CG2041" s="666"/>
      <c r="CH2041" s="666"/>
      <c r="CI2041" s="666"/>
      <c r="CJ2041" s="666"/>
      <c r="CK2041" s="666"/>
      <c r="CL2041" s="666"/>
      <c r="CM2041" s="666"/>
      <c r="CN2041" s="666"/>
      <c r="CO2041" s="666"/>
      <c r="CP2041" s="666"/>
      <c r="CQ2041" s="666"/>
      <c r="CR2041" s="666"/>
      <c r="CS2041" s="666"/>
      <c r="CT2041" s="666"/>
      <c r="CU2041" s="666"/>
      <c r="CV2041" s="666"/>
    </row>
    <row r="2042" spans="1:100" x14ac:dyDescent="0.25">
      <c r="A2042" s="871" t="s">
        <v>2895</v>
      </c>
      <c r="B2042" s="872">
        <v>366197</v>
      </c>
      <c r="C2042" s="1812" t="s">
        <v>2909</v>
      </c>
      <c r="D2042" s="872" t="s">
        <v>2099</v>
      </c>
      <c r="E2042" s="872" t="s">
        <v>2100</v>
      </c>
      <c r="F2042" s="41" t="s">
        <v>49</v>
      </c>
      <c r="G2042" s="872" t="s">
        <v>94</v>
      </c>
      <c r="H2042" s="1308">
        <v>39083</v>
      </c>
      <c r="I2042" s="1277">
        <v>61712</v>
      </c>
      <c r="J2042" s="1277">
        <v>61712</v>
      </c>
      <c r="K2042" s="1277">
        <v>0</v>
      </c>
      <c r="L2042" s="671"/>
      <c r="M2042" s="670"/>
      <c r="N2042" s="670"/>
      <c r="O2042" s="670"/>
      <c r="P2042" s="670"/>
      <c r="Q2042" s="670"/>
      <c r="R2042" s="670"/>
      <c r="S2042" s="670"/>
      <c r="T2042" s="670"/>
      <c r="U2042" s="670"/>
      <c r="V2042" s="670"/>
      <c r="W2042" s="670"/>
      <c r="X2042" s="670"/>
      <c r="Y2042" s="670"/>
      <c r="Z2042" s="670"/>
      <c r="AA2042" s="670"/>
      <c r="AB2042" s="670"/>
      <c r="AC2042" s="670"/>
      <c r="AD2042" s="670"/>
      <c r="AE2042" s="670"/>
      <c r="AF2042" s="670"/>
      <c r="AG2042" s="670"/>
      <c r="AH2042" s="670"/>
      <c r="AI2042" s="670"/>
      <c r="AJ2042" s="670"/>
      <c r="AK2042" s="670"/>
      <c r="AL2042" s="670"/>
      <c r="AM2042" s="670"/>
      <c r="AN2042" s="670"/>
      <c r="AO2042" s="670"/>
      <c r="AP2042" s="670"/>
      <c r="AQ2042" s="670"/>
      <c r="AR2042" s="670"/>
      <c r="AS2042" s="670"/>
      <c r="AT2042" s="670"/>
      <c r="AU2042" s="670"/>
      <c r="AV2042" s="670"/>
      <c r="AW2042" s="670"/>
      <c r="AX2042" s="670"/>
      <c r="AY2042" s="670"/>
      <c r="AZ2042" s="670"/>
      <c r="BA2042" s="670"/>
      <c r="BB2042" s="670"/>
      <c r="BC2042" s="670"/>
      <c r="BD2042" s="670"/>
      <c r="BE2042" s="670"/>
      <c r="BF2042" s="670"/>
      <c r="BG2042" s="670"/>
      <c r="BH2042" s="670"/>
      <c r="BI2042" s="670"/>
      <c r="BJ2042" s="670"/>
      <c r="BK2042" s="670"/>
      <c r="BL2042" s="670"/>
      <c r="BM2042" s="670"/>
      <c r="BN2042" s="670"/>
      <c r="BO2042" s="670"/>
      <c r="BP2042" s="670"/>
      <c r="BQ2042" s="670"/>
      <c r="BR2042" s="670"/>
      <c r="BS2042" s="670"/>
      <c r="BT2042" s="670"/>
      <c r="BU2042" s="670"/>
      <c r="BV2042" s="670"/>
      <c r="BW2042" s="670"/>
      <c r="BX2042" s="670"/>
      <c r="BY2042" s="670"/>
      <c r="BZ2042" s="670"/>
      <c r="CA2042" s="670"/>
      <c r="CB2042" s="670"/>
      <c r="CC2042" s="670"/>
      <c r="CD2042" s="670"/>
      <c r="CE2042" s="670"/>
      <c r="CF2042" s="670"/>
      <c r="CG2042" s="670"/>
      <c r="CH2042" s="670"/>
      <c r="CI2042" s="670"/>
      <c r="CJ2042" s="670"/>
      <c r="CK2042" s="670"/>
      <c r="CL2042" s="670"/>
      <c r="CM2042" s="670"/>
      <c r="CN2042" s="670"/>
      <c r="CO2042" s="670"/>
      <c r="CP2042" s="670"/>
      <c r="CQ2042" s="670"/>
      <c r="CR2042" s="670"/>
      <c r="CS2042" s="670"/>
      <c r="CT2042" s="670"/>
      <c r="CU2042" s="670"/>
      <c r="CV2042" s="670"/>
    </row>
    <row r="2043" spans="1:100" x14ac:dyDescent="0.25">
      <c r="A2043" s="871" t="s">
        <v>2895</v>
      </c>
      <c r="B2043" s="872">
        <v>366198</v>
      </c>
      <c r="C2043" s="1812" t="s">
        <v>2910</v>
      </c>
      <c r="D2043" s="872" t="s">
        <v>2099</v>
      </c>
      <c r="E2043" s="872" t="s">
        <v>2100</v>
      </c>
      <c r="F2043" s="41" t="s">
        <v>49</v>
      </c>
      <c r="G2043" s="872" t="s">
        <v>94</v>
      </c>
      <c r="H2043" s="1308">
        <v>39083</v>
      </c>
      <c r="I2043" s="1277">
        <v>61712</v>
      </c>
      <c r="J2043" s="1277">
        <v>61712</v>
      </c>
      <c r="K2043" s="1277">
        <v>0</v>
      </c>
      <c r="L2043" s="671"/>
      <c r="M2043" s="670"/>
      <c r="N2043" s="670"/>
      <c r="O2043" s="670"/>
      <c r="P2043" s="670"/>
      <c r="Q2043" s="670"/>
      <c r="R2043" s="670"/>
      <c r="S2043" s="670"/>
      <c r="T2043" s="670"/>
      <c r="U2043" s="670"/>
      <c r="V2043" s="670"/>
      <c r="W2043" s="670"/>
      <c r="X2043" s="670"/>
      <c r="Y2043" s="670"/>
      <c r="Z2043" s="670"/>
      <c r="AA2043" s="670"/>
      <c r="AB2043" s="670"/>
      <c r="AC2043" s="670"/>
      <c r="AD2043" s="670"/>
      <c r="AE2043" s="670"/>
      <c r="AF2043" s="670"/>
      <c r="AG2043" s="670"/>
      <c r="AH2043" s="670"/>
      <c r="AI2043" s="670"/>
      <c r="AJ2043" s="670"/>
      <c r="AK2043" s="670"/>
      <c r="AL2043" s="670"/>
      <c r="AM2043" s="670"/>
      <c r="AN2043" s="670"/>
      <c r="AO2043" s="670"/>
      <c r="AP2043" s="670"/>
      <c r="AQ2043" s="670"/>
      <c r="AR2043" s="670"/>
      <c r="AS2043" s="670"/>
      <c r="AT2043" s="670"/>
      <c r="AU2043" s="670"/>
      <c r="AV2043" s="670"/>
      <c r="AW2043" s="670"/>
      <c r="AX2043" s="670"/>
      <c r="AY2043" s="670"/>
      <c r="AZ2043" s="670"/>
      <c r="BA2043" s="670"/>
      <c r="BB2043" s="670"/>
      <c r="BC2043" s="670"/>
      <c r="BD2043" s="670"/>
      <c r="BE2043" s="670"/>
      <c r="BF2043" s="670"/>
      <c r="BG2043" s="670"/>
      <c r="BH2043" s="670"/>
      <c r="BI2043" s="670"/>
      <c r="BJ2043" s="670"/>
      <c r="BK2043" s="670"/>
      <c r="BL2043" s="670"/>
      <c r="BM2043" s="670"/>
      <c r="BN2043" s="670"/>
      <c r="BO2043" s="670"/>
      <c r="BP2043" s="670"/>
      <c r="BQ2043" s="670"/>
      <c r="BR2043" s="670"/>
      <c r="BS2043" s="670"/>
      <c r="BT2043" s="670"/>
      <c r="BU2043" s="670"/>
      <c r="BV2043" s="670"/>
      <c r="BW2043" s="670"/>
      <c r="BX2043" s="670"/>
      <c r="BY2043" s="670"/>
      <c r="BZ2043" s="670"/>
      <c r="CA2043" s="670"/>
      <c r="CB2043" s="670"/>
      <c r="CC2043" s="670"/>
      <c r="CD2043" s="670"/>
      <c r="CE2043" s="670"/>
      <c r="CF2043" s="670"/>
      <c r="CG2043" s="670"/>
      <c r="CH2043" s="670"/>
      <c r="CI2043" s="670"/>
      <c r="CJ2043" s="670"/>
      <c r="CK2043" s="670"/>
      <c r="CL2043" s="670"/>
      <c r="CM2043" s="670"/>
      <c r="CN2043" s="670"/>
      <c r="CO2043" s="670"/>
      <c r="CP2043" s="670"/>
      <c r="CQ2043" s="670"/>
      <c r="CR2043" s="670"/>
      <c r="CS2043" s="670"/>
      <c r="CT2043" s="670"/>
      <c r="CU2043" s="670"/>
      <c r="CV2043" s="670"/>
    </row>
    <row r="2044" spans="1:100" x14ac:dyDescent="0.25">
      <c r="A2044" s="871" t="s">
        <v>2895</v>
      </c>
      <c r="B2044" s="872">
        <v>366199</v>
      </c>
      <c r="C2044" s="1812" t="s">
        <v>2911</v>
      </c>
      <c r="D2044" s="872" t="s">
        <v>2099</v>
      </c>
      <c r="E2044" s="872" t="s">
        <v>2100</v>
      </c>
      <c r="F2044" s="41" t="s">
        <v>49</v>
      </c>
      <c r="G2044" s="872" t="s">
        <v>94</v>
      </c>
      <c r="H2044" s="1308">
        <v>39083</v>
      </c>
      <c r="I2044" s="1277">
        <v>61712</v>
      </c>
      <c r="J2044" s="1277">
        <v>61712</v>
      </c>
      <c r="K2044" s="1277">
        <v>0</v>
      </c>
      <c r="L2044" s="671"/>
      <c r="M2044" s="670"/>
      <c r="N2044" s="670"/>
      <c r="O2044" s="670"/>
      <c r="P2044" s="670"/>
      <c r="Q2044" s="670"/>
      <c r="R2044" s="670"/>
      <c r="S2044" s="670"/>
      <c r="T2044" s="670"/>
      <c r="U2044" s="670"/>
      <c r="V2044" s="670"/>
      <c r="W2044" s="670"/>
      <c r="X2044" s="670"/>
      <c r="Y2044" s="670"/>
      <c r="Z2044" s="670"/>
      <c r="AA2044" s="670"/>
      <c r="AB2044" s="670"/>
      <c r="AC2044" s="670"/>
      <c r="AD2044" s="670"/>
      <c r="AE2044" s="670"/>
      <c r="AF2044" s="670"/>
      <c r="AG2044" s="670"/>
      <c r="AH2044" s="670"/>
      <c r="AI2044" s="670"/>
      <c r="AJ2044" s="670"/>
      <c r="AK2044" s="670"/>
      <c r="AL2044" s="670"/>
      <c r="AM2044" s="670"/>
      <c r="AN2044" s="670"/>
      <c r="AO2044" s="670"/>
      <c r="AP2044" s="670"/>
      <c r="AQ2044" s="670"/>
      <c r="AR2044" s="670"/>
      <c r="AS2044" s="670"/>
      <c r="AT2044" s="670"/>
      <c r="AU2044" s="670"/>
      <c r="AV2044" s="670"/>
      <c r="AW2044" s="670"/>
      <c r="AX2044" s="670"/>
      <c r="AY2044" s="670"/>
      <c r="AZ2044" s="670"/>
      <c r="BA2044" s="670"/>
      <c r="BB2044" s="670"/>
      <c r="BC2044" s="670"/>
      <c r="BD2044" s="670"/>
      <c r="BE2044" s="670"/>
      <c r="BF2044" s="670"/>
      <c r="BG2044" s="670"/>
      <c r="BH2044" s="670"/>
      <c r="BI2044" s="670"/>
      <c r="BJ2044" s="670"/>
      <c r="BK2044" s="670"/>
      <c r="BL2044" s="670"/>
      <c r="BM2044" s="670"/>
      <c r="BN2044" s="670"/>
      <c r="BO2044" s="670"/>
      <c r="BP2044" s="670"/>
      <c r="BQ2044" s="670"/>
      <c r="BR2044" s="670"/>
      <c r="BS2044" s="670"/>
      <c r="BT2044" s="670"/>
      <c r="BU2044" s="670"/>
      <c r="BV2044" s="670"/>
      <c r="BW2044" s="670"/>
      <c r="BX2044" s="670"/>
      <c r="BY2044" s="670"/>
      <c r="BZ2044" s="670"/>
      <c r="CA2044" s="670"/>
      <c r="CB2044" s="670"/>
      <c r="CC2044" s="670"/>
      <c r="CD2044" s="670"/>
      <c r="CE2044" s="670"/>
      <c r="CF2044" s="670"/>
      <c r="CG2044" s="670"/>
      <c r="CH2044" s="670"/>
      <c r="CI2044" s="670"/>
      <c r="CJ2044" s="670"/>
      <c r="CK2044" s="670"/>
      <c r="CL2044" s="670"/>
      <c r="CM2044" s="670"/>
      <c r="CN2044" s="670"/>
      <c r="CO2044" s="670"/>
      <c r="CP2044" s="670"/>
      <c r="CQ2044" s="670"/>
      <c r="CR2044" s="670"/>
      <c r="CS2044" s="670"/>
      <c r="CT2044" s="670"/>
      <c r="CU2044" s="670"/>
      <c r="CV2044" s="670"/>
    </row>
    <row r="2045" spans="1:100" x14ac:dyDescent="0.25">
      <c r="A2045" s="871" t="s">
        <v>2895</v>
      </c>
      <c r="B2045" s="872">
        <v>366201</v>
      </c>
      <c r="C2045" s="1812" t="s">
        <v>2912</v>
      </c>
      <c r="D2045" s="872" t="s">
        <v>2099</v>
      </c>
      <c r="E2045" s="872" t="s">
        <v>2100</v>
      </c>
      <c r="F2045" s="41" t="s">
        <v>49</v>
      </c>
      <c r="G2045" s="872" t="s">
        <v>94</v>
      </c>
      <c r="H2045" s="1308">
        <v>39083</v>
      </c>
      <c r="I2045" s="1277">
        <v>61712</v>
      </c>
      <c r="J2045" s="1277">
        <v>61712</v>
      </c>
      <c r="K2045" s="1277">
        <v>0</v>
      </c>
      <c r="L2045" s="671"/>
      <c r="M2045" s="670"/>
      <c r="N2045" s="670"/>
      <c r="O2045" s="670"/>
      <c r="P2045" s="670"/>
      <c r="Q2045" s="670"/>
      <c r="R2045" s="670"/>
      <c r="S2045" s="670"/>
      <c r="T2045" s="670"/>
      <c r="U2045" s="670"/>
      <c r="V2045" s="670"/>
      <c r="W2045" s="670"/>
      <c r="X2045" s="670"/>
      <c r="Y2045" s="670"/>
      <c r="Z2045" s="670"/>
      <c r="AA2045" s="670"/>
      <c r="AB2045" s="670"/>
      <c r="AC2045" s="670"/>
      <c r="AD2045" s="670"/>
      <c r="AE2045" s="670"/>
      <c r="AF2045" s="670"/>
      <c r="AG2045" s="670"/>
      <c r="AH2045" s="670"/>
      <c r="AI2045" s="670"/>
      <c r="AJ2045" s="670"/>
      <c r="AK2045" s="670"/>
      <c r="AL2045" s="670"/>
      <c r="AM2045" s="670"/>
      <c r="AN2045" s="670"/>
      <c r="AO2045" s="670"/>
      <c r="AP2045" s="670"/>
      <c r="AQ2045" s="670"/>
      <c r="AR2045" s="670"/>
      <c r="AS2045" s="670"/>
      <c r="AT2045" s="670"/>
      <c r="AU2045" s="670"/>
      <c r="AV2045" s="670"/>
      <c r="AW2045" s="670"/>
      <c r="AX2045" s="670"/>
      <c r="AY2045" s="670"/>
      <c r="AZ2045" s="670"/>
      <c r="BA2045" s="670"/>
      <c r="BB2045" s="670"/>
      <c r="BC2045" s="670"/>
      <c r="BD2045" s="670"/>
      <c r="BE2045" s="670"/>
      <c r="BF2045" s="670"/>
      <c r="BG2045" s="670"/>
      <c r="BH2045" s="670"/>
      <c r="BI2045" s="670"/>
      <c r="BJ2045" s="670"/>
      <c r="BK2045" s="670"/>
      <c r="BL2045" s="670"/>
      <c r="BM2045" s="670"/>
      <c r="BN2045" s="670"/>
      <c r="BO2045" s="670"/>
      <c r="BP2045" s="670"/>
      <c r="BQ2045" s="670"/>
      <c r="BR2045" s="670"/>
      <c r="BS2045" s="670"/>
      <c r="BT2045" s="670"/>
      <c r="BU2045" s="670"/>
      <c r="BV2045" s="670"/>
      <c r="BW2045" s="670"/>
      <c r="BX2045" s="670"/>
      <c r="BY2045" s="670"/>
      <c r="BZ2045" s="670"/>
      <c r="CA2045" s="670"/>
      <c r="CB2045" s="670"/>
      <c r="CC2045" s="670"/>
      <c r="CD2045" s="670"/>
      <c r="CE2045" s="670"/>
      <c r="CF2045" s="670"/>
      <c r="CG2045" s="670"/>
      <c r="CH2045" s="670"/>
      <c r="CI2045" s="670"/>
      <c r="CJ2045" s="670"/>
      <c r="CK2045" s="670"/>
      <c r="CL2045" s="670"/>
      <c r="CM2045" s="670"/>
      <c r="CN2045" s="670"/>
      <c r="CO2045" s="670"/>
      <c r="CP2045" s="670"/>
      <c r="CQ2045" s="670"/>
      <c r="CR2045" s="670"/>
      <c r="CS2045" s="670"/>
      <c r="CT2045" s="670"/>
      <c r="CU2045" s="670"/>
      <c r="CV2045" s="670"/>
    </row>
    <row r="2046" spans="1:100" x14ac:dyDescent="0.25">
      <c r="A2046" s="871" t="s">
        <v>2895</v>
      </c>
      <c r="B2046" s="872">
        <v>366202</v>
      </c>
      <c r="C2046" s="1812" t="s">
        <v>2913</v>
      </c>
      <c r="D2046" s="872" t="s">
        <v>2099</v>
      </c>
      <c r="E2046" s="872" t="s">
        <v>2100</v>
      </c>
      <c r="F2046" s="41" t="s">
        <v>49</v>
      </c>
      <c r="G2046" s="872" t="s">
        <v>94</v>
      </c>
      <c r="H2046" s="1308">
        <v>39083</v>
      </c>
      <c r="I2046" s="1277">
        <v>61712</v>
      </c>
      <c r="J2046" s="1277">
        <v>61712</v>
      </c>
      <c r="K2046" s="1277">
        <v>0</v>
      </c>
      <c r="L2046" s="670"/>
      <c r="M2046" s="670"/>
      <c r="N2046" s="670"/>
      <c r="O2046" s="670"/>
      <c r="P2046" s="670"/>
      <c r="Q2046" s="670"/>
      <c r="R2046" s="670"/>
      <c r="S2046" s="670"/>
      <c r="T2046" s="670"/>
      <c r="U2046" s="670"/>
      <c r="V2046" s="670"/>
      <c r="W2046" s="670"/>
      <c r="X2046" s="670"/>
      <c r="Y2046" s="670"/>
      <c r="Z2046" s="670"/>
      <c r="AA2046" s="670"/>
      <c r="AB2046" s="670"/>
      <c r="AC2046" s="670"/>
      <c r="AD2046" s="670"/>
      <c r="AE2046" s="670"/>
      <c r="AF2046" s="670"/>
      <c r="AG2046" s="670"/>
      <c r="AH2046" s="670"/>
      <c r="AI2046" s="670"/>
      <c r="AJ2046" s="670"/>
      <c r="AK2046" s="670"/>
      <c r="AL2046" s="670"/>
      <c r="AM2046" s="670"/>
      <c r="AN2046" s="670"/>
      <c r="AO2046" s="670"/>
      <c r="AP2046" s="670"/>
      <c r="AQ2046" s="670"/>
      <c r="AR2046" s="670"/>
      <c r="AS2046" s="670"/>
      <c r="AT2046" s="670"/>
      <c r="AU2046" s="670"/>
      <c r="AV2046" s="670"/>
      <c r="AW2046" s="670"/>
      <c r="AX2046" s="670"/>
      <c r="AY2046" s="670"/>
      <c r="AZ2046" s="670"/>
      <c r="BA2046" s="670"/>
      <c r="BB2046" s="670"/>
      <c r="BC2046" s="670"/>
      <c r="BD2046" s="670"/>
      <c r="BE2046" s="670"/>
      <c r="BF2046" s="670"/>
      <c r="BG2046" s="670"/>
      <c r="BH2046" s="670"/>
      <c r="BI2046" s="670"/>
      <c r="BJ2046" s="670"/>
      <c r="BK2046" s="670"/>
      <c r="BL2046" s="670"/>
      <c r="BM2046" s="670"/>
      <c r="BN2046" s="670"/>
      <c r="BO2046" s="670"/>
      <c r="BP2046" s="670"/>
      <c r="BQ2046" s="670"/>
      <c r="BR2046" s="670"/>
      <c r="BS2046" s="670"/>
      <c r="BT2046" s="670"/>
      <c r="BU2046" s="670"/>
      <c r="BV2046" s="670"/>
      <c r="BW2046" s="670"/>
      <c r="BX2046" s="670"/>
      <c r="BY2046" s="670"/>
      <c r="BZ2046" s="670"/>
      <c r="CA2046" s="670"/>
      <c r="CB2046" s="670"/>
      <c r="CC2046" s="670"/>
      <c r="CD2046" s="670"/>
      <c r="CE2046" s="670"/>
      <c r="CF2046" s="670"/>
      <c r="CG2046" s="670"/>
      <c r="CH2046" s="670"/>
      <c r="CI2046" s="670"/>
      <c r="CJ2046" s="670"/>
      <c r="CK2046" s="670"/>
      <c r="CL2046" s="670"/>
      <c r="CM2046" s="670"/>
      <c r="CN2046" s="670"/>
      <c r="CO2046" s="670"/>
      <c r="CP2046" s="670"/>
      <c r="CQ2046" s="670"/>
      <c r="CR2046" s="670"/>
      <c r="CS2046" s="670"/>
      <c r="CT2046" s="670"/>
      <c r="CU2046" s="670"/>
      <c r="CV2046" s="670"/>
    </row>
    <row r="2047" spans="1:100" x14ac:dyDescent="0.25">
      <c r="A2047" s="871" t="s">
        <v>2895</v>
      </c>
      <c r="B2047" s="872">
        <v>366203</v>
      </c>
      <c r="C2047" s="1812" t="s">
        <v>2914</v>
      </c>
      <c r="D2047" s="872" t="s">
        <v>2099</v>
      </c>
      <c r="E2047" s="872" t="s">
        <v>2100</v>
      </c>
      <c r="F2047" s="41" t="s">
        <v>49</v>
      </c>
      <c r="G2047" s="872" t="s">
        <v>94</v>
      </c>
      <c r="H2047" s="1308">
        <v>39083</v>
      </c>
      <c r="I2047" s="1277">
        <v>61712</v>
      </c>
      <c r="J2047" s="1277">
        <v>61712</v>
      </c>
      <c r="K2047" s="1277">
        <v>0</v>
      </c>
      <c r="L2047" s="670"/>
      <c r="M2047" s="670"/>
      <c r="N2047" s="670"/>
      <c r="O2047" s="670"/>
      <c r="P2047" s="670"/>
      <c r="Q2047" s="670"/>
      <c r="R2047" s="670"/>
      <c r="S2047" s="670"/>
      <c r="T2047" s="670"/>
      <c r="U2047" s="670"/>
      <c r="V2047" s="670"/>
      <c r="W2047" s="670"/>
      <c r="X2047" s="670"/>
      <c r="Y2047" s="670"/>
      <c r="Z2047" s="670"/>
      <c r="AA2047" s="670"/>
      <c r="AB2047" s="670"/>
      <c r="AC2047" s="670"/>
      <c r="AD2047" s="670"/>
      <c r="AE2047" s="670"/>
      <c r="AF2047" s="670"/>
      <c r="AG2047" s="670"/>
      <c r="AH2047" s="670"/>
      <c r="AI2047" s="670"/>
      <c r="AJ2047" s="670"/>
      <c r="AK2047" s="670"/>
      <c r="AL2047" s="670"/>
      <c r="AM2047" s="670"/>
      <c r="AN2047" s="670"/>
      <c r="AO2047" s="670"/>
      <c r="AP2047" s="670"/>
      <c r="AQ2047" s="670"/>
      <c r="AR2047" s="670"/>
      <c r="AS2047" s="670"/>
      <c r="AT2047" s="670"/>
      <c r="AU2047" s="670"/>
      <c r="AV2047" s="670"/>
      <c r="AW2047" s="670"/>
      <c r="AX2047" s="670"/>
      <c r="AY2047" s="670"/>
      <c r="AZ2047" s="670"/>
      <c r="BA2047" s="670"/>
      <c r="BB2047" s="670"/>
      <c r="BC2047" s="670"/>
      <c r="BD2047" s="670"/>
      <c r="BE2047" s="670"/>
      <c r="BF2047" s="670"/>
      <c r="BG2047" s="670"/>
      <c r="BH2047" s="670"/>
      <c r="BI2047" s="670"/>
      <c r="BJ2047" s="670"/>
      <c r="BK2047" s="670"/>
      <c r="BL2047" s="670"/>
      <c r="BM2047" s="670"/>
      <c r="BN2047" s="670"/>
      <c r="BO2047" s="670"/>
      <c r="BP2047" s="670"/>
      <c r="BQ2047" s="670"/>
      <c r="BR2047" s="670"/>
      <c r="BS2047" s="670"/>
      <c r="BT2047" s="670"/>
      <c r="BU2047" s="670"/>
      <c r="BV2047" s="670"/>
      <c r="BW2047" s="670"/>
      <c r="BX2047" s="670"/>
      <c r="BY2047" s="670"/>
      <c r="BZ2047" s="670"/>
      <c r="CA2047" s="670"/>
      <c r="CB2047" s="670"/>
      <c r="CC2047" s="670"/>
      <c r="CD2047" s="670"/>
      <c r="CE2047" s="670"/>
      <c r="CF2047" s="670"/>
      <c r="CG2047" s="670"/>
      <c r="CH2047" s="670"/>
      <c r="CI2047" s="670"/>
      <c r="CJ2047" s="670"/>
      <c r="CK2047" s="670"/>
      <c r="CL2047" s="670"/>
      <c r="CM2047" s="670"/>
      <c r="CN2047" s="670"/>
      <c r="CO2047" s="670"/>
      <c r="CP2047" s="670"/>
      <c r="CQ2047" s="670"/>
      <c r="CR2047" s="670"/>
      <c r="CS2047" s="670"/>
      <c r="CT2047" s="670"/>
      <c r="CU2047" s="670"/>
      <c r="CV2047" s="670"/>
    </row>
    <row r="2048" spans="1:100" x14ac:dyDescent="0.25">
      <c r="A2048" s="871" t="s">
        <v>2895</v>
      </c>
      <c r="B2048" s="872">
        <v>366204</v>
      </c>
      <c r="C2048" s="1812" t="s">
        <v>2915</v>
      </c>
      <c r="D2048" s="872" t="s">
        <v>2099</v>
      </c>
      <c r="E2048" s="872" t="s">
        <v>2100</v>
      </c>
      <c r="F2048" s="41" t="s">
        <v>49</v>
      </c>
      <c r="G2048" s="872" t="s">
        <v>94</v>
      </c>
      <c r="H2048" s="1308">
        <v>39083</v>
      </c>
      <c r="I2048" s="1277">
        <v>61712</v>
      </c>
      <c r="J2048" s="1277">
        <v>61712</v>
      </c>
      <c r="K2048" s="1277">
        <v>0</v>
      </c>
      <c r="L2048" s="670"/>
      <c r="M2048" s="670"/>
      <c r="N2048" s="670"/>
      <c r="O2048" s="670"/>
      <c r="P2048" s="670"/>
      <c r="Q2048" s="670"/>
      <c r="R2048" s="670"/>
      <c r="S2048" s="670"/>
      <c r="T2048" s="670"/>
      <c r="U2048" s="670"/>
      <c r="V2048" s="670"/>
      <c r="W2048" s="670"/>
      <c r="X2048" s="670"/>
      <c r="Y2048" s="670"/>
      <c r="Z2048" s="670"/>
      <c r="AA2048" s="670"/>
      <c r="AB2048" s="670"/>
      <c r="AC2048" s="670"/>
      <c r="AD2048" s="670"/>
      <c r="AE2048" s="670"/>
      <c r="AF2048" s="670"/>
      <c r="AG2048" s="670"/>
      <c r="AH2048" s="670"/>
      <c r="AI2048" s="670"/>
      <c r="AJ2048" s="670"/>
      <c r="AK2048" s="670"/>
      <c r="AL2048" s="670"/>
      <c r="AM2048" s="670"/>
      <c r="AN2048" s="670"/>
      <c r="AO2048" s="670"/>
      <c r="AP2048" s="670"/>
      <c r="AQ2048" s="670"/>
      <c r="AR2048" s="670"/>
      <c r="AS2048" s="670"/>
      <c r="AT2048" s="670"/>
      <c r="AU2048" s="670"/>
      <c r="AV2048" s="670"/>
      <c r="AW2048" s="670"/>
      <c r="AX2048" s="670"/>
      <c r="AY2048" s="670"/>
      <c r="AZ2048" s="670"/>
      <c r="BA2048" s="670"/>
      <c r="BB2048" s="670"/>
      <c r="BC2048" s="670"/>
      <c r="BD2048" s="670"/>
      <c r="BE2048" s="670"/>
      <c r="BF2048" s="670"/>
      <c r="BG2048" s="670"/>
      <c r="BH2048" s="670"/>
      <c r="BI2048" s="670"/>
      <c r="BJ2048" s="670"/>
      <c r="BK2048" s="670"/>
      <c r="BL2048" s="670"/>
      <c r="BM2048" s="670"/>
      <c r="BN2048" s="670"/>
      <c r="BO2048" s="670"/>
      <c r="BP2048" s="670"/>
      <c r="BQ2048" s="670"/>
      <c r="BR2048" s="670"/>
      <c r="BS2048" s="670"/>
      <c r="BT2048" s="670"/>
      <c r="BU2048" s="670"/>
      <c r="BV2048" s="670"/>
      <c r="BW2048" s="670"/>
      <c r="BX2048" s="670"/>
      <c r="BY2048" s="670"/>
      <c r="BZ2048" s="670"/>
      <c r="CA2048" s="670"/>
      <c r="CB2048" s="670"/>
      <c r="CC2048" s="670"/>
      <c r="CD2048" s="670"/>
      <c r="CE2048" s="670"/>
      <c r="CF2048" s="670"/>
      <c r="CG2048" s="670"/>
      <c r="CH2048" s="670"/>
      <c r="CI2048" s="670"/>
      <c r="CJ2048" s="670"/>
      <c r="CK2048" s="670"/>
      <c r="CL2048" s="670"/>
      <c r="CM2048" s="670"/>
      <c r="CN2048" s="670"/>
      <c r="CO2048" s="670"/>
      <c r="CP2048" s="670"/>
      <c r="CQ2048" s="670"/>
      <c r="CR2048" s="670"/>
      <c r="CS2048" s="670"/>
      <c r="CT2048" s="670"/>
      <c r="CU2048" s="670"/>
      <c r="CV2048" s="670"/>
    </row>
    <row r="2049" spans="1:100" x14ac:dyDescent="0.25">
      <c r="A2049" s="871" t="s">
        <v>2865</v>
      </c>
      <c r="B2049" s="872">
        <v>366205</v>
      </c>
      <c r="C2049" s="1812" t="s">
        <v>2916</v>
      </c>
      <c r="D2049" s="872" t="s">
        <v>2099</v>
      </c>
      <c r="E2049" s="872" t="s">
        <v>2100</v>
      </c>
      <c r="F2049" s="41" t="s">
        <v>49</v>
      </c>
      <c r="G2049" s="872" t="s">
        <v>94</v>
      </c>
      <c r="H2049" s="1308">
        <v>39083</v>
      </c>
      <c r="I2049" s="1277">
        <v>61712</v>
      </c>
      <c r="J2049" s="1277">
        <v>61712</v>
      </c>
      <c r="K2049" s="1277">
        <v>0</v>
      </c>
      <c r="L2049" s="670"/>
      <c r="M2049" s="670"/>
      <c r="N2049" s="670"/>
      <c r="O2049" s="670"/>
      <c r="P2049" s="670"/>
      <c r="Q2049" s="670"/>
      <c r="R2049" s="670"/>
      <c r="S2049" s="670"/>
      <c r="T2049" s="670"/>
      <c r="U2049" s="670"/>
      <c r="V2049" s="670"/>
      <c r="W2049" s="670"/>
      <c r="X2049" s="670"/>
      <c r="Y2049" s="670"/>
      <c r="Z2049" s="670"/>
      <c r="AA2049" s="670"/>
      <c r="AB2049" s="670"/>
      <c r="AC2049" s="670"/>
      <c r="AD2049" s="670"/>
      <c r="AE2049" s="670"/>
      <c r="AF2049" s="670"/>
      <c r="AG2049" s="670"/>
      <c r="AH2049" s="670"/>
      <c r="AI2049" s="670"/>
      <c r="AJ2049" s="670"/>
      <c r="AK2049" s="670"/>
      <c r="AL2049" s="670"/>
      <c r="AM2049" s="670"/>
      <c r="AN2049" s="670"/>
      <c r="AO2049" s="670"/>
      <c r="AP2049" s="670"/>
      <c r="AQ2049" s="670"/>
      <c r="AR2049" s="670"/>
      <c r="AS2049" s="670"/>
      <c r="AT2049" s="670"/>
      <c r="AU2049" s="670"/>
      <c r="AV2049" s="670"/>
      <c r="AW2049" s="670"/>
      <c r="AX2049" s="670"/>
      <c r="AY2049" s="670"/>
      <c r="AZ2049" s="670"/>
      <c r="BA2049" s="670"/>
      <c r="BB2049" s="670"/>
      <c r="BC2049" s="670"/>
      <c r="BD2049" s="670"/>
      <c r="BE2049" s="670"/>
      <c r="BF2049" s="670"/>
      <c r="BG2049" s="670"/>
      <c r="BH2049" s="670"/>
      <c r="BI2049" s="670"/>
      <c r="BJ2049" s="670"/>
      <c r="BK2049" s="670"/>
      <c r="BL2049" s="670"/>
      <c r="BM2049" s="670"/>
      <c r="BN2049" s="670"/>
      <c r="BO2049" s="670"/>
      <c r="BP2049" s="670"/>
      <c r="BQ2049" s="670"/>
      <c r="BR2049" s="670"/>
      <c r="BS2049" s="670"/>
      <c r="BT2049" s="670"/>
      <c r="BU2049" s="670"/>
      <c r="BV2049" s="670"/>
      <c r="BW2049" s="670"/>
      <c r="BX2049" s="670"/>
      <c r="BY2049" s="670"/>
      <c r="BZ2049" s="670"/>
      <c r="CA2049" s="670"/>
      <c r="CB2049" s="670"/>
      <c r="CC2049" s="670"/>
      <c r="CD2049" s="670"/>
      <c r="CE2049" s="670"/>
      <c r="CF2049" s="670"/>
      <c r="CG2049" s="670"/>
      <c r="CH2049" s="670"/>
      <c r="CI2049" s="670"/>
      <c r="CJ2049" s="670"/>
      <c r="CK2049" s="670"/>
      <c r="CL2049" s="670"/>
      <c r="CM2049" s="670"/>
      <c r="CN2049" s="670"/>
      <c r="CO2049" s="670"/>
      <c r="CP2049" s="670"/>
      <c r="CQ2049" s="670"/>
      <c r="CR2049" s="670"/>
      <c r="CS2049" s="670"/>
      <c r="CT2049" s="670"/>
      <c r="CU2049" s="670"/>
      <c r="CV2049" s="670"/>
    </row>
    <row r="2050" spans="1:100" x14ac:dyDescent="0.25">
      <c r="A2050" s="871" t="s">
        <v>2876</v>
      </c>
      <c r="B2050" s="872">
        <v>366206</v>
      </c>
      <c r="C2050" s="1812" t="s">
        <v>2917</v>
      </c>
      <c r="D2050" s="872" t="s">
        <v>2099</v>
      </c>
      <c r="E2050" s="872" t="s">
        <v>2100</v>
      </c>
      <c r="F2050" s="41" t="s">
        <v>49</v>
      </c>
      <c r="G2050" s="872" t="s">
        <v>94</v>
      </c>
      <c r="H2050" s="1308">
        <v>39083</v>
      </c>
      <c r="I2050" s="1277">
        <v>61712</v>
      </c>
      <c r="J2050" s="1277">
        <v>61712</v>
      </c>
      <c r="K2050" s="1277">
        <v>0</v>
      </c>
      <c r="L2050" s="670"/>
      <c r="M2050" s="670"/>
      <c r="N2050" s="670"/>
      <c r="O2050" s="670"/>
      <c r="P2050" s="670"/>
      <c r="Q2050" s="670"/>
      <c r="R2050" s="670"/>
      <c r="S2050" s="670"/>
      <c r="T2050" s="670"/>
      <c r="U2050" s="670"/>
      <c r="V2050" s="670"/>
      <c r="W2050" s="670"/>
      <c r="X2050" s="670"/>
      <c r="Y2050" s="670"/>
      <c r="Z2050" s="670"/>
      <c r="AA2050" s="670"/>
      <c r="AB2050" s="670"/>
      <c r="AC2050" s="670"/>
      <c r="AD2050" s="670"/>
      <c r="AE2050" s="670"/>
      <c r="AF2050" s="670"/>
      <c r="AG2050" s="670"/>
      <c r="AH2050" s="670"/>
      <c r="AI2050" s="670"/>
      <c r="AJ2050" s="670"/>
      <c r="AK2050" s="670"/>
      <c r="AL2050" s="670"/>
      <c r="AM2050" s="670"/>
      <c r="AN2050" s="670"/>
      <c r="AO2050" s="670"/>
      <c r="AP2050" s="670"/>
      <c r="AQ2050" s="670"/>
      <c r="AR2050" s="670"/>
      <c r="AS2050" s="670"/>
      <c r="AT2050" s="670"/>
      <c r="AU2050" s="670"/>
      <c r="AV2050" s="670"/>
      <c r="AW2050" s="670"/>
      <c r="AX2050" s="670"/>
      <c r="AY2050" s="670"/>
      <c r="AZ2050" s="670"/>
      <c r="BA2050" s="670"/>
      <c r="BB2050" s="670"/>
      <c r="BC2050" s="670"/>
      <c r="BD2050" s="670"/>
      <c r="BE2050" s="670"/>
      <c r="BF2050" s="670"/>
      <c r="BG2050" s="670"/>
      <c r="BH2050" s="670"/>
      <c r="BI2050" s="670"/>
      <c r="BJ2050" s="670"/>
      <c r="BK2050" s="670"/>
      <c r="BL2050" s="670"/>
      <c r="BM2050" s="670"/>
      <c r="BN2050" s="670"/>
      <c r="BO2050" s="670"/>
      <c r="BP2050" s="670"/>
      <c r="BQ2050" s="670"/>
      <c r="BR2050" s="670"/>
      <c r="BS2050" s="670"/>
      <c r="BT2050" s="670"/>
      <c r="BU2050" s="670"/>
      <c r="BV2050" s="670"/>
      <c r="BW2050" s="670"/>
      <c r="BX2050" s="670"/>
      <c r="BY2050" s="670"/>
      <c r="BZ2050" s="670"/>
      <c r="CA2050" s="670"/>
      <c r="CB2050" s="670"/>
      <c r="CC2050" s="670"/>
      <c r="CD2050" s="670"/>
      <c r="CE2050" s="670"/>
      <c r="CF2050" s="670"/>
      <c r="CG2050" s="670"/>
      <c r="CH2050" s="670"/>
      <c r="CI2050" s="670"/>
      <c r="CJ2050" s="670"/>
      <c r="CK2050" s="670"/>
      <c r="CL2050" s="670"/>
      <c r="CM2050" s="670"/>
      <c r="CN2050" s="670"/>
      <c r="CO2050" s="670"/>
      <c r="CP2050" s="670"/>
      <c r="CQ2050" s="670"/>
      <c r="CR2050" s="670"/>
      <c r="CS2050" s="670"/>
      <c r="CT2050" s="670"/>
      <c r="CU2050" s="670"/>
      <c r="CV2050" s="670"/>
    </row>
    <row r="2051" spans="1:100" x14ac:dyDescent="0.25">
      <c r="A2051" s="871" t="s">
        <v>2895</v>
      </c>
      <c r="B2051" s="872">
        <v>366207</v>
      </c>
      <c r="C2051" s="1812" t="s">
        <v>2918</v>
      </c>
      <c r="D2051" s="872" t="s">
        <v>2099</v>
      </c>
      <c r="E2051" s="872" t="s">
        <v>2100</v>
      </c>
      <c r="F2051" s="41" t="s">
        <v>49</v>
      </c>
      <c r="G2051" s="872" t="s">
        <v>94</v>
      </c>
      <c r="H2051" s="1308">
        <v>39083</v>
      </c>
      <c r="I2051" s="1277">
        <v>61712</v>
      </c>
      <c r="J2051" s="1277">
        <v>61712</v>
      </c>
      <c r="K2051" s="1277">
        <v>0</v>
      </c>
      <c r="L2051" s="670"/>
      <c r="M2051" s="670"/>
      <c r="N2051" s="670"/>
      <c r="O2051" s="670"/>
      <c r="P2051" s="670"/>
      <c r="Q2051" s="670"/>
      <c r="R2051" s="670"/>
      <c r="S2051" s="670"/>
      <c r="T2051" s="670"/>
      <c r="U2051" s="670"/>
      <c r="V2051" s="670"/>
      <c r="W2051" s="670"/>
      <c r="X2051" s="670"/>
      <c r="Y2051" s="670"/>
      <c r="Z2051" s="670"/>
      <c r="AA2051" s="670"/>
      <c r="AB2051" s="670"/>
      <c r="AC2051" s="670"/>
      <c r="AD2051" s="670"/>
      <c r="AE2051" s="670"/>
      <c r="AF2051" s="670"/>
      <c r="AG2051" s="670"/>
      <c r="AH2051" s="670"/>
      <c r="AI2051" s="670"/>
      <c r="AJ2051" s="670"/>
      <c r="AK2051" s="670"/>
      <c r="AL2051" s="670"/>
      <c r="AM2051" s="670"/>
      <c r="AN2051" s="670"/>
      <c r="AO2051" s="670"/>
      <c r="AP2051" s="670"/>
      <c r="AQ2051" s="670"/>
      <c r="AR2051" s="670"/>
      <c r="AS2051" s="670"/>
      <c r="AT2051" s="670"/>
      <c r="AU2051" s="670"/>
      <c r="AV2051" s="670"/>
      <c r="AW2051" s="670"/>
      <c r="AX2051" s="670"/>
      <c r="AY2051" s="670"/>
      <c r="AZ2051" s="670"/>
      <c r="BA2051" s="670"/>
      <c r="BB2051" s="670"/>
      <c r="BC2051" s="670"/>
      <c r="BD2051" s="670"/>
      <c r="BE2051" s="670"/>
      <c r="BF2051" s="670"/>
      <c r="BG2051" s="670"/>
      <c r="BH2051" s="670"/>
      <c r="BI2051" s="670"/>
      <c r="BJ2051" s="670"/>
      <c r="BK2051" s="670"/>
      <c r="BL2051" s="670"/>
      <c r="BM2051" s="670"/>
      <c r="BN2051" s="670"/>
      <c r="BO2051" s="670"/>
      <c r="BP2051" s="670"/>
      <c r="BQ2051" s="670"/>
      <c r="BR2051" s="670"/>
      <c r="BS2051" s="670"/>
      <c r="BT2051" s="670"/>
      <c r="BU2051" s="670"/>
      <c r="BV2051" s="670"/>
      <c r="BW2051" s="670"/>
      <c r="BX2051" s="670"/>
      <c r="BY2051" s="670"/>
      <c r="BZ2051" s="670"/>
      <c r="CA2051" s="670"/>
      <c r="CB2051" s="670"/>
      <c r="CC2051" s="670"/>
      <c r="CD2051" s="670"/>
      <c r="CE2051" s="670"/>
      <c r="CF2051" s="670"/>
      <c r="CG2051" s="670"/>
      <c r="CH2051" s="670"/>
      <c r="CI2051" s="670"/>
      <c r="CJ2051" s="670"/>
      <c r="CK2051" s="670"/>
      <c r="CL2051" s="670"/>
      <c r="CM2051" s="670"/>
      <c r="CN2051" s="670"/>
      <c r="CO2051" s="670"/>
      <c r="CP2051" s="670"/>
      <c r="CQ2051" s="670"/>
      <c r="CR2051" s="670"/>
      <c r="CS2051" s="670"/>
      <c r="CT2051" s="670"/>
      <c r="CU2051" s="670"/>
      <c r="CV2051" s="670"/>
    </row>
    <row r="2052" spans="1:100" x14ac:dyDescent="0.25">
      <c r="A2052" s="871" t="s">
        <v>2895</v>
      </c>
      <c r="B2052" s="872">
        <v>366209</v>
      </c>
      <c r="C2052" s="1812" t="s">
        <v>2919</v>
      </c>
      <c r="D2052" s="872" t="s">
        <v>2099</v>
      </c>
      <c r="E2052" s="872" t="s">
        <v>2100</v>
      </c>
      <c r="F2052" s="41" t="s">
        <v>49</v>
      </c>
      <c r="G2052" s="872" t="s">
        <v>94</v>
      </c>
      <c r="H2052" s="1308">
        <v>39083</v>
      </c>
      <c r="I2052" s="1277">
        <v>61712</v>
      </c>
      <c r="J2052" s="1277">
        <v>61712</v>
      </c>
      <c r="K2052" s="1277">
        <v>0</v>
      </c>
      <c r="L2052" s="672"/>
      <c r="M2052" s="671"/>
      <c r="N2052" s="671"/>
      <c r="O2052" s="671"/>
      <c r="P2052" s="671"/>
      <c r="Q2052" s="671"/>
      <c r="R2052" s="671"/>
      <c r="S2052" s="671"/>
      <c r="T2052" s="671"/>
      <c r="U2052" s="671"/>
      <c r="V2052" s="671"/>
      <c r="W2052" s="671"/>
      <c r="X2052" s="671"/>
      <c r="Y2052" s="671"/>
      <c r="Z2052" s="671"/>
      <c r="AA2052" s="671"/>
      <c r="AB2052" s="671"/>
      <c r="AC2052" s="671"/>
      <c r="AD2052" s="671"/>
      <c r="AE2052" s="671"/>
      <c r="AF2052" s="671"/>
      <c r="AG2052" s="671"/>
      <c r="AH2052" s="671"/>
      <c r="AI2052" s="671"/>
      <c r="AJ2052" s="671"/>
      <c r="AK2052" s="671"/>
      <c r="AL2052" s="671"/>
      <c r="AM2052" s="671"/>
      <c r="AN2052" s="671"/>
      <c r="AO2052" s="671"/>
      <c r="AP2052" s="671"/>
      <c r="AQ2052" s="671"/>
      <c r="AR2052" s="671"/>
      <c r="AS2052" s="671"/>
      <c r="AT2052" s="671"/>
      <c r="AU2052" s="671"/>
      <c r="AV2052" s="671"/>
      <c r="AW2052" s="671"/>
      <c r="AX2052" s="671"/>
      <c r="AY2052" s="671"/>
      <c r="AZ2052" s="671"/>
      <c r="BA2052" s="671"/>
      <c r="BB2052" s="671"/>
      <c r="BC2052" s="671"/>
      <c r="BD2052" s="671"/>
      <c r="BE2052" s="671"/>
      <c r="BF2052" s="671"/>
      <c r="BG2052" s="671"/>
      <c r="BH2052" s="671"/>
      <c r="BI2052" s="671"/>
      <c r="BJ2052" s="671"/>
      <c r="BK2052" s="671"/>
      <c r="BL2052" s="671"/>
      <c r="BM2052" s="671"/>
      <c r="BN2052" s="671"/>
      <c r="BO2052" s="671"/>
      <c r="BP2052" s="671"/>
      <c r="BQ2052" s="671"/>
      <c r="BR2052" s="671"/>
      <c r="BS2052" s="671"/>
      <c r="BT2052" s="671"/>
      <c r="BU2052" s="671"/>
      <c r="BV2052" s="671"/>
      <c r="BW2052" s="671"/>
      <c r="BX2052" s="671"/>
      <c r="BY2052" s="671"/>
      <c r="BZ2052" s="671"/>
      <c r="CA2052" s="671"/>
      <c r="CB2052" s="671"/>
      <c r="CC2052" s="671"/>
      <c r="CD2052" s="671"/>
      <c r="CE2052" s="671"/>
      <c r="CF2052" s="671"/>
      <c r="CG2052" s="671"/>
      <c r="CH2052" s="671"/>
      <c r="CI2052" s="671"/>
      <c r="CJ2052" s="671"/>
      <c r="CK2052" s="671"/>
      <c r="CL2052" s="671"/>
      <c r="CM2052" s="671"/>
      <c r="CN2052" s="671"/>
      <c r="CO2052" s="671"/>
      <c r="CP2052" s="671"/>
      <c r="CQ2052" s="671"/>
      <c r="CR2052" s="671"/>
      <c r="CS2052" s="671"/>
      <c r="CT2052" s="671"/>
      <c r="CU2052" s="671"/>
      <c r="CV2052" s="671"/>
    </row>
    <row r="2053" spans="1:100" x14ac:dyDescent="0.25">
      <c r="A2053" s="871" t="s">
        <v>2920</v>
      </c>
      <c r="B2053" s="872">
        <v>366135</v>
      </c>
      <c r="C2053" s="1812" t="s">
        <v>2921</v>
      </c>
      <c r="D2053" s="872" t="s">
        <v>2099</v>
      </c>
      <c r="E2053" s="872" t="s">
        <v>2100</v>
      </c>
      <c r="F2053" s="41" t="s">
        <v>49</v>
      </c>
      <c r="G2053" s="872" t="s">
        <v>94</v>
      </c>
      <c r="H2053" s="1308">
        <v>39083</v>
      </c>
      <c r="I2053" s="1277">
        <v>61712</v>
      </c>
      <c r="J2053" s="1277">
        <v>61712</v>
      </c>
      <c r="K2053" s="1277">
        <v>0</v>
      </c>
      <c r="L2053" s="673"/>
      <c r="M2053" s="672"/>
      <c r="N2053" s="672"/>
      <c r="O2053" s="672"/>
      <c r="P2053" s="672"/>
      <c r="Q2053" s="672"/>
      <c r="R2053" s="672"/>
      <c r="S2053" s="672"/>
      <c r="T2053" s="672"/>
      <c r="U2053" s="672"/>
      <c r="V2053" s="672"/>
      <c r="W2053" s="672"/>
      <c r="X2053" s="672"/>
      <c r="Y2053" s="672"/>
      <c r="Z2053" s="672"/>
      <c r="AA2053" s="672"/>
      <c r="AB2053" s="672"/>
      <c r="AC2053" s="672"/>
      <c r="AD2053" s="672"/>
      <c r="AE2053" s="672"/>
      <c r="AF2053" s="672"/>
      <c r="AG2053" s="672"/>
      <c r="AH2053" s="672"/>
      <c r="AI2053" s="672"/>
      <c r="AJ2053" s="672"/>
      <c r="AK2053" s="672"/>
      <c r="AL2053" s="672"/>
      <c r="AM2053" s="672"/>
      <c r="AN2053" s="672"/>
      <c r="AO2053" s="672"/>
      <c r="AP2053" s="672"/>
      <c r="AQ2053" s="672"/>
      <c r="AR2053" s="672"/>
      <c r="AS2053" s="672"/>
      <c r="AT2053" s="672"/>
      <c r="AU2053" s="672"/>
      <c r="AV2053" s="672"/>
      <c r="AW2053" s="672"/>
      <c r="AX2053" s="672"/>
      <c r="AY2053" s="672"/>
      <c r="AZ2053" s="672"/>
      <c r="BA2053" s="672"/>
      <c r="BB2053" s="672"/>
      <c r="BC2053" s="672"/>
      <c r="BD2053" s="672"/>
      <c r="BE2053" s="672"/>
      <c r="BF2053" s="672"/>
      <c r="BG2053" s="672"/>
      <c r="BH2053" s="672"/>
      <c r="BI2053" s="672"/>
      <c r="BJ2053" s="672"/>
      <c r="BK2053" s="672"/>
      <c r="BL2053" s="672"/>
      <c r="BM2053" s="672"/>
      <c r="BN2053" s="672"/>
      <c r="BO2053" s="672"/>
      <c r="BP2053" s="672"/>
      <c r="BQ2053" s="672"/>
      <c r="BR2053" s="672"/>
      <c r="BS2053" s="672"/>
      <c r="BT2053" s="672"/>
      <c r="BU2053" s="672"/>
      <c r="BV2053" s="672"/>
      <c r="BW2053" s="672"/>
      <c r="BX2053" s="672"/>
      <c r="BY2053" s="672"/>
      <c r="BZ2053" s="672"/>
      <c r="CA2053" s="672"/>
      <c r="CB2053" s="672"/>
      <c r="CC2053" s="672"/>
      <c r="CD2053" s="672"/>
      <c r="CE2053" s="672"/>
      <c r="CF2053" s="672"/>
      <c r="CG2053" s="672"/>
      <c r="CH2053" s="672"/>
      <c r="CI2053" s="672"/>
      <c r="CJ2053" s="672"/>
      <c r="CK2053" s="672"/>
      <c r="CL2053" s="672"/>
      <c r="CM2053" s="672"/>
      <c r="CN2053" s="672"/>
      <c r="CO2053" s="672"/>
      <c r="CP2053" s="672"/>
      <c r="CQ2053" s="672"/>
      <c r="CR2053" s="672"/>
      <c r="CS2053" s="672"/>
      <c r="CT2053" s="672"/>
      <c r="CU2053" s="672"/>
      <c r="CV2053" s="672"/>
    </row>
    <row r="2054" spans="1:100" x14ac:dyDescent="0.25">
      <c r="A2054" s="870" t="s">
        <v>2826</v>
      </c>
      <c r="B2054" s="872">
        <v>366255</v>
      </c>
      <c r="C2054" s="1812" t="s">
        <v>2922</v>
      </c>
      <c r="D2054" s="41" t="s">
        <v>792</v>
      </c>
      <c r="E2054" s="41" t="s">
        <v>792</v>
      </c>
      <c r="F2054" s="872">
        <v>11114040082</v>
      </c>
      <c r="G2054" s="872" t="s">
        <v>193</v>
      </c>
      <c r="H2054" s="1308">
        <v>39083</v>
      </c>
      <c r="I2054" s="1332">
        <v>30000</v>
      </c>
      <c r="J2054" s="1277">
        <v>30000</v>
      </c>
      <c r="K2054" s="1277">
        <v>0</v>
      </c>
      <c r="L2054" s="673"/>
      <c r="M2054" s="673"/>
      <c r="N2054" s="673"/>
      <c r="O2054" s="673"/>
      <c r="P2054" s="673"/>
      <c r="Q2054" s="673"/>
      <c r="R2054" s="673"/>
      <c r="S2054" s="673"/>
      <c r="T2054" s="673"/>
      <c r="U2054" s="673"/>
      <c r="V2054" s="673"/>
      <c r="W2054" s="673"/>
      <c r="X2054" s="673"/>
      <c r="Y2054" s="673"/>
      <c r="Z2054" s="673"/>
      <c r="AA2054" s="673"/>
      <c r="AB2054" s="673"/>
      <c r="AC2054" s="673"/>
      <c r="AD2054" s="673"/>
      <c r="AE2054" s="673"/>
      <c r="AF2054" s="673"/>
      <c r="AG2054" s="673"/>
      <c r="AH2054" s="673"/>
      <c r="AI2054" s="673"/>
      <c r="AJ2054" s="673"/>
      <c r="AK2054" s="673"/>
      <c r="AL2054" s="673"/>
      <c r="AM2054" s="673"/>
      <c r="AN2054" s="673"/>
      <c r="AO2054" s="673"/>
      <c r="AP2054" s="673"/>
      <c r="AQ2054" s="673"/>
      <c r="AR2054" s="673"/>
      <c r="AS2054" s="673"/>
      <c r="AT2054" s="673"/>
      <c r="AU2054" s="673"/>
      <c r="AV2054" s="673"/>
      <c r="AW2054" s="673"/>
      <c r="AX2054" s="673"/>
      <c r="AY2054" s="673"/>
      <c r="AZ2054" s="673"/>
      <c r="BA2054" s="673"/>
      <c r="BB2054" s="673"/>
      <c r="BC2054" s="673"/>
      <c r="BD2054" s="673"/>
      <c r="BE2054" s="673"/>
      <c r="BF2054" s="673"/>
      <c r="BG2054" s="673"/>
      <c r="BH2054" s="673"/>
      <c r="BI2054" s="673"/>
      <c r="BJ2054" s="673"/>
      <c r="BK2054" s="673"/>
      <c r="BL2054" s="673"/>
      <c r="BM2054" s="673"/>
      <c r="BN2054" s="673"/>
      <c r="BO2054" s="673"/>
      <c r="BP2054" s="673"/>
      <c r="BQ2054" s="673"/>
      <c r="BR2054" s="673"/>
      <c r="BS2054" s="673"/>
      <c r="BT2054" s="673"/>
      <c r="BU2054" s="673"/>
      <c r="BV2054" s="673"/>
      <c r="BW2054" s="673"/>
      <c r="BX2054" s="673"/>
      <c r="BY2054" s="673"/>
      <c r="BZ2054" s="673"/>
      <c r="CA2054" s="673"/>
      <c r="CB2054" s="673"/>
      <c r="CC2054" s="673"/>
      <c r="CD2054" s="673"/>
      <c r="CE2054" s="673"/>
      <c r="CF2054" s="673"/>
      <c r="CG2054" s="673"/>
      <c r="CH2054" s="673"/>
      <c r="CI2054" s="673"/>
      <c r="CJ2054" s="673"/>
      <c r="CK2054" s="673"/>
      <c r="CL2054" s="673"/>
      <c r="CM2054" s="673"/>
      <c r="CN2054" s="673"/>
      <c r="CO2054" s="673"/>
      <c r="CP2054" s="673"/>
      <c r="CQ2054" s="673"/>
      <c r="CR2054" s="673"/>
      <c r="CS2054" s="673"/>
      <c r="CT2054" s="673"/>
      <c r="CU2054" s="673"/>
      <c r="CV2054" s="673"/>
    </row>
    <row r="2055" spans="1:100" x14ac:dyDescent="0.25">
      <c r="A2055" s="870" t="s">
        <v>2907</v>
      </c>
      <c r="B2055" s="41" t="s">
        <v>792</v>
      </c>
      <c r="C2055" s="1812" t="s">
        <v>2923</v>
      </c>
      <c r="D2055" s="872" t="s">
        <v>1002</v>
      </c>
      <c r="E2055" s="41" t="s">
        <v>792</v>
      </c>
      <c r="F2055" s="41" t="s">
        <v>49</v>
      </c>
      <c r="G2055" s="872" t="s">
        <v>193</v>
      </c>
      <c r="H2055" s="1912">
        <v>41640</v>
      </c>
      <c r="I2055" s="1674">
        <v>12999.95</v>
      </c>
      <c r="J2055" s="1291">
        <v>12999.95</v>
      </c>
      <c r="K2055" s="1352">
        <v>0</v>
      </c>
    </row>
    <row r="2056" spans="1:100" x14ac:dyDescent="0.25">
      <c r="A2056" s="871" t="s">
        <v>2143</v>
      </c>
      <c r="B2056" s="872">
        <v>366777</v>
      </c>
      <c r="C2056" s="1812" t="s">
        <v>2924</v>
      </c>
      <c r="D2056" s="872" t="s">
        <v>2925</v>
      </c>
      <c r="E2056" s="41" t="s">
        <v>792</v>
      </c>
      <c r="F2056" s="41" t="s">
        <v>49</v>
      </c>
      <c r="G2056" s="872" t="s">
        <v>193</v>
      </c>
      <c r="H2056" s="1308">
        <v>39157</v>
      </c>
      <c r="I2056" s="1277">
        <v>8702.32</v>
      </c>
      <c r="J2056" s="1277">
        <v>8702.32</v>
      </c>
      <c r="K2056" s="1277">
        <v>0</v>
      </c>
      <c r="L2056" s="675"/>
      <c r="M2056" s="674"/>
      <c r="N2056" s="674"/>
      <c r="O2056" s="674"/>
      <c r="P2056" s="674"/>
      <c r="Q2056" s="674"/>
      <c r="R2056" s="674"/>
      <c r="S2056" s="674"/>
      <c r="T2056" s="674"/>
      <c r="U2056" s="674"/>
      <c r="V2056" s="674"/>
      <c r="W2056" s="674"/>
      <c r="X2056" s="674"/>
      <c r="Y2056" s="674"/>
      <c r="Z2056" s="674"/>
      <c r="AA2056" s="674"/>
      <c r="AB2056" s="674"/>
      <c r="AC2056" s="674"/>
      <c r="AD2056" s="674"/>
      <c r="AE2056" s="674"/>
      <c r="AF2056" s="674"/>
      <c r="AG2056" s="674"/>
      <c r="AH2056" s="674"/>
      <c r="AI2056" s="674"/>
      <c r="AJ2056" s="674"/>
      <c r="AK2056" s="674"/>
      <c r="AL2056" s="674"/>
      <c r="AM2056" s="674"/>
      <c r="AN2056" s="674"/>
      <c r="AO2056" s="674"/>
      <c r="AP2056" s="674"/>
      <c r="AQ2056" s="674"/>
      <c r="AR2056" s="674"/>
      <c r="AS2056" s="674"/>
      <c r="AT2056" s="674"/>
      <c r="AU2056" s="674"/>
      <c r="AV2056" s="674"/>
      <c r="AW2056" s="674"/>
      <c r="AX2056" s="674"/>
      <c r="AY2056" s="674"/>
      <c r="AZ2056" s="674"/>
      <c r="BA2056" s="674"/>
      <c r="BB2056" s="674"/>
      <c r="BC2056" s="674"/>
      <c r="BD2056" s="674"/>
      <c r="BE2056" s="674"/>
      <c r="BF2056" s="674"/>
      <c r="BG2056" s="674"/>
      <c r="BH2056" s="674"/>
      <c r="BI2056" s="674"/>
      <c r="BJ2056" s="674"/>
      <c r="BK2056" s="674"/>
      <c r="BL2056" s="674"/>
      <c r="BM2056" s="674"/>
      <c r="BN2056" s="674"/>
      <c r="BO2056" s="674"/>
      <c r="BP2056" s="674"/>
      <c r="BQ2056" s="674"/>
      <c r="BR2056" s="674"/>
      <c r="BS2056" s="674"/>
      <c r="BT2056" s="674"/>
      <c r="BU2056" s="674"/>
      <c r="BV2056" s="674"/>
      <c r="BW2056" s="674"/>
      <c r="BX2056" s="674"/>
      <c r="BY2056" s="674"/>
      <c r="BZ2056" s="674"/>
      <c r="CA2056" s="674"/>
      <c r="CB2056" s="674"/>
      <c r="CC2056" s="674"/>
      <c r="CD2056" s="674"/>
      <c r="CE2056" s="674"/>
      <c r="CF2056" s="674"/>
      <c r="CG2056" s="674"/>
      <c r="CH2056" s="674"/>
      <c r="CI2056" s="674"/>
      <c r="CJ2056" s="674"/>
      <c r="CK2056" s="674"/>
      <c r="CL2056" s="674"/>
      <c r="CM2056" s="674"/>
      <c r="CN2056" s="674"/>
      <c r="CO2056" s="674"/>
      <c r="CP2056" s="674"/>
      <c r="CQ2056" s="674"/>
      <c r="CR2056" s="674"/>
      <c r="CS2056" s="674"/>
      <c r="CT2056" s="674"/>
      <c r="CU2056" s="674"/>
      <c r="CV2056" s="674"/>
    </row>
    <row r="2057" spans="1:100" x14ac:dyDescent="0.25">
      <c r="A2057" s="870" t="s">
        <v>2143</v>
      </c>
      <c r="B2057" s="872">
        <v>366779</v>
      </c>
      <c r="C2057" s="1812" t="s">
        <v>2926</v>
      </c>
      <c r="D2057" s="872" t="s">
        <v>2925</v>
      </c>
      <c r="E2057" s="41" t="s">
        <v>792</v>
      </c>
      <c r="F2057" s="41" t="s">
        <v>49</v>
      </c>
      <c r="G2057" s="872" t="s">
        <v>193</v>
      </c>
      <c r="H2057" s="1308">
        <v>39157</v>
      </c>
      <c r="I2057" s="1277">
        <v>8702.32</v>
      </c>
      <c r="J2057" s="1277">
        <v>8702.32</v>
      </c>
      <c r="K2057" s="1277">
        <v>0</v>
      </c>
      <c r="L2057" s="676"/>
      <c r="M2057" s="675"/>
      <c r="N2057" s="675"/>
      <c r="O2057" s="675"/>
      <c r="P2057" s="675"/>
      <c r="Q2057" s="675"/>
      <c r="R2057" s="675"/>
      <c r="S2057" s="675"/>
      <c r="T2057" s="675"/>
      <c r="U2057" s="675"/>
      <c r="V2057" s="675"/>
      <c r="W2057" s="675"/>
      <c r="X2057" s="675"/>
      <c r="Y2057" s="675"/>
      <c r="Z2057" s="675"/>
      <c r="AA2057" s="675"/>
      <c r="AB2057" s="675"/>
      <c r="AC2057" s="675"/>
      <c r="AD2057" s="675"/>
      <c r="AE2057" s="675"/>
      <c r="AF2057" s="675"/>
      <c r="AG2057" s="675"/>
      <c r="AH2057" s="675"/>
      <c r="AI2057" s="675"/>
      <c r="AJ2057" s="675"/>
      <c r="AK2057" s="675"/>
      <c r="AL2057" s="675"/>
      <c r="AM2057" s="675"/>
      <c r="AN2057" s="675"/>
      <c r="AO2057" s="675"/>
      <c r="AP2057" s="675"/>
      <c r="AQ2057" s="675"/>
      <c r="AR2057" s="675"/>
      <c r="AS2057" s="675"/>
      <c r="AT2057" s="675"/>
      <c r="AU2057" s="675"/>
      <c r="AV2057" s="675"/>
      <c r="AW2057" s="675"/>
      <c r="AX2057" s="675"/>
      <c r="AY2057" s="675"/>
      <c r="AZ2057" s="675"/>
      <c r="BA2057" s="675"/>
      <c r="BB2057" s="675"/>
      <c r="BC2057" s="675"/>
      <c r="BD2057" s="675"/>
      <c r="BE2057" s="675"/>
      <c r="BF2057" s="675"/>
      <c r="BG2057" s="675"/>
      <c r="BH2057" s="675"/>
      <c r="BI2057" s="675"/>
      <c r="BJ2057" s="675"/>
      <c r="BK2057" s="675"/>
      <c r="BL2057" s="675"/>
      <c r="BM2057" s="675"/>
      <c r="BN2057" s="675"/>
      <c r="BO2057" s="675"/>
      <c r="BP2057" s="675"/>
      <c r="BQ2057" s="675"/>
      <c r="BR2057" s="675"/>
      <c r="BS2057" s="675"/>
      <c r="BT2057" s="675"/>
      <c r="BU2057" s="675"/>
      <c r="BV2057" s="675"/>
      <c r="BW2057" s="675"/>
      <c r="BX2057" s="675"/>
      <c r="BY2057" s="675"/>
      <c r="BZ2057" s="675"/>
      <c r="CA2057" s="675"/>
      <c r="CB2057" s="675"/>
      <c r="CC2057" s="675"/>
      <c r="CD2057" s="675"/>
      <c r="CE2057" s="675"/>
      <c r="CF2057" s="675"/>
      <c r="CG2057" s="675"/>
      <c r="CH2057" s="675"/>
      <c r="CI2057" s="675"/>
      <c r="CJ2057" s="675"/>
      <c r="CK2057" s="675"/>
      <c r="CL2057" s="675"/>
      <c r="CM2057" s="675"/>
      <c r="CN2057" s="675"/>
      <c r="CO2057" s="675"/>
      <c r="CP2057" s="675"/>
      <c r="CQ2057" s="675"/>
      <c r="CR2057" s="675"/>
      <c r="CS2057" s="675"/>
      <c r="CT2057" s="675"/>
      <c r="CU2057" s="675"/>
      <c r="CV2057" s="675"/>
    </row>
    <row r="2058" spans="1:100" x14ac:dyDescent="0.25">
      <c r="A2058" s="870" t="s">
        <v>2907</v>
      </c>
      <c r="B2058" s="41">
        <v>366246</v>
      </c>
      <c r="C2058" s="1812" t="s">
        <v>2927</v>
      </c>
      <c r="D2058" s="872" t="s">
        <v>1002</v>
      </c>
      <c r="E2058" s="872" t="s">
        <v>1002</v>
      </c>
      <c r="F2058" s="41" t="s">
        <v>49</v>
      </c>
      <c r="G2058" s="872" t="s">
        <v>193</v>
      </c>
      <c r="H2058" s="1912">
        <v>41640</v>
      </c>
      <c r="I2058" s="1674">
        <v>12999.95</v>
      </c>
      <c r="J2058" s="1291">
        <v>12999.95</v>
      </c>
      <c r="K2058" s="1352">
        <v>0</v>
      </c>
    </row>
    <row r="2059" spans="1:100" x14ac:dyDescent="0.25">
      <c r="A2059" s="870" t="s">
        <v>2928</v>
      </c>
      <c r="B2059" s="872">
        <v>366381</v>
      </c>
      <c r="C2059" s="1812" t="s">
        <v>2929</v>
      </c>
      <c r="D2059" s="41" t="s">
        <v>792</v>
      </c>
      <c r="E2059" s="41" t="s">
        <v>792</v>
      </c>
      <c r="F2059" s="41" t="s">
        <v>49</v>
      </c>
      <c r="G2059" s="872" t="s">
        <v>18</v>
      </c>
      <c r="H2059" s="1308">
        <v>39083</v>
      </c>
      <c r="I2059" s="1332">
        <v>7807.87</v>
      </c>
      <c r="J2059" s="1277">
        <v>7807.87</v>
      </c>
      <c r="K2059" s="1277">
        <v>0</v>
      </c>
      <c r="L2059" s="677"/>
      <c r="M2059" s="676"/>
      <c r="N2059" s="676"/>
      <c r="O2059" s="676"/>
      <c r="P2059" s="676"/>
      <c r="Q2059" s="676"/>
      <c r="R2059" s="676"/>
      <c r="S2059" s="676"/>
      <c r="T2059" s="676"/>
      <c r="U2059" s="676"/>
      <c r="V2059" s="676"/>
      <c r="W2059" s="676"/>
      <c r="X2059" s="676"/>
      <c r="Y2059" s="676"/>
      <c r="Z2059" s="676"/>
      <c r="AA2059" s="676"/>
      <c r="AB2059" s="676"/>
      <c r="AC2059" s="676"/>
      <c r="AD2059" s="676"/>
      <c r="AE2059" s="676"/>
      <c r="AF2059" s="676"/>
      <c r="AG2059" s="676"/>
      <c r="AH2059" s="676"/>
      <c r="AI2059" s="676"/>
      <c r="AJ2059" s="676"/>
      <c r="AK2059" s="676"/>
      <c r="AL2059" s="676"/>
      <c r="AM2059" s="676"/>
      <c r="AN2059" s="676"/>
      <c r="AO2059" s="676"/>
      <c r="AP2059" s="676"/>
      <c r="AQ2059" s="676"/>
      <c r="AR2059" s="676"/>
      <c r="AS2059" s="676"/>
      <c r="AT2059" s="676"/>
      <c r="AU2059" s="676"/>
      <c r="AV2059" s="676"/>
      <c r="AW2059" s="676"/>
      <c r="AX2059" s="676"/>
      <c r="AY2059" s="676"/>
      <c r="AZ2059" s="676"/>
      <c r="BA2059" s="676"/>
      <c r="BB2059" s="676"/>
      <c r="BC2059" s="676"/>
      <c r="BD2059" s="676"/>
      <c r="BE2059" s="676"/>
      <c r="BF2059" s="676"/>
      <c r="BG2059" s="676"/>
      <c r="BH2059" s="676"/>
      <c r="BI2059" s="676"/>
      <c r="BJ2059" s="676"/>
      <c r="BK2059" s="676"/>
      <c r="BL2059" s="676"/>
      <c r="BM2059" s="676"/>
      <c r="BN2059" s="676"/>
      <c r="BO2059" s="676"/>
      <c r="BP2059" s="676"/>
      <c r="BQ2059" s="676"/>
      <c r="BR2059" s="676"/>
      <c r="BS2059" s="676"/>
      <c r="BT2059" s="676"/>
      <c r="BU2059" s="676"/>
      <c r="BV2059" s="676"/>
      <c r="BW2059" s="676"/>
      <c r="BX2059" s="676"/>
      <c r="BY2059" s="676"/>
      <c r="BZ2059" s="676"/>
      <c r="CA2059" s="676"/>
      <c r="CB2059" s="676"/>
      <c r="CC2059" s="676"/>
      <c r="CD2059" s="676"/>
      <c r="CE2059" s="676"/>
      <c r="CF2059" s="676"/>
      <c r="CG2059" s="676"/>
      <c r="CH2059" s="676"/>
      <c r="CI2059" s="676"/>
      <c r="CJ2059" s="676"/>
      <c r="CK2059" s="676"/>
      <c r="CL2059" s="676"/>
      <c r="CM2059" s="676"/>
      <c r="CN2059" s="676"/>
      <c r="CO2059" s="676"/>
      <c r="CP2059" s="676"/>
      <c r="CQ2059" s="676"/>
      <c r="CR2059" s="676"/>
      <c r="CS2059" s="676"/>
      <c r="CT2059" s="676"/>
      <c r="CU2059" s="676"/>
      <c r="CV2059" s="676"/>
    </row>
    <row r="2060" spans="1:100" x14ac:dyDescent="0.25">
      <c r="A2060" s="870" t="s">
        <v>194</v>
      </c>
      <c r="B2060" s="41">
        <v>366228</v>
      </c>
      <c r="C2060" s="1812" t="s">
        <v>5939</v>
      </c>
      <c r="D2060" s="41" t="s">
        <v>792</v>
      </c>
      <c r="E2060" s="41" t="s">
        <v>792</v>
      </c>
      <c r="F2060" s="41" t="s">
        <v>49</v>
      </c>
      <c r="G2060" s="872" t="s">
        <v>691</v>
      </c>
      <c r="H2060" s="1912">
        <v>41640</v>
      </c>
      <c r="I2060" s="1325">
        <v>1200</v>
      </c>
      <c r="J2060" s="1325">
        <v>1200</v>
      </c>
      <c r="K2060" s="1325">
        <v>0</v>
      </c>
    </row>
    <row r="2061" spans="1:100" x14ac:dyDescent="0.25">
      <c r="A2061" s="871" t="s">
        <v>2873</v>
      </c>
      <c r="B2061" s="872">
        <v>366138</v>
      </c>
      <c r="C2061" s="1812" t="s">
        <v>2930</v>
      </c>
      <c r="D2061" s="872" t="s">
        <v>2099</v>
      </c>
      <c r="E2061" s="872" t="s">
        <v>2100</v>
      </c>
      <c r="F2061" s="41" t="s">
        <v>49</v>
      </c>
      <c r="G2061" s="872" t="s">
        <v>193</v>
      </c>
      <c r="H2061" s="1308">
        <v>39083</v>
      </c>
      <c r="I2061" s="1277">
        <v>61712</v>
      </c>
      <c r="J2061" s="1277">
        <v>61712</v>
      </c>
      <c r="K2061" s="1277">
        <v>0</v>
      </c>
      <c r="L2061" s="678"/>
      <c r="M2061" s="677"/>
      <c r="N2061" s="677"/>
      <c r="O2061" s="677"/>
      <c r="P2061" s="677"/>
      <c r="Q2061" s="677"/>
      <c r="R2061" s="677"/>
      <c r="S2061" s="677"/>
      <c r="T2061" s="677"/>
      <c r="U2061" s="677"/>
      <c r="V2061" s="677"/>
      <c r="W2061" s="677"/>
      <c r="X2061" s="677"/>
      <c r="Y2061" s="677"/>
      <c r="Z2061" s="677"/>
      <c r="AA2061" s="677"/>
      <c r="AB2061" s="677"/>
      <c r="AC2061" s="677"/>
      <c r="AD2061" s="677"/>
      <c r="AE2061" s="677"/>
      <c r="AF2061" s="677"/>
      <c r="AG2061" s="677"/>
      <c r="AH2061" s="677"/>
      <c r="AI2061" s="677"/>
      <c r="AJ2061" s="677"/>
      <c r="AK2061" s="677"/>
      <c r="AL2061" s="677"/>
      <c r="AM2061" s="677"/>
      <c r="AN2061" s="677"/>
      <c r="AO2061" s="677"/>
      <c r="AP2061" s="677"/>
      <c r="AQ2061" s="677"/>
      <c r="AR2061" s="677"/>
      <c r="AS2061" s="677"/>
      <c r="AT2061" s="677"/>
      <c r="AU2061" s="677"/>
      <c r="AV2061" s="677"/>
      <c r="AW2061" s="677"/>
      <c r="AX2061" s="677"/>
      <c r="AY2061" s="677"/>
      <c r="AZ2061" s="677"/>
      <c r="BA2061" s="677"/>
      <c r="BB2061" s="677"/>
      <c r="BC2061" s="677"/>
      <c r="BD2061" s="677"/>
      <c r="BE2061" s="677"/>
      <c r="BF2061" s="677"/>
      <c r="BG2061" s="677"/>
      <c r="BH2061" s="677"/>
      <c r="BI2061" s="677"/>
      <c r="BJ2061" s="677"/>
      <c r="BK2061" s="677"/>
      <c r="BL2061" s="677"/>
      <c r="BM2061" s="677"/>
      <c r="BN2061" s="677"/>
      <c r="BO2061" s="677"/>
      <c r="BP2061" s="677"/>
      <c r="BQ2061" s="677"/>
      <c r="BR2061" s="677"/>
      <c r="BS2061" s="677"/>
      <c r="BT2061" s="677"/>
      <c r="BU2061" s="677"/>
      <c r="BV2061" s="677"/>
      <c r="BW2061" s="677"/>
      <c r="BX2061" s="677"/>
      <c r="BY2061" s="677"/>
      <c r="BZ2061" s="677"/>
      <c r="CA2061" s="677"/>
      <c r="CB2061" s="677"/>
      <c r="CC2061" s="677"/>
      <c r="CD2061" s="677"/>
      <c r="CE2061" s="677"/>
      <c r="CF2061" s="677"/>
      <c r="CG2061" s="677"/>
      <c r="CH2061" s="677"/>
      <c r="CI2061" s="677"/>
      <c r="CJ2061" s="677"/>
      <c r="CK2061" s="677"/>
      <c r="CL2061" s="677"/>
      <c r="CM2061" s="677"/>
      <c r="CN2061" s="677"/>
      <c r="CO2061" s="677"/>
      <c r="CP2061" s="677"/>
      <c r="CQ2061" s="677"/>
      <c r="CR2061" s="677"/>
      <c r="CS2061" s="677"/>
      <c r="CT2061" s="677"/>
      <c r="CU2061" s="677"/>
      <c r="CV2061" s="677"/>
    </row>
    <row r="2062" spans="1:100" x14ac:dyDescent="0.25">
      <c r="A2062" s="871" t="s">
        <v>2873</v>
      </c>
      <c r="B2062" s="872">
        <v>366139</v>
      </c>
      <c r="C2062" s="1812" t="s">
        <v>2931</v>
      </c>
      <c r="D2062" s="872" t="s">
        <v>2099</v>
      </c>
      <c r="E2062" s="872" t="s">
        <v>2100</v>
      </c>
      <c r="F2062" s="41" t="s">
        <v>49</v>
      </c>
      <c r="G2062" s="872" t="s">
        <v>193</v>
      </c>
      <c r="H2062" s="1308">
        <v>39083</v>
      </c>
      <c r="I2062" s="1277">
        <v>61712</v>
      </c>
      <c r="J2062" s="1277">
        <v>61712</v>
      </c>
      <c r="K2062" s="1277">
        <v>0</v>
      </c>
      <c r="L2062" s="679"/>
      <c r="M2062" s="678"/>
      <c r="N2062" s="678"/>
      <c r="O2062" s="678"/>
      <c r="P2062" s="678"/>
      <c r="Q2062" s="678"/>
      <c r="R2062" s="678"/>
      <c r="S2062" s="678"/>
      <c r="T2062" s="678"/>
      <c r="U2062" s="678"/>
      <c r="V2062" s="678"/>
      <c r="W2062" s="678"/>
      <c r="X2062" s="678"/>
      <c r="Y2062" s="678"/>
      <c r="Z2062" s="678"/>
      <c r="AA2062" s="678"/>
      <c r="AB2062" s="678"/>
      <c r="AC2062" s="678"/>
      <c r="AD2062" s="678"/>
      <c r="AE2062" s="678"/>
      <c r="AF2062" s="678"/>
      <c r="AG2062" s="678"/>
      <c r="AH2062" s="678"/>
      <c r="AI2062" s="678"/>
      <c r="AJ2062" s="678"/>
      <c r="AK2062" s="678"/>
      <c r="AL2062" s="678"/>
      <c r="AM2062" s="678"/>
      <c r="AN2062" s="678"/>
      <c r="AO2062" s="678"/>
      <c r="AP2062" s="678"/>
      <c r="AQ2062" s="678"/>
      <c r="AR2062" s="678"/>
      <c r="AS2062" s="678"/>
      <c r="AT2062" s="678"/>
      <c r="AU2062" s="678"/>
      <c r="AV2062" s="678"/>
      <c r="AW2062" s="678"/>
      <c r="AX2062" s="678"/>
      <c r="AY2062" s="678"/>
      <c r="AZ2062" s="678"/>
      <c r="BA2062" s="678"/>
      <c r="BB2062" s="678"/>
      <c r="BC2062" s="678"/>
      <c r="BD2062" s="678"/>
      <c r="BE2062" s="678"/>
      <c r="BF2062" s="678"/>
      <c r="BG2062" s="678"/>
      <c r="BH2062" s="678"/>
      <c r="BI2062" s="678"/>
      <c r="BJ2062" s="678"/>
      <c r="BK2062" s="678"/>
      <c r="BL2062" s="678"/>
      <c r="BM2062" s="678"/>
      <c r="BN2062" s="678"/>
      <c r="BO2062" s="678"/>
      <c r="BP2062" s="678"/>
      <c r="BQ2062" s="678"/>
      <c r="BR2062" s="678"/>
      <c r="BS2062" s="678"/>
      <c r="BT2062" s="678"/>
      <c r="BU2062" s="678"/>
      <c r="BV2062" s="678"/>
      <c r="BW2062" s="678"/>
      <c r="BX2062" s="678"/>
      <c r="BY2062" s="678"/>
      <c r="BZ2062" s="678"/>
      <c r="CA2062" s="678"/>
      <c r="CB2062" s="678"/>
      <c r="CC2062" s="678"/>
      <c r="CD2062" s="678"/>
      <c r="CE2062" s="678"/>
      <c r="CF2062" s="678"/>
      <c r="CG2062" s="678"/>
      <c r="CH2062" s="678"/>
      <c r="CI2062" s="678"/>
      <c r="CJ2062" s="678"/>
      <c r="CK2062" s="678"/>
      <c r="CL2062" s="678"/>
      <c r="CM2062" s="678"/>
      <c r="CN2062" s="678"/>
      <c r="CO2062" s="678"/>
      <c r="CP2062" s="678"/>
      <c r="CQ2062" s="678"/>
      <c r="CR2062" s="678"/>
      <c r="CS2062" s="678"/>
      <c r="CT2062" s="678"/>
      <c r="CU2062" s="678"/>
      <c r="CV2062" s="678"/>
    </row>
    <row r="2063" spans="1:100" x14ac:dyDescent="0.25">
      <c r="A2063" s="871" t="s">
        <v>2024</v>
      </c>
      <c r="B2063" s="872">
        <v>366231</v>
      </c>
      <c r="C2063" s="1812" t="s">
        <v>2932</v>
      </c>
      <c r="D2063" s="41" t="s">
        <v>792</v>
      </c>
      <c r="E2063" s="41" t="s">
        <v>792</v>
      </c>
      <c r="F2063" s="41" t="s">
        <v>49</v>
      </c>
      <c r="G2063" s="872" t="s">
        <v>193</v>
      </c>
      <c r="H2063" s="1308">
        <v>39083</v>
      </c>
      <c r="I2063" s="1277">
        <v>7498.9</v>
      </c>
      <c r="J2063" s="1277">
        <v>7498.9</v>
      </c>
      <c r="K2063" s="1277">
        <v>0</v>
      </c>
      <c r="L2063" s="680"/>
      <c r="M2063" s="679"/>
      <c r="N2063" s="679"/>
      <c r="O2063" s="679"/>
      <c r="P2063" s="679"/>
      <c r="Q2063" s="679"/>
      <c r="R2063" s="679"/>
      <c r="S2063" s="679"/>
      <c r="T2063" s="679"/>
      <c r="U2063" s="679"/>
      <c r="V2063" s="679"/>
      <c r="W2063" s="679"/>
      <c r="X2063" s="679"/>
      <c r="Y2063" s="679"/>
      <c r="Z2063" s="679"/>
      <c r="AA2063" s="679"/>
      <c r="AB2063" s="679"/>
      <c r="AC2063" s="679"/>
      <c r="AD2063" s="679"/>
      <c r="AE2063" s="679"/>
      <c r="AF2063" s="679"/>
      <c r="AG2063" s="679"/>
      <c r="AH2063" s="679"/>
      <c r="AI2063" s="679"/>
      <c r="AJ2063" s="679"/>
      <c r="AK2063" s="679"/>
      <c r="AL2063" s="679"/>
      <c r="AM2063" s="679"/>
      <c r="AN2063" s="679"/>
      <c r="AO2063" s="679"/>
      <c r="AP2063" s="679"/>
      <c r="AQ2063" s="679"/>
      <c r="AR2063" s="679"/>
      <c r="AS2063" s="679"/>
      <c r="AT2063" s="679"/>
      <c r="AU2063" s="679"/>
      <c r="AV2063" s="679"/>
      <c r="AW2063" s="679"/>
      <c r="AX2063" s="679"/>
      <c r="AY2063" s="679"/>
      <c r="AZ2063" s="679"/>
      <c r="BA2063" s="679"/>
      <c r="BB2063" s="679"/>
      <c r="BC2063" s="679"/>
      <c r="BD2063" s="679"/>
      <c r="BE2063" s="679"/>
      <c r="BF2063" s="679"/>
      <c r="BG2063" s="679"/>
      <c r="BH2063" s="679"/>
      <c r="BI2063" s="679"/>
      <c r="BJ2063" s="679"/>
      <c r="BK2063" s="679"/>
      <c r="BL2063" s="679"/>
      <c r="BM2063" s="679"/>
      <c r="BN2063" s="679"/>
      <c r="BO2063" s="679"/>
      <c r="BP2063" s="679"/>
      <c r="BQ2063" s="679"/>
      <c r="BR2063" s="679"/>
      <c r="BS2063" s="679"/>
      <c r="BT2063" s="679"/>
      <c r="BU2063" s="679"/>
      <c r="BV2063" s="679"/>
      <c r="BW2063" s="679"/>
      <c r="BX2063" s="679"/>
      <c r="BY2063" s="679"/>
      <c r="BZ2063" s="679"/>
      <c r="CA2063" s="679"/>
      <c r="CB2063" s="679"/>
      <c r="CC2063" s="679"/>
      <c r="CD2063" s="679"/>
      <c r="CE2063" s="679"/>
      <c r="CF2063" s="679"/>
      <c r="CG2063" s="679"/>
      <c r="CH2063" s="679"/>
      <c r="CI2063" s="679"/>
      <c r="CJ2063" s="679"/>
      <c r="CK2063" s="679"/>
      <c r="CL2063" s="679"/>
      <c r="CM2063" s="679"/>
      <c r="CN2063" s="679"/>
      <c r="CO2063" s="679"/>
      <c r="CP2063" s="679"/>
      <c r="CQ2063" s="679"/>
      <c r="CR2063" s="679"/>
      <c r="CS2063" s="679"/>
      <c r="CT2063" s="679"/>
      <c r="CU2063" s="679"/>
      <c r="CV2063" s="679"/>
    </row>
    <row r="2064" spans="1:100" x14ac:dyDescent="0.25">
      <c r="A2064" s="871" t="s">
        <v>2143</v>
      </c>
      <c r="B2064" s="872">
        <v>366780</v>
      </c>
      <c r="C2064" s="1812" t="s">
        <v>2933</v>
      </c>
      <c r="D2064" s="872" t="s">
        <v>2925</v>
      </c>
      <c r="E2064" s="41" t="s">
        <v>792</v>
      </c>
      <c r="F2064" s="41" t="s">
        <v>49</v>
      </c>
      <c r="G2064" s="872" t="s">
        <v>193</v>
      </c>
      <c r="H2064" s="1308">
        <v>39157</v>
      </c>
      <c r="I2064" s="1277">
        <v>8702.32</v>
      </c>
      <c r="J2064" s="1277">
        <v>8702.32</v>
      </c>
      <c r="K2064" s="1277">
        <v>0</v>
      </c>
      <c r="L2064" s="682"/>
      <c r="M2064" s="681"/>
      <c r="N2064" s="681"/>
      <c r="O2064" s="681"/>
      <c r="P2064" s="681"/>
      <c r="Q2064" s="681"/>
      <c r="R2064" s="681"/>
      <c r="S2064" s="681"/>
      <c r="T2064" s="681"/>
      <c r="U2064" s="681"/>
      <c r="V2064" s="681"/>
      <c r="W2064" s="681"/>
      <c r="X2064" s="681"/>
      <c r="Y2064" s="681"/>
      <c r="Z2064" s="681"/>
      <c r="AA2064" s="681"/>
      <c r="AB2064" s="681"/>
      <c r="AC2064" s="681"/>
      <c r="AD2064" s="681"/>
      <c r="AE2064" s="681"/>
      <c r="AF2064" s="681"/>
      <c r="AG2064" s="681"/>
      <c r="AH2064" s="681"/>
      <c r="AI2064" s="681"/>
      <c r="AJ2064" s="681"/>
      <c r="AK2064" s="681"/>
      <c r="AL2064" s="681"/>
      <c r="AM2064" s="681"/>
      <c r="AN2064" s="681"/>
      <c r="AO2064" s="681"/>
      <c r="AP2064" s="681"/>
      <c r="AQ2064" s="681"/>
      <c r="AR2064" s="681"/>
      <c r="AS2064" s="681"/>
      <c r="AT2064" s="681"/>
      <c r="AU2064" s="681"/>
      <c r="AV2064" s="681"/>
      <c r="AW2064" s="681"/>
      <c r="AX2064" s="681"/>
      <c r="AY2064" s="681"/>
      <c r="AZ2064" s="681"/>
      <c r="BA2064" s="681"/>
      <c r="BB2064" s="681"/>
      <c r="BC2064" s="681"/>
      <c r="BD2064" s="681"/>
      <c r="BE2064" s="681"/>
      <c r="BF2064" s="681"/>
      <c r="BG2064" s="681"/>
      <c r="BH2064" s="681"/>
      <c r="BI2064" s="681"/>
      <c r="BJ2064" s="681"/>
      <c r="BK2064" s="681"/>
      <c r="BL2064" s="681"/>
      <c r="BM2064" s="681"/>
      <c r="BN2064" s="681"/>
      <c r="BO2064" s="681"/>
      <c r="BP2064" s="681"/>
      <c r="BQ2064" s="681"/>
      <c r="BR2064" s="681"/>
      <c r="BS2064" s="681"/>
      <c r="BT2064" s="681"/>
      <c r="BU2064" s="681"/>
      <c r="BV2064" s="681"/>
      <c r="BW2064" s="681"/>
      <c r="BX2064" s="681"/>
      <c r="BY2064" s="681"/>
      <c r="BZ2064" s="681"/>
      <c r="CA2064" s="681"/>
      <c r="CB2064" s="681"/>
      <c r="CC2064" s="681"/>
      <c r="CD2064" s="681"/>
      <c r="CE2064" s="681"/>
      <c r="CF2064" s="681"/>
      <c r="CG2064" s="681"/>
      <c r="CH2064" s="681"/>
      <c r="CI2064" s="681"/>
      <c r="CJ2064" s="681"/>
      <c r="CK2064" s="681"/>
      <c r="CL2064" s="681"/>
      <c r="CM2064" s="681"/>
      <c r="CN2064" s="681"/>
      <c r="CO2064" s="681"/>
      <c r="CP2064" s="681"/>
      <c r="CQ2064" s="681"/>
      <c r="CR2064" s="681"/>
      <c r="CS2064" s="681"/>
      <c r="CT2064" s="681"/>
      <c r="CU2064" s="681"/>
      <c r="CV2064" s="681"/>
    </row>
    <row r="2065" spans="1:100" x14ac:dyDescent="0.25">
      <c r="A2065" s="871" t="s">
        <v>2826</v>
      </c>
      <c r="B2065" s="41">
        <v>366254</v>
      </c>
      <c r="C2065" s="1812" t="s">
        <v>5940</v>
      </c>
      <c r="D2065" s="41" t="s">
        <v>792</v>
      </c>
      <c r="E2065" s="41" t="s">
        <v>792</v>
      </c>
      <c r="F2065" s="41">
        <v>11114040059</v>
      </c>
      <c r="G2065" s="872" t="s">
        <v>193</v>
      </c>
      <c r="H2065" s="1912">
        <v>41640</v>
      </c>
      <c r="I2065" s="1325">
        <v>48000</v>
      </c>
      <c r="J2065" s="1325">
        <v>48000</v>
      </c>
      <c r="K2065" s="1325">
        <v>0</v>
      </c>
    </row>
    <row r="2066" spans="1:100" x14ac:dyDescent="0.25">
      <c r="A2066" s="871" t="s">
        <v>2934</v>
      </c>
      <c r="B2066" s="872">
        <v>366253</v>
      </c>
      <c r="C2066" s="1812" t="s">
        <v>2935</v>
      </c>
      <c r="D2066" s="41" t="s">
        <v>792</v>
      </c>
      <c r="E2066" s="41" t="s">
        <v>792</v>
      </c>
      <c r="F2066" s="41" t="s">
        <v>792</v>
      </c>
      <c r="G2066" s="872" t="s">
        <v>193</v>
      </c>
      <c r="H2066" s="1308">
        <v>39083</v>
      </c>
      <c r="I2066" s="1332">
        <v>31314.2</v>
      </c>
      <c r="J2066" s="1277">
        <v>31314.2</v>
      </c>
      <c r="K2066" s="1277">
        <v>0</v>
      </c>
      <c r="L2066" s="683"/>
      <c r="M2066" s="682"/>
      <c r="N2066" s="682"/>
      <c r="O2066" s="682"/>
      <c r="P2066" s="682"/>
      <c r="Q2066" s="682"/>
      <c r="R2066" s="682"/>
      <c r="S2066" s="682"/>
      <c r="T2066" s="682"/>
      <c r="U2066" s="682"/>
      <c r="V2066" s="682"/>
      <c r="W2066" s="682"/>
      <c r="X2066" s="682"/>
      <c r="Y2066" s="682"/>
      <c r="Z2066" s="682"/>
      <c r="AA2066" s="682"/>
      <c r="AB2066" s="682"/>
      <c r="AC2066" s="682"/>
      <c r="AD2066" s="682"/>
      <c r="AE2066" s="682"/>
      <c r="AF2066" s="682"/>
      <c r="AG2066" s="682"/>
      <c r="AH2066" s="682"/>
      <c r="AI2066" s="682"/>
      <c r="AJ2066" s="682"/>
      <c r="AK2066" s="682"/>
      <c r="AL2066" s="682"/>
      <c r="AM2066" s="682"/>
      <c r="AN2066" s="682"/>
      <c r="AO2066" s="682"/>
      <c r="AP2066" s="682"/>
      <c r="AQ2066" s="682"/>
      <c r="AR2066" s="682"/>
      <c r="AS2066" s="682"/>
      <c r="AT2066" s="682"/>
      <c r="AU2066" s="682"/>
      <c r="AV2066" s="682"/>
      <c r="AW2066" s="682"/>
      <c r="AX2066" s="682"/>
      <c r="AY2066" s="682"/>
      <c r="AZ2066" s="682"/>
      <c r="BA2066" s="682"/>
      <c r="BB2066" s="682"/>
      <c r="BC2066" s="682"/>
      <c r="BD2066" s="682"/>
      <c r="BE2066" s="682"/>
      <c r="BF2066" s="682"/>
      <c r="BG2066" s="682"/>
      <c r="BH2066" s="682"/>
      <c r="BI2066" s="682"/>
      <c r="BJ2066" s="682"/>
      <c r="BK2066" s="682"/>
      <c r="BL2066" s="682"/>
      <c r="BM2066" s="682"/>
      <c r="BN2066" s="682"/>
      <c r="BO2066" s="682"/>
      <c r="BP2066" s="682"/>
      <c r="BQ2066" s="682"/>
      <c r="BR2066" s="682"/>
      <c r="BS2066" s="682"/>
      <c r="BT2066" s="682"/>
      <c r="BU2066" s="682"/>
      <c r="BV2066" s="682"/>
      <c r="BW2066" s="682"/>
      <c r="BX2066" s="682"/>
      <c r="BY2066" s="682"/>
      <c r="BZ2066" s="682"/>
      <c r="CA2066" s="682"/>
      <c r="CB2066" s="682"/>
      <c r="CC2066" s="682"/>
      <c r="CD2066" s="682"/>
      <c r="CE2066" s="682"/>
      <c r="CF2066" s="682"/>
      <c r="CG2066" s="682"/>
      <c r="CH2066" s="682"/>
      <c r="CI2066" s="682"/>
      <c r="CJ2066" s="682"/>
      <c r="CK2066" s="682"/>
      <c r="CL2066" s="682"/>
      <c r="CM2066" s="682"/>
      <c r="CN2066" s="682"/>
      <c r="CO2066" s="682"/>
      <c r="CP2066" s="682"/>
      <c r="CQ2066" s="682"/>
      <c r="CR2066" s="682"/>
      <c r="CS2066" s="682"/>
      <c r="CT2066" s="682"/>
      <c r="CU2066" s="682"/>
      <c r="CV2066" s="682"/>
    </row>
    <row r="2067" spans="1:100" x14ac:dyDescent="0.25">
      <c r="A2067" s="871" t="s">
        <v>2828</v>
      </c>
      <c r="B2067" s="872">
        <v>366252</v>
      </c>
      <c r="C2067" s="1812" t="s">
        <v>2936</v>
      </c>
      <c r="D2067" s="872" t="s">
        <v>2099</v>
      </c>
      <c r="E2067" s="872" t="s">
        <v>2937</v>
      </c>
      <c r="F2067" s="41" t="s">
        <v>792</v>
      </c>
      <c r="G2067" s="872" t="s">
        <v>193</v>
      </c>
      <c r="H2067" s="1308">
        <v>39083</v>
      </c>
      <c r="I2067" s="1332">
        <v>12754.2</v>
      </c>
      <c r="J2067" s="1277">
        <v>12754.2</v>
      </c>
      <c r="K2067" s="1277">
        <v>0</v>
      </c>
      <c r="L2067" s="684"/>
      <c r="M2067" s="683"/>
      <c r="N2067" s="683"/>
      <c r="O2067" s="683"/>
      <c r="P2067" s="683"/>
      <c r="Q2067" s="683"/>
      <c r="R2067" s="683"/>
      <c r="S2067" s="683"/>
      <c r="T2067" s="683"/>
      <c r="U2067" s="683"/>
      <c r="V2067" s="683"/>
      <c r="W2067" s="683"/>
      <c r="X2067" s="683"/>
      <c r="Y2067" s="683"/>
      <c r="Z2067" s="683"/>
      <c r="AA2067" s="683"/>
      <c r="AB2067" s="683"/>
      <c r="AC2067" s="683"/>
      <c r="AD2067" s="683"/>
      <c r="AE2067" s="683"/>
      <c r="AF2067" s="683"/>
      <c r="AG2067" s="683"/>
      <c r="AH2067" s="683"/>
      <c r="AI2067" s="683"/>
      <c r="AJ2067" s="683"/>
      <c r="AK2067" s="683"/>
      <c r="AL2067" s="683"/>
      <c r="AM2067" s="683"/>
      <c r="AN2067" s="683"/>
      <c r="AO2067" s="683"/>
      <c r="AP2067" s="683"/>
      <c r="AQ2067" s="683"/>
      <c r="AR2067" s="683"/>
      <c r="AS2067" s="683"/>
      <c r="AT2067" s="683"/>
      <c r="AU2067" s="683"/>
      <c r="AV2067" s="683"/>
      <c r="AW2067" s="683"/>
      <c r="AX2067" s="683"/>
      <c r="AY2067" s="683"/>
      <c r="AZ2067" s="683"/>
      <c r="BA2067" s="683"/>
      <c r="BB2067" s="683"/>
      <c r="BC2067" s="683"/>
      <c r="BD2067" s="683"/>
      <c r="BE2067" s="683"/>
      <c r="BF2067" s="683"/>
      <c r="BG2067" s="683"/>
      <c r="BH2067" s="683"/>
      <c r="BI2067" s="683"/>
      <c r="BJ2067" s="683"/>
      <c r="BK2067" s="683"/>
      <c r="BL2067" s="683"/>
      <c r="BM2067" s="683"/>
      <c r="BN2067" s="683"/>
      <c r="BO2067" s="683"/>
      <c r="BP2067" s="683"/>
      <c r="BQ2067" s="683"/>
      <c r="BR2067" s="683"/>
      <c r="BS2067" s="683"/>
      <c r="BT2067" s="683"/>
      <c r="BU2067" s="683"/>
      <c r="BV2067" s="683"/>
      <c r="BW2067" s="683"/>
      <c r="BX2067" s="683"/>
      <c r="BY2067" s="683"/>
      <c r="BZ2067" s="683"/>
      <c r="CA2067" s="683"/>
      <c r="CB2067" s="683"/>
      <c r="CC2067" s="683"/>
      <c r="CD2067" s="683"/>
      <c r="CE2067" s="683"/>
      <c r="CF2067" s="683"/>
      <c r="CG2067" s="683"/>
      <c r="CH2067" s="683"/>
      <c r="CI2067" s="683"/>
      <c r="CJ2067" s="683"/>
      <c r="CK2067" s="683"/>
      <c r="CL2067" s="683"/>
      <c r="CM2067" s="683"/>
      <c r="CN2067" s="683"/>
      <c r="CO2067" s="683"/>
      <c r="CP2067" s="683"/>
      <c r="CQ2067" s="683"/>
      <c r="CR2067" s="683"/>
      <c r="CS2067" s="683"/>
      <c r="CT2067" s="683"/>
      <c r="CU2067" s="683"/>
      <c r="CV2067" s="683"/>
    </row>
    <row r="2068" spans="1:100" x14ac:dyDescent="0.25">
      <c r="A2068" s="870" t="s">
        <v>194</v>
      </c>
      <c r="B2068" s="41" t="s">
        <v>792</v>
      </c>
      <c r="C2068" s="1812" t="s">
        <v>2938</v>
      </c>
      <c r="D2068" s="41" t="s">
        <v>792</v>
      </c>
      <c r="E2068" s="41" t="s">
        <v>792</v>
      </c>
      <c r="F2068" s="41" t="s">
        <v>49</v>
      </c>
      <c r="G2068" s="872" t="s">
        <v>164</v>
      </c>
      <c r="H2068" s="1912">
        <v>41640</v>
      </c>
      <c r="I2068" s="1325">
        <v>2800</v>
      </c>
      <c r="J2068" s="1325">
        <v>2800</v>
      </c>
      <c r="K2068" s="1325">
        <v>0</v>
      </c>
    </row>
    <row r="2069" spans="1:100" s="684" customFormat="1" x14ac:dyDescent="0.25">
      <c r="A2069" s="870" t="s">
        <v>194</v>
      </c>
      <c r="B2069" s="41" t="s">
        <v>792</v>
      </c>
      <c r="C2069" s="1812" t="s">
        <v>2939</v>
      </c>
      <c r="D2069" s="41" t="s">
        <v>792</v>
      </c>
      <c r="E2069" s="41" t="s">
        <v>792</v>
      </c>
      <c r="F2069" s="41" t="s">
        <v>49</v>
      </c>
      <c r="G2069" s="872" t="s">
        <v>164</v>
      </c>
      <c r="H2069" s="1912">
        <v>41640</v>
      </c>
      <c r="I2069" s="1325">
        <v>2800</v>
      </c>
      <c r="J2069" s="1325">
        <v>2800</v>
      </c>
      <c r="K2069" s="1325">
        <v>0</v>
      </c>
    </row>
    <row r="2070" spans="1:100" x14ac:dyDescent="0.25">
      <c r="A2070" s="871" t="s">
        <v>2907</v>
      </c>
      <c r="B2070" s="41">
        <v>548408</v>
      </c>
      <c r="C2070" s="1812" t="s">
        <v>5941</v>
      </c>
      <c r="D2070" s="41" t="s">
        <v>1002</v>
      </c>
      <c r="E2070" s="41" t="s">
        <v>792</v>
      </c>
      <c r="F2070" s="41" t="s">
        <v>49</v>
      </c>
      <c r="G2070" s="872" t="s">
        <v>193</v>
      </c>
      <c r="H2070" s="1912">
        <v>41640</v>
      </c>
      <c r="I2070" s="1674">
        <v>12999.95</v>
      </c>
      <c r="J2070" s="1291">
        <v>12999.95</v>
      </c>
      <c r="K2070" s="1352">
        <v>0</v>
      </c>
    </row>
    <row r="2071" spans="1:100" x14ac:dyDescent="0.25">
      <c r="A2071" s="871" t="s">
        <v>2895</v>
      </c>
      <c r="B2071" s="41">
        <v>750069</v>
      </c>
      <c r="C2071" s="1812" t="s">
        <v>5942</v>
      </c>
      <c r="D2071" s="872" t="s">
        <v>2099</v>
      </c>
      <c r="E2071" s="872" t="s">
        <v>2100</v>
      </c>
      <c r="F2071" s="41" t="s">
        <v>49</v>
      </c>
      <c r="G2071" s="872" t="s">
        <v>94</v>
      </c>
      <c r="H2071" s="1915">
        <v>43046</v>
      </c>
      <c r="I2071" s="1291">
        <v>7065.47</v>
      </c>
      <c r="J2071" s="1291">
        <v>2035.97</v>
      </c>
      <c r="K2071" s="1292">
        <v>5029.5</v>
      </c>
    </row>
    <row r="2072" spans="1:100" s="684" customFormat="1" x14ac:dyDescent="0.25">
      <c r="A2072" s="871" t="s">
        <v>2895</v>
      </c>
      <c r="B2072" s="41">
        <v>750070</v>
      </c>
      <c r="C2072" s="1812" t="s">
        <v>5943</v>
      </c>
      <c r="D2072" s="872" t="s">
        <v>2099</v>
      </c>
      <c r="E2072" s="872" t="s">
        <v>2100</v>
      </c>
      <c r="F2072" s="41" t="s">
        <v>49</v>
      </c>
      <c r="G2072" s="872" t="s">
        <v>94</v>
      </c>
      <c r="H2072" s="1915">
        <v>43046</v>
      </c>
      <c r="I2072" s="1291">
        <v>7065.47</v>
      </c>
      <c r="J2072" s="1291">
        <v>2035.97</v>
      </c>
      <c r="K2072" s="1292">
        <v>5029.5</v>
      </c>
    </row>
    <row r="2073" spans="1:100" s="684" customFormat="1" x14ac:dyDescent="0.25">
      <c r="A2073" s="871" t="s">
        <v>2895</v>
      </c>
      <c r="B2073" s="41">
        <v>750071</v>
      </c>
      <c r="C2073" s="1812" t="s">
        <v>5944</v>
      </c>
      <c r="D2073" s="872" t="s">
        <v>2099</v>
      </c>
      <c r="E2073" s="872" t="s">
        <v>2100</v>
      </c>
      <c r="F2073" s="41" t="s">
        <v>49</v>
      </c>
      <c r="G2073" s="872" t="s">
        <v>94</v>
      </c>
      <c r="H2073" s="1915">
        <v>43046</v>
      </c>
      <c r="I2073" s="1291">
        <v>7065.47</v>
      </c>
      <c r="J2073" s="1291">
        <v>2035.97</v>
      </c>
      <c r="K2073" s="1292">
        <v>5029.5</v>
      </c>
    </row>
    <row r="2074" spans="1:100" s="684" customFormat="1" x14ac:dyDescent="0.25">
      <c r="A2074" s="871" t="s">
        <v>2895</v>
      </c>
      <c r="B2074" s="41">
        <v>750072</v>
      </c>
      <c r="C2074" s="1812" t="s">
        <v>5945</v>
      </c>
      <c r="D2074" s="872" t="s">
        <v>2099</v>
      </c>
      <c r="E2074" s="872" t="s">
        <v>2100</v>
      </c>
      <c r="F2074" s="41" t="s">
        <v>49</v>
      </c>
      <c r="G2074" s="872" t="s">
        <v>94</v>
      </c>
      <c r="H2074" s="1915">
        <v>43046</v>
      </c>
      <c r="I2074" s="1291">
        <v>7065.47</v>
      </c>
      <c r="J2074" s="1291">
        <v>2035.97</v>
      </c>
      <c r="K2074" s="1292">
        <v>5029.5</v>
      </c>
    </row>
    <row r="2075" spans="1:100" x14ac:dyDescent="0.25">
      <c r="A2075" s="871" t="s">
        <v>2934</v>
      </c>
      <c r="B2075" s="872">
        <v>366257</v>
      </c>
      <c r="C2075" s="1812" t="s">
        <v>2940</v>
      </c>
      <c r="D2075" s="41" t="s">
        <v>792</v>
      </c>
      <c r="E2075" s="41" t="s">
        <v>792</v>
      </c>
      <c r="F2075" s="41" t="s">
        <v>792</v>
      </c>
      <c r="G2075" s="872" t="s">
        <v>193</v>
      </c>
      <c r="H2075" s="1308">
        <v>39083</v>
      </c>
      <c r="I2075" s="1332">
        <v>31314.2</v>
      </c>
      <c r="J2075" s="1277">
        <v>31314.2</v>
      </c>
      <c r="K2075" s="1277">
        <v>0</v>
      </c>
      <c r="L2075" s="685"/>
      <c r="M2075" s="684"/>
      <c r="N2075" s="684"/>
      <c r="O2075" s="684"/>
      <c r="P2075" s="684"/>
      <c r="Q2075" s="684"/>
      <c r="R2075" s="684"/>
      <c r="S2075" s="684"/>
      <c r="T2075" s="684"/>
      <c r="U2075" s="684"/>
      <c r="V2075" s="684"/>
      <c r="W2075" s="684"/>
      <c r="X2075" s="684"/>
      <c r="Y2075" s="684"/>
      <c r="Z2075" s="684"/>
      <c r="AA2075" s="684"/>
      <c r="AB2075" s="684"/>
      <c r="AC2075" s="684"/>
      <c r="AD2075" s="684"/>
      <c r="AE2075" s="684"/>
      <c r="AF2075" s="684"/>
      <c r="AG2075" s="684"/>
      <c r="AH2075" s="684"/>
      <c r="AI2075" s="684"/>
      <c r="AJ2075" s="684"/>
      <c r="AK2075" s="684"/>
      <c r="AL2075" s="684"/>
      <c r="AM2075" s="684"/>
      <c r="AN2075" s="684"/>
      <c r="AO2075" s="684"/>
      <c r="AP2075" s="684"/>
      <c r="AQ2075" s="684"/>
      <c r="AR2075" s="684"/>
      <c r="AS2075" s="684"/>
      <c r="AT2075" s="684"/>
      <c r="AU2075" s="684"/>
      <c r="AV2075" s="684"/>
      <c r="AW2075" s="684"/>
      <c r="AX2075" s="684"/>
      <c r="AY2075" s="684"/>
      <c r="AZ2075" s="684"/>
      <c r="BA2075" s="684"/>
      <c r="BB2075" s="684"/>
      <c r="BC2075" s="684"/>
      <c r="BD2075" s="684"/>
      <c r="BE2075" s="684"/>
      <c r="BF2075" s="684"/>
      <c r="BG2075" s="684"/>
      <c r="BH2075" s="684"/>
      <c r="BI2075" s="684"/>
      <c r="BJ2075" s="684"/>
      <c r="BK2075" s="684"/>
      <c r="BL2075" s="684"/>
      <c r="BM2075" s="684"/>
      <c r="BN2075" s="684"/>
      <c r="BO2075" s="684"/>
      <c r="BP2075" s="684"/>
      <c r="BQ2075" s="684"/>
      <c r="BR2075" s="684"/>
      <c r="BS2075" s="684"/>
      <c r="BT2075" s="684"/>
      <c r="BU2075" s="684"/>
      <c r="BV2075" s="684"/>
      <c r="BW2075" s="684"/>
      <c r="BX2075" s="684"/>
      <c r="BY2075" s="684"/>
      <c r="BZ2075" s="684"/>
      <c r="CA2075" s="684"/>
      <c r="CB2075" s="684"/>
      <c r="CC2075" s="684"/>
      <c r="CD2075" s="684"/>
      <c r="CE2075" s="684"/>
      <c r="CF2075" s="684"/>
      <c r="CG2075" s="684"/>
      <c r="CH2075" s="684"/>
      <c r="CI2075" s="684"/>
      <c r="CJ2075" s="684"/>
      <c r="CK2075" s="684"/>
      <c r="CL2075" s="684"/>
      <c r="CM2075" s="684"/>
      <c r="CN2075" s="684"/>
      <c r="CO2075" s="684"/>
      <c r="CP2075" s="684"/>
      <c r="CQ2075" s="684"/>
      <c r="CR2075" s="684"/>
      <c r="CS2075" s="684"/>
      <c r="CT2075" s="684"/>
      <c r="CU2075" s="684"/>
      <c r="CV2075" s="684"/>
    </row>
    <row r="2076" spans="1:100" x14ac:dyDescent="0.25">
      <c r="A2076" s="871" t="s">
        <v>1709</v>
      </c>
      <c r="B2076" s="872">
        <v>548770</v>
      </c>
      <c r="C2076" s="1812" t="s">
        <v>2941</v>
      </c>
      <c r="D2076" s="41" t="s">
        <v>792</v>
      </c>
      <c r="E2076" s="41" t="s">
        <v>792</v>
      </c>
      <c r="F2076" s="41" t="s">
        <v>49</v>
      </c>
      <c r="G2076" s="872" t="s">
        <v>94</v>
      </c>
      <c r="H2076" s="1308">
        <v>41640</v>
      </c>
      <c r="I2076" s="1277">
        <v>800</v>
      </c>
      <c r="J2076" s="1277">
        <v>800</v>
      </c>
      <c r="K2076" s="1277">
        <v>0</v>
      </c>
      <c r="L2076" s="686"/>
      <c r="M2076" s="685"/>
      <c r="N2076" s="685"/>
      <c r="O2076" s="685"/>
      <c r="P2076" s="685"/>
      <c r="Q2076" s="685"/>
      <c r="R2076" s="685"/>
      <c r="S2076" s="685"/>
      <c r="T2076" s="685"/>
      <c r="U2076" s="685"/>
      <c r="V2076" s="685"/>
      <c r="W2076" s="685"/>
      <c r="X2076" s="685"/>
      <c r="Y2076" s="685"/>
      <c r="Z2076" s="685"/>
      <c r="AA2076" s="685"/>
      <c r="AB2076" s="685"/>
      <c r="AC2076" s="685"/>
      <c r="AD2076" s="685"/>
      <c r="AE2076" s="685"/>
      <c r="AF2076" s="685"/>
      <c r="AG2076" s="685"/>
      <c r="AH2076" s="685"/>
      <c r="AI2076" s="685"/>
      <c r="AJ2076" s="685"/>
      <c r="AK2076" s="685"/>
      <c r="AL2076" s="685"/>
      <c r="AM2076" s="685"/>
      <c r="AN2076" s="685"/>
      <c r="AO2076" s="685"/>
      <c r="AP2076" s="685"/>
      <c r="AQ2076" s="685"/>
      <c r="AR2076" s="685"/>
      <c r="AS2076" s="685"/>
      <c r="AT2076" s="685"/>
      <c r="AU2076" s="685"/>
      <c r="AV2076" s="685"/>
      <c r="AW2076" s="685"/>
      <c r="AX2076" s="685"/>
      <c r="AY2076" s="685"/>
      <c r="AZ2076" s="685"/>
      <c r="BA2076" s="685"/>
      <c r="BB2076" s="685"/>
      <c r="BC2076" s="685"/>
      <c r="BD2076" s="685"/>
      <c r="BE2076" s="685"/>
      <c r="BF2076" s="685"/>
      <c r="BG2076" s="685"/>
      <c r="BH2076" s="685"/>
      <c r="BI2076" s="685"/>
      <c r="BJ2076" s="685"/>
      <c r="BK2076" s="685"/>
      <c r="BL2076" s="685"/>
      <c r="BM2076" s="685"/>
      <c r="BN2076" s="685"/>
      <c r="BO2076" s="685"/>
      <c r="BP2076" s="685"/>
      <c r="BQ2076" s="685"/>
      <c r="BR2076" s="685"/>
      <c r="BS2076" s="685"/>
      <c r="BT2076" s="685"/>
      <c r="BU2076" s="685"/>
      <c r="BV2076" s="685"/>
      <c r="BW2076" s="685"/>
      <c r="BX2076" s="685"/>
      <c r="BY2076" s="685"/>
      <c r="BZ2076" s="685"/>
      <c r="CA2076" s="685"/>
      <c r="CB2076" s="685"/>
      <c r="CC2076" s="685"/>
      <c r="CD2076" s="685"/>
      <c r="CE2076" s="685"/>
      <c r="CF2076" s="685"/>
      <c r="CG2076" s="685"/>
      <c r="CH2076" s="685"/>
      <c r="CI2076" s="685"/>
      <c r="CJ2076" s="685"/>
      <c r="CK2076" s="685"/>
      <c r="CL2076" s="685"/>
      <c r="CM2076" s="685"/>
      <c r="CN2076" s="685"/>
      <c r="CO2076" s="685"/>
      <c r="CP2076" s="685"/>
      <c r="CQ2076" s="685"/>
      <c r="CR2076" s="685"/>
      <c r="CS2076" s="685"/>
      <c r="CT2076" s="685"/>
      <c r="CU2076" s="685"/>
      <c r="CV2076" s="685"/>
    </row>
    <row r="2077" spans="1:100" x14ac:dyDescent="0.25">
      <c r="A2077" s="871" t="s">
        <v>2934</v>
      </c>
      <c r="B2077" s="872">
        <v>366256</v>
      </c>
      <c r="C2077" s="1812" t="s">
        <v>2942</v>
      </c>
      <c r="D2077" s="872" t="s">
        <v>2843</v>
      </c>
      <c r="E2077" s="41" t="s">
        <v>792</v>
      </c>
      <c r="F2077" s="41" t="s">
        <v>792</v>
      </c>
      <c r="G2077" s="872" t="s">
        <v>193</v>
      </c>
      <c r="H2077" s="1308">
        <v>39083</v>
      </c>
      <c r="I2077" s="1277">
        <v>3000</v>
      </c>
      <c r="J2077" s="1277">
        <v>3000</v>
      </c>
      <c r="K2077" s="1277">
        <v>0</v>
      </c>
      <c r="L2077" s="688"/>
      <c r="M2077" s="687"/>
      <c r="N2077" s="687"/>
      <c r="O2077" s="687"/>
      <c r="P2077" s="687"/>
      <c r="Q2077" s="687"/>
      <c r="R2077" s="687"/>
      <c r="S2077" s="687"/>
      <c r="T2077" s="687"/>
      <c r="U2077" s="687"/>
      <c r="V2077" s="687"/>
      <c r="W2077" s="687"/>
      <c r="X2077" s="687"/>
      <c r="Y2077" s="687"/>
      <c r="Z2077" s="687"/>
      <c r="AA2077" s="687"/>
      <c r="AB2077" s="687"/>
      <c r="AC2077" s="687"/>
      <c r="AD2077" s="687"/>
      <c r="AE2077" s="687"/>
      <c r="AF2077" s="687"/>
      <c r="AG2077" s="687"/>
      <c r="AH2077" s="687"/>
      <c r="AI2077" s="687"/>
      <c r="AJ2077" s="687"/>
      <c r="AK2077" s="687"/>
      <c r="AL2077" s="687"/>
      <c r="AM2077" s="687"/>
      <c r="AN2077" s="687"/>
      <c r="AO2077" s="687"/>
      <c r="AP2077" s="687"/>
      <c r="AQ2077" s="687"/>
      <c r="AR2077" s="687"/>
      <c r="AS2077" s="687"/>
      <c r="AT2077" s="687"/>
      <c r="AU2077" s="687"/>
      <c r="AV2077" s="687"/>
      <c r="AW2077" s="687"/>
      <c r="AX2077" s="687"/>
      <c r="AY2077" s="687"/>
      <c r="AZ2077" s="687"/>
      <c r="BA2077" s="687"/>
      <c r="BB2077" s="687"/>
      <c r="BC2077" s="687"/>
      <c r="BD2077" s="687"/>
      <c r="BE2077" s="687"/>
      <c r="BF2077" s="687"/>
      <c r="BG2077" s="687"/>
      <c r="BH2077" s="687"/>
      <c r="BI2077" s="687"/>
      <c r="BJ2077" s="687"/>
      <c r="BK2077" s="687"/>
      <c r="BL2077" s="687"/>
      <c r="BM2077" s="687"/>
      <c r="BN2077" s="687"/>
      <c r="BO2077" s="687"/>
      <c r="BP2077" s="687"/>
      <c r="BQ2077" s="687"/>
      <c r="BR2077" s="687"/>
      <c r="BS2077" s="687"/>
      <c r="BT2077" s="687"/>
      <c r="BU2077" s="687"/>
      <c r="BV2077" s="687"/>
      <c r="BW2077" s="687"/>
      <c r="BX2077" s="687"/>
      <c r="BY2077" s="687"/>
      <c r="BZ2077" s="687"/>
      <c r="CA2077" s="687"/>
      <c r="CB2077" s="687"/>
      <c r="CC2077" s="687"/>
      <c r="CD2077" s="687"/>
      <c r="CE2077" s="687"/>
      <c r="CF2077" s="687"/>
      <c r="CG2077" s="687"/>
      <c r="CH2077" s="687"/>
      <c r="CI2077" s="687"/>
      <c r="CJ2077" s="687"/>
      <c r="CK2077" s="687"/>
      <c r="CL2077" s="687"/>
      <c r="CM2077" s="687"/>
      <c r="CN2077" s="687"/>
      <c r="CO2077" s="687"/>
      <c r="CP2077" s="687"/>
      <c r="CQ2077" s="687"/>
      <c r="CR2077" s="687"/>
      <c r="CS2077" s="687"/>
      <c r="CT2077" s="687"/>
      <c r="CU2077" s="687"/>
      <c r="CV2077" s="687"/>
    </row>
    <row r="2078" spans="1:100" x14ac:dyDescent="0.25">
      <c r="A2078" s="871" t="s">
        <v>194</v>
      </c>
      <c r="B2078" s="872">
        <v>548738</v>
      </c>
      <c r="C2078" s="1812" t="s">
        <v>2943</v>
      </c>
      <c r="D2078" s="41" t="s">
        <v>792</v>
      </c>
      <c r="E2078" s="41" t="s">
        <v>792</v>
      </c>
      <c r="F2078" s="41" t="s">
        <v>49</v>
      </c>
      <c r="G2078" s="872" t="s">
        <v>103</v>
      </c>
      <c r="H2078" s="1308">
        <v>41640</v>
      </c>
      <c r="I2078" s="1277">
        <v>3610.8</v>
      </c>
      <c r="J2078" s="1277">
        <v>3610.8</v>
      </c>
      <c r="K2078" s="1277">
        <v>0</v>
      </c>
      <c r="L2078" s="688"/>
      <c r="M2078" s="688"/>
      <c r="N2078" s="688"/>
      <c r="O2078" s="688"/>
      <c r="P2078" s="688"/>
      <c r="Q2078" s="688"/>
      <c r="R2078" s="688"/>
      <c r="S2078" s="688"/>
      <c r="T2078" s="688"/>
      <c r="U2078" s="688"/>
      <c r="V2078" s="688"/>
      <c r="W2078" s="688"/>
      <c r="X2078" s="688"/>
      <c r="Y2078" s="688"/>
      <c r="Z2078" s="688"/>
      <c r="AA2078" s="688"/>
      <c r="AB2078" s="688"/>
      <c r="AC2078" s="688"/>
      <c r="AD2078" s="688"/>
      <c r="AE2078" s="688"/>
      <c r="AF2078" s="688"/>
      <c r="AG2078" s="688"/>
      <c r="AH2078" s="688"/>
      <c r="AI2078" s="688"/>
      <c r="AJ2078" s="688"/>
      <c r="AK2078" s="688"/>
      <c r="AL2078" s="688"/>
      <c r="AM2078" s="688"/>
      <c r="AN2078" s="688"/>
      <c r="AO2078" s="688"/>
      <c r="AP2078" s="688"/>
      <c r="AQ2078" s="688"/>
      <c r="AR2078" s="688"/>
      <c r="AS2078" s="688"/>
      <c r="AT2078" s="688"/>
      <c r="AU2078" s="688"/>
      <c r="AV2078" s="688"/>
      <c r="AW2078" s="688"/>
      <c r="AX2078" s="688"/>
      <c r="AY2078" s="688"/>
      <c r="AZ2078" s="688"/>
      <c r="BA2078" s="688"/>
      <c r="BB2078" s="688"/>
      <c r="BC2078" s="688"/>
      <c r="BD2078" s="688"/>
      <c r="BE2078" s="688"/>
      <c r="BF2078" s="688"/>
      <c r="BG2078" s="688"/>
      <c r="BH2078" s="688"/>
      <c r="BI2078" s="688"/>
      <c r="BJ2078" s="688"/>
      <c r="BK2078" s="688"/>
      <c r="BL2078" s="688"/>
      <c r="BM2078" s="688"/>
      <c r="BN2078" s="688"/>
      <c r="BO2078" s="688"/>
      <c r="BP2078" s="688"/>
      <c r="BQ2078" s="688"/>
      <c r="BR2078" s="688"/>
      <c r="BS2078" s="688"/>
      <c r="BT2078" s="688"/>
      <c r="BU2078" s="688"/>
      <c r="BV2078" s="688"/>
      <c r="BW2078" s="688"/>
      <c r="BX2078" s="688"/>
      <c r="BY2078" s="688"/>
      <c r="BZ2078" s="688"/>
      <c r="CA2078" s="688"/>
      <c r="CB2078" s="688"/>
      <c r="CC2078" s="688"/>
      <c r="CD2078" s="688"/>
      <c r="CE2078" s="688"/>
      <c r="CF2078" s="688"/>
      <c r="CG2078" s="688"/>
      <c r="CH2078" s="688"/>
      <c r="CI2078" s="688"/>
      <c r="CJ2078" s="688"/>
      <c r="CK2078" s="688"/>
      <c r="CL2078" s="688"/>
      <c r="CM2078" s="688"/>
      <c r="CN2078" s="688"/>
      <c r="CO2078" s="688"/>
      <c r="CP2078" s="688"/>
      <c r="CQ2078" s="688"/>
      <c r="CR2078" s="688"/>
      <c r="CS2078" s="688"/>
      <c r="CT2078" s="688"/>
      <c r="CU2078" s="688"/>
      <c r="CV2078" s="688"/>
    </row>
    <row r="2079" spans="1:100" s="689" customFormat="1" x14ac:dyDescent="0.25">
      <c r="A2079" s="871" t="s">
        <v>194</v>
      </c>
      <c r="B2079" s="41" t="s">
        <v>792</v>
      </c>
      <c r="C2079" s="1812" t="s">
        <v>2944</v>
      </c>
      <c r="D2079" s="41" t="s">
        <v>792</v>
      </c>
      <c r="E2079" s="41" t="s">
        <v>792</v>
      </c>
      <c r="F2079" s="41" t="s">
        <v>49</v>
      </c>
      <c r="G2079" s="872" t="s">
        <v>164</v>
      </c>
      <c r="H2079" s="1308">
        <v>41640</v>
      </c>
      <c r="I2079" s="1277">
        <v>3610.8</v>
      </c>
      <c r="J2079" s="1277">
        <v>3610.8</v>
      </c>
      <c r="K2079" s="1277">
        <v>0</v>
      </c>
    </row>
    <row r="2080" spans="1:100" s="689" customFormat="1" x14ac:dyDescent="0.25">
      <c r="A2080" s="871" t="s">
        <v>194</v>
      </c>
      <c r="B2080" s="41" t="s">
        <v>792</v>
      </c>
      <c r="C2080" s="1812" t="s">
        <v>2945</v>
      </c>
      <c r="D2080" s="41" t="s">
        <v>792</v>
      </c>
      <c r="E2080" s="41" t="s">
        <v>792</v>
      </c>
      <c r="F2080" s="41" t="s">
        <v>49</v>
      </c>
      <c r="G2080" s="872" t="s">
        <v>164</v>
      </c>
      <c r="H2080" s="1308">
        <v>41640</v>
      </c>
      <c r="I2080" s="1277">
        <v>3610.8</v>
      </c>
      <c r="J2080" s="1277">
        <v>3610.8</v>
      </c>
      <c r="K2080" s="1277">
        <v>0</v>
      </c>
    </row>
    <row r="2081" spans="1:100" s="689" customFormat="1" x14ac:dyDescent="0.25">
      <c r="A2081" s="871" t="s">
        <v>2826</v>
      </c>
      <c r="B2081" s="41">
        <v>366261</v>
      </c>
      <c r="C2081" s="1812" t="s">
        <v>5946</v>
      </c>
      <c r="D2081" s="41" t="s">
        <v>792</v>
      </c>
      <c r="E2081" s="41" t="s">
        <v>792</v>
      </c>
      <c r="F2081" s="41">
        <v>11114040059</v>
      </c>
      <c r="G2081" s="872" t="s">
        <v>193</v>
      </c>
      <c r="H2081" s="1912">
        <v>41640</v>
      </c>
      <c r="I2081" s="1325">
        <v>48000</v>
      </c>
      <c r="J2081" s="1325">
        <v>48000</v>
      </c>
      <c r="K2081" s="1325">
        <v>0</v>
      </c>
    </row>
    <row r="2082" spans="1:100" x14ac:dyDescent="0.25">
      <c r="A2082" s="870" t="s">
        <v>2828</v>
      </c>
      <c r="B2082" s="872">
        <v>548487</v>
      </c>
      <c r="C2082" s="1812" t="s">
        <v>2946</v>
      </c>
      <c r="D2082" s="872" t="s">
        <v>2947</v>
      </c>
      <c r="E2082" s="872" t="s">
        <v>2948</v>
      </c>
      <c r="F2082" s="872">
        <v>63266712</v>
      </c>
      <c r="G2082" s="872" t="s">
        <v>75</v>
      </c>
      <c r="H2082" s="1308">
        <v>41640</v>
      </c>
      <c r="I2082" s="1277">
        <v>13664.4</v>
      </c>
      <c r="J2082" s="1277">
        <v>13664.4</v>
      </c>
      <c r="K2082" s="1277">
        <v>0</v>
      </c>
      <c r="L2082" s="692"/>
      <c r="M2082" s="691"/>
      <c r="N2082" s="691"/>
      <c r="O2082" s="691"/>
      <c r="P2082" s="689"/>
      <c r="Q2082" s="689"/>
      <c r="R2082" s="689"/>
      <c r="S2082" s="689"/>
      <c r="T2082" s="689"/>
      <c r="U2082" s="689"/>
      <c r="V2082" s="689"/>
      <c r="W2082" s="689"/>
      <c r="X2082" s="689"/>
      <c r="Y2082" s="689"/>
      <c r="Z2082" s="689"/>
      <c r="AA2082" s="689"/>
      <c r="AB2082" s="689"/>
      <c r="AC2082" s="689"/>
      <c r="AD2082" s="689"/>
      <c r="AE2082" s="689"/>
      <c r="AF2082" s="689"/>
      <c r="AG2082" s="689"/>
      <c r="AH2082" s="689"/>
      <c r="AI2082" s="689"/>
      <c r="AJ2082" s="689"/>
      <c r="AK2082" s="689"/>
      <c r="AL2082" s="689"/>
      <c r="AM2082" s="689"/>
      <c r="AN2082" s="689"/>
      <c r="AO2082" s="689"/>
      <c r="AP2082" s="689"/>
      <c r="AQ2082" s="689"/>
      <c r="AR2082" s="689"/>
      <c r="AS2082" s="689"/>
      <c r="AT2082" s="689"/>
      <c r="AU2082" s="689"/>
      <c r="AV2082" s="689"/>
      <c r="AW2082" s="689"/>
      <c r="AX2082" s="689"/>
      <c r="AY2082" s="689"/>
      <c r="AZ2082" s="689"/>
      <c r="BA2082" s="689"/>
      <c r="BB2082" s="689"/>
      <c r="BC2082" s="689"/>
      <c r="BD2082" s="689"/>
      <c r="BE2082" s="689"/>
      <c r="BF2082" s="689"/>
      <c r="BG2082" s="689"/>
      <c r="BH2082" s="689"/>
      <c r="BI2082" s="689"/>
      <c r="BJ2082" s="689"/>
      <c r="BK2082" s="689"/>
      <c r="BL2082" s="689"/>
      <c r="BM2082" s="689"/>
      <c r="BN2082" s="689"/>
      <c r="BO2082" s="689"/>
      <c r="BP2082" s="689"/>
      <c r="BQ2082" s="689"/>
      <c r="BR2082" s="689"/>
      <c r="BS2082" s="689"/>
      <c r="BT2082" s="689"/>
      <c r="BU2082" s="689"/>
      <c r="BV2082" s="689"/>
      <c r="BW2082" s="689"/>
      <c r="BX2082" s="689"/>
      <c r="BY2082" s="689"/>
      <c r="BZ2082" s="689"/>
      <c r="CA2082" s="689"/>
      <c r="CB2082" s="689"/>
      <c r="CC2082" s="689"/>
      <c r="CD2082" s="689"/>
      <c r="CE2082" s="689"/>
      <c r="CF2082" s="689"/>
      <c r="CG2082" s="689"/>
      <c r="CH2082" s="689"/>
      <c r="CI2082" s="689"/>
      <c r="CJ2082" s="689"/>
      <c r="CK2082" s="689"/>
      <c r="CL2082" s="689"/>
      <c r="CM2082" s="689"/>
      <c r="CN2082" s="689"/>
      <c r="CO2082" s="689"/>
      <c r="CP2082" s="689"/>
      <c r="CQ2082" s="689"/>
      <c r="CR2082" s="689"/>
      <c r="CS2082" s="689"/>
      <c r="CT2082" s="689"/>
      <c r="CU2082" s="689"/>
      <c r="CV2082" s="689"/>
    </row>
    <row r="2083" spans="1:100" x14ac:dyDescent="0.25">
      <c r="A2083" s="871" t="s">
        <v>254</v>
      </c>
      <c r="B2083" s="872">
        <v>548147</v>
      </c>
      <c r="C2083" s="1812" t="s">
        <v>2949</v>
      </c>
      <c r="D2083" s="872" t="s">
        <v>255</v>
      </c>
      <c r="E2083" s="41" t="s">
        <v>792</v>
      </c>
      <c r="F2083" s="872">
        <v>124500196</v>
      </c>
      <c r="G2083" s="872" t="s">
        <v>75</v>
      </c>
      <c r="H2083" s="1308">
        <v>41640</v>
      </c>
      <c r="I2083" s="1277">
        <v>4000</v>
      </c>
      <c r="J2083" s="1277">
        <v>4000</v>
      </c>
      <c r="K2083" s="1277">
        <v>0</v>
      </c>
      <c r="L2083" s="693"/>
      <c r="M2083" s="690"/>
      <c r="N2083" s="690"/>
      <c r="O2083" s="690"/>
      <c r="P2083" s="690"/>
      <c r="Q2083" s="690"/>
      <c r="R2083" s="690"/>
      <c r="S2083" s="690"/>
      <c r="T2083" s="690"/>
      <c r="U2083" s="690"/>
      <c r="V2083" s="690"/>
      <c r="W2083" s="690"/>
      <c r="X2083" s="690"/>
      <c r="Y2083" s="690"/>
      <c r="Z2083" s="690"/>
      <c r="AA2083" s="690"/>
      <c r="AB2083" s="690"/>
      <c r="AC2083" s="690"/>
      <c r="AD2083" s="690"/>
      <c r="AE2083" s="690"/>
      <c r="AF2083" s="690"/>
      <c r="AG2083" s="690"/>
      <c r="AH2083" s="690"/>
      <c r="AI2083" s="690"/>
      <c r="AJ2083" s="690"/>
      <c r="AK2083" s="690"/>
      <c r="AL2083" s="690"/>
      <c r="AM2083" s="690"/>
      <c r="AN2083" s="690"/>
      <c r="AO2083" s="690"/>
      <c r="AP2083" s="690"/>
      <c r="AQ2083" s="690"/>
      <c r="AR2083" s="690"/>
      <c r="AS2083" s="690"/>
      <c r="AT2083" s="690"/>
      <c r="AU2083" s="690"/>
      <c r="AV2083" s="690"/>
      <c r="AW2083" s="690"/>
      <c r="AX2083" s="690"/>
      <c r="AY2083" s="690"/>
      <c r="AZ2083" s="690"/>
      <c r="BA2083" s="690"/>
      <c r="BB2083" s="690"/>
      <c r="BC2083" s="690"/>
      <c r="BD2083" s="690"/>
      <c r="BE2083" s="690"/>
      <c r="BF2083" s="690"/>
      <c r="BG2083" s="690"/>
      <c r="BH2083" s="690"/>
      <c r="BI2083" s="690"/>
      <c r="BJ2083" s="690"/>
      <c r="BK2083" s="690"/>
      <c r="BL2083" s="690"/>
      <c r="BM2083" s="690"/>
      <c r="BN2083" s="690"/>
      <c r="BO2083" s="690"/>
      <c r="BP2083" s="690"/>
      <c r="BQ2083" s="690"/>
      <c r="BR2083" s="690"/>
      <c r="BS2083" s="690"/>
      <c r="BT2083" s="690"/>
      <c r="BU2083" s="690"/>
      <c r="BV2083" s="690"/>
      <c r="BW2083" s="690"/>
      <c r="BX2083" s="690"/>
      <c r="BY2083" s="690"/>
      <c r="BZ2083" s="690"/>
      <c r="CA2083" s="690"/>
      <c r="CB2083" s="690"/>
      <c r="CC2083" s="690"/>
      <c r="CD2083" s="690"/>
      <c r="CE2083" s="690"/>
      <c r="CF2083" s="690"/>
      <c r="CG2083" s="690"/>
      <c r="CH2083" s="690"/>
      <c r="CI2083" s="690"/>
      <c r="CJ2083" s="690"/>
      <c r="CK2083" s="690"/>
      <c r="CL2083" s="690"/>
      <c r="CM2083" s="690"/>
      <c r="CN2083" s="690"/>
      <c r="CO2083" s="690"/>
      <c r="CP2083" s="690"/>
      <c r="CQ2083" s="690"/>
      <c r="CR2083" s="690"/>
      <c r="CS2083" s="690"/>
      <c r="CT2083" s="690"/>
      <c r="CU2083" s="690"/>
      <c r="CV2083" s="690"/>
    </row>
    <row r="2084" spans="1:100" x14ac:dyDescent="0.25">
      <c r="A2084" s="871" t="s">
        <v>2950</v>
      </c>
      <c r="B2084" s="872">
        <v>365445</v>
      </c>
      <c r="C2084" s="1812" t="s">
        <v>2951</v>
      </c>
      <c r="D2084" s="41" t="s">
        <v>792</v>
      </c>
      <c r="E2084" s="41" t="s">
        <v>792</v>
      </c>
      <c r="F2084" s="41" t="s">
        <v>49</v>
      </c>
      <c r="G2084" s="872" t="s">
        <v>193</v>
      </c>
      <c r="H2084" s="1308">
        <v>39083</v>
      </c>
      <c r="I2084" s="1339">
        <v>12999.95</v>
      </c>
      <c r="J2084" s="1277">
        <v>12999.95</v>
      </c>
      <c r="K2084" s="1277">
        <v>0</v>
      </c>
      <c r="L2084" s="694"/>
      <c r="M2084" s="693"/>
      <c r="N2084" s="693"/>
      <c r="O2084" s="693"/>
      <c r="P2084" s="693"/>
      <c r="Q2084" s="693"/>
      <c r="R2084" s="693"/>
      <c r="S2084" s="693"/>
      <c r="T2084" s="693"/>
      <c r="U2084" s="693"/>
      <c r="V2084" s="693"/>
      <c r="W2084" s="693"/>
      <c r="X2084" s="693"/>
      <c r="Y2084" s="693"/>
      <c r="Z2084" s="693"/>
      <c r="AA2084" s="693"/>
      <c r="AB2084" s="693"/>
      <c r="AC2084" s="693"/>
      <c r="AD2084" s="693"/>
      <c r="AE2084" s="693"/>
      <c r="AF2084" s="693"/>
      <c r="AG2084" s="693"/>
      <c r="AH2084" s="693"/>
      <c r="AI2084" s="693"/>
      <c r="AJ2084" s="693"/>
      <c r="AK2084" s="693"/>
      <c r="AL2084" s="693"/>
      <c r="AM2084" s="693"/>
      <c r="AN2084" s="693"/>
      <c r="AO2084" s="693"/>
      <c r="AP2084" s="693"/>
      <c r="AQ2084" s="693"/>
      <c r="AR2084" s="693"/>
      <c r="AS2084" s="693"/>
      <c r="AT2084" s="693"/>
      <c r="AU2084" s="693"/>
      <c r="AV2084" s="693"/>
      <c r="AW2084" s="693"/>
      <c r="AX2084" s="693"/>
      <c r="AY2084" s="693"/>
      <c r="AZ2084" s="693"/>
      <c r="BA2084" s="693"/>
      <c r="BB2084" s="693"/>
      <c r="BC2084" s="693"/>
      <c r="BD2084" s="693"/>
      <c r="BE2084" s="693"/>
      <c r="BF2084" s="693"/>
      <c r="BG2084" s="693"/>
      <c r="BH2084" s="693"/>
      <c r="BI2084" s="693"/>
      <c r="BJ2084" s="693"/>
      <c r="BK2084" s="693"/>
      <c r="BL2084" s="693"/>
      <c r="BM2084" s="693"/>
      <c r="BN2084" s="693"/>
      <c r="BO2084" s="693"/>
      <c r="BP2084" s="693"/>
      <c r="BQ2084" s="693"/>
      <c r="BR2084" s="693"/>
      <c r="BS2084" s="693"/>
      <c r="BT2084" s="693"/>
      <c r="BU2084" s="693"/>
      <c r="BV2084" s="693"/>
      <c r="BW2084" s="693"/>
      <c r="BX2084" s="693"/>
      <c r="BY2084" s="693"/>
      <c r="BZ2084" s="693"/>
      <c r="CA2084" s="693"/>
      <c r="CB2084" s="693"/>
      <c r="CC2084" s="693"/>
      <c r="CD2084" s="693"/>
      <c r="CE2084" s="693"/>
      <c r="CF2084" s="693"/>
      <c r="CG2084" s="693"/>
      <c r="CH2084" s="693"/>
      <c r="CI2084" s="693"/>
      <c r="CJ2084" s="693"/>
      <c r="CK2084" s="693"/>
      <c r="CL2084" s="693"/>
      <c r="CM2084" s="693"/>
      <c r="CN2084" s="693"/>
      <c r="CO2084" s="693"/>
      <c r="CP2084" s="693"/>
      <c r="CQ2084" s="693"/>
      <c r="CR2084" s="693"/>
      <c r="CS2084" s="693"/>
      <c r="CT2084" s="693"/>
      <c r="CU2084" s="693"/>
      <c r="CV2084" s="693"/>
    </row>
    <row r="2085" spans="1:100" x14ac:dyDescent="0.25">
      <c r="A2085" s="871" t="s">
        <v>2952</v>
      </c>
      <c r="B2085" s="872">
        <v>365405</v>
      </c>
      <c r="C2085" s="1812" t="s">
        <v>2953</v>
      </c>
      <c r="D2085" s="41" t="s">
        <v>792</v>
      </c>
      <c r="E2085" s="41" t="s">
        <v>792</v>
      </c>
      <c r="F2085" s="41" t="s">
        <v>49</v>
      </c>
      <c r="G2085" s="872" t="s">
        <v>94</v>
      </c>
      <c r="H2085" s="1308">
        <v>41640</v>
      </c>
      <c r="I2085" s="1339">
        <v>1000</v>
      </c>
      <c r="J2085" s="1277">
        <v>1000</v>
      </c>
      <c r="K2085" s="1277">
        <v>0</v>
      </c>
      <c r="L2085" s="694"/>
      <c r="M2085" s="694"/>
      <c r="N2085" s="694"/>
      <c r="O2085" s="694"/>
      <c r="P2085" s="694"/>
      <c r="Q2085" s="694"/>
      <c r="R2085" s="694"/>
      <c r="S2085" s="694"/>
      <c r="T2085" s="694"/>
      <c r="U2085" s="694"/>
      <c r="V2085" s="694"/>
      <c r="W2085" s="694"/>
      <c r="X2085" s="694"/>
      <c r="Y2085" s="694"/>
      <c r="Z2085" s="694"/>
      <c r="AA2085" s="694"/>
      <c r="AB2085" s="694"/>
      <c r="AC2085" s="694"/>
      <c r="AD2085" s="694"/>
      <c r="AE2085" s="694"/>
      <c r="AF2085" s="694"/>
      <c r="AG2085" s="694"/>
      <c r="AH2085" s="694"/>
      <c r="AI2085" s="694"/>
      <c r="AJ2085" s="694"/>
      <c r="AK2085" s="694"/>
      <c r="AL2085" s="694"/>
      <c r="AM2085" s="694"/>
      <c r="AN2085" s="694"/>
      <c r="AO2085" s="694"/>
      <c r="AP2085" s="694"/>
      <c r="AQ2085" s="694"/>
      <c r="AR2085" s="694"/>
      <c r="AS2085" s="694"/>
      <c r="AT2085" s="694"/>
      <c r="AU2085" s="694"/>
      <c r="AV2085" s="694"/>
      <c r="AW2085" s="694"/>
      <c r="AX2085" s="694"/>
      <c r="AY2085" s="694"/>
      <c r="AZ2085" s="694"/>
      <c r="BA2085" s="694"/>
      <c r="BB2085" s="694"/>
      <c r="BC2085" s="694"/>
      <c r="BD2085" s="694"/>
      <c r="BE2085" s="694"/>
      <c r="BF2085" s="694"/>
      <c r="BG2085" s="694"/>
      <c r="BH2085" s="694"/>
      <c r="BI2085" s="694"/>
      <c r="BJ2085" s="694"/>
      <c r="BK2085" s="694"/>
      <c r="BL2085" s="694"/>
      <c r="BM2085" s="694"/>
      <c r="BN2085" s="694"/>
      <c r="BO2085" s="694"/>
      <c r="BP2085" s="694"/>
      <c r="BQ2085" s="694"/>
      <c r="BR2085" s="694"/>
      <c r="BS2085" s="694"/>
      <c r="BT2085" s="694"/>
      <c r="BU2085" s="694"/>
      <c r="BV2085" s="694"/>
      <c r="BW2085" s="694"/>
      <c r="BX2085" s="694"/>
      <c r="BY2085" s="694"/>
      <c r="BZ2085" s="694"/>
      <c r="CA2085" s="694"/>
      <c r="CB2085" s="694"/>
      <c r="CC2085" s="694"/>
      <c r="CD2085" s="694"/>
      <c r="CE2085" s="694"/>
      <c r="CF2085" s="694"/>
      <c r="CG2085" s="694"/>
      <c r="CH2085" s="694"/>
      <c r="CI2085" s="694"/>
      <c r="CJ2085" s="694"/>
      <c r="CK2085" s="694"/>
      <c r="CL2085" s="694"/>
      <c r="CM2085" s="694"/>
      <c r="CN2085" s="694"/>
      <c r="CO2085" s="694"/>
      <c r="CP2085" s="694"/>
      <c r="CQ2085" s="694"/>
      <c r="CR2085" s="694"/>
      <c r="CS2085" s="694"/>
      <c r="CT2085" s="694"/>
      <c r="CU2085" s="694"/>
      <c r="CV2085" s="694"/>
    </row>
    <row r="2086" spans="1:100" x14ac:dyDescent="0.25">
      <c r="A2086" s="871" t="s">
        <v>2865</v>
      </c>
      <c r="B2086" s="41">
        <v>750074</v>
      </c>
      <c r="C2086" s="1812" t="s">
        <v>5947</v>
      </c>
      <c r="D2086" s="872" t="s">
        <v>2099</v>
      </c>
      <c r="E2086" s="872" t="s">
        <v>2100</v>
      </c>
      <c r="F2086" s="41" t="s">
        <v>49</v>
      </c>
      <c r="G2086" s="872" t="s">
        <v>94</v>
      </c>
      <c r="H2086" s="1915">
        <v>43046</v>
      </c>
      <c r="I2086" s="1291">
        <v>7065.47</v>
      </c>
      <c r="J2086" s="1291">
        <v>2035.97</v>
      </c>
      <c r="K2086" s="1292">
        <v>5029.5</v>
      </c>
    </row>
    <row r="2087" spans="1:100" s="695" customFormat="1" x14ac:dyDescent="0.25">
      <c r="A2087" s="871" t="s">
        <v>2865</v>
      </c>
      <c r="B2087" s="41">
        <v>750075</v>
      </c>
      <c r="C2087" s="1812" t="s">
        <v>5948</v>
      </c>
      <c r="D2087" s="872" t="s">
        <v>2099</v>
      </c>
      <c r="E2087" s="872" t="s">
        <v>2100</v>
      </c>
      <c r="F2087" s="41" t="s">
        <v>49</v>
      </c>
      <c r="G2087" s="872" t="s">
        <v>94</v>
      </c>
      <c r="H2087" s="1915">
        <v>43046</v>
      </c>
      <c r="I2087" s="1291">
        <v>7065.47</v>
      </c>
      <c r="J2087" s="1291">
        <v>2035.97</v>
      </c>
      <c r="K2087" s="1292">
        <v>5029.5</v>
      </c>
    </row>
    <row r="2088" spans="1:100" s="695" customFormat="1" x14ac:dyDescent="0.25">
      <c r="A2088" s="871" t="s">
        <v>2865</v>
      </c>
      <c r="B2088" s="41">
        <v>750076</v>
      </c>
      <c r="C2088" s="1812" t="s">
        <v>5949</v>
      </c>
      <c r="D2088" s="872" t="s">
        <v>2099</v>
      </c>
      <c r="E2088" s="872" t="s">
        <v>2100</v>
      </c>
      <c r="F2088" s="41" t="s">
        <v>49</v>
      </c>
      <c r="G2088" s="872" t="s">
        <v>94</v>
      </c>
      <c r="H2088" s="1915">
        <v>43046</v>
      </c>
      <c r="I2088" s="1291">
        <v>7065.47</v>
      </c>
      <c r="J2088" s="1291">
        <v>2035.97</v>
      </c>
      <c r="K2088" s="1292">
        <v>5029.5</v>
      </c>
    </row>
    <row r="2089" spans="1:100" s="695" customFormat="1" x14ac:dyDescent="0.25">
      <c r="A2089" s="871" t="s">
        <v>2865</v>
      </c>
      <c r="B2089" s="41">
        <v>750077</v>
      </c>
      <c r="C2089" s="1812" t="s">
        <v>5950</v>
      </c>
      <c r="D2089" s="872" t="s">
        <v>2099</v>
      </c>
      <c r="E2089" s="872" t="s">
        <v>2100</v>
      </c>
      <c r="F2089" s="41" t="s">
        <v>49</v>
      </c>
      <c r="G2089" s="872" t="s">
        <v>94</v>
      </c>
      <c r="H2089" s="1915">
        <v>43046</v>
      </c>
      <c r="I2089" s="1291">
        <v>7065.47</v>
      </c>
      <c r="J2089" s="1291">
        <v>2035.97</v>
      </c>
      <c r="K2089" s="1292">
        <v>5029.5</v>
      </c>
    </row>
    <row r="2090" spans="1:100" s="695" customFormat="1" x14ac:dyDescent="0.25">
      <c r="A2090" s="871" t="s">
        <v>2865</v>
      </c>
      <c r="B2090" s="41">
        <v>750078</v>
      </c>
      <c r="C2090" s="1812" t="s">
        <v>5951</v>
      </c>
      <c r="D2090" s="872" t="s">
        <v>2099</v>
      </c>
      <c r="E2090" s="872" t="s">
        <v>2100</v>
      </c>
      <c r="F2090" s="41" t="s">
        <v>49</v>
      </c>
      <c r="G2090" s="872" t="s">
        <v>94</v>
      </c>
      <c r="H2090" s="1915">
        <v>43046</v>
      </c>
      <c r="I2090" s="1291">
        <v>7065.47</v>
      </c>
      <c r="J2090" s="1291">
        <v>2035.97</v>
      </c>
      <c r="K2090" s="1292">
        <v>5029.5</v>
      </c>
    </row>
    <row r="2091" spans="1:100" s="695" customFormat="1" x14ac:dyDescent="0.25">
      <c r="A2091" s="871" t="s">
        <v>2865</v>
      </c>
      <c r="B2091" s="41">
        <v>750079</v>
      </c>
      <c r="C2091" s="1812" t="s">
        <v>5952</v>
      </c>
      <c r="D2091" s="872" t="s">
        <v>2099</v>
      </c>
      <c r="E2091" s="872" t="s">
        <v>2100</v>
      </c>
      <c r="F2091" s="41" t="s">
        <v>49</v>
      </c>
      <c r="G2091" s="872" t="s">
        <v>94</v>
      </c>
      <c r="H2091" s="1915">
        <v>43046</v>
      </c>
      <c r="I2091" s="1291">
        <v>7065.47</v>
      </c>
      <c r="J2091" s="1291">
        <v>2035.97</v>
      </c>
      <c r="K2091" s="1292">
        <v>5029.5</v>
      </c>
    </row>
    <row r="2092" spans="1:100" s="695" customFormat="1" x14ac:dyDescent="0.25">
      <c r="A2092" s="871" t="s">
        <v>2865</v>
      </c>
      <c r="B2092" s="41">
        <v>750080</v>
      </c>
      <c r="C2092" s="1812" t="s">
        <v>5953</v>
      </c>
      <c r="D2092" s="872" t="s">
        <v>2099</v>
      </c>
      <c r="E2092" s="872" t="s">
        <v>2100</v>
      </c>
      <c r="F2092" s="41" t="s">
        <v>49</v>
      </c>
      <c r="G2092" s="872" t="s">
        <v>94</v>
      </c>
      <c r="H2092" s="1915">
        <v>43046</v>
      </c>
      <c r="I2092" s="1291">
        <v>7065.47</v>
      </c>
      <c r="J2092" s="1291">
        <v>2035.97</v>
      </c>
      <c r="K2092" s="1292">
        <v>5029.5</v>
      </c>
    </row>
    <row r="2093" spans="1:100" s="695" customFormat="1" x14ac:dyDescent="0.25">
      <c r="A2093" s="871" t="s">
        <v>2865</v>
      </c>
      <c r="B2093" s="41">
        <v>750081</v>
      </c>
      <c r="C2093" s="1812" t="s">
        <v>5954</v>
      </c>
      <c r="D2093" s="872" t="s">
        <v>2099</v>
      </c>
      <c r="E2093" s="872" t="s">
        <v>2100</v>
      </c>
      <c r="F2093" s="41" t="s">
        <v>49</v>
      </c>
      <c r="G2093" s="872" t="s">
        <v>94</v>
      </c>
      <c r="H2093" s="1915">
        <v>43046</v>
      </c>
      <c r="I2093" s="1291">
        <v>7065.47</v>
      </c>
      <c r="J2093" s="1291">
        <v>2035.97</v>
      </c>
      <c r="K2093" s="1292">
        <v>5029.5</v>
      </c>
    </row>
    <row r="2094" spans="1:100" s="695" customFormat="1" x14ac:dyDescent="0.25">
      <c r="A2094" s="871" t="s">
        <v>2865</v>
      </c>
      <c r="B2094" s="41">
        <v>750082</v>
      </c>
      <c r="C2094" s="1812" t="s">
        <v>5955</v>
      </c>
      <c r="D2094" s="872" t="s">
        <v>2099</v>
      </c>
      <c r="E2094" s="872" t="s">
        <v>2100</v>
      </c>
      <c r="F2094" s="41" t="s">
        <v>49</v>
      </c>
      <c r="G2094" s="872" t="s">
        <v>94</v>
      </c>
      <c r="H2094" s="1915">
        <v>43046</v>
      </c>
      <c r="I2094" s="1291">
        <v>7065.47</v>
      </c>
      <c r="J2094" s="1291">
        <v>2035.97</v>
      </c>
      <c r="K2094" s="1292">
        <v>5029.5</v>
      </c>
    </row>
    <row r="2095" spans="1:100" s="695" customFormat="1" x14ac:dyDescent="0.25">
      <c r="A2095" s="871" t="s">
        <v>2865</v>
      </c>
      <c r="B2095" s="41">
        <v>750083</v>
      </c>
      <c r="C2095" s="1812" t="s">
        <v>5956</v>
      </c>
      <c r="D2095" s="872" t="s">
        <v>2099</v>
      </c>
      <c r="E2095" s="872" t="s">
        <v>2100</v>
      </c>
      <c r="F2095" s="41" t="s">
        <v>49</v>
      </c>
      <c r="G2095" s="872" t="s">
        <v>94</v>
      </c>
      <c r="H2095" s="1915">
        <v>43046</v>
      </c>
      <c r="I2095" s="1291">
        <v>7065.47</v>
      </c>
      <c r="J2095" s="1291">
        <v>2035.97</v>
      </c>
      <c r="K2095" s="1292">
        <v>5029.5</v>
      </c>
    </row>
    <row r="2096" spans="1:100" s="695" customFormat="1" x14ac:dyDescent="0.25">
      <c r="A2096" s="871" t="s">
        <v>2865</v>
      </c>
      <c r="B2096" s="41">
        <v>750084</v>
      </c>
      <c r="C2096" s="1812" t="s">
        <v>5957</v>
      </c>
      <c r="D2096" s="872" t="s">
        <v>2099</v>
      </c>
      <c r="E2096" s="872" t="s">
        <v>2100</v>
      </c>
      <c r="F2096" s="41" t="s">
        <v>49</v>
      </c>
      <c r="G2096" s="872" t="s">
        <v>94</v>
      </c>
      <c r="H2096" s="1915">
        <v>43046</v>
      </c>
      <c r="I2096" s="1291">
        <v>7065.47</v>
      </c>
      <c r="J2096" s="1291">
        <v>2035.97</v>
      </c>
      <c r="K2096" s="1292">
        <v>5029.5</v>
      </c>
    </row>
    <row r="2097" spans="1:100" s="695" customFormat="1" x14ac:dyDescent="0.25">
      <c r="A2097" s="871" t="s">
        <v>2865</v>
      </c>
      <c r="B2097" s="41">
        <v>750085</v>
      </c>
      <c r="C2097" s="1812" t="s">
        <v>5958</v>
      </c>
      <c r="D2097" s="872" t="s">
        <v>2099</v>
      </c>
      <c r="E2097" s="872" t="s">
        <v>2100</v>
      </c>
      <c r="F2097" s="41" t="s">
        <v>49</v>
      </c>
      <c r="G2097" s="872" t="s">
        <v>94</v>
      </c>
      <c r="H2097" s="1915">
        <v>43046</v>
      </c>
      <c r="I2097" s="1291">
        <v>7065.47</v>
      </c>
      <c r="J2097" s="1291">
        <v>2035.97</v>
      </c>
      <c r="K2097" s="1292">
        <v>5029.5</v>
      </c>
    </row>
    <row r="2098" spans="1:100" s="695" customFormat="1" x14ac:dyDescent="0.25">
      <c r="A2098" s="871" t="s">
        <v>2865</v>
      </c>
      <c r="B2098" s="41">
        <v>750086</v>
      </c>
      <c r="C2098" s="1812" t="s">
        <v>5959</v>
      </c>
      <c r="D2098" s="872" t="s">
        <v>2099</v>
      </c>
      <c r="E2098" s="872" t="s">
        <v>2100</v>
      </c>
      <c r="F2098" s="41" t="s">
        <v>49</v>
      </c>
      <c r="G2098" s="872" t="s">
        <v>94</v>
      </c>
      <c r="H2098" s="1915">
        <v>43046</v>
      </c>
      <c r="I2098" s="1291">
        <v>7065.47</v>
      </c>
      <c r="J2098" s="1291">
        <v>2035.97</v>
      </c>
      <c r="K2098" s="1292">
        <v>5029.5</v>
      </c>
    </row>
    <row r="2099" spans="1:100" s="695" customFormat="1" x14ac:dyDescent="0.25">
      <c r="A2099" s="871" t="s">
        <v>2865</v>
      </c>
      <c r="B2099" s="41">
        <v>750087</v>
      </c>
      <c r="C2099" s="1812" t="s">
        <v>5960</v>
      </c>
      <c r="D2099" s="872" t="s">
        <v>2099</v>
      </c>
      <c r="E2099" s="872" t="s">
        <v>2100</v>
      </c>
      <c r="F2099" s="41" t="s">
        <v>49</v>
      </c>
      <c r="G2099" s="872" t="s">
        <v>94</v>
      </c>
      <c r="H2099" s="1915">
        <v>43046</v>
      </c>
      <c r="I2099" s="1291">
        <v>7065.47</v>
      </c>
      <c r="J2099" s="1291">
        <v>2035.97</v>
      </c>
      <c r="K2099" s="1292">
        <v>5029.5</v>
      </c>
    </row>
    <row r="2100" spans="1:100" x14ac:dyDescent="0.25">
      <c r="A2100" s="871" t="s">
        <v>2954</v>
      </c>
      <c r="B2100" s="41">
        <v>365208</v>
      </c>
      <c r="C2100" s="1812" t="s">
        <v>5961</v>
      </c>
      <c r="D2100" s="41" t="s">
        <v>792</v>
      </c>
      <c r="E2100" s="41" t="s">
        <v>792</v>
      </c>
      <c r="F2100" s="41" t="s">
        <v>49</v>
      </c>
      <c r="G2100" s="872" t="s">
        <v>94</v>
      </c>
      <c r="H2100" s="1308">
        <v>41640</v>
      </c>
      <c r="I2100" s="1331">
        <v>3500</v>
      </c>
      <c r="J2100" s="1325">
        <v>3500</v>
      </c>
      <c r="K2100" s="1325">
        <v>0</v>
      </c>
    </row>
    <row r="2101" spans="1:100" x14ac:dyDescent="0.25">
      <c r="A2101" s="871" t="s">
        <v>2907</v>
      </c>
      <c r="B2101" s="41" t="s">
        <v>792</v>
      </c>
      <c r="C2101" s="1817" t="s">
        <v>2955</v>
      </c>
      <c r="D2101" s="41" t="s">
        <v>1002</v>
      </c>
      <c r="E2101" s="41" t="s">
        <v>792</v>
      </c>
      <c r="F2101" s="41" t="s">
        <v>49</v>
      </c>
      <c r="G2101" s="872" t="s">
        <v>193</v>
      </c>
      <c r="H2101" s="1912">
        <v>41640</v>
      </c>
      <c r="I2101" s="1674">
        <v>12999.95</v>
      </c>
      <c r="J2101" s="1291">
        <v>12999.95</v>
      </c>
      <c r="K2101" s="1352">
        <v>0</v>
      </c>
    </row>
    <row r="2102" spans="1:100" x14ac:dyDescent="0.25">
      <c r="A2102" s="871" t="s">
        <v>2956</v>
      </c>
      <c r="B2102" s="41" t="s">
        <v>792</v>
      </c>
      <c r="C2102" s="1817" t="s">
        <v>2957</v>
      </c>
      <c r="D2102" s="41" t="s">
        <v>792</v>
      </c>
      <c r="E2102" s="41" t="s">
        <v>792</v>
      </c>
      <c r="F2102" s="41" t="s">
        <v>49</v>
      </c>
      <c r="G2102" s="872" t="s">
        <v>193</v>
      </c>
      <c r="H2102" s="1308">
        <v>41640</v>
      </c>
      <c r="I2102" s="1325">
        <v>1000</v>
      </c>
      <c r="J2102" s="1325">
        <v>1000</v>
      </c>
      <c r="K2102" s="1325">
        <v>0</v>
      </c>
    </row>
    <row r="2103" spans="1:100" s="695" customFormat="1" x14ac:dyDescent="0.25">
      <c r="A2103" s="871" t="s">
        <v>2907</v>
      </c>
      <c r="B2103" s="41">
        <v>750088</v>
      </c>
      <c r="C2103" s="1812" t="s">
        <v>5962</v>
      </c>
      <c r="D2103" s="41" t="s">
        <v>1002</v>
      </c>
      <c r="E2103" s="41" t="s">
        <v>792</v>
      </c>
      <c r="F2103" s="41" t="s">
        <v>49</v>
      </c>
      <c r="G2103" s="872" t="s">
        <v>193</v>
      </c>
      <c r="H2103" s="1912">
        <v>41640</v>
      </c>
      <c r="I2103" s="1674">
        <v>12999.95</v>
      </c>
      <c r="J2103" s="1291">
        <v>12999.95</v>
      </c>
      <c r="K2103" s="1352">
        <v>0</v>
      </c>
    </row>
    <row r="2104" spans="1:100" x14ac:dyDescent="0.25">
      <c r="A2104" s="871" t="s">
        <v>194</v>
      </c>
      <c r="B2104" s="872">
        <v>365144</v>
      </c>
      <c r="C2104" s="1812" t="s">
        <v>2958</v>
      </c>
      <c r="D2104" s="1498" t="s">
        <v>2819</v>
      </c>
      <c r="E2104" s="1498" t="s">
        <v>2820</v>
      </c>
      <c r="F2104" s="41" t="s">
        <v>49</v>
      </c>
      <c r="G2104" s="872" t="s">
        <v>103</v>
      </c>
      <c r="H2104" s="1308">
        <v>42736</v>
      </c>
      <c r="I2104" s="1277">
        <v>1300</v>
      </c>
      <c r="J2104" s="1277">
        <v>622.91</v>
      </c>
      <c r="K2104" s="1277">
        <v>677.09</v>
      </c>
      <c r="L2104" s="695"/>
      <c r="M2104" s="695"/>
      <c r="N2104" s="695"/>
      <c r="O2104" s="695"/>
      <c r="P2104" s="695"/>
      <c r="Q2104" s="695"/>
      <c r="R2104" s="695"/>
      <c r="S2104" s="695"/>
      <c r="T2104" s="695"/>
      <c r="U2104" s="695"/>
      <c r="V2104" s="695"/>
      <c r="W2104" s="695"/>
      <c r="X2104" s="695"/>
      <c r="Y2104" s="695"/>
      <c r="Z2104" s="695"/>
      <c r="AA2104" s="695"/>
      <c r="AB2104" s="695"/>
      <c r="AC2104" s="695"/>
      <c r="AD2104" s="695"/>
      <c r="AE2104" s="695"/>
      <c r="AF2104" s="695"/>
      <c r="AG2104" s="695"/>
      <c r="AH2104" s="695"/>
      <c r="AI2104" s="695"/>
      <c r="AJ2104" s="695"/>
      <c r="AK2104" s="695"/>
      <c r="AL2104" s="695"/>
      <c r="AM2104" s="695"/>
      <c r="AN2104" s="695"/>
      <c r="AO2104" s="695"/>
      <c r="AP2104" s="695"/>
      <c r="AQ2104" s="695"/>
      <c r="AR2104" s="695"/>
      <c r="AS2104" s="695"/>
      <c r="AT2104" s="695"/>
      <c r="AU2104" s="695"/>
      <c r="AV2104" s="695"/>
      <c r="AW2104" s="695"/>
      <c r="AX2104" s="695"/>
      <c r="AY2104" s="695"/>
      <c r="AZ2104" s="695"/>
      <c r="BA2104" s="695"/>
      <c r="BB2104" s="695"/>
      <c r="BC2104" s="695"/>
      <c r="BD2104" s="695"/>
      <c r="BE2104" s="695"/>
      <c r="BF2104" s="695"/>
      <c r="BG2104" s="695"/>
      <c r="BH2104" s="695"/>
      <c r="BI2104" s="695"/>
      <c r="BJ2104" s="695"/>
      <c r="BK2104" s="695"/>
      <c r="BL2104" s="695"/>
      <c r="BM2104" s="695"/>
      <c r="BN2104" s="695"/>
      <c r="BO2104" s="695"/>
      <c r="BP2104" s="695"/>
      <c r="BQ2104" s="695"/>
      <c r="BR2104" s="695"/>
      <c r="BS2104" s="695"/>
      <c r="BT2104" s="695"/>
      <c r="BU2104" s="695"/>
      <c r="BV2104" s="695"/>
      <c r="BW2104" s="695"/>
      <c r="BX2104" s="695"/>
      <c r="BY2104" s="695"/>
      <c r="BZ2104" s="695"/>
      <c r="CA2104" s="695"/>
      <c r="CB2104" s="695"/>
      <c r="CC2104" s="695"/>
      <c r="CD2104" s="695"/>
      <c r="CE2104" s="695"/>
      <c r="CF2104" s="695"/>
      <c r="CG2104" s="695"/>
      <c r="CH2104" s="695"/>
      <c r="CI2104" s="695"/>
      <c r="CJ2104" s="695"/>
      <c r="CK2104" s="695"/>
      <c r="CL2104" s="695"/>
      <c r="CM2104" s="695"/>
      <c r="CN2104" s="695"/>
      <c r="CO2104" s="695"/>
      <c r="CP2104" s="695"/>
      <c r="CQ2104" s="695"/>
      <c r="CR2104" s="695"/>
      <c r="CS2104" s="695"/>
      <c r="CT2104" s="695"/>
      <c r="CU2104" s="695"/>
      <c r="CV2104" s="695"/>
    </row>
    <row r="2105" spans="1:100" x14ac:dyDescent="0.25">
      <c r="A2105" s="871" t="s">
        <v>194</v>
      </c>
      <c r="B2105" s="872">
        <v>750073</v>
      </c>
      <c r="C2105" s="1817" t="s">
        <v>792</v>
      </c>
      <c r="D2105" s="1498" t="s">
        <v>2819</v>
      </c>
      <c r="E2105" s="1498" t="s">
        <v>2820</v>
      </c>
      <c r="F2105" s="41" t="s">
        <v>49</v>
      </c>
      <c r="G2105" s="872" t="s">
        <v>103</v>
      </c>
      <c r="H2105" s="1308">
        <v>42736</v>
      </c>
      <c r="I2105" s="1277">
        <v>1300</v>
      </c>
      <c r="J2105" s="1277">
        <v>622.91</v>
      </c>
      <c r="K2105" s="1277">
        <v>677.09</v>
      </c>
      <c r="L2105" s="696"/>
      <c r="M2105" s="696"/>
      <c r="N2105" s="696"/>
      <c r="O2105" s="696"/>
      <c r="P2105" s="696"/>
      <c r="Q2105" s="696"/>
      <c r="R2105" s="696"/>
      <c r="S2105" s="696"/>
      <c r="T2105" s="696"/>
      <c r="U2105" s="696"/>
      <c r="V2105" s="696"/>
      <c r="W2105" s="696"/>
      <c r="X2105" s="696"/>
      <c r="Y2105" s="696"/>
      <c r="Z2105" s="696"/>
      <c r="AA2105" s="696"/>
      <c r="AB2105" s="696"/>
      <c r="AC2105" s="696"/>
      <c r="AD2105" s="696"/>
      <c r="AE2105" s="696"/>
      <c r="AF2105" s="696"/>
      <c r="AG2105" s="696"/>
      <c r="AH2105" s="696"/>
      <c r="AI2105" s="696"/>
      <c r="AJ2105" s="696"/>
      <c r="AK2105" s="696"/>
      <c r="AL2105" s="696"/>
      <c r="AM2105" s="696"/>
      <c r="AN2105" s="696"/>
      <c r="AO2105" s="696"/>
      <c r="AP2105" s="696"/>
      <c r="AQ2105" s="696"/>
      <c r="AR2105" s="696"/>
      <c r="AS2105" s="696"/>
      <c r="AT2105" s="696"/>
      <c r="AU2105" s="696"/>
      <c r="AV2105" s="696"/>
      <c r="AW2105" s="696"/>
      <c r="AX2105" s="696"/>
      <c r="AY2105" s="696"/>
      <c r="AZ2105" s="696"/>
      <c r="BA2105" s="696"/>
      <c r="BB2105" s="696"/>
      <c r="BC2105" s="696"/>
      <c r="BD2105" s="696"/>
      <c r="BE2105" s="696"/>
      <c r="BF2105" s="696"/>
      <c r="BG2105" s="696"/>
      <c r="BH2105" s="696"/>
      <c r="BI2105" s="696"/>
      <c r="BJ2105" s="696"/>
      <c r="BK2105" s="696"/>
      <c r="BL2105" s="696"/>
      <c r="BM2105" s="696"/>
      <c r="BN2105" s="696"/>
      <c r="BO2105" s="696"/>
      <c r="BP2105" s="696"/>
      <c r="BQ2105" s="696"/>
      <c r="BR2105" s="696"/>
      <c r="BS2105" s="696"/>
      <c r="BT2105" s="696"/>
      <c r="BU2105" s="696"/>
      <c r="BV2105" s="696"/>
      <c r="BW2105" s="696"/>
      <c r="BX2105" s="696"/>
      <c r="BY2105" s="696"/>
      <c r="BZ2105" s="696"/>
      <c r="CA2105" s="696"/>
      <c r="CB2105" s="696"/>
      <c r="CC2105" s="696"/>
      <c r="CD2105" s="696"/>
      <c r="CE2105" s="696"/>
      <c r="CF2105" s="696"/>
      <c r="CG2105" s="696"/>
      <c r="CH2105" s="696"/>
      <c r="CI2105" s="696"/>
      <c r="CJ2105" s="696"/>
      <c r="CK2105" s="696"/>
      <c r="CL2105" s="696"/>
      <c r="CM2105" s="696"/>
      <c r="CN2105" s="696"/>
      <c r="CO2105" s="696"/>
      <c r="CP2105" s="696"/>
      <c r="CQ2105" s="696"/>
      <c r="CR2105" s="696"/>
      <c r="CS2105" s="696"/>
      <c r="CT2105" s="696"/>
      <c r="CU2105" s="696"/>
      <c r="CV2105" s="696"/>
    </row>
    <row r="2106" spans="1:100" s="697" customFormat="1" x14ac:dyDescent="0.25">
      <c r="A2106" s="871" t="s">
        <v>194</v>
      </c>
      <c r="B2106" s="41" t="s">
        <v>792</v>
      </c>
      <c r="C2106" s="1812" t="s">
        <v>2959</v>
      </c>
      <c r="D2106" s="1498" t="s">
        <v>2819</v>
      </c>
      <c r="E2106" s="1498" t="s">
        <v>2820</v>
      </c>
      <c r="F2106" s="41" t="s">
        <v>49</v>
      </c>
      <c r="G2106" s="872" t="s">
        <v>164</v>
      </c>
      <c r="H2106" s="1308">
        <v>41640</v>
      </c>
      <c r="I2106" s="1277">
        <v>3610.8</v>
      </c>
      <c r="J2106" s="1277">
        <v>3610.8</v>
      </c>
      <c r="K2106" s="1277">
        <v>0</v>
      </c>
    </row>
    <row r="2107" spans="1:100" s="697" customFormat="1" x14ac:dyDescent="0.25">
      <c r="A2107" s="871" t="s">
        <v>194</v>
      </c>
      <c r="B2107" s="41" t="s">
        <v>792</v>
      </c>
      <c r="C2107" s="1812" t="s">
        <v>2960</v>
      </c>
      <c r="D2107" s="1498" t="s">
        <v>2819</v>
      </c>
      <c r="E2107" s="1498" t="s">
        <v>2820</v>
      </c>
      <c r="F2107" s="41" t="s">
        <v>49</v>
      </c>
      <c r="G2107" s="872" t="s">
        <v>164</v>
      </c>
      <c r="H2107" s="1308">
        <v>41640</v>
      </c>
      <c r="I2107" s="1277">
        <v>3610.8</v>
      </c>
      <c r="J2107" s="1277">
        <v>3610.8</v>
      </c>
      <c r="K2107" s="1277">
        <v>0</v>
      </c>
    </row>
    <row r="2108" spans="1:100" s="697" customFormat="1" x14ac:dyDescent="0.25">
      <c r="A2108" s="871" t="s">
        <v>194</v>
      </c>
      <c r="B2108" s="41" t="s">
        <v>792</v>
      </c>
      <c r="C2108" s="1812" t="s">
        <v>5963</v>
      </c>
      <c r="D2108" s="1498" t="s">
        <v>2819</v>
      </c>
      <c r="E2108" s="1498" t="s">
        <v>2820</v>
      </c>
      <c r="F2108" s="41" t="s">
        <v>49</v>
      </c>
      <c r="G2108" s="872" t="s">
        <v>164</v>
      </c>
      <c r="H2108" s="1308">
        <v>41640</v>
      </c>
      <c r="I2108" s="1277">
        <v>3610.8</v>
      </c>
      <c r="J2108" s="1277">
        <v>3610.8</v>
      </c>
      <c r="K2108" s="1277">
        <v>0</v>
      </c>
    </row>
    <row r="2109" spans="1:100" s="697" customFormat="1" x14ac:dyDescent="0.25">
      <c r="A2109" s="871" t="s">
        <v>194</v>
      </c>
      <c r="B2109" s="41" t="s">
        <v>792</v>
      </c>
      <c r="C2109" s="1812" t="s">
        <v>5964</v>
      </c>
      <c r="D2109" s="1498" t="s">
        <v>2819</v>
      </c>
      <c r="E2109" s="1498" t="s">
        <v>2820</v>
      </c>
      <c r="F2109" s="41" t="s">
        <v>49</v>
      </c>
      <c r="G2109" s="872" t="s">
        <v>164</v>
      </c>
      <c r="H2109" s="1308">
        <v>41640</v>
      </c>
      <c r="I2109" s="1277">
        <v>3610.8</v>
      </c>
      <c r="J2109" s="1277">
        <v>3610.8</v>
      </c>
      <c r="K2109" s="1277">
        <v>0</v>
      </c>
    </row>
    <row r="2110" spans="1:100" s="697" customFormat="1" x14ac:dyDescent="0.25">
      <c r="A2110" s="871" t="s">
        <v>194</v>
      </c>
      <c r="B2110" s="41" t="s">
        <v>792</v>
      </c>
      <c r="C2110" s="1812" t="s">
        <v>5965</v>
      </c>
      <c r="D2110" s="1498" t="s">
        <v>2819</v>
      </c>
      <c r="E2110" s="1498" t="s">
        <v>2820</v>
      </c>
      <c r="F2110" s="41" t="s">
        <v>49</v>
      </c>
      <c r="G2110" s="872" t="s">
        <v>164</v>
      </c>
      <c r="H2110" s="1308">
        <v>41640</v>
      </c>
      <c r="I2110" s="1277">
        <v>3610.8</v>
      </c>
      <c r="J2110" s="1277">
        <v>3610.8</v>
      </c>
      <c r="K2110" s="1277">
        <v>0</v>
      </c>
    </row>
    <row r="2111" spans="1:100" s="697" customFormat="1" x14ac:dyDescent="0.25">
      <c r="A2111" s="871" t="s">
        <v>194</v>
      </c>
      <c r="B2111" s="41" t="s">
        <v>792</v>
      </c>
      <c r="C2111" s="1812" t="s">
        <v>5966</v>
      </c>
      <c r="D2111" s="1498" t="s">
        <v>2819</v>
      </c>
      <c r="E2111" s="1498" t="s">
        <v>2820</v>
      </c>
      <c r="F2111" s="41" t="s">
        <v>49</v>
      </c>
      <c r="G2111" s="872" t="s">
        <v>164</v>
      </c>
      <c r="H2111" s="1308">
        <v>41640</v>
      </c>
      <c r="I2111" s="1277">
        <v>3610.8</v>
      </c>
      <c r="J2111" s="1277">
        <v>3610.8</v>
      </c>
      <c r="K2111" s="1277">
        <v>0</v>
      </c>
    </row>
    <row r="2112" spans="1:100" s="697" customFormat="1" x14ac:dyDescent="0.25">
      <c r="A2112" s="871" t="s">
        <v>194</v>
      </c>
      <c r="B2112" s="41" t="s">
        <v>792</v>
      </c>
      <c r="C2112" s="1812" t="s">
        <v>5967</v>
      </c>
      <c r="D2112" s="1498" t="s">
        <v>2819</v>
      </c>
      <c r="E2112" s="1498" t="s">
        <v>2820</v>
      </c>
      <c r="F2112" s="41" t="s">
        <v>49</v>
      </c>
      <c r="G2112" s="872" t="s">
        <v>164</v>
      </c>
      <c r="H2112" s="1308">
        <v>41640</v>
      </c>
      <c r="I2112" s="1277">
        <v>3610.8</v>
      </c>
      <c r="J2112" s="1277">
        <v>3610.8</v>
      </c>
      <c r="K2112" s="1277">
        <v>0</v>
      </c>
    </row>
    <row r="2113" spans="1:100" s="697" customFormat="1" x14ac:dyDescent="0.25">
      <c r="A2113" s="871" t="s">
        <v>194</v>
      </c>
      <c r="B2113" s="41" t="s">
        <v>792</v>
      </c>
      <c r="C2113" s="1812" t="s">
        <v>5968</v>
      </c>
      <c r="D2113" s="1498" t="s">
        <v>2819</v>
      </c>
      <c r="E2113" s="1498" t="s">
        <v>2820</v>
      </c>
      <c r="F2113" s="41" t="s">
        <v>49</v>
      </c>
      <c r="G2113" s="872" t="s">
        <v>164</v>
      </c>
      <c r="H2113" s="1308">
        <v>41640</v>
      </c>
      <c r="I2113" s="1277">
        <v>3610.8</v>
      </c>
      <c r="J2113" s="1277">
        <v>3610.8</v>
      </c>
      <c r="K2113" s="1277">
        <v>0</v>
      </c>
    </row>
    <row r="2114" spans="1:100" s="697" customFormat="1" x14ac:dyDescent="0.25">
      <c r="A2114" s="871" t="s">
        <v>194</v>
      </c>
      <c r="B2114" s="41" t="s">
        <v>792</v>
      </c>
      <c r="C2114" s="1812" t="s">
        <v>5969</v>
      </c>
      <c r="D2114" s="1498" t="s">
        <v>2819</v>
      </c>
      <c r="E2114" s="1498" t="s">
        <v>2820</v>
      </c>
      <c r="F2114" s="41" t="s">
        <v>49</v>
      </c>
      <c r="G2114" s="872" t="s">
        <v>164</v>
      </c>
      <c r="H2114" s="1308">
        <v>41640</v>
      </c>
      <c r="I2114" s="1277">
        <v>3610.8</v>
      </c>
      <c r="J2114" s="1277">
        <v>3610.8</v>
      </c>
      <c r="K2114" s="1277">
        <v>0</v>
      </c>
    </row>
    <row r="2115" spans="1:100" s="697" customFormat="1" x14ac:dyDescent="0.25">
      <c r="A2115" s="871" t="s">
        <v>194</v>
      </c>
      <c r="B2115" s="41" t="s">
        <v>792</v>
      </c>
      <c r="C2115" s="1812" t="s">
        <v>5970</v>
      </c>
      <c r="D2115" s="1498" t="s">
        <v>2819</v>
      </c>
      <c r="E2115" s="1498" t="s">
        <v>2820</v>
      </c>
      <c r="F2115" s="41" t="s">
        <v>49</v>
      </c>
      <c r="G2115" s="872" t="s">
        <v>164</v>
      </c>
      <c r="H2115" s="1308">
        <v>41640</v>
      </c>
      <c r="I2115" s="1277">
        <v>3610.8</v>
      </c>
      <c r="J2115" s="1277">
        <v>3610.8</v>
      </c>
      <c r="K2115" s="1277">
        <v>0</v>
      </c>
    </row>
    <row r="2116" spans="1:100" s="697" customFormat="1" x14ac:dyDescent="0.25">
      <c r="A2116" s="871" t="s">
        <v>194</v>
      </c>
      <c r="B2116" s="41" t="s">
        <v>792</v>
      </c>
      <c r="C2116" s="1812" t="s">
        <v>5971</v>
      </c>
      <c r="D2116" s="1498" t="s">
        <v>2819</v>
      </c>
      <c r="E2116" s="1498" t="s">
        <v>2820</v>
      </c>
      <c r="F2116" s="41" t="s">
        <v>49</v>
      </c>
      <c r="G2116" s="872" t="s">
        <v>164</v>
      </c>
      <c r="H2116" s="1308">
        <v>41640</v>
      </c>
      <c r="I2116" s="1277">
        <v>3610.8</v>
      </c>
      <c r="J2116" s="1277">
        <v>3610.8</v>
      </c>
      <c r="K2116" s="1277">
        <v>0</v>
      </c>
    </row>
    <row r="2117" spans="1:100" s="697" customFormat="1" x14ac:dyDescent="0.25">
      <c r="A2117" s="871" t="s">
        <v>194</v>
      </c>
      <c r="B2117" s="41" t="s">
        <v>792</v>
      </c>
      <c r="C2117" s="1812" t="s">
        <v>5972</v>
      </c>
      <c r="D2117" s="1498" t="s">
        <v>2819</v>
      </c>
      <c r="E2117" s="1498" t="s">
        <v>2820</v>
      </c>
      <c r="F2117" s="41" t="s">
        <v>49</v>
      </c>
      <c r="G2117" s="872" t="s">
        <v>164</v>
      </c>
      <c r="H2117" s="1308">
        <v>41640</v>
      </c>
      <c r="I2117" s="1277">
        <v>3610.8</v>
      </c>
      <c r="J2117" s="1277">
        <v>3610.8</v>
      </c>
      <c r="K2117" s="1277">
        <v>0</v>
      </c>
    </row>
    <row r="2118" spans="1:100" s="697" customFormat="1" x14ac:dyDescent="0.25">
      <c r="A2118" s="871" t="s">
        <v>194</v>
      </c>
      <c r="B2118" s="41" t="s">
        <v>792</v>
      </c>
      <c r="C2118" s="1812" t="s">
        <v>5973</v>
      </c>
      <c r="D2118" s="1498" t="s">
        <v>2819</v>
      </c>
      <c r="E2118" s="1498" t="s">
        <v>2820</v>
      </c>
      <c r="F2118" s="41" t="s">
        <v>49</v>
      </c>
      <c r="G2118" s="872" t="s">
        <v>164</v>
      </c>
      <c r="H2118" s="1308">
        <v>41640</v>
      </c>
      <c r="I2118" s="1277">
        <v>3610.8</v>
      </c>
      <c r="J2118" s="1277">
        <v>3610.8</v>
      </c>
      <c r="K2118" s="1277">
        <v>0</v>
      </c>
    </row>
    <row r="2119" spans="1:100" s="697" customFormat="1" x14ac:dyDescent="0.25">
      <c r="A2119" s="871" t="s">
        <v>194</v>
      </c>
      <c r="B2119" s="41" t="s">
        <v>792</v>
      </c>
      <c r="C2119" s="1812" t="s">
        <v>5974</v>
      </c>
      <c r="D2119" s="1498" t="s">
        <v>2819</v>
      </c>
      <c r="E2119" s="1498" t="s">
        <v>2820</v>
      </c>
      <c r="F2119" s="41" t="s">
        <v>49</v>
      </c>
      <c r="G2119" s="872" t="s">
        <v>164</v>
      </c>
      <c r="H2119" s="1308">
        <v>41640</v>
      </c>
      <c r="I2119" s="1277">
        <v>3610.8</v>
      </c>
      <c r="J2119" s="1277">
        <v>3610.8</v>
      </c>
      <c r="K2119" s="1277">
        <v>0</v>
      </c>
    </row>
    <row r="2120" spans="1:100" s="697" customFormat="1" x14ac:dyDescent="0.25">
      <c r="A2120" s="871" t="s">
        <v>194</v>
      </c>
      <c r="B2120" s="41" t="s">
        <v>792</v>
      </c>
      <c r="C2120" s="1812" t="s">
        <v>5975</v>
      </c>
      <c r="D2120" s="1498" t="s">
        <v>2819</v>
      </c>
      <c r="E2120" s="1498" t="s">
        <v>2820</v>
      </c>
      <c r="F2120" s="41" t="s">
        <v>49</v>
      </c>
      <c r="G2120" s="872" t="s">
        <v>164</v>
      </c>
      <c r="H2120" s="1308">
        <v>41640</v>
      </c>
      <c r="I2120" s="1277">
        <v>3610.8</v>
      </c>
      <c r="J2120" s="1277">
        <v>3610.8</v>
      </c>
      <c r="K2120" s="1277">
        <v>0</v>
      </c>
    </row>
    <row r="2121" spans="1:100" s="697" customFormat="1" x14ac:dyDescent="0.25">
      <c r="A2121" s="871" t="s">
        <v>194</v>
      </c>
      <c r="B2121" s="41" t="s">
        <v>792</v>
      </c>
      <c r="C2121" s="1812" t="s">
        <v>5976</v>
      </c>
      <c r="D2121" s="1498" t="s">
        <v>2819</v>
      </c>
      <c r="E2121" s="1498" t="s">
        <v>2820</v>
      </c>
      <c r="F2121" s="41" t="s">
        <v>49</v>
      </c>
      <c r="G2121" s="872" t="s">
        <v>164</v>
      </c>
      <c r="H2121" s="1308">
        <v>41640</v>
      </c>
      <c r="I2121" s="1277">
        <v>3610.8</v>
      </c>
      <c r="J2121" s="1277">
        <v>3610.8</v>
      </c>
      <c r="K2121" s="1277">
        <v>0</v>
      </c>
    </row>
    <row r="2122" spans="1:100" s="697" customFormat="1" x14ac:dyDescent="0.25">
      <c r="A2122" s="871" t="s">
        <v>194</v>
      </c>
      <c r="B2122" s="41" t="s">
        <v>792</v>
      </c>
      <c r="C2122" s="1812" t="s">
        <v>5977</v>
      </c>
      <c r="D2122" s="1498" t="s">
        <v>2819</v>
      </c>
      <c r="E2122" s="1498" t="s">
        <v>2820</v>
      </c>
      <c r="F2122" s="41" t="s">
        <v>49</v>
      </c>
      <c r="G2122" s="872" t="s">
        <v>164</v>
      </c>
      <c r="H2122" s="1308">
        <v>41640</v>
      </c>
      <c r="I2122" s="1277">
        <v>3610.8</v>
      </c>
      <c r="J2122" s="1277">
        <v>3610.8</v>
      </c>
      <c r="K2122" s="1277">
        <v>0</v>
      </c>
    </row>
    <row r="2123" spans="1:100" s="697" customFormat="1" x14ac:dyDescent="0.25">
      <c r="A2123" s="871" t="s">
        <v>194</v>
      </c>
      <c r="B2123" s="41" t="s">
        <v>792</v>
      </c>
      <c r="C2123" s="1812" t="s">
        <v>5978</v>
      </c>
      <c r="D2123" s="1498" t="s">
        <v>2819</v>
      </c>
      <c r="E2123" s="1498" t="s">
        <v>2820</v>
      </c>
      <c r="F2123" s="41" t="s">
        <v>49</v>
      </c>
      <c r="G2123" s="872" t="s">
        <v>164</v>
      </c>
      <c r="H2123" s="1308">
        <v>41640</v>
      </c>
      <c r="I2123" s="1277">
        <v>3610.8</v>
      </c>
      <c r="J2123" s="1277">
        <v>3610.8</v>
      </c>
      <c r="K2123" s="1277">
        <v>0</v>
      </c>
    </row>
    <row r="2124" spans="1:100" s="697" customFormat="1" x14ac:dyDescent="0.25">
      <c r="A2124" s="871" t="s">
        <v>194</v>
      </c>
      <c r="B2124" s="41" t="s">
        <v>792</v>
      </c>
      <c r="C2124" s="1812" t="s">
        <v>5979</v>
      </c>
      <c r="D2124" s="1498" t="s">
        <v>2819</v>
      </c>
      <c r="E2124" s="1498" t="s">
        <v>2820</v>
      </c>
      <c r="F2124" s="41" t="s">
        <v>49</v>
      </c>
      <c r="G2124" s="872" t="s">
        <v>164</v>
      </c>
      <c r="H2124" s="1308">
        <v>41640</v>
      </c>
      <c r="I2124" s="1277">
        <v>3610.8</v>
      </c>
      <c r="J2124" s="1277">
        <v>3610.8</v>
      </c>
      <c r="K2124" s="1277">
        <v>0</v>
      </c>
    </row>
    <row r="2125" spans="1:100" s="697" customFormat="1" x14ac:dyDescent="0.25">
      <c r="A2125" s="871" t="s">
        <v>194</v>
      </c>
      <c r="B2125" s="41" t="s">
        <v>792</v>
      </c>
      <c r="C2125" s="1812" t="s">
        <v>5980</v>
      </c>
      <c r="D2125" s="1498" t="s">
        <v>2819</v>
      </c>
      <c r="E2125" s="1498" t="s">
        <v>2820</v>
      </c>
      <c r="F2125" s="41" t="s">
        <v>49</v>
      </c>
      <c r="G2125" s="872" t="s">
        <v>164</v>
      </c>
      <c r="H2125" s="1308">
        <v>41640</v>
      </c>
      <c r="I2125" s="1277">
        <v>3610.8</v>
      </c>
      <c r="J2125" s="1277">
        <v>3610.8</v>
      </c>
      <c r="K2125" s="1277">
        <v>0</v>
      </c>
    </row>
    <row r="2126" spans="1:100" x14ac:dyDescent="0.25">
      <c r="A2126" s="1057" t="s">
        <v>2865</v>
      </c>
      <c r="B2126" s="1058">
        <v>366210</v>
      </c>
      <c r="C2126" s="1812" t="s">
        <v>4139</v>
      </c>
      <c r="D2126" s="1498" t="s">
        <v>2099</v>
      </c>
      <c r="E2126" s="1498" t="s">
        <v>2100</v>
      </c>
      <c r="F2126" s="41" t="s">
        <v>49</v>
      </c>
      <c r="G2126" s="1058" t="s">
        <v>94</v>
      </c>
      <c r="H2126" s="1308">
        <v>39083</v>
      </c>
      <c r="I2126" s="1277">
        <v>61712</v>
      </c>
      <c r="J2126" s="1277">
        <v>61712</v>
      </c>
      <c r="K2126" s="1277">
        <v>0</v>
      </c>
      <c r="L2126" s="1056"/>
      <c r="M2126" s="1055"/>
      <c r="N2126" s="1055"/>
      <c r="O2126" s="1055"/>
      <c r="P2126" s="1055"/>
      <c r="Q2126" s="1055"/>
      <c r="R2126" s="1055"/>
      <c r="S2126" s="1055"/>
      <c r="T2126" s="1055"/>
      <c r="U2126" s="1055"/>
      <c r="V2126" s="1055"/>
      <c r="W2126" s="1055"/>
      <c r="X2126" s="1055"/>
      <c r="Y2126" s="1055"/>
      <c r="Z2126" s="1055"/>
      <c r="AA2126" s="1055"/>
      <c r="AB2126" s="1055"/>
      <c r="AC2126" s="1055"/>
      <c r="AD2126" s="1055"/>
      <c r="AE2126" s="1055"/>
      <c r="AF2126" s="1055"/>
      <c r="AG2126" s="1055"/>
      <c r="AH2126" s="1055"/>
      <c r="AI2126" s="1055"/>
      <c r="AJ2126" s="1055"/>
      <c r="AK2126" s="1055"/>
      <c r="AL2126" s="1055"/>
      <c r="AM2126" s="1055"/>
      <c r="AN2126" s="1055"/>
      <c r="AO2126" s="1055"/>
      <c r="AP2126" s="1055"/>
      <c r="AQ2126" s="1055"/>
      <c r="AR2126" s="1055"/>
      <c r="AS2126" s="1055"/>
      <c r="AT2126" s="1055"/>
      <c r="AU2126" s="1055"/>
      <c r="AV2126" s="1055"/>
      <c r="AW2126" s="1055"/>
      <c r="AX2126" s="1055"/>
      <c r="AY2126" s="1055"/>
      <c r="AZ2126" s="1055"/>
      <c r="BA2126" s="1055"/>
      <c r="BB2126" s="1055"/>
      <c r="BC2126" s="1055"/>
      <c r="BD2126" s="1055"/>
      <c r="BE2126" s="1055"/>
      <c r="BF2126" s="1055"/>
      <c r="BG2126" s="1055"/>
      <c r="BH2126" s="1055"/>
      <c r="BI2126" s="1055"/>
      <c r="BJ2126" s="1055"/>
      <c r="BK2126" s="1055"/>
      <c r="BL2126" s="1055"/>
      <c r="BM2126" s="1055"/>
      <c r="BN2126" s="1055"/>
      <c r="BO2126" s="1055"/>
      <c r="BP2126" s="1055"/>
      <c r="BQ2126" s="1055"/>
      <c r="BR2126" s="1055"/>
      <c r="BS2126" s="1055"/>
      <c r="BT2126" s="1055"/>
      <c r="BU2126" s="1055"/>
      <c r="BV2126" s="1055"/>
      <c r="BW2126" s="1055"/>
      <c r="BX2126" s="1055"/>
      <c r="BY2126" s="1055"/>
      <c r="BZ2126" s="1055"/>
      <c r="CA2126" s="1055"/>
      <c r="CB2126" s="1055"/>
      <c r="CC2126" s="1055"/>
      <c r="CD2126" s="1055"/>
      <c r="CE2126" s="1055"/>
      <c r="CF2126" s="1055"/>
      <c r="CG2126" s="1055"/>
      <c r="CH2126" s="1055"/>
      <c r="CI2126" s="1055"/>
      <c r="CJ2126" s="1055"/>
      <c r="CK2126" s="1055"/>
      <c r="CL2126" s="1055"/>
      <c r="CM2126" s="1055"/>
      <c r="CN2126" s="1055"/>
      <c r="CO2126" s="1055"/>
      <c r="CP2126" s="1055"/>
      <c r="CQ2126" s="1055"/>
      <c r="CR2126" s="1055"/>
      <c r="CS2126" s="1055"/>
      <c r="CT2126" s="1055"/>
      <c r="CU2126" s="1055"/>
      <c r="CV2126" s="1055"/>
    </row>
    <row r="2127" spans="1:100" s="1055" customFormat="1" x14ac:dyDescent="0.25">
      <c r="A2127" s="1057" t="s">
        <v>2876</v>
      </c>
      <c r="B2127" s="1058">
        <v>366211</v>
      </c>
      <c r="C2127" s="1812" t="s">
        <v>4140</v>
      </c>
      <c r="D2127" s="1498" t="s">
        <v>2099</v>
      </c>
      <c r="E2127" s="1498" t="s">
        <v>2100</v>
      </c>
      <c r="F2127" s="41" t="s">
        <v>49</v>
      </c>
      <c r="G2127" s="1058" t="s">
        <v>94</v>
      </c>
      <c r="H2127" s="1308">
        <v>39083</v>
      </c>
      <c r="I2127" s="1277">
        <v>61712</v>
      </c>
      <c r="J2127" s="1277">
        <v>61712</v>
      </c>
      <c r="K2127" s="1277">
        <v>0</v>
      </c>
      <c r="L2127" s="1056"/>
    </row>
    <row r="2128" spans="1:100" s="1055" customFormat="1" x14ac:dyDescent="0.25">
      <c r="A2128" s="1057" t="s">
        <v>2876</v>
      </c>
      <c r="B2128" s="1058">
        <v>366212</v>
      </c>
      <c r="C2128" s="1812" t="s">
        <v>4141</v>
      </c>
      <c r="D2128" s="1498" t="s">
        <v>2099</v>
      </c>
      <c r="E2128" s="1498" t="s">
        <v>2100</v>
      </c>
      <c r="F2128" s="41" t="s">
        <v>49</v>
      </c>
      <c r="G2128" s="1058" t="s">
        <v>94</v>
      </c>
      <c r="H2128" s="1308">
        <v>39083</v>
      </c>
      <c r="I2128" s="1277">
        <v>61712</v>
      </c>
      <c r="J2128" s="1277">
        <v>61712</v>
      </c>
      <c r="K2128" s="1277">
        <v>0</v>
      </c>
      <c r="L2128" s="1056"/>
    </row>
    <row r="2129" spans="1:12" s="1055" customFormat="1" x14ac:dyDescent="0.25">
      <c r="A2129" s="1057" t="s">
        <v>2876</v>
      </c>
      <c r="B2129" s="1058">
        <v>366213</v>
      </c>
      <c r="C2129" s="1812" t="s">
        <v>4142</v>
      </c>
      <c r="D2129" s="1498" t="s">
        <v>2099</v>
      </c>
      <c r="E2129" s="1498" t="s">
        <v>2100</v>
      </c>
      <c r="F2129" s="41" t="s">
        <v>49</v>
      </c>
      <c r="G2129" s="1058" t="s">
        <v>94</v>
      </c>
      <c r="H2129" s="1308">
        <v>39083</v>
      </c>
      <c r="I2129" s="1277">
        <v>61712</v>
      </c>
      <c r="J2129" s="1277">
        <v>61712</v>
      </c>
      <c r="K2129" s="1277">
        <v>0</v>
      </c>
      <c r="L2129" s="1056"/>
    </row>
    <row r="2130" spans="1:12" s="1055" customFormat="1" x14ac:dyDescent="0.25">
      <c r="A2130" s="1057" t="s">
        <v>2895</v>
      </c>
      <c r="B2130" s="1058">
        <v>366181</v>
      </c>
      <c r="C2130" s="1812" t="s">
        <v>4143</v>
      </c>
      <c r="D2130" s="1498" t="s">
        <v>2099</v>
      </c>
      <c r="E2130" s="1498" t="s">
        <v>2100</v>
      </c>
      <c r="F2130" s="41" t="s">
        <v>49</v>
      </c>
      <c r="G2130" s="1058" t="s">
        <v>94</v>
      </c>
      <c r="H2130" s="1308">
        <v>39083</v>
      </c>
      <c r="I2130" s="1277">
        <v>61712</v>
      </c>
      <c r="J2130" s="1277">
        <v>61712</v>
      </c>
      <c r="K2130" s="1277">
        <v>0</v>
      </c>
      <c r="L2130" s="1056"/>
    </row>
    <row r="2131" spans="1:12" s="1055" customFormat="1" x14ac:dyDescent="0.25">
      <c r="A2131" s="1057" t="s">
        <v>2895</v>
      </c>
      <c r="B2131" s="1058">
        <v>366180</v>
      </c>
      <c r="C2131" s="1812" t="s">
        <v>4144</v>
      </c>
      <c r="D2131" s="1498" t="s">
        <v>2099</v>
      </c>
      <c r="E2131" s="1498" t="s">
        <v>2100</v>
      </c>
      <c r="F2131" s="41" t="s">
        <v>49</v>
      </c>
      <c r="G2131" s="1058" t="s">
        <v>94</v>
      </c>
      <c r="H2131" s="1308">
        <v>39083</v>
      </c>
      <c r="I2131" s="1277">
        <v>61712</v>
      </c>
      <c r="J2131" s="1277">
        <v>61712</v>
      </c>
      <c r="K2131" s="1277">
        <v>0</v>
      </c>
      <c r="L2131" s="1056"/>
    </row>
    <row r="2132" spans="1:12" s="1055" customFormat="1" x14ac:dyDescent="0.25">
      <c r="A2132" s="1057" t="s">
        <v>2895</v>
      </c>
      <c r="B2132" s="1058">
        <v>366179</v>
      </c>
      <c r="C2132" s="1812" t="s">
        <v>4145</v>
      </c>
      <c r="D2132" s="1498" t="s">
        <v>2099</v>
      </c>
      <c r="E2132" s="1498" t="s">
        <v>2100</v>
      </c>
      <c r="F2132" s="41" t="s">
        <v>49</v>
      </c>
      <c r="G2132" s="1058" t="s">
        <v>94</v>
      </c>
      <c r="H2132" s="1308">
        <v>39083</v>
      </c>
      <c r="I2132" s="1277">
        <v>61712</v>
      </c>
      <c r="J2132" s="1277">
        <v>61712</v>
      </c>
      <c r="K2132" s="1277">
        <v>0</v>
      </c>
      <c r="L2132" s="1056"/>
    </row>
    <row r="2133" spans="1:12" s="1055" customFormat="1" x14ac:dyDescent="0.25">
      <c r="A2133" s="1057" t="s">
        <v>2895</v>
      </c>
      <c r="B2133" s="1058">
        <v>366182</v>
      </c>
      <c r="C2133" s="1812" t="s">
        <v>4146</v>
      </c>
      <c r="D2133" s="1498" t="s">
        <v>2099</v>
      </c>
      <c r="E2133" s="1498" t="s">
        <v>2100</v>
      </c>
      <c r="F2133" s="41" t="s">
        <v>49</v>
      </c>
      <c r="G2133" s="1058" t="s">
        <v>94</v>
      </c>
      <c r="H2133" s="1308">
        <v>39083</v>
      </c>
      <c r="I2133" s="1277">
        <v>61712</v>
      </c>
      <c r="J2133" s="1277">
        <v>61712</v>
      </c>
      <c r="K2133" s="1277">
        <v>0</v>
      </c>
      <c r="L2133" s="1056"/>
    </row>
    <row r="2134" spans="1:12" s="1055" customFormat="1" x14ac:dyDescent="0.25">
      <c r="A2134" s="1057" t="s">
        <v>2895</v>
      </c>
      <c r="B2134" s="1058">
        <v>366183</v>
      </c>
      <c r="C2134" s="1812" t="s">
        <v>4147</v>
      </c>
      <c r="D2134" s="1498" t="s">
        <v>2099</v>
      </c>
      <c r="E2134" s="1498" t="s">
        <v>2100</v>
      </c>
      <c r="F2134" s="41" t="s">
        <v>49</v>
      </c>
      <c r="G2134" s="1058" t="s">
        <v>94</v>
      </c>
      <c r="H2134" s="1308">
        <v>39083</v>
      </c>
      <c r="I2134" s="1277">
        <v>61712</v>
      </c>
      <c r="J2134" s="1277">
        <v>61712</v>
      </c>
      <c r="K2134" s="1277">
        <v>0</v>
      </c>
    </row>
    <row r="2135" spans="1:12" s="1055" customFormat="1" x14ac:dyDescent="0.25">
      <c r="A2135" s="1057" t="s">
        <v>2895</v>
      </c>
      <c r="B2135" s="1058">
        <v>366184</v>
      </c>
      <c r="C2135" s="1812" t="s">
        <v>4148</v>
      </c>
      <c r="D2135" s="1498" t="s">
        <v>2099</v>
      </c>
      <c r="E2135" s="1498" t="s">
        <v>2100</v>
      </c>
      <c r="F2135" s="41" t="s">
        <v>49</v>
      </c>
      <c r="G2135" s="1058" t="s">
        <v>94</v>
      </c>
      <c r="H2135" s="1308">
        <v>39083</v>
      </c>
      <c r="I2135" s="1277">
        <v>61712</v>
      </c>
      <c r="J2135" s="1277">
        <v>61712</v>
      </c>
      <c r="K2135" s="1277">
        <v>0</v>
      </c>
    </row>
    <row r="2136" spans="1:12" s="1055" customFormat="1" x14ac:dyDescent="0.25">
      <c r="A2136" s="1057" t="s">
        <v>2895</v>
      </c>
      <c r="B2136" s="1058">
        <v>366185</v>
      </c>
      <c r="C2136" s="1812" t="s">
        <v>4149</v>
      </c>
      <c r="D2136" s="1498" t="s">
        <v>2099</v>
      </c>
      <c r="E2136" s="1498" t="s">
        <v>2100</v>
      </c>
      <c r="F2136" s="41" t="s">
        <v>49</v>
      </c>
      <c r="G2136" s="1058" t="s">
        <v>94</v>
      </c>
      <c r="H2136" s="1308">
        <v>39083</v>
      </c>
      <c r="I2136" s="1277">
        <v>61712</v>
      </c>
      <c r="J2136" s="1277">
        <v>61712</v>
      </c>
      <c r="K2136" s="1277">
        <v>0</v>
      </c>
    </row>
    <row r="2137" spans="1:12" s="1055" customFormat="1" x14ac:dyDescent="0.25">
      <c r="A2137" s="1057" t="s">
        <v>2895</v>
      </c>
      <c r="B2137" s="1058">
        <v>366186</v>
      </c>
      <c r="C2137" s="1812" t="s">
        <v>4150</v>
      </c>
      <c r="D2137" s="1498" t="s">
        <v>2099</v>
      </c>
      <c r="E2137" s="1498" t="s">
        <v>2100</v>
      </c>
      <c r="F2137" s="41" t="s">
        <v>49</v>
      </c>
      <c r="G2137" s="1058" t="s">
        <v>94</v>
      </c>
      <c r="H2137" s="1308">
        <v>39083</v>
      </c>
      <c r="I2137" s="1277">
        <v>61712</v>
      </c>
      <c r="J2137" s="1277">
        <v>61712</v>
      </c>
      <c r="K2137" s="1277">
        <v>0</v>
      </c>
    </row>
    <row r="2138" spans="1:12" s="1055" customFormat="1" x14ac:dyDescent="0.25">
      <c r="A2138" s="1057" t="s">
        <v>2895</v>
      </c>
      <c r="B2138" s="1058">
        <v>366187</v>
      </c>
      <c r="C2138" s="1812" t="s">
        <v>4151</v>
      </c>
      <c r="D2138" s="1498" t="s">
        <v>2099</v>
      </c>
      <c r="E2138" s="1498" t="s">
        <v>2100</v>
      </c>
      <c r="F2138" s="41" t="s">
        <v>49</v>
      </c>
      <c r="G2138" s="1058" t="s">
        <v>94</v>
      </c>
      <c r="H2138" s="1308">
        <v>39083</v>
      </c>
      <c r="I2138" s="1277">
        <v>61712</v>
      </c>
      <c r="J2138" s="1277">
        <v>61712</v>
      </c>
      <c r="K2138" s="1277">
        <v>0</v>
      </c>
    </row>
    <row r="2139" spans="1:12" s="1055" customFormat="1" x14ac:dyDescent="0.25">
      <c r="A2139" s="1057" t="s">
        <v>2895</v>
      </c>
      <c r="B2139" s="1058">
        <v>366188</v>
      </c>
      <c r="C2139" s="1812" t="s">
        <v>4152</v>
      </c>
      <c r="D2139" s="1498" t="s">
        <v>2099</v>
      </c>
      <c r="E2139" s="1498" t="s">
        <v>2100</v>
      </c>
      <c r="F2139" s="41" t="s">
        <v>49</v>
      </c>
      <c r="G2139" s="1058" t="s">
        <v>94</v>
      </c>
      <c r="H2139" s="1308">
        <v>39083</v>
      </c>
      <c r="I2139" s="1277">
        <v>61712</v>
      </c>
      <c r="J2139" s="1277">
        <v>61712</v>
      </c>
      <c r="K2139" s="1277">
        <v>0</v>
      </c>
    </row>
    <row r="2140" spans="1:12" s="1055" customFormat="1" x14ac:dyDescent="0.25">
      <c r="A2140" s="1057" t="s">
        <v>2895</v>
      </c>
      <c r="B2140" s="1058">
        <v>366189</v>
      </c>
      <c r="C2140" s="1812" t="s">
        <v>2915</v>
      </c>
      <c r="D2140" s="1498" t="s">
        <v>2099</v>
      </c>
      <c r="E2140" s="1498" t="s">
        <v>2100</v>
      </c>
      <c r="F2140" s="41" t="s">
        <v>49</v>
      </c>
      <c r="G2140" s="1058" t="s">
        <v>94</v>
      </c>
      <c r="H2140" s="1308">
        <v>39083</v>
      </c>
      <c r="I2140" s="1277">
        <v>61712</v>
      </c>
      <c r="J2140" s="1277">
        <v>61712</v>
      </c>
      <c r="K2140" s="1277">
        <v>0</v>
      </c>
    </row>
    <row r="2141" spans="1:12" s="1055" customFormat="1" x14ac:dyDescent="0.25">
      <c r="A2141" s="1057" t="s">
        <v>2895</v>
      </c>
      <c r="B2141" s="1058">
        <v>366190</v>
      </c>
      <c r="C2141" s="1812" t="s">
        <v>4153</v>
      </c>
      <c r="D2141" s="1498" t="s">
        <v>2099</v>
      </c>
      <c r="E2141" s="1498" t="s">
        <v>2100</v>
      </c>
      <c r="F2141" s="41" t="s">
        <v>49</v>
      </c>
      <c r="G2141" s="1058" t="s">
        <v>94</v>
      </c>
      <c r="H2141" s="1308">
        <v>39083</v>
      </c>
      <c r="I2141" s="1277">
        <v>61712</v>
      </c>
      <c r="J2141" s="1277">
        <v>61712</v>
      </c>
      <c r="K2141" s="1277">
        <v>0</v>
      </c>
    </row>
    <row r="2142" spans="1:12" s="1055" customFormat="1" x14ac:dyDescent="0.25">
      <c r="A2142" s="1057" t="s">
        <v>2895</v>
      </c>
      <c r="B2142" s="1058">
        <v>366191</v>
      </c>
      <c r="C2142" s="1812" t="s">
        <v>4154</v>
      </c>
      <c r="D2142" s="1498" t="s">
        <v>2099</v>
      </c>
      <c r="E2142" s="1498" t="s">
        <v>2100</v>
      </c>
      <c r="F2142" s="41" t="s">
        <v>49</v>
      </c>
      <c r="G2142" s="1058" t="s">
        <v>94</v>
      </c>
      <c r="H2142" s="1308">
        <v>39083</v>
      </c>
      <c r="I2142" s="1277">
        <v>61712</v>
      </c>
      <c r="J2142" s="1277">
        <v>61712</v>
      </c>
      <c r="K2142" s="1277">
        <v>0</v>
      </c>
    </row>
    <row r="2143" spans="1:12" s="1055" customFormat="1" x14ac:dyDescent="0.25">
      <c r="A2143" s="1057" t="s">
        <v>2895</v>
      </c>
      <c r="B2143" s="1058">
        <v>366192</v>
      </c>
      <c r="C2143" s="1812" t="s">
        <v>4155</v>
      </c>
      <c r="D2143" s="1498" t="s">
        <v>2099</v>
      </c>
      <c r="E2143" s="1498" t="s">
        <v>2100</v>
      </c>
      <c r="F2143" s="41" t="s">
        <v>49</v>
      </c>
      <c r="G2143" s="1058" t="s">
        <v>94</v>
      </c>
      <c r="H2143" s="1308">
        <v>39083</v>
      </c>
      <c r="I2143" s="1277">
        <v>61712</v>
      </c>
      <c r="J2143" s="1277">
        <v>61712</v>
      </c>
      <c r="K2143" s="1277">
        <v>0</v>
      </c>
    </row>
    <row r="2144" spans="1:12" s="1055" customFormat="1" x14ac:dyDescent="0.25">
      <c r="A2144" s="1057" t="s">
        <v>2895</v>
      </c>
      <c r="B2144" s="1058">
        <v>366193</v>
      </c>
      <c r="C2144" s="1812" t="s">
        <v>4156</v>
      </c>
      <c r="D2144" s="1498" t="s">
        <v>2099</v>
      </c>
      <c r="E2144" s="1498" t="s">
        <v>2100</v>
      </c>
      <c r="F2144" s="41" t="s">
        <v>49</v>
      </c>
      <c r="G2144" s="1058" t="s">
        <v>94</v>
      </c>
      <c r="H2144" s="1308">
        <v>39083</v>
      </c>
      <c r="I2144" s="1277">
        <v>61712</v>
      </c>
      <c r="J2144" s="1277">
        <v>61712</v>
      </c>
      <c r="K2144" s="1277">
        <v>0</v>
      </c>
    </row>
    <row r="2145" spans="1:100" s="1055" customFormat="1" x14ac:dyDescent="0.25">
      <c r="A2145" s="1057" t="s">
        <v>2895</v>
      </c>
      <c r="B2145" s="1058">
        <v>366194</v>
      </c>
      <c r="C2145" s="1812" t="s">
        <v>4157</v>
      </c>
      <c r="D2145" s="1498" t="s">
        <v>2099</v>
      </c>
      <c r="E2145" s="1498" t="s">
        <v>2100</v>
      </c>
      <c r="F2145" s="41" t="s">
        <v>49</v>
      </c>
      <c r="G2145" s="1058" t="s">
        <v>94</v>
      </c>
      <c r="H2145" s="1308">
        <v>39083</v>
      </c>
      <c r="I2145" s="1277">
        <v>61712</v>
      </c>
      <c r="J2145" s="1277">
        <v>61712</v>
      </c>
      <c r="K2145" s="1277">
        <v>0</v>
      </c>
    </row>
    <row r="2146" spans="1:100" s="1055" customFormat="1" x14ac:dyDescent="0.25">
      <c r="A2146" s="1057" t="s">
        <v>2895</v>
      </c>
      <c r="B2146" s="1058">
        <v>366195</v>
      </c>
      <c r="C2146" s="1812" t="s">
        <v>4158</v>
      </c>
      <c r="D2146" s="1498" t="s">
        <v>2099</v>
      </c>
      <c r="E2146" s="1498" t="s">
        <v>2100</v>
      </c>
      <c r="F2146" s="41" t="s">
        <v>49</v>
      </c>
      <c r="G2146" s="1058" t="s">
        <v>94</v>
      </c>
      <c r="H2146" s="1308">
        <v>39083</v>
      </c>
      <c r="I2146" s="1277">
        <v>61712</v>
      </c>
      <c r="J2146" s="1277">
        <v>61712</v>
      </c>
      <c r="K2146" s="1277">
        <v>0</v>
      </c>
    </row>
    <row r="2147" spans="1:100" s="1055" customFormat="1" x14ac:dyDescent="0.25">
      <c r="A2147" s="1057" t="s">
        <v>2895</v>
      </c>
      <c r="B2147" s="1058">
        <v>366196</v>
      </c>
      <c r="C2147" s="1812" t="s">
        <v>4159</v>
      </c>
      <c r="D2147" s="1498" t="s">
        <v>2099</v>
      </c>
      <c r="E2147" s="1498" t="s">
        <v>2100</v>
      </c>
      <c r="F2147" s="41" t="s">
        <v>49</v>
      </c>
      <c r="G2147" s="1058" t="s">
        <v>94</v>
      </c>
      <c r="H2147" s="1308">
        <v>39083</v>
      </c>
      <c r="I2147" s="1277">
        <v>61712</v>
      </c>
      <c r="J2147" s="1277">
        <v>61712</v>
      </c>
      <c r="K2147" s="1277">
        <v>0</v>
      </c>
    </row>
    <row r="2148" spans="1:100" s="1055" customFormat="1" x14ac:dyDescent="0.25">
      <c r="A2148" s="1061" t="s">
        <v>2873</v>
      </c>
      <c r="B2148" s="1062">
        <v>366136</v>
      </c>
      <c r="C2148" s="1812" t="s">
        <v>4160</v>
      </c>
      <c r="D2148" s="1498" t="s">
        <v>2099</v>
      </c>
      <c r="E2148" s="1498" t="s">
        <v>2100</v>
      </c>
      <c r="F2148" s="41" t="s">
        <v>49</v>
      </c>
      <c r="G2148" s="1062" t="s">
        <v>94</v>
      </c>
      <c r="H2148" s="1308">
        <v>39083</v>
      </c>
      <c r="I2148" s="1277">
        <v>61712</v>
      </c>
      <c r="J2148" s="1277">
        <v>61712</v>
      </c>
      <c r="K2148" s="1277">
        <v>0</v>
      </c>
      <c r="L2148" s="1059"/>
      <c r="M2148" s="1056"/>
      <c r="N2148" s="1056"/>
      <c r="O2148" s="1056"/>
      <c r="P2148" s="1056"/>
      <c r="Q2148" s="1056"/>
      <c r="R2148" s="1056"/>
      <c r="S2148" s="1056"/>
      <c r="T2148" s="1056"/>
      <c r="U2148" s="1056"/>
      <c r="V2148" s="1056"/>
      <c r="W2148" s="1056"/>
      <c r="X2148" s="1056"/>
      <c r="Y2148" s="1056"/>
      <c r="Z2148" s="1056"/>
      <c r="AA2148" s="1056"/>
      <c r="AB2148" s="1056"/>
      <c r="AC2148" s="1056"/>
      <c r="AD2148" s="1056"/>
      <c r="AE2148" s="1056"/>
      <c r="AF2148" s="1056"/>
      <c r="AG2148" s="1056"/>
      <c r="AH2148" s="1056"/>
      <c r="AI2148" s="1056"/>
      <c r="AJ2148" s="1056"/>
      <c r="AK2148" s="1056"/>
      <c r="AL2148" s="1056"/>
      <c r="AM2148" s="1056"/>
      <c r="AN2148" s="1056"/>
      <c r="AO2148" s="1056"/>
      <c r="AP2148" s="1056"/>
      <c r="AQ2148" s="1056"/>
      <c r="AR2148" s="1056"/>
      <c r="AS2148" s="1056"/>
      <c r="AT2148" s="1056"/>
      <c r="AU2148" s="1056"/>
      <c r="AV2148" s="1056"/>
      <c r="AW2148" s="1056"/>
      <c r="AX2148" s="1056"/>
      <c r="AY2148" s="1056"/>
      <c r="AZ2148" s="1056"/>
      <c r="BA2148" s="1056"/>
      <c r="BB2148" s="1056"/>
      <c r="BC2148" s="1056"/>
      <c r="BD2148" s="1056"/>
      <c r="BE2148" s="1056"/>
      <c r="BF2148" s="1056"/>
      <c r="BG2148" s="1056"/>
      <c r="BH2148" s="1056"/>
      <c r="BI2148" s="1056"/>
      <c r="BJ2148" s="1056"/>
      <c r="BK2148" s="1056"/>
      <c r="BL2148" s="1056"/>
      <c r="BM2148" s="1056"/>
      <c r="BN2148" s="1056"/>
      <c r="BO2148" s="1056"/>
      <c r="BP2148" s="1056"/>
      <c r="BQ2148" s="1056"/>
      <c r="BR2148" s="1056"/>
      <c r="BS2148" s="1056"/>
      <c r="BT2148" s="1056"/>
      <c r="BU2148" s="1056"/>
      <c r="BV2148" s="1056"/>
      <c r="BW2148" s="1056"/>
      <c r="BX2148" s="1056"/>
      <c r="BY2148" s="1056"/>
      <c r="BZ2148" s="1056"/>
      <c r="CA2148" s="1056"/>
      <c r="CB2148" s="1056"/>
      <c r="CC2148" s="1056"/>
      <c r="CD2148" s="1056"/>
      <c r="CE2148" s="1056"/>
      <c r="CF2148" s="1056"/>
      <c r="CG2148" s="1056"/>
      <c r="CH2148" s="1056"/>
      <c r="CI2148" s="1056"/>
      <c r="CJ2148" s="1056"/>
      <c r="CK2148" s="1056"/>
      <c r="CL2148" s="1056"/>
      <c r="CM2148" s="1056"/>
      <c r="CN2148" s="1056"/>
      <c r="CO2148" s="1056"/>
      <c r="CP2148" s="1056"/>
      <c r="CQ2148" s="1056"/>
      <c r="CR2148" s="1056"/>
      <c r="CS2148" s="1056"/>
      <c r="CT2148" s="1056"/>
      <c r="CU2148" s="1056"/>
      <c r="CV2148" s="1056"/>
    </row>
    <row r="2149" spans="1:100" s="1056" customFormat="1" x14ac:dyDescent="0.25">
      <c r="A2149" s="1061" t="s">
        <v>2873</v>
      </c>
      <c r="B2149" s="1062">
        <v>366137</v>
      </c>
      <c r="C2149" s="1812" t="s">
        <v>4161</v>
      </c>
      <c r="D2149" s="1498" t="s">
        <v>2099</v>
      </c>
      <c r="E2149" s="1498" t="s">
        <v>2100</v>
      </c>
      <c r="F2149" s="41" t="s">
        <v>49</v>
      </c>
      <c r="G2149" s="1062" t="s">
        <v>94</v>
      </c>
      <c r="H2149" s="1308">
        <v>39083</v>
      </c>
      <c r="I2149" s="1277">
        <v>61712</v>
      </c>
      <c r="J2149" s="1277">
        <v>61712</v>
      </c>
      <c r="K2149" s="1277">
        <v>0</v>
      </c>
      <c r="L2149" s="1059"/>
    </row>
    <row r="2150" spans="1:100" s="1056" customFormat="1" x14ac:dyDescent="0.25">
      <c r="A2150" s="1061" t="s">
        <v>194</v>
      </c>
      <c r="B2150" s="1062">
        <v>548419</v>
      </c>
      <c r="C2150" s="1812" t="s">
        <v>4162</v>
      </c>
      <c r="D2150" s="1062" t="s">
        <v>2819</v>
      </c>
      <c r="E2150" s="1062" t="s">
        <v>2820</v>
      </c>
      <c r="F2150" s="41" t="s">
        <v>49</v>
      </c>
      <c r="G2150" s="1062" t="s">
        <v>94</v>
      </c>
      <c r="H2150" s="1308">
        <v>39083</v>
      </c>
      <c r="I2150" s="1277">
        <v>3000</v>
      </c>
      <c r="J2150" s="1277">
        <v>3000</v>
      </c>
      <c r="K2150" s="1277">
        <v>0</v>
      </c>
      <c r="L2150" s="1059"/>
    </row>
    <row r="2151" spans="1:100" s="1056" customFormat="1" x14ac:dyDescent="0.25">
      <c r="A2151" s="1061" t="s">
        <v>194</v>
      </c>
      <c r="B2151" s="1062">
        <v>548420</v>
      </c>
      <c r="C2151" s="1812" t="s">
        <v>4163</v>
      </c>
      <c r="D2151" s="1062" t="s">
        <v>2819</v>
      </c>
      <c r="E2151" s="1062" t="s">
        <v>2820</v>
      </c>
      <c r="F2151" s="41" t="s">
        <v>49</v>
      </c>
      <c r="G2151" s="1062" t="s">
        <v>94</v>
      </c>
      <c r="H2151" s="1308">
        <v>39083</v>
      </c>
      <c r="I2151" s="1277">
        <v>3000</v>
      </c>
      <c r="J2151" s="1277">
        <v>3000</v>
      </c>
      <c r="K2151" s="1277">
        <v>0</v>
      </c>
      <c r="L2151" s="1059"/>
    </row>
    <row r="2152" spans="1:100" s="1056" customFormat="1" x14ac:dyDescent="0.25">
      <c r="A2152" s="1060" t="s">
        <v>194</v>
      </c>
      <c r="B2152" s="1062">
        <v>548421</v>
      </c>
      <c r="C2152" s="1812" t="s">
        <v>4163</v>
      </c>
      <c r="D2152" s="1062" t="s">
        <v>2819</v>
      </c>
      <c r="E2152" s="1062" t="s">
        <v>2820</v>
      </c>
      <c r="F2152" s="41" t="s">
        <v>49</v>
      </c>
      <c r="G2152" s="1062" t="s">
        <v>94</v>
      </c>
      <c r="H2152" s="1308">
        <v>39083</v>
      </c>
      <c r="I2152" s="1277">
        <v>3000</v>
      </c>
      <c r="J2152" s="1277">
        <v>3000</v>
      </c>
      <c r="K2152" s="1277">
        <v>0</v>
      </c>
      <c r="L2152" s="1059"/>
    </row>
    <row r="2153" spans="1:100" s="1056" customFormat="1" x14ac:dyDescent="0.25">
      <c r="A2153" s="1060" t="s">
        <v>194</v>
      </c>
      <c r="B2153" s="1062">
        <v>548422</v>
      </c>
      <c r="C2153" s="1812" t="s">
        <v>4164</v>
      </c>
      <c r="D2153" s="1062" t="s">
        <v>2819</v>
      </c>
      <c r="E2153" s="1062" t="s">
        <v>2820</v>
      </c>
      <c r="F2153" s="41" t="s">
        <v>49</v>
      </c>
      <c r="G2153" s="1062" t="s">
        <v>94</v>
      </c>
      <c r="H2153" s="1308">
        <v>39083</v>
      </c>
      <c r="I2153" s="1277">
        <v>3000</v>
      </c>
      <c r="J2153" s="1277">
        <v>3000</v>
      </c>
      <c r="K2153" s="1277">
        <v>0</v>
      </c>
      <c r="L2153" s="1059"/>
    </row>
    <row r="2154" spans="1:100" s="1056" customFormat="1" x14ac:dyDescent="0.25">
      <c r="A2154" s="1065" t="s">
        <v>2143</v>
      </c>
      <c r="B2154" s="1066">
        <v>366232</v>
      </c>
      <c r="C2154" s="1812" t="s">
        <v>1267</v>
      </c>
      <c r="D2154" s="1498" t="s">
        <v>2099</v>
      </c>
      <c r="E2154" s="1498" t="s">
        <v>2100</v>
      </c>
      <c r="F2154" s="41" t="s">
        <v>49</v>
      </c>
      <c r="G2154" s="1066" t="s">
        <v>193</v>
      </c>
      <c r="H2154" s="1308">
        <v>39083</v>
      </c>
      <c r="I2154" s="1277">
        <v>7498.9</v>
      </c>
      <c r="J2154" s="1277">
        <v>7498.9</v>
      </c>
      <c r="K2154" s="1277">
        <v>0</v>
      </c>
      <c r="L2154" s="1063"/>
      <c r="M2154" s="1059"/>
      <c r="N2154" s="1059"/>
      <c r="O2154" s="1059"/>
      <c r="P2154" s="1059"/>
      <c r="Q2154" s="1059"/>
      <c r="R2154" s="1059"/>
      <c r="S2154" s="1059"/>
      <c r="T2154" s="1059"/>
      <c r="U2154" s="1059"/>
      <c r="V2154" s="1059"/>
      <c r="W2154" s="1059"/>
      <c r="X2154" s="1059"/>
      <c r="Y2154" s="1059"/>
      <c r="Z2154" s="1059"/>
      <c r="AA2154" s="1059"/>
      <c r="AB2154" s="1059"/>
      <c r="AC2154" s="1059"/>
      <c r="AD2154" s="1059"/>
      <c r="AE2154" s="1059"/>
      <c r="AF2154" s="1059"/>
      <c r="AG2154" s="1059"/>
      <c r="AH2154" s="1059"/>
      <c r="AI2154" s="1059"/>
      <c r="AJ2154" s="1059"/>
      <c r="AK2154" s="1059"/>
      <c r="AL2154" s="1059"/>
      <c r="AM2154" s="1059"/>
      <c r="AN2154" s="1059"/>
      <c r="AO2154" s="1059"/>
      <c r="AP2154" s="1059"/>
      <c r="AQ2154" s="1059"/>
      <c r="AR2154" s="1059"/>
      <c r="AS2154" s="1059"/>
      <c r="AT2154" s="1059"/>
      <c r="AU2154" s="1059"/>
      <c r="AV2154" s="1059"/>
      <c r="AW2154" s="1059"/>
      <c r="AX2154" s="1059"/>
      <c r="AY2154" s="1059"/>
      <c r="AZ2154" s="1059"/>
      <c r="BA2154" s="1059"/>
      <c r="BB2154" s="1059"/>
      <c r="BC2154" s="1059"/>
      <c r="BD2154" s="1059"/>
      <c r="BE2154" s="1059"/>
      <c r="BF2154" s="1059"/>
      <c r="BG2154" s="1059"/>
      <c r="BH2154" s="1059"/>
      <c r="BI2154" s="1059"/>
      <c r="BJ2154" s="1059"/>
      <c r="BK2154" s="1059"/>
      <c r="BL2154" s="1059"/>
      <c r="BM2154" s="1059"/>
      <c r="BN2154" s="1059"/>
      <c r="BO2154" s="1059"/>
      <c r="BP2154" s="1059"/>
      <c r="BQ2154" s="1059"/>
      <c r="BR2154" s="1059"/>
      <c r="BS2154" s="1059"/>
      <c r="BT2154" s="1059"/>
      <c r="BU2154" s="1059"/>
      <c r="BV2154" s="1059"/>
      <c r="BW2154" s="1059"/>
      <c r="BX2154" s="1059"/>
      <c r="BY2154" s="1059"/>
      <c r="BZ2154" s="1059"/>
      <c r="CA2154" s="1059"/>
      <c r="CB2154" s="1059"/>
      <c r="CC2154" s="1059"/>
      <c r="CD2154" s="1059"/>
      <c r="CE2154" s="1059"/>
      <c r="CF2154" s="1059"/>
      <c r="CG2154" s="1059"/>
      <c r="CH2154" s="1059"/>
      <c r="CI2154" s="1059"/>
      <c r="CJ2154" s="1059"/>
      <c r="CK2154" s="1059"/>
      <c r="CL2154" s="1059"/>
      <c r="CM2154" s="1059"/>
      <c r="CN2154" s="1059"/>
      <c r="CO2154" s="1059"/>
      <c r="CP2154" s="1059"/>
      <c r="CQ2154" s="1059"/>
      <c r="CR2154" s="1059"/>
      <c r="CS2154" s="1059"/>
      <c r="CT2154" s="1059"/>
      <c r="CU2154" s="1059"/>
      <c r="CV2154" s="1059"/>
    </row>
    <row r="2155" spans="1:100" s="1056" customFormat="1" x14ac:dyDescent="0.25">
      <c r="A2155" s="1064" t="s">
        <v>4165</v>
      </c>
      <c r="B2155" s="1066">
        <v>366233</v>
      </c>
      <c r="C2155" s="1812" t="s">
        <v>4166</v>
      </c>
      <c r="D2155" s="1498" t="s">
        <v>2099</v>
      </c>
      <c r="E2155" s="1498" t="s">
        <v>2100</v>
      </c>
      <c r="F2155" s="41" t="s">
        <v>49</v>
      </c>
      <c r="G2155" s="1066" t="s">
        <v>193</v>
      </c>
      <c r="H2155" s="1308">
        <v>39083</v>
      </c>
      <c r="I2155" s="1277">
        <v>7498.9</v>
      </c>
      <c r="J2155" s="1277">
        <v>7498.9</v>
      </c>
      <c r="K2155" s="1277">
        <v>0</v>
      </c>
      <c r="L2155" s="1063"/>
      <c r="M2155" s="1059"/>
      <c r="N2155" s="1059"/>
      <c r="O2155" s="1059"/>
      <c r="P2155" s="1059"/>
      <c r="Q2155" s="1059"/>
      <c r="R2155" s="1059"/>
      <c r="S2155" s="1059"/>
      <c r="T2155" s="1059"/>
      <c r="U2155" s="1059"/>
      <c r="V2155" s="1059"/>
      <c r="W2155" s="1059"/>
      <c r="X2155" s="1059"/>
      <c r="Y2155" s="1059"/>
      <c r="Z2155" s="1059"/>
      <c r="AA2155" s="1059"/>
      <c r="AB2155" s="1059"/>
      <c r="AC2155" s="1059"/>
      <c r="AD2155" s="1059"/>
      <c r="AE2155" s="1059"/>
      <c r="AF2155" s="1059"/>
      <c r="AG2155" s="1059"/>
      <c r="AH2155" s="1059"/>
      <c r="AI2155" s="1059"/>
      <c r="AJ2155" s="1059"/>
      <c r="AK2155" s="1059"/>
      <c r="AL2155" s="1059"/>
      <c r="AM2155" s="1059"/>
      <c r="AN2155" s="1059"/>
      <c r="AO2155" s="1059"/>
      <c r="AP2155" s="1059"/>
      <c r="AQ2155" s="1059"/>
      <c r="AR2155" s="1059"/>
      <c r="AS2155" s="1059"/>
      <c r="AT2155" s="1059"/>
      <c r="AU2155" s="1059"/>
      <c r="AV2155" s="1059"/>
      <c r="AW2155" s="1059"/>
      <c r="AX2155" s="1059"/>
      <c r="AY2155" s="1059"/>
      <c r="AZ2155" s="1059"/>
      <c r="BA2155" s="1059"/>
      <c r="BB2155" s="1059"/>
      <c r="BC2155" s="1059"/>
      <c r="BD2155" s="1059"/>
      <c r="BE2155" s="1059"/>
      <c r="BF2155" s="1059"/>
      <c r="BG2155" s="1059"/>
      <c r="BH2155" s="1059"/>
      <c r="BI2155" s="1059"/>
      <c r="BJ2155" s="1059"/>
      <c r="BK2155" s="1059"/>
      <c r="BL2155" s="1059"/>
      <c r="BM2155" s="1059"/>
      <c r="BN2155" s="1059"/>
      <c r="BO2155" s="1059"/>
      <c r="BP2155" s="1059"/>
      <c r="BQ2155" s="1059"/>
      <c r="BR2155" s="1059"/>
      <c r="BS2155" s="1059"/>
      <c r="BT2155" s="1059"/>
      <c r="BU2155" s="1059"/>
      <c r="BV2155" s="1059"/>
      <c r="BW2155" s="1059"/>
      <c r="BX2155" s="1059"/>
      <c r="BY2155" s="1059"/>
      <c r="BZ2155" s="1059"/>
      <c r="CA2155" s="1059"/>
      <c r="CB2155" s="1059"/>
      <c r="CC2155" s="1059"/>
      <c r="CD2155" s="1059"/>
      <c r="CE2155" s="1059"/>
      <c r="CF2155" s="1059"/>
      <c r="CG2155" s="1059"/>
      <c r="CH2155" s="1059"/>
      <c r="CI2155" s="1059"/>
      <c r="CJ2155" s="1059"/>
      <c r="CK2155" s="1059"/>
      <c r="CL2155" s="1059"/>
      <c r="CM2155" s="1059"/>
      <c r="CN2155" s="1059"/>
      <c r="CO2155" s="1059"/>
      <c r="CP2155" s="1059"/>
      <c r="CQ2155" s="1059"/>
      <c r="CR2155" s="1059"/>
      <c r="CS2155" s="1059"/>
      <c r="CT2155" s="1059"/>
      <c r="CU2155" s="1059"/>
      <c r="CV2155" s="1059"/>
    </row>
    <row r="2156" spans="1:100" s="1056" customFormat="1" x14ac:dyDescent="0.25">
      <c r="A2156" s="1065" t="s">
        <v>2881</v>
      </c>
      <c r="B2156" s="1066">
        <v>366143</v>
      </c>
      <c r="C2156" s="1812" t="s">
        <v>4167</v>
      </c>
      <c r="D2156" s="1498" t="s">
        <v>2099</v>
      </c>
      <c r="E2156" s="1498" t="s">
        <v>2100</v>
      </c>
      <c r="F2156" s="41" t="s">
        <v>49</v>
      </c>
      <c r="G2156" s="1066" t="s">
        <v>193</v>
      </c>
      <c r="H2156" s="1308">
        <v>39083</v>
      </c>
      <c r="I2156" s="1277">
        <v>61712</v>
      </c>
      <c r="J2156" s="1277">
        <v>61712</v>
      </c>
      <c r="K2156" s="1277">
        <v>0</v>
      </c>
      <c r="L2156" s="1063"/>
      <c r="M2156" s="1059"/>
      <c r="N2156" s="1059"/>
      <c r="O2156" s="1059"/>
      <c r="P2156" s="1059"/>
      <c r="Q2156" s="1059"/>
      <c r="R2156" s="1059"/>
      <c r="S2156" s="1059"/>
      <c r="T2156" s="1059"/>
      <c r="U2156" s="1059"/>
      <c r="V2156" s="1059"/>
      <c r="W2156" s="1059"/>
      <c r="X2156" s="1059"/>
      <c r="Y2156" s="1059"/>
      <c r="Z2156" s="1059"/>
      <c r="AA2156" s="1059"/>
      <c r="AB2156" s="1059"/>
      <c r="AC2156" s="1059"/>
      <c r="AD2156" s="1059"/>
      <c r="AE2156" s="1059"/>
      <c r="AF2156" s="1059"/>
      <c r="AG2156" s="1059"/>
      <c r="AH2156" s="1059"/>
      <c r="AI2156" s="1059"/>
      <c r="AJ2156" s="1059"/>
      <c r="AK2156" s="1059"/>
      <c r="AL2156" s="1059"/>
      <c r="AM2156" s="1059"/>
      <c r="AN2156" s="1059"/>
      <c r="AO2156" s="1059"/>
      <c r="AP2156" s="1059"/>
      <c r="AQ2156" s="1059"/>
      <c r="AR2156" s="1059"/>
      <c r="AS2156" s="1059"/>
      <c r="AT2156" s="1059"/>
      <c r="AU2156" s="1059"/>
      <c r="AV2156" s="1059"/>
      <c r="AW2156" s="1059"/>
      <c r="AX2156" s="1059"/>
      <c r="AY2156" s="1059"/>
      <c r="AZ2156" s="1059"/>
      <c r="BA2156" s="1059"/>
      <c r="BB2156" s="1059"/>
      <c r="BC2156" s="1059"/>
      <c r="BD2156" s="1059"/>
      <c r="BE2156" s="1059"/>
      <c r="BF2156" s="1059"/>
      <c r="BG2156" s="1059"/>
      <c r="BH2156" s="1059"/>
      <c r="BI2156" s="1059"/>
      <c r="BJ2156" s="1059"/>
      <c r="BK2156" s="1059"/>
      <c r="BL2156" s="1059"/>
      <c r="BM2156" s="1059"/>
      <c r="BN2156" s="1059"/>
      <c r="BO2156" s="1059"/>
      <c r="BP2156" s="1059"/>
      <c r="BQ2156" s="1059"/>
      <c r="BR2156" s="1059"/>
      <c r="BS2156" s="1059"/>
      <c r="BT2156" s="1059"/>
      <c r="BU2156" s="1059"/>
      <c r="BV2156" s="1059"/>
      <c r="BW2156" s="1059"/>
      <c r="BX2156" s="1059"/>
      <c r="BY2156" s="1059"/>
      <c r="BZ2156" s="1059"/>
      <c r="CA2156" s="1059"/>
      <c r="CB2156" s="1059"/>
      <c r="CC2156" s="1059"/>
      <c r="CD2156" s="1059"/>
      <c r="CE2156" s="1059"/>
      <c r="CF2156" s="1059"/>
      <c r="CG2156" s="1059"/>
      <c r="CH2156" s="1059"/>
      <c r="CI2156" s="1059"/>
      <c r="CJ2156" s="1059"/>
      <c r="CK2156" s="1059"/>
      <c r="CL2156" s="1059"/>
      <c r="CM2156" s="1059"/>
      <c r="CN2156" s="1059"/>
      <c r="CO2156" s="1059"/>
      <c r="CP2156" s="1059"/>
      <c r="CQ2156" s="1059"/>
      <c r="CR2156" s="1059"/>
      <c r="CS2156" s="1059"/>
      <c r="CT2156" s="1059"/>
      <c r="CU2156" s="1059"/>
      <c r="CV2156" s="1059"/>
    </row>
    <row r="2157" spans="1:100" s="1056" customFormat="1" x14ac:dyDescent="0.25">
      <c r="A2157" s="1069" t="s">
        <v>194</v>
      </c>
      <c r="B2157" s="1070">
        <v>548423</v>
      </c>
      <c r="C2157" s="1812" t="s">
        <v>4168</v>
      </c>
      <c r="D2157" s="1498" t="s">
        <v>2099</v>
      </c>
      <c r="E2157" s="1498" t="s">
        <v>2100</v>
      </c>
      <c r="F2157" s="41" t="s">
        <v>49</v>
      </c>
      <c r="G2157" s="1070" t="s">
        <v>103</v>
      </c>
      <c r="H2157" s="1308">
        <v>39083</v>
      </c>
      <c r="I2157" s="1277">
        <v>3000</v>
      </c>
      <c r="J2157" s="1277">
        <v>3000</v>
      </c>
      <c r="K2157" s="1277">
        <v>0</v>
      </c>
      <c r="L2157" s="1067"/>
      <c r="M2157" s="1063"/>
      <c r="N2157" s="1063"/>
      <c r="O2157" s="1063"/>
      <c r="P2157" s="1063"/>
      <c r="Q2157" s="1063"/>
      <c r="R2157" s="1063"/>
      <c r="S2157" s="1063"/>
      <c r="T2157" s="1063"/>
      <c r="U2157" s="1063"/>
      <c r="V2157" s="1063"/>
      <c r="W2157" s="1063"/>
      <c r="X2157" s="1063"/>
      <c r="Y2157" s="1063"/>
      <c r="Z2157" s="1063"/>
      <c r="AA2157" s="1063"/>
      <c r="AB2157" s="1063"/>
      <c r="AC2157" s="1063"/>
      <c r="AD2157" s="1063"/>
      <c r="AE2157" s="1063"/>
      <c r="AF2157" s="1063"/>
      <c r="AG2157" s="1063"/>
      <c r="AH2157" s="1063"/>
      <c r="AI2157" s="1063"/>
      <c r="AJ2157" s="1063"/>
      <c r="AK2157" s="1063"/>
      <c r="AL2157" s="1063"/>
      <c r="AM2157" s="1063"/>
      <c r="AN2157" s="1063"/>
      <c r="AO2157" s="1063"/>
      <c r="AP2157" s="1063"/>
      <c r="AQ2157" s="1063"/>
      <c r="AR2157" s="1063"/>
      <c r="AS2157" s="1063"/>
      <c r="AT2157" s="1063"/>
      <c r="AU2157" s="1063"/>
      <c r="AV2157" s="1063"/>
      <c r="AW2157" s="1063"/>
      <c r="AX2157" s="1063"/>
      <c r="AY2157" s="1063"/>
      <c r="AZ2157" s="1063"/>
      <c r="BA2157" s="1063"/>
      <c r="BB2157" s="1063"/>
      <c r="BC2157" s="1063"/>
      <c r="BD2157" s="1063"/>
      <c r="BE2157" s="1063"/>
      <c r="BF2157" s="1063"/>
      <c r="BG2157" s="1063"/>
      <c r="BH2157" s="1063"/>
      <c r="BI2157" s="1063"/>
      <c r="BJ2157" s="1063"/>
      <c r="BK2157" s="1063"/>
      <c r="BL2157" s="1063"/>
      <c r="BM2157" s="1063"/>
      <c r="BN2157" s="1063"/>
      <c r="BO2157" s="1063"/>
      <c r="BP2157" s="1063"/>
      <c r="BQ2157" s="1063"/>
      <c r="BR2157" s="1063"/>
      <c r="BS2157" s="1063"/>
      <c r="BT2157" s="1063"/>
      <c r="BU2157" s="1063"/>
      <c r="BV2157" s="1063"/>
      <c r="BW2157" s="1063"/>
      <c r="BX2157" s="1063"/>
      <c r="BY2157" s="1063"/>
      <c r="BZ2157" s="1063"/>
      <c r="CA2157" s="1063"/>
      <c r="CB2157" s="1063"/>
      <c r="CC2157" s="1063"/>
      <c r="CD2157" s="1063"/>
      <c r="CE2157" s="1063"/>
      <c r="CF2157" s="1063"/>
      <c r="CG2157" s="1063"/>
      <c r="CH2157" s="1063"/>
      <c r="CI2157" s="1063"/>
      <c r="CJ2157" s="1063"/>
      <c r="CK2157" s="1063"/>
      <c r="CL2157" s="1063"/>
      <c r="CM2157" s="1063"/>
      <c r="CN2157" s="1063"/>
      <c r="CO2157" s="1063"/>
      <c r="CP2157" s="1063"/>
      <c r="CQ2157" s="1063"/>
      <c r="CR2157" s="1063"/>
      <c r="CS2157" s="1063"/>
      <c r="CT2157" s="1063"/>
      <c r="CU2157" s="1063"/>
      <c r="CV2157" s="1063"/>
    </row>
    <row r="2158" spans="1:100" s="1056" customFormat="1" x14ac:dyDescent="0.25">
      <c r="A2158" s="1068" t="s">
        <v>194</v>
      </c>
      <c r="B2158" s="1070">
        <v>548424</v>
      </c>
      <c r="C2158" s="1812" t="s">
        <v>4169</v>
      </c>
      <c r="D2158" s="1498" t="s">
        <v>2099</v>
      </c>
      <c r="E2158" s="1498" t="s">
        <v>2100</v>
      </c>
      <c r="F2158" s="41" t="s">
        <v>49</v>
      </c>
      <c r="G2158" s="1070" t="s">
        <v>94</v>
      </c>
      <c r="H2158" s="1308">
        <v>39083</v>
      </c>
      <c r="I2158" s="1277">
        <v>3000</v>
      </c>
      <c r="J2158" s="1277">
        <v>3000</v>
      </c>
      <c r="K2158" s="1277">
        <v>0</v>
      </c>
      <c r="L2158" s="1067"/>
      <c r="M2158" s="1063"/>
      <c r="N2158" s="1063"/>
      <c r="O2158" s="1063"/>
      <c r="P2158" s="1063"/>
      <c r="Q2158" s="1063"/>
      <c r="R2158" s="1063"/>
      <c r="S2158" s="1063"/>
      <c r="T2158" s="1063"/>
      <c r="U2158" s="1063"/>
      <c r="V2158" s="1063"/>
      <c r="W2158" s="1063"/>
      <c r="X2158" s="1063"/>
      <c r="Y2158" s="1063"/>
      <c r="Z2158" s="1063"/>
      <c r="AA2158" s="1063"/>
      <c r="AB2158" s="1063"/>
      <c r="AC2158" s="1063"/>
      <c r="AD2158" s="1063"/>
      <c r="AE2158" s="1063"/>
      <c r="AF2158" s="1063"/>
      <c r="AG2158" s="1063"/>
      <c r="AH2158" s="1063"/>
      <c r="AI2158" s="1063"/>
      <c r="AJ2158" s="1063"/>
      <c r="AK2158" s="1063"/>
      <c r="AL2158" s="1063"/>
      <c r="AM2158" s="1063"/>
      <c r="AN2158" s="1063"/>
      <c r="AO2158" s="1063"/>
      <c r="AP2158" s="1063"/>
      <c r="AQ2158" s="1063"/>
      <c r="AR2158" s="1063"/>
      <c r="AS2158" s="1063"/>
      <c r="AT2158" s="1063"/>
      <c r="AU2158" s="1063"/>
      <c r="AV2158" s="1063"/>
      <c r="AW2158" s="1063"/>
      <c r="AX2158" s="1063"/>
      <c r="AY2158" s="1063"/>
      <c r="AZ2158" s="1063"/>
      <c r="BA2158" s="1063"/>
      <c r="BB2158" s="1063"/>
      <c r="BC2158" s="1063"/>
      <c r="BD2158" s="1063"/>
      <c r="BE2158" s="1063"/>
      <c r="BF2158" s="1063"/>
      <c r="BG2158" s="1063"/>
      <c r="BH2158" s="1063"/>
      <c r="BI2158" s="1063"/>
      <c r="BJ2158" s="1063"/>
      <c r="BK2158" s="1063"/>
      <c r="BL2158" s="1063"/>
      <c r="BM2158" s="1063"/>
      <c r="BN2158" s="1063"/>
      <c r="BO2158" s="1063"/>
      <c r="BP2158" s="1063"/>
      <c r="BQ2158" s="1063"/>
      <c r="BR2158" s="1063"/>
      <c r="BS2158" s="1063"/>
      <c r="BT2158" s="1063"/>
      <c r="BU2158" s="1063"/>
      <c r="BV2158" s="1063"/>
      <c r="BW2158" s="1063"/>
      <c r="BX2158" s="1063"/>
      <c r="BY2158" s="1063"/>
      <c r="BZ2158" s="1063"/>
      <c r="CA2158" s="1063"/>
      <c r="CB2158" s="1063"/>
      <c r="CC2158" s="1063"/>
      <c r="CD2158" s="1063"/>
      <c r="CE2158" s="1063"/>
      <c r="CF2158" s="1063"/>
      <c r="CG2158" s="1063"/>
      <c r="CH2158" s="1063"/>
      <c r="CI2158" s="1063"/>
      <c r="CJ2158" s="1063"/>
      <c r="CK2158" s="1063"/>
      <c r="CL2158" s="1063"/>
      <c r="CM2158" s="1063"/>
      <c r="CN2158" s="1063"/>
      <c r="CO2158" s="1063"/>
      <c r="CP2158" s="1063"/>
      <c r="CQ2158" s="1063"/>
      <c r="CR2158" s="1063"/>
      <c r="CS2158" s="1063"/>
      <c r="CT2158" s="1063"/>
      <c r="CU2158" s="1063"/>
      <c r="CV2158" s="1063"/>
    </row>
    <row r="2159" spans="1:100" s="1056" customFormat="1" x14ac:dyDescent="0.25">
      <c r="A2159" s="1068" t="s">
        <v>194</v>
      </c>
      <c r="B2159" s="1070">
        <v>548425</v>
      </c>
      <c r="C2159" s="1812" t="s">
        <v>4170</v>
      </c>
      <c r="D2159" s="1498" t="s">
        <v>2099</v>
      </c>
      <c r="E2159" s="1498" t="s">
        <v>2100</v>
      </c>
      <c r="F2159" s="41" t="s">
        <v>49</v>
      </c>
      <c r="G2159" s="1070" t="s">
        <v>94</v>
      </c>
      <c r="H2159" s="1308">
        <v>39083</v>
      </c>
      <c r="I2159" s="1277">
        <v>3000</v>
      </c>
      <c r="J2159" s="1277">
        <v>3000</v>
      </c>
      <c r="K2159" s="1277">
        <v>0</v>
      </c>
      <c r="L2159" s="1067"/>
      <c r="M2159" s="1063"/>
      <c r="N2159" s="1063"/>
      <c r="O2159" s="1063"/>
      <c r="P2159" s="1063"/>
      <c r="Q2159" s="1063"/>
      <c r="R2159" s="1063"/>
      <c r="S2159" s="1063"/>
      <c r="T2159" s="1063"/>
      <c r="U2159" s="1063"/>
      <c r="V2159" s="1063"/>
      <c r="W2159" s="1063"/>
      <c r="X2159" s="1063"/>
      <c r="Y2159" s="1063"/>
      <c r="Z2159" s="1063"/>
      <c r="AA2159" s="1063"/>
      <c r="AB2159" s="1063"/>
      <c r="AC2159" s="1063"/>
      <c r="AD2159" s="1063"/>
      <c r="AE2159" s="1063"/>
      <c r="AF2159" s="1063"/>
      <c r="AG2159" s="1063"/>
      <c r="AH2159" s="1063"/>
      <c r="AI2159" s="1063"/>
      <c r="AJ2159" s="1063"/>
      <c r="AK2159" s="1063"/>
      <c r="AL2159" s="1063"/>
      <c r="AM2159" s="1063"/>
      <c r="AN2159" s="1063"/>
      <c r="AO2159" s="1063"/>
      <c r="AP2159" s="1063"/>
      <c r="AQ2159" s="1063"/>
      <c r="AR2159" s="1063"/>
      <c r="AS2159" s="1063"/>
      <c r="AT2159" s="1063"/>
      <c r="AU2159" s="1063"/>
      <c r="AV2159" s="1063"/>
      <c r="AW2159" s="1063"/>
      <c r="AX2159" s="1063"/>
      <c r="AY2159" s="1063"/>
      <c r="AZ2159" s="1063"/>
      <c r="BA2159" s="1063"/>
      <c r="BB2159" s="1063"/>
      <c r="BC2159" s="1063"/>
      <c r="BD2159" s="1063"/>
      <c r="BE2159" s="1063"/>
      <c r="BF2159" s="1063"/>
      <c r="BG2159" s="1063"/>
      <c r="BH2159" s="1063"/>
      <c r="BI2159" s="1063"/>
      <c r="BJ2159" s="1063"/>
      <c r="BK2159" s="1063"/>
      <c r="BL2159" s="1063"/>
      <c r="BM2159" s="1063"/>
      <c r="BN2159" s="1063"/>
      <c r="BO2159" s="1063"/>
      <c r="BP2159" s="1063"/>
      <c r="BQ2159" s="1063"/>
      <c r="BR2159" s="1063"/>
      <c r="BS2159" s="1063"/>
      <c r="BT2159" s="1063"/>
      <c r="BU2159" s="1063"/>
      <c r="BV2159" s="1063"/>
      <c r="BW2159" s="1063"/>
      <c r="BX2159" s="1063"/>
      <c r="BY2159" s="1063"/>
      <c r="BZ2159" s="1063"/>
      <c r="CA2159" s="1063"/>
      <c r="CB2159" s="1063"/>
      <c r="CC2159" s="1063"/>
      <c r="CD2159" s="1063"/>
      <c r="CE2159" s="1063"/>
      <c r="CF2159" s="1063"/>
      <c r="CG2159" s="1063"/>
      <c r="CH2159" s="1063"/>
      <c r="CI2159" s="1063"/>
      <c r="CJ2159" s="1063"/>
      <c r="CK2159" s="1063"/>
      <c r="CL2159" s="1063"/>
      <c r="CM2159" s="1063"/>
      <c r="CN2159" s="1063"/>
      <c r="CO2159" s="1063"/>
      <c r="CP2159" s="1063"/>
      <c r="CQ2159" s="1063"/>
      <c r="CR2159" s="1063"/>
      <c r="CS2159" s="1063"/>
      <c r="CT2159" s="1063"/>
      <c r="CU2159" s="1063"/>
      <c r="CV2159" s="1063"/>
    </row>
    <row r="2160" spans="1:100" s="1056" customFormat="1" x14ac:dyDescent="0.25">
      <c r="A2160" s="1068" t="s">
        <v>194</v>
      </c>
      <c r="B2160" s="1070">
        <v>548426</v>
      </c>
      <c r="C2160" s="1812" t="s">
        <v>4171</v>
      </c>
      <c r="D2160" s="1498" t="s">
        <v>2099</v>
      </c>
      <c r="E2160" s="1498" t="s">
        <v>2100</v>
      </c>
      <c r="F2160" s="41" t="s">
        <v>49</v>
      </c>
      <c r="G2160" s="1070" t="s">
        <v>94</v>
      </c>
      <c r="H2160" s="1308">
        <v>39083</v>
      </c>
      <c r="I2160" s="1277">
        <v>3000</v>
      </c>
      <c r="J2160" s="1277">
        <v>3000</v>
      </c>
      <c r="K2160" s="1277">
        <v>0</v>
      </c>
      <c r="L2160" s="1067"/>
      <c r="M2160" s="1063"/>
      <c r="N2160" s="1063"/>
      <c r="O2160" s="1063"/>
      <c r="P2160" s="1063"/>
      <c r="Q2160" s="1063"/>
      <c r="R2160" s="1063"/>
      <c r="S2160" s="1063"/>
      <c r="T2160" s="1063"/>
      <c r="U2160" s="1063"/>
      <c r="V2160" s="1063"/>
      <c r="W2160" s="1063"/>
      <c r="X2160" s="1063"/>
      <c r="Y2160" s="1063"/>
      <c r="Z2160" s="1063"/>
      <c r="AA2160" s="1063"/>
      <c r="AB2160" s="1063"/>
      <c r="AC2160" s="1063"/>
      <c r="AD2160" s="1063"/>
      <c r="AE2160" s="1063"/>
      <c r="AF2160" s="1063"/>
      <c r="AG2160" s="1063"/>
      <c r="AH2160" s="1063"/>
      <c r="AI2160" s="1063"/>
      <c r="AJ2160" s="1063"/>
      <c r="AK2160" s="1063"/>
      <c r="AL2160" s="1063"/>
      <c r="AM2160" s="1063"/>
      <c r="AN2160" s="1063"/>
      <c r="AO2160" s="1063"/>
      <c r="AP2160" s="1063"/>
      <c r="AQ2160" s="1063"/>
      <c r="AR2160" s="1063"/>
      <c r="AS2160" s="1063"/>
      <c r="AT2160" s="1063"/>
      <c r="AU2160" s="1063"/>
      <c r="AV2160" s="1063"/>
      <c r="AW2160" s="1063"/>
      <c r="AX2160" s="1063"/>
      <c r="AY2160" s="1063"/>
      <c r="AZ2160" s="1063"/>
      <c r="BA2160" s="1063"/>
      <c r="BB2160" s="1063"/>
      <c r="BC2160" s="1063"/>
      <c r="BD2160" s="1063"/>
      <c r="BE2160" s="1063"/>
      <c r="BF2160" s="1063"/>
      <c r="BG2160" s="1063"/>
      <c r="BH2160" s="1063"/>
      <c r="BI2160" s="1063"/>
      <c r="BJ2160" s="1063"/>
      <c r="BK2160" s="1063"/>
      <c r="BL2160" s="1063"/>
      <c r="BM2160" s="1063"/>
      <c r="BN2160" s="1063"/>
      <c r="BO2160" s="1063"/>
      <c r="BP2160" s="1063"/>
      <c r="BQ2160" s="1063"/>
      <c r="BR2160" s="1063"/>
      <c r="BS2160" s="1063"/>
      <c r="BT2160" s="1063"/>
      <c r="BU2160" s="1063"/>
      <c r="BV2160" s="1063"/>
      <c r="BW2160" s="1063"/>
      <c r="BX2160" s="1063"/>
      <c r="BY2160" s="1063"/>
      <c r="BZ2160" s="1063"/>
      <c r="CA2160" s="1063"/>
      <c r="CB2160" s="1063"/>
      <c r="CC2160" s="1063"/>
      <c r="CD2160" s="1063"/>
      <c r="CE2160" s="1063"/>
      <c r="CF2160" s="1063"/>
      <c r="CG2160" s="1063"/>
      <c r="CH2160" s="1063"/>
      <c r="CI2160" s="1063"/>
      <c r="CJ2160" s="1063"/>
      <c r="CK2160" s="1063"/>
      <c r="CL2160" s="1063"/>
      <c r="CM2160" s="1063"/>
      <c r="CN2160" s="1063"/>
      <c r="CO2160" s="1063"/>
      <c r="CP2160" s="1063"/>
      <c r="CQ2160" s="1063"/>
      <c r="CR2160" s="1063"/>
      <c r="CS2160" s="1063"/>
      <c r="CT2160" s="1063"/>
      <c r="CU2160" s="1063"/>
      <c r="CV2160" s="1063"/>
    </row>
    <row r="2161" spans="1:100" s="1073" customFormat="1" x14ac:dyDescent="0.25">
      <c r="A2161" s="1075" t="s">
        <v>194</v>
      </c>
      <c r="B2161" s="1077">
        <v>548410</v>
      </c>
      <c r="C2161" s="1812" t="s">
        <v>4172</v>
      </c>
      <c r="D2161" s="1077" t="s">
        <v>2819</v>
      </c>
      <c r="E2161" s="1077" t="s">
        <v>2820</v>
      </c>
      <c r="F2161" s="41" t="s">
        <v>49</v>
      </c>
      <c r="G2161" s="1077" t="s">
        <v>94</v>
      </c>
      <c r="H2161" s="1308">
        <v>39083</v>
      </c>
      <c r="I2161" s="1277">
        <v>3000</v>
      </c>
      <c r="J2161" s="1277">
        <v>3000</v>
      </c>
      <c r="K2161" s="1277">
        <v>0</v>
      </c>
      <c r="L2161" s="1074"/>
    </row>
    <row r="2162" spans="1:100" s="1073" customFormat="1" x14ac:dyDescent="0.25">
      <c r="A2162" s="1075" t="s">
        <v>194</v>
      </c>
      <c r="B2162" s="1077">
        <v>548411</v>
      </c>
      <c r="C2162" s="1812" t="s">
        <v>4173</v>
      </c>
      <c r="D2162" s="1077" t="s">
        <v>2819</v>
      </c>
      <c r="E2162" s="1077" t="s">
        <v>2820</v>
      </c>
      <c r="F2162" s="41" t="s">
        <v>49</v>
      </c>
      <c r="G2162" s="1077" t="s">
        <v>94</v>
      </c>
      <c r="H2162" s="1308">
        <v>39083</v>
      </c>
      <c r="I2162" s="1277">
        <v>3000</v>
      </c>
      <c r="J2162" s="1277">
        <v>3000</v>
      </c>
      <c r="K2162" s="1277">
        <v>0</v>
      </c>
      <c r="L2162" s="1074"/>
    </row>
    <row r="2163" spans="1:100" s="1073" customFormat="1" x14ac:dyDescent="0.25">
      <c r="A2163" s="1076" t="s">
        <v>194</v>
      </c>
      <c r="B2163" s="1077">
        <v>548412</v>
      </c>
      <c r="C2163" s="1812" t="s">
        <v>4174</v>
      </c>
      <c r="D2163" s="1077" t="s">
        <v>2819</v>
      </c>
      <c r="E2163" s="1077" t="s">
        <v>2820</v>
      </c>
      <c r="F2163" s="41" t="s">
        <v>49</v>
      </c>
      <c r="G2163" s="1077" t="s">
        <v>94</v>
      </c>
      <c r="H2163" s="1308">
        <v>39083</v>
      </c>
      <c r="I2163" s="1277">
        <v>3000</v>
      </c>
      <c r="J2163" s="1277">
        <v>3000</v>
      </c>
      <c r="K2163" s="1277">
        <v>0</v>
      </c>
      <c r="L2163" s="1074"/>
    </row>
    <row r="2164" spans="1:100" s="1073" customFormat="1" x14ac:dyDescent="0.25">
      <c r="A2164" s="1076" t="s">
        <v>194</v>
      </c>
      <c r="B2164" s="1077">
        <v>548413</v>
      </c>
      <c r="C2164" s="1812" t="s">
        <v>4175</v>
      </c>
      <c r="D2164" s="1077" t="s">
        <v>2819</v>
      </c>
      <c r="E2164" s="1077" t="s">
        <v>2820</v>
      </c>
      <c r="F2164" s="41" t="s">
        <v>49</v>
      </c>
      <c r="G2164" s="1077" t="s">
        <v>94</v>
      </c>
      <c r="H2164" s="1308">
        <v>39083</v>
      </c>
      <c r="I2164" s="1277">
        <v>3000</v>
      </c>
      <c r="J2164" s="1277">
        <v>3000</v>
      </c>
      <c r="K2164" s="1277">
        <v>0</v>
      </c>
      <c r="L2164" s="1074"/>
    </row>
    <row r="2165" spans="1:100" s="1073" customFormat="1" x14ac:dyDescent="0.25">
      <c r="A2165" s="1076" t="s">
        <v>194</v>
      </c>
      <c r="B2165" s="1077">
        <v>548414</v>
      </c>
      <c r="C2165" s="1812" t="s">
        <v>4176</v>
      </c>
      <c r="D2165" s="1077" t="s">
        <v>2819</v>
      </c>
      <c r="E2165" s="1077" t="s">
        <v>2820</v>
      </c>
      <c r="F2165" s="41" t="s">
        <v>49</v>
      </c>
      <c r="G2165" s="1077" t="s">
        <v>94</v>
      </c>
      <c r="H2165" s="1308">
        <v>39083</v>
      </c>
      <c r="I2165" s="1277">
        <v>3000</v>
      </c>
      <c r="J2165" s="1277">
        <v>3000</v>
      </c>
      <c r="K2165" s="1277">
        <v>0</v>
      </c>
      <c r="L2165" s="1074"/>
    </row>
    <row r="2166" spans="1:100" s="1073" customFormat="1" x14ac:dyDescent="0.25">
      <c r="A2166" s="1076" t="s">
        <v>194</v>
      </c>
      <c r="B2166" s="1077">
        <v>548415</v>
      </c>
      <c r="C2166" s="1812" t="s">
        <v>4177</v>
      </c>
      <c r="D2166" s="1077" t="s">
        <v>2819</v>
      </c>
      <c r="E2166" s="1077" t="s">
        <v>2820</v>
      </c>
      <c r="F2166" s="41" t="s">
        <v>49</v>
      </c>
      <c r="G2166" s="1077" t="s">
        <v>94</v>
      </c>
      <c r="H2166" s="1308">
        <v>39083</v>
      </c>
      <c r="I2166" s="1277">
        <v>3000</v>
      </c>
      <c r="J2166" s="1277">
        <v>3000</v>
      </c>
      <c r="K2166" s="1277">
        <v>0</v>
      </c>
      <c r="L2166" s="1074"/>
    </row>
    <row r="2167" spans="1:100" s="1073" customFormat="1" x14ac:dyDescent="0.25">
      <c r="A2167" s="1079" t="s">
        <v>2907</v>
      </c>
      <c r="B2167" s="1081">
        <v>548416</v>
      </c>
      <c r="C2167" s="1812" t="s">
        <v>4178</v>
      </c>
      <c r="D2167" s="1498" t="s">
        <v>2099</v>
      </c>
      <c r="E2167" s="1498" t="s">
        <v>2100</v>
      </c>
      <c r="F2167" s="41" t="s">
        <v>49</v>
      </c>
      <c r="G2167" s="1081" t="s">
        <v>193</v>
      </c>
      <c r="H2167" s="1308">
        <v>39083</v>
      </c>
      <c r="I2167" s="1339">
        <v>12999.95</v>
      </c>
      <c r="J2167" s="1277">
        <v>12999.95</v>
      </c>
      <c r="K2167" s="1277">
        <v>0</v>
      </c>
      <c r="L2167" s="1078"/>
      <c r="M2167" s="1074"/>
      <c r="N2167" s="1074"/>
      <c r="O2167" s="1074"/>
      <c r="P2167" s="1074"/>
      <c r="Q2167" s="1074"/>
      <c r="R2167" s="1074"/>
      <c r="S2167" s="1074"/>
      <c r="T2167" s="1074"/>
      <c r="U2167" s="1074"/>
      <c r="V2167" s="1074"/>
      <c r="W2167" s="1074"/>
      <c r="X2167" s="1074"/>
      <c r="Y2167" s="1074"/>
      <c r="Z2167" s="1074"/>
      <c r="AA2167" s="1074"/>
      <c r="AB2167" s="1074"/>
      <c r="AC2167" s="1074"/>
      <c r="AD2167" s="1074"/>
      <c r="AE2167" s="1074"/>
      <c r="AF2167" s="1074"/>
      <c r="AG2167" s="1074"/>
      <c r="AH2167" s="1074"/>
      <c r="AI2167" s="1074"/>
      <c r="AJ2167" s="1074"/>
      <c r="AK2167" s="1074"/>
      <c r="AL2167" s="1074"/>
      <c r="AM2167" s="1074"/>
      <c r="AN2167" s="1074"/>
      <c r="AO2167" s="1074"/>
      <c r="AP2167" s="1074"/>
      <c r="AQ2167" s="1074"/>
      <c r="AR2167" s="1074"/>
      <c r="AS2167" s="1074"/>
      <c r="AT2167" s="1074"/>
      <c r="AU2167" s="1074"/>
      <c r="AV2167" s="1074"/>
      <c r="AW2167" s="1074"/>
      <c r="AX2167" s="1074"/>
      <c r="AY2167" s="1074"/>
      <c r="AZ2167" s="1074"/>
      <c r="BA2167" s="1074"/>
      <c r="BB2167" s="1074"/>
      <c r="BC2167" s="1074"/>
      <c r="BD2167" s="1074"/>
      <c r="BE2167" s="1074"/>
      <c r="BF2167" s="1074"/>
      <c r="BG2167" s="1074"/>
      <c r="BH2167" s="1074"/>
      <c r="BI2167" s="1074"/>
      <c r="BJ2167" s="1074"/>
      <c r="BK2167" s="1074"/>
      <c r="BL2167" s="1074"/>
      <c r="BM2167" s="1074"/>
      <c r="BN2167" s="1074"/>
      <c r="BO2167" s="1074"/>
      <c r="BP2167" s="1074"/>
      <c r="BQ2167" s="1074"/>
      <c r="BR2167" s="1074"/>
      <c r="BS2167" s="1074"/>
      <c r="BT2167" s="1074"/>
      <c r="BU2167" s="1074"/>
      <c r="BV2167" s="1074"/>
      <c r="BW2167" s="1074"/>
      <c r="BX2167" s="1074"/>
      <c r="BY2167" s="1074"/>
      <c r="BZ2167" s="1074"/>
      <c r="CA2167" s="1074"/>
      <c r="CB2167" s="1074"/>
      <c r="CC2167" s="1074"/>
      <c r="CD2167" s="1074"/>
      <c r="CE2167" s="1074"/>
      <c r="CF2167" s="1074"/>
      <c r="CG2167" s="1074"/>
      <c r="CH2167" s="1074"/>
      <c r="CI2167" s="1074"/>
      <c r="CJ2167" s="1074"/>
      <c r="CK2167" s="1074"/>
      <c r="CL2167" s="1074"/>
      <c r="CM2167" s="1074"/>
      <c r="CN2167" s="1074"/>
      <c r="CO2167" s="1074"/>
      <c r="CP2167" s="1074"/>
      <c r="CQ2167" s="1074"/>
      <c r="CR2167" s="1074"/>
      <c r="CS2167" s="1074"/>
      <c r="CT2167" s="1074"/>
      <c r="CU2167" s="1074"/>
      <c r="CV2167" s="1074"/>
    </row>
    <row r="2168" spans="1:100" s="1073" customFormat="1" x14ac:dyDescent="0.25">
      <c r="A2168" s="1080" t="s">
        <v>2907</v>
      </c>
      <c r="B2168" s="1081">
        <v>548417</v>
      </c>
      <c r="C2168" s="1812" t="s">
        <v>3664</v>
      </c>
      <c r="D2168" s="1498" t="s">
        <v>2099</v>
      </c>
      <c r="E2168" s="1498" t="s">
        <v>2100</v>
      </c>
      <c r="F2168" s="41" t="s">
        <v>49</v>
      </c>
      <c r="G2168" s="1081" t="s">
        <v>193</v>
      </c>
      <c r="H2168" s="1308">
        <v>39083</v>
      </c>
      <c r="I2168" s="1339">
        <v>12999.95</v>
      </c>
      <c r="J2168" s="1277">
        <v>12999.95</v>
      </c>
      <c r="K2168" s="1277">
        <v>0</v>
      </c>
      <c r="L2168" s="1078"/>
      <c r="M2168" s="1074"/>
      <c r="N2168" s="1074"/>
      <c r="O2168" s="1074"/>
      <c r="P2168" s="1074"/>
      <c r="Q2168" s="1074"/>
      <c r="R2168" s="1074"/>
      <c r="S2168" s="1074"/>
      <c r="T2168" s="1074"/>
      <c r="U2168" s="1074"/>
      <c r="V2168" s="1074"/>
      <c r="W2168" s="1074"/>
      <c r="X2168" s="1074"/>
      <c r="Y2168" s="1074"/>
      <c r="Z2168" s="1074"/>
      <c r="AA2168" s="1074"/>
      <c r="AB2168" s="1074"/>
      <c r="AC2168" s="1074"/>
      <c r="AD2168" s="1074"/>
      <c r="AE2168" s="1074"/>
      <c r="AF2168" s="1074"/>
      <c r="AG2168" s="1074"/>
      <c r="AH2168" s="1074"/>
      <c r="AI2168" s="1074"/>
      <c r="AJ2168" s="1074"/>
      <c r="AK2168" s="1074"/>
      <c r="AL2168" s="1074"/>
      <c r="AM2168" s="1074"/>
      <c r="AN2168" s="1074"/>
      <c r="AO2168" s="1074"/>
      <c r="AP2168" s="1074"/>
      <c r="AQ2168" s="1074"/>
      <c r="AR2168" s="1074"/>
      <c r="AS2168" s="1074"/>
      <c r="AT2168" s="1074"/>
      <c r="AU2168" s="1074"/>
      <c r="AV2168" s="1074"/>
      <c r="AW2168" s="1074"/>
      <c r="AX2168" s="1074"/>
      <c r="AY2168" s="1074"/>
      <c r="AZ2168" s="1074"/>
      <c r="BA2168" s="1074"/>
      <c r="BB2168" s="1074"/>
      <c r="BC2168" s="1074"/>
      <c r="BD2168" s="1074"/>
      <c r="BE2168" s="1074"/>
      <c r="BF2168" s="1074"/>
      <c r="BG2168" s="1074"/>
      <c r="BH2168" s="1074"/>
      <c r="BI2168" s="1074"/>
      <c r="BJ2168" s="1074"/>
      <c r="BK2168" s="1074"/>
      <c r="BL2168" s="1074"/>
      <c r="BM2168" s="1074"/>
      <c r="BN2168" s="1074"/>
      <c r="BO2168" s="1074"/>
      <c r="BP2168" s="1074"/>
      <c r="BQ2168" s="1074"/>
      <c r="BR2168" s="1074"/>
      <c r="BS2168" s="1074"/>
      <c r="BT2168" s="1074"/>
      <c r="BU2168" s="1074"/>
      <c r="BV2168" s="1074"/>
      <c r="BW2168" s="1074"/>
      <c r="BX2168" s="1074"/>
      <c r="BY2168" s="1074"/>
      <c r="BZ2168" s="1074"/>
      <c r="CA2168" s="1074"/>
      <c r="CB2168" s="1074"/>
      <c r="CC2168" s="1074"/>
      <c r="CD2168" s="1074"/>
      <c r="CE2168" s="1074"/>
      <c r="CF2168" s="1074"/>
      <c r="CG2168" s="1074"/>
      <c r="CH2168" s="1074"/>
      <c r="CI2168" s="1074"/>
      <c r="CJ2168" s="1074"/>
      <c r="CK2168" s="1074"/>
      <c r="CL2168" s="1074"/>
      <c r="CM2168" s="1074"/>
      <c r="CN2168" s="1074"/>
      <c r="CO2168" s="1074"/>
      <c r="CP2168" s="1074"/>
      <c r="CQ2168" s="1074"/>
      <c r="CR2168" s="1074"/>
      <c r="CS2168" s="1074"/>
      <c r="CT2168" s="1074"/>
      <c r="CU2168" s="1074"/>
      <c r="CV2168" s="1074"/>
    </row>
    <row r="2169" spans="1:100" s="1073" customFormat="1" x14ac:dyDescent="0.25">
      <c r="A2169" s="1083" t="s">
        <v>2895</v>
      </c>
      <c r="B2169" s="1084">
        <v>366125</v>
      </c>
      <c r="C2169" s="1812" t="s">
        <v>4179</v>
      </c>
      <c r="D2169" s="1498" t="s">
        <v>2099</v>
      </c>
      <c r="E2169" s="1498" t="s">
        <v>2100</v>
      </c>
      <c r="F2169" s="41" t="s">
        <v>49</v>
      </c>
      <c r="G2169" s="1084" t="s">
        <v>94</v>
      </c>
      <c r="H2169" s="1308">
        <v>39083</v>
      </c>
      <c r="I2169" s="1277">
        <v>61712</v>
      </c>
      <c r="J2169" s="1277">
        <v>61712</v>
      </c>
      <c r="K2169" s="1277">
        <v>0</v>
      </c>
      <c r="L2169" s="1082"/>
      <c r="M2169" s="1078"/>
      <c r="N2169" s="1078"/>
      <c r="O2169" s="1078"/>
      <c r="P2169" s="1078"/>
      <c r="Q2169" s="1078"/>
      <c r="R2169" s="1078"/>
      <c r="S2169" s="1078"/>
      <c r="T2169" s="1078"/>
      <c r="U2169" s="1078"/>
      <c r="V2169" s="1078"/>
      <c r="W2169" s="1078"/>
      <c r="X2169" s="1078"/>
      <c r="Y2169" s="1078"/>
      <c r="Z2169" s="1078"/>
      <c r="AA2169" s="1078"/>
      <c r="AB2169" s="1078"/>
      <c r="AC2169" s="1078"/>
      <c r="AD2169" s="1078"/>
      <c r="AE2169" s="1078"/>
      <c r="AF2169" s="1078"/>
      <c r="AG2169" s="1078"/>
      <c r="AH2169" s="1078"/>
      <c r="AI2169" s="1078"/>
      <c r="AJ2169" s="1078"/>
      <c r="AK2169" s="1078"/>
      <c r="AL2169" s="1078"/>
      <c r="AM2169" s="1078"/>
      <c r="AN2169" s="1078"/>
      <c r="AO2169" s="1078"/>
      <c r="AP2169" s="1078"/>
      <c r="AQ2169" s="1078"/>
      <c r="AR2169" s="1078"/>
      <c r="AS2169" s="1078"/>
      <c r="AT2169" s="1078"/>
      <c r="AU2169" s="1078"/>
      <c r="AV2169" s="1078"/>
      <c r="AW2169" s="1078"/>
      <c r="AX2169" s="1078"/>
      <c r="AY2169" s="1078"/>
      <c r="AZ2169" s="1078"/>
      <c r="BA2169" s="1078"/>
      <c r="BB2169" s="1078"/>
      <c r="BC2169" s="1078"/>
      <c r="BD2169" s="1078"/>
      <c r="BE2169" s="1078"/>
      <c r="BF2169" s="1078"/>
      <c r="BG2169" s="1078"/>
      <c r="BH2169" s="1078"/>
      <c r="BI2169" s="1078"/>
      <c r="BJ2169" s="1078"/>
      <c r="BK2169" s="1078"/>
      <c r="BL2169" s="1078"/>
      <c r="BM2169" s="1078"/>
      <c r="BN2169" s="1078"/>
      <c r="BO2169" s="1078"/>
      <c r="BP2169" s="1078"/>
      <c r="BQ2169" s="1078"/>
      <c r="BR2169" s="1078"/>
      <c r="BS2169" s="1078"/>
      <c r="BT2169" s="1078"/>
      <c r="BU2169" s="1078"/>
      <c r="BV2169" s="1078"/>
      <c r="BW2169" s="1078"/>
      <c r="BX2169" s="1078"/>
      <c r="BY2169" s="1078"/>
      <c r="BZ2169" s="1078"/>
      <c r="CA2169" s="1078"/>
      <c r="CB2169" s="1078"/>
      <c r="CC2169" s="1078"/>
      <c r="CD2169" s="1078"/>
      <c r="CE2169" s="1078"/>
      <c r="CF2169" s="1078"/>
      <c r="CG2169" s="1078"/>
      <c r="CH2169" s="1078"/>
      <c r="CI2169" s="1078"/>
      <c r="CJ2169" s="1078"/>
      <c r="CK2169" s="1078"/>
      <c r="CL2169" s="1078"/>
      <c r="CM2169" s="1078"/>
      <c r="CN2169" s="1078"/>
      <c r="CO2169" s="1078"/>
      <c r="CP2169" s="1078"/>
      <c r="CQ2169" s="1078"/>
      <c r="CR2169" s="1078"/>
      <c r="CS2169" s="1078"/>
      <c r="CT2169" s="1078"/>
      <c r="CU2169" s="1078"/>
      <c r="CV2169" s="1078"/>
    </row>
    <row r="2170" spans="1:100" s="1073" customFormat="1" x14ac:dyDescent="0.25">
      <c r="A2170" s="1083" t="s">
        <v>2865</v>
      </c>
      <c r="B2170" s="1084">
        <v>366126</v>
      </c>
      <c r="C2170" s="1812" t="s">
        <v>2872</v>
      </c>
      <c r="D2170" s="1498" t="s">
        <v>2099</v>
      </c>
      <c r="E2170" s="1498" t="s">
        <v>2100</v>
      </c>
      <c r="F2170" s="41" t="s">
        <v>49</v>
      </c>
      <c r="G2170" s="1084" t="s">
        <v>94</v>
      </c>
      <c r="H2170" s="1308">
        <v>39083</v>
      </c>
      <c r="I2170" s="1277">
        <v>61712</v>
      </c>
      <c r="J2170" s="1277">
        <v>61712</v>
      </c>
      <c r="K2170" s="1277">
        <v>0</v>
      </c>
      <c r="L2170" s="1082"/>
      <c r="M2170" s="1078"/>
      <c r="N2170" s="1078"/>
      <c r="O2170" s="1078"/>
      <c r="P2170" s="1078"/>
      <c r="Q2170" s="1078"/>
      <c r="R2170" s="1078"/>
      <c r="S2170" s="1078"/>
      <c r="T2170" s="1078"/>
      <c r="U2170" s="1078"/>
      <c r="V2170" s="1078"/>
      <c r="W2170" s="1078"/>
      <c r="X2170" s="1078"/>
      <c r="Y2170" s="1078"/>
      <c r="Z2170" s="1078"/>
      <c r="AA2170" s="1078"/>
      <c r="AB2170" s="1078"/>
      <c r="AC2170" s="1078"/>
      <c r="AD2170" s="1078"/>
      <c r="AE2170" s="1078"/>
      <c r="AF2170" s="1078"/>
      <c r="AG2170" s="1078"/>
      <c r="AH2170" s="1078"/>
      <c r="AI2170" s="1078"/>
      <c r="AJ2170" s="1078"/>
      <c r="AK2170" s="1078"/>
      <c r="AL2170" s="1078"/>
      <c r="AM2170" s="1078"/>
      <c r="AN2170" s="1078"/>
      <c r="AO2170" s="1078"/>
      <c r="AP2170" s="1078"/>
      <c r="AQ2170" s="1078"/>
      <c r="AR2170" s="1078"/>
      <c r="AS2170" s="1078"/>
      <c r="AT2170" s="1078"/>
      <c r="AU2170" s="1078"/>
      <c r="AV2170" s="1078"/>
      <c r="AW2170" s="1078"/>
      <c r="AX2170" s="1078"/>
      <c r="AY2170" s="1078"/>
      <c r="AZ2170" s="1078"/>
      <c r="BA2170" s="1078"/>
      <c r="BB2170" s="1078"/>
      <c r="BC2170" s="1078"/>
      <c r="BD2170" s="1078"/>
      <c r="BE2170" s="1078"/>
      <c r="BF2170" s="1078"/>
      <c r="BG2170" s="1078"/>
      <c r="BH2170" s="1078"/>
      <c r="BI2170" s="1078"/>
      <c r="BJ2170" s="1078"/>
      <c r="BK2170" s="1078"/>
      <c r="BL2170" s="1078"/>
      <c r="BM2170" s="1078"/>
      <c r="BN2170" s="1078"/>
      <c r="BO2170" s="1078"/>
      <c r="BP2170" s="1078"/>
      <c r="BQ2170" s="1078"/>
      <c r="BR2170" s="1078"/>
      <c r="BS2170" s="1078"/>
      <c r="BT2170" s="1078"/>
      <c r="BU2170" s="1078"/>
      <c r="BV2170" s="1078"/>
      <c r="BW2170" s="1078"/>
      <c r="BX2170" s="1078"/>
      <c r="BY2170" s="1078"/>
      <c r="BZ2170" s="1078"/>
      <c r="CA2170" s="1078"/>
      <c r="CB2170" s="1078"/>
      <c r="CC2170" s="1078"/>
      <c r="CD2170" s="1078"/>
      <c r="CE2170" s="1078"/>
      <c r="CF2170" s="1078"/>
      <c r="CG2170" s="1078"/>
      <c r="CH2170" s="1078"/>
      <c r="CI2170" s="1078"/>
      <c r="CJ2170" s="1078"/>
      <c r="CK2170" s="1078"/>
      <c r="CL2170" s="1078"/>
      <c r="CM2170" s="1078"/>
      <c r="CN2170" s="1078"/>
      <c r="CO2170" s="1078"/>
      <c r="CP2170" s="1078"/>
      <c r="CQ2170" s="1078"/>
      <c r="CR2170" s="1078"/>
      <c r="CS2170" s="1078"/>
      <c r="CT2170" s="1078"/>
      <c r="CU2170" s="1078"/>
      <c r="CV2170" s="1078"/>
    </row>
    <row r="2171" spans="1:100" s="1073" customFormat="1" x14ac:dyDescent="0.25">
      <c r="A2171" s="1083" t="s">
        <v>2865</v>
      </c>
      <c r="B2171" s="1084">
        <v>366127</v>
      </c>
      <c r="C2171" s="1812" t="s">
        <v>4180</v>
      </c>
      <c r="D2171" s="1498" t="s">
        <v>2099</v>
      </c>
      <c r="E2171" s="1498" t="s">
        <v>2100</v>
      </c>
      <c r="F2171" s="41" t="s">
        <v>49</v>
      </c>
      <c r="G2171" s="1084" t="s">
        <v>94</v>
      </c>
      <c r="H2171" s="1308">
        <v>39083</v>
      </c>
      <c r="I2171" s="1277">
        <v>61712</v>
      </c>
      <c r="J2171" s="1277">
        <v>61712</v>
      </c>
      <c r="K2171" s="1277">
        <v>0</v>
      </c>
      <c r="L2171" s="1082"/>
      <c r="M2171" s="1078"/>
      <c r="N2171" s="1078"/>
      <c r="O2171" s="1078"/>
      <c r="P2171" s="1078"/>
      <c r="Q2171" s="1078"/>
      <c r="R2171" s="1078"/>
      <c r="S2171" s="1078"/>
      <c r="T2171" s="1078"/>
      <c r="U2171" s="1078"/>
      <c r="V2171" s="1078"/>
      <c r="W2171" s="1078"/>
      <c r="X2171" s="1078"/>
      <c r="Y2171" s="1078"/>
      <c r="Z2171" s="1078"/>
      <c r="AA2171" s="1078"/>
      <c r="AB2171" s="1078"/>
      <c r="AC2171" s="1078"/>
      <c r="AD2171" s="1078"/>
      <c r="AE2171" s="1078"/>
      <c r="AF2171" s="1078"/>
      <c r="AG2171" s="1078"/>
      <c r="AH2171" s="1078"/>
      <c r="AI2171" s="1078"/>
      <c r="AJ2171" s="1078"/>
      <c r="AK2171" s="1078"/>
      <c r="AL2171" s="1078"/>
      <c r="AM2171" s="1078"/>
      <c r="AN2171" s="1078"/>
      <c r="AO2171" s="1078"/>
      <c r="AP2171" s="1078"/>
      <c r="AQ2171" s="1078"/>
      <c r="AR2171" s="1078"/>
      <c r="AS2171" s="1078"/>
      <c r="AT2171" s="1078"/>
      <c r="AU2171" s="1078"/>
      <c r="AV2171" s="1078"/>
      <c r="AW2171" s="1078"/>
      <c r="AX2171" s="1078"/>
      <c r="AY2171" s="1078"/>
      <c r="AZ2171" s="1078"/>
      <c r="BA2171" s="1078"/>
      <c r="BB2171" s="1078"/>
      <c r="BC2171" s="1078"/>
      <c r="BD2171" s="1078"/>
      <c r="BE2171" s="1078"/>
      <c r="BF2171" s="1078"/>
      <c r="BG2171" s="1078"/>
      <c r="BH2171" s="1078"/>
      <c r="BI2171" s="1078"/>
      <c r="BJ2171" s="1078"/>
      <c r="BK2171" s="1078"/>
      <c r="BL2171" s="1078"/>
      <c r="BM2171" s="1078"/>
      <c r="BN2171" s="1078"/>
      <c r="BO2171" s="1078"/>
      <c r="BP2171" s="1078"/>
      <c r="BQ2171" s="1078"/>
      <c r="BR2171" s="1078"/>
      <c r="BS2171" s="1078"/>
      <c r="BT2171" s="1078"/>
      <c r="BU2171" s="1078"/>
      <c r="BV2171" s="1078"/>
      <c r="BW2171" s="1078"/>
      <c r="BX2171" s="1078"/>
      <c r="BY2171" s="1078"/>
      <c r="BZ2171" s="1078"/>
      <c r="CA2171" s="1078"/>
      <c r="CB2171" s="1078"/>
      <c r="CC2171" s="1078"/>
      <c r="CD2171" s="1078"/>
      <c r="CE2171" s="1078"/>
      <c r="CF2171" s="1078"/>
      <c r="CG2171" s="1078"/>
      <c r="CH2171" s="1078"/>
      <c r="CI2171" s="1078"/>
      <c r="CJ2171" s="1078"/>
      <c r="CK2171" s="1078"/>
      <c r="CL2171" s="1078"/>
      <c r="CM2171" s="1078"/>
      <c r="CN2171" s="1078"/>
      <c r="CO2171" s="1078"/>
      <c r="CP2171" s="1078"/>
      <c r="CQ2171" s="1078"/>
      <c r="CR2171" s="1078"/>
      <c r="CS2171" s="1078"/>
      <c r="CT2171" s="1078"/>
      <c r="CU2171" s="1078"/>
      <c r="CV2171" s="1078"/>
    </row>
    <row r="2172" spans="1:100" s="1073" customFormat="1" x14ac:dyDescent="0.25">
      <c r="A2172" s="1083" t="s">
        <v>2865</v>
      </c>
      <c r="B2172" s="1084">
        <v>366128</v>
      </c>
      <c r="C2172" s="1812" t="s">
        <v>4181</v>
      </c>
      <c r="D2172" s="1498" t="s">
        <v>2099</v>
      </c>
      <c r="E2172" s="1498" t="s">
        <v>2100</v>
      </c>
      <c r="F2172" s="41" t="s">
        <v>49</v>
      </c>
      <c r="G2172" s="1084" t="s">
        <v>94</v>
      </c>
      <c r="H2172" s="1308">
        <v>39083</v>
      </c>
      <c r="I2172" s="1277">
        <v>61712</v>
      </c>
      <c r="J2172" s="1277">
        <v>61712</v>
      </c>
      <c r="K2172" s="1277">
        <v>0</v>
      </c>
      <c r="L2172" s="1082"/>
      <c r="M2172" s="1078"/>
      <c r="N2172" s="1078"/>
      <c r="O2172" s="1078"/>
      <c r="P2172" s="1078"/>
      <c r="Q2172" s="1078"/>
      <c r="R2172" s="1078"/>
      <c r="S2172" s="1078"/>
      <c r="T2172" s="1078"/>
      <c r="U2172" s="1078"/>
      <c r="V2172" s="1078"/>
      <c r="W2172" s="1078"/>
      <c r="X2172" s="1078"/>
      <c r="Y2172" s="1078"/>
      <c r="Z2172" s="1078"/>
      <c r="AA2172" s="1078"/>
      <c r="AB2172" s="1078"/>
      <c r="AC2172" s="1078"/>
      <c r="AD2172" s="1078"/>
      <c r="AE2172" s="1078"/>
      <c r="AF2172" s="1078"/>
      <c r="AG2172" s="1078"/>
      <c r="AH2172" s="1078"/>
      <c r="AI2172" s="1078"/>
      <c r="AJ2172" s="1078"/>
      <c r="AK2172" s="1078"/>
      <c r="AL2172" s="1078"/>
      <c r="AM2172" s="1078"/>
      <c r="AN2172" s="1078"/>
      <c r="AO2172" s="1078"/>
      <c r="AP2172" s="1078"/>
      <c r="AQ2172" s="1078"/>
      <c r="AR2172" s="1078"/>
      <c r="AS2172" s="1078"/>
      <c r="AT2172" s="1078"/>
      <c r="AU2172" s="1078"/>
      <c r="AV2172" s="1078"/>
      <c r="AW2172" s="1078"/>
      <c r="AX2172" s="1078"/>
      <c r="AY2172" s="1078"/>
      <c r="AZ2172" s="1078"/>
      <c r="BA2172" s="1078"/>
      <c r="BB2172" s="1078"/>
      <c r="BC2172" s="1078"/>
      <c r="BD2172" s="1078"/>
      <c r="BE2172" s="1078"/>
      <c r="BF2172" s="1078"/>
      <c r="BG2172" s="1078"/>
      <c r="BH2172" s="1078"/>
      <c r="BI2172" s="1078"/>
      <c r="BJ2172" s="1078"/>
      <c r="BK2172" s="1078"/>
      <c r="BL2172" s="1078"/>
      <c r="BM2172" s="1078"/>
      <c r="BN2172" s="1078"/>
      <c r="BO2172" s="1078"/>
      <c r="BP2172" s="1078"/>
      <c r="BQ2172" s="1078"/>
      <c r="BR2172" s="1078"/>
      <c r="BS2172" s="1078"/>
      <c r="BT2172" s="1078"/>
      <c r="BU2172" s="1078"/>
      <c r="BV2172" s="1078"/>
      <c r="BW2172" s="1078"/>
      <c r="BX2172" s="1078"/>
      <c r="BY2172" s="1078"/>
      <c r="BZ2172" s="1078"/>
      <c r="CA2172" s="1078"/>
      <c r="CB2172" s="1078"/>
      <c r="CC2172" s="1078"/>
      <c r="CD2172" s="1078"/>
      <c r="CE2172" s="1078"/>
      <c r="CF2172" s="1078"/>
      <c r="CG2172" s="1078"/>
      <c r="CH2172" s="1078"/>
      <c r="CI2172" s="1078"/>
      <c r="CJ2172" s="1078"/>
      <c r="CK2172" s="1078"/>
      <c r="CL2172" s="1078"/>
      <c r="CM2172" s="1078"/>
      <c r="CN2172" s="1078"/>
      <c r="CO2172" s="1078"/>
      <c r="CP2172" s="1078"/>
      <c r="CQ2172" s="1078"/>
      <c r="CR2172" s="1078"/>
      <c r="CS2172" s="1078"/>
      <c r="CT2172" s="1078"/>
      <c r="CU2172" s="1078"/>
      <c r="CV2172" s="1078"/>
    </row>
    <row r="2173" spans="1:100" s="1073" customFormat="1" x14ac:dyDescent="0.25">
      <c r="A2173" s="1088" t="s">
        <v>2876</v>
      </c>
      <c r="B2173" s="1089">
        <v>366121</v>
      </c>
      <c r="C2173" s="1812" t="s">
        <v>4182</v>
      </c>
      <c r="D2173" s="1498" t="s">
        <v>2099</v>
      </c>
      <c r="E2173" s="1498" t="s">
        <v>2100</v>
      </c>
      <c r="F2173" s="41" t="s">
        <v>49</v>
      </c>
      <c r="G2173" s="1089" t="s">
        <v>94</v>
      </c>
      <c r="H2173" s="1308">
        <v>39083</v>
      </c>
      <c r="I2173" s="1277">
        <v>61712</v>
      </c>
      <c r="J2173" s="1277">
        <v>61712</v>
      </c>
      <c r="K2173" s="1277">
        <v>0</v>
      </c>
      <c r="L2173" s="1085"/>
      <c r="M2173" s="1082"/>
      <c r="N2173" s="1082"/>
      <c r="O2173" s="1082"/>
      <c r="P2173" s="1082"/>
      <c r="Q2173" s="1082"/>
      <c r="R2173" s="1082"/>
      <c r="S2173" s="1082"/>
      <c r="T2173" s="1082"/>
      <c r="U2173" s="1082"/>
      <c r="V2173" s="1082"/>
      <c r="W2173" s="1082"/>
      <c r="X2173" s="1082"/>
      <c r="Y2173" s="1082"/>
      <c r="Z2173" s="1082"/>
      <c r="AA2173" s="1082"/>
      <c r="AB2173" s="1082"/>
      <c r="AC2173" s="1082"/>
      <c r="AD2173" s="1082"/>
      <c r="AE2173" s="1082"/>
      <c r="AF2173" s="1082"/>
      <c r="AG2173" s="1082"/>
      <c r="AH2173" s="1082"/>
      <c r="AI2173" s="1082"/>
      <c r="AJ2173" s="1082"/>
      <c r="AK2173" s="1082"/>
      <c r="AL2173" s="1082"/>
      <c r="AM2173" s="1082"/>
      <c r="AN2173" s="1082"/>
      <c r="AO2173" s="1082"/>
      <c r="AP2173" s="1082"/>
      <c r="AQ2173" s="1082"/>
      <c r="AR2173" s="1082"/>
      <c r="AS2173" s="1082"/>
      <c r="AT2173" s="1082"/>
      <c r="AU2173" s="1082"/>
      <c r="AV2173" s="1082"/>
      <c r="AW2173" s="1082"/>
      <c r="AX2173" s="1082"/>
      <c r="AY2173" s="1082"/>
      <c r="AZ2173" s="1082"/>
      <c r="BA2173" s="1082"/>
      <c r="BB2173" s="1082"/>
      <c r="BC2173" s="1082"/>
      <c r="BD2173" s="1082"/>
      <c r="BE2173" s="1082"/>
      <c r="BF2173" s="1082"/>
      <c r="BG2173" s="1082"/>
      <c r="BH2173" s="1082"/>
      <c r="BI2173" s="1082"/>
      <c r="BJ2173" s="1082"/>
      <c r="BK2173" s="1082"/>
      <c r="BL2173" s="1082"/>
      <c r="BM2173" s="1082"/>
      <c r="BN2173" s="1082"/>
      <c r="BO2173" s="1082"/>
      <c r="BP2173" s="1082"/>
      <c r="BQ2173" s="1082"/>
      <c r="BR2173" s="1082"/>
      <c r="BS2173" s="1082"/>
      <c r="BT2173" s="1082"/>
      <c r="BU2173" s="1082"/>
      <c r="BV2173" s="1082"/>
      <c r="BW2173" s="1082"/>
      <c r="BX2173" s="1082"/>
      <c r="BY2173" s="1082"/>
      <c r="BZ2173" s="1082"/>
      <c r="CA2173" s="1082"/>
      <c r="CB2173" s="1082"/>
      <c r="CC2173" s="1082"/>
      <c r="CD2173" s="1082"/>
      <c r="CE2173" s="1082"/>
      <c r="CF2173" s="1082"/>
      <c r="CG2173" s="1082"/>
      <c r="CH2173" s="1082"/>
      <c r="CI2173" s="1082"/>
      <c r="CJ2173" s="1082"/>
      <c r="CK2173" s="1082"/>
      <c r="CL2173" s="1082"/>
      <c r="CM2173" s="1082"/>
      <c r="CN2173" s="1082"/>
      <c r="CO2173" s="1082"/>
      <c r="CP2173" s="1082"/>
      <c r="CQ2173" s="1082"/>
      <c r="CR2173" s="1082"/>
      <c r="CS2173" s="1082"/>
      <c r="CT2173" s="1082"/>
      <c r="CU2173" s="1082"/>
      <c r="CV2173" s="1082"/>
    </row>
    <row r="2174" spans="1:100" s="1073" customFormat="1" x14ac:dyDescent="0.25">
      <c r="A2174" s="1088" t="s">
        <v>2865</v>
      </c>
      <c r="B2174" s="1089">
        <v>366120</v>
      </c>
      <c r="C2174" s="1812" t="s">
        <v>4183</v>
      </c>
      <c r="D2174" s="1498" t="s">
        <v>2099</v>
      </c>
      <c r="E2174" s="1498" t="s">
        <v>2100</v>
      </c>
      <c r="F2174" s="41" t="s">
        <v>49</v>
      </c>
      <c r="G2174" s="1089" t="s">
        <v>94</v>
      </c>
      <c r="H2174" s="1308">
        <v>39083</v>
      </c>
      <c r="I2174" s="1277">
        <v>61712</v>
      </c>
      <c r="J2174" s="1277">
        <v>61712</v>
      </c>
      <c r="K2174" s="1277">
        <v>0</v>
      </c>
      <c r="L2174" s="1085"/>
      <c r="M2174" s="1082"/>
      <c r="N2174" s="1082"/>
      <c r="O2174" s="1082"/>
      <c r="P2174" s="1082"/>
      <c r="Q2174" s="1082"/>
      <c r="R2174" s="1082"/>
      <c r="S2174" s="1082"/>
      <c r="T2174" s="1082"/>
      <c r="U2174" s="1082"/>
      <c r="V2174" s="1082"/>
      <c r="W2174" s="1082"/>
      <c r="X2174" s="1082"/>
      <c r="Y2174" s="1082"/>
      <c r="Z2174" s="1082"/>
      <c r="AA2174" s="1082"/>
      <c r="AB2174" s="1082"/>
      <c r="AC2174" s="1082"/>
      <c r="AD2174" s="1082"/>
      <c r="AE2174" s="1082"/>
      <c r="AF2174" s="1082"/>
      <c r="AG2174" s="1082"/>
      <c r="AH2174" s="1082"/>
      <c r="AI2174" s="1082"/>
      <c r="AJ2174" s="1082"/>
      <c r="AK2174" s="1082"/>
      <c r="AL2174" s="1082"/>
      <c r="AM2174" s="1082"/>
      <c r="AN2174" s="1082"/>
      <c r="AO2174" s="1082"/>
      <c r="AP2174" s="1082"/>
      <c r="AQ2174" s="1082"/>
      <c r="AR2174" s="1082"/>
      <c r="AS2174" s="1082"/>
      <c r="AT2174" s="1082"/>
      <c r="AU2174" s="1082"/>
      <c r="AV2174" s="1082"/>
      <c r="AW2174" s="1082"/>
      <c r="AX2174" s="1082"/>
      <c r="AY2174" s="1082"/>
      <c r="AZ2174" s="1082"/>
      <c r="BA2174" s="1082"/>
      <c r="BB2174" s="1082"/>
      <c r="BC2174" s="1082"/>
      <c r="BD2174" s="1082"/>
      <c r="BE2174" s="1082"/>
      <c r="BF2174" s="1082"/>
      <c r="BG2174" s="1082"/>
      <c r="BH2174" s="1082"/>
      <c r="BI2174" s="1082"/>
      <c r="BJ2174" s="1082"/>
      <c r="BK2174" s="1082"/>
      <c r="BL2174" s="1082"/>
      <c r="BM2174" s="1082"/>
      <c r="BN2174" s="1082"/>
      <c r="BO2174" s="1082"/>
      <c r="BP2174" s="1082"/>
      <c r="BQ2174" s="1082"/>
      <c r="BR2174" s="1082"/>
      <c r="BS2174" s="1082"/>
      <c r="BT2174" s="1082"/>
      <c r="BU2174" s="1082"/>
      <c r="BV2174" s="1082"/>
      <c r="BW2174" s="1082"/>
      <c r="BX2174" s="1082"/>
      <c r="BY2174" s="1082"/>
      <c r="BZ2174" s="1082"/>
      <c r="CA2174" s="1082"/>
      <c r="CB2174" s="1082"/>
      <c r="CC2174" s="1082"/>
      <c r="CD2174" s="1082"/>
      <c r="CE2174" s="1082"/>
      <c r="CF2174" s="1082"/>
      <c r="CG2174" s="1082"/>
      <c r="CH2174" s="1082"/>
      <c r="CI2174" s="1082"/>
      <c r="CJ2174" s="1082"/>
      <c r="CK2174" s="1082"/>
      <c r="CL2174" s="1082"/>
      <c r="CM2174" s="1082"/>
      <c r="CN2174" s="1082"/>
      <c r="CO2174" s="1082"/>
      <c r="CP2174" s="1082"/>
      <c r="CQ2174" s="1082"/>
      <c r="CR2174" s="1082"/>
      <c r="CS2174" s="1082"/>
      <c r="CT2174" s="1082"/>
      <c r="CU2174" s="1082"/>
      <c r="CV2174" s="1082"/>
    </row>
    <row r="2175" spans="1:100" s="1073" customFormat="1" x14ac:dyDescent="0.25">
      <c r="A2175" s="1088" t="s">
        <v>2865</v>
      </c>
      <c r="B2175" s="1089">
        <v>366119</v>
      </c>
      <c r="C2175" s="1812" t="s">
        <v>4184</v>
      </c>
      <c r="D2175" s="1498" t="s">
        <v>2099</v>
      </c>
      <c r="E2175" s="1498" t="s">
        <v>2100</v>
      </c>
      <c r="F2175" s="41" t="s">
        <v>49</v>
      </c>
      <c r="G2175" s="1089" t="s">
        <v>94</v>
      </c>
      <c r="H2175" s="1308">
        <v>39083</v>
      </c>
      <c r="I2175" s="1277">
        <v>61712</v>
      </c>
      <c r="J2175" s="1277">
        <v>61712</v>
      </c>
      <c r="K2175" s="1277">
        <v>0</v>
      </c>
      <c r="L2175" s="1085"/>
      <c r="M2175" s="1082"/>
      <c r="N2175" s="1082"/>
      <c r="O2175" s="1082"/>
      <c r="P2175" s="1082"/>
      <c r="Q2175" s="1082"/>
      <c r="R2175" s="1082"/>
      <c r="S2175" s="1082"/>
      <c r="T2175" s="1082"/>
      <c r="U2175" s="1082"/>
      <c r="V2175" s="1082"/>
      <c r="W2175" s="1082"/>
      <c r="X2175" s="1082"/>
      <c r="Y2175" s="1082"/>
      <c r="Z2175" s="1082"/>
      <c r="AA2175" s="1082"/>
      <c r="AB2175" s="1082"/>
      <c r="AC2175" s="1082"/>
      <c r="AD2175" s="1082"/>
      <c r="AE2175" s="1082"/>
      <c r="AF2175" s="1082"/>
      <c r="AG2175" s="1082"/>
      <c r="AH2175" s="1082"/>
      <c r="AI2175" s="1082"/>
      <c r="AJ2175" s="1082"/>
      <c r="AK2175" s="1082"/>
      <c r="AL2175" s="1082"/>
      <c r="AM2175" s="1082"/>
      <c r="AN2175" s="1082"/>
      <c r="AO2175" s="1082"/>
      <c r="AP2175" s="1082"/>
      <c r="AQ2175" s="1082"/>
      <c r="AR2175" s="1082"/>
      <c r="AS2175" s="1082"/>
      <c r="AT2175" s="1082"/>
      <c r="AU2175" s="1082"/>
      <c r="AV2175" s="1082"/>
      <c r="AW2175" s="1082"/>
      <c r="AX2175" s="1082"/>
      <c r="AY2175" s="1082"/>
      <c r="AZ2175" s="1082"/>
      <c r="BA2175" s="1082"/>
      <c r="BB2175" s="1082"/>
      <c r="BC2175" s="1082"/>
      <c r="BD2175" s="1082"/>
      <c r="BE2175" s="1082"/>
      <c r="BF2175" s="1082"/>
      <c r="BG2175" s="1082"/>
      <c r="BH2175" s="1082"/>
      <c r="BI2175" s="1082"/>
      <c r="BJ2175" s="1082"/>
      <c r="BK2175" s="1082"/>
      <c r="BL2175" s="1082"/>
      <c r="BM2175" s="1082"/>
      <c r="BN2175" s="1082"/>
      <c r="BO2175" s="1082"/>
      <c r="BP2175" s="1082"/>
      <c r="BQ2175" s="1082"/>
      <c r="BR2175" s="1082"/>
      <c r="BS2175" s="1082"/>
      <c r="BT2175" s="1082"/>
      <c r="BU2175" s="1082"/>
      <c r="BV2175" s="1082"/>
      <c r="BW2175" s="1082"/>
      <c r="BX2175" s="1082"/>
      <c r="BY2175" s="1082"/>
      <c r="BZ2175" s="1082"/>
      <c r="CA2175" s="1082"/>
      <c r="CB2175" s="1082"/>
      <c r="CC2175" s="1082"/>
      <c r="CD2175" s="1082"/>
      <c r="CE2175" s="1082"/>
      <c r="CF2175" s="1082"/>
      <c r="CG2175" s="1082"/>
      <c r="CH2175" s="1082"/>
      <c r="CI2175" s="1082"/>
      <c r="CJ2175" s="1082"/>
      <c r="CK2175" s="1082"/>
      <c r="CL2175" s="1082"/>
      <c r="CM2175" s="1082"/>
      <c r="CN2175" s="1082"/>
      <c r="CO2175" s="1082"/>
      <c r="CP2175" s="1082"/>
      <c r="CQ2175" s="1082"/>
      <c r="CR2175" s="1082"/>
      <c r="CS2175" s="1082"/>
      <c r="CT2175" s="1082"/>
      <c r="CU2175" s="1082"/>
      <c r="CV2175" s="1082"/>
    </row>
    <row r="2176" spans="1:100" s="1073" customFormat="1" x14ac:dyDescent="0.25">
      <c r="A2176" s="1088" t="s">
        <v>2876</v>
      </c>
      <c r="B2176" s="1089">
        <v>366118</v>
      </c>
      <c r="C2176" s="1812" t="s">
        <v>4185</v>
      </c>
      <c r="D2176" s="1498" t="s">
        <v>2099</v>
      </c>
      <c r="E2176" s="1498" t="s">
        <v>2100</v>
      </c>
      <c r="F2176" s="41" t="s">
        <v>49</v>
      </c>
      <c r="G2176" s="1089" t="s">
        <v>94</v>
      </c>
      <c r="H2176" s="1308">
        <v>39083</v>
      </c>
      <c r="I2176" s="1277">
        <v>61712</v>
      </c>
      <c r="J2176" s="1277">
        <v>61712</v>
      </c>
      <c r="K2176" s="1277">
        <v>0</v>
      </c>
      <c r="L2176" s="1085"/>
      <c r="M2176" s="1082"/>
      <c r="N2176" s="1082"/>
      <c r="O2176" s="1082"/>
      <c r="P2176" s="1082"/>
      <c r="Q2176" s="1082"/>
      <c r="R2176" s="1082"/>
      <c r="S2176" s="1082"/>
      <c r="T2176" s="1082"/>
      <c r="U2176" s="1082"/>
      <c r="V2176" s="1082"/>
      <c r="W2176" s="1082"/>
      <c r="X2176" s="1082"/>
      <c r="Y2176" s="1082"/>
      <c r="Z2176" s="1082"/>
      <c r="AA2176" s="1082"/>
      <c r="AB2176" s="1082"/>
      <c r="AC2176" s="1082"/>
      <c r="AD2176" s="1082"/>
      <c r="AE2176" s="1082"/>
      <c r="AF2176" s="1082"/>
      <c r="AG2176" s="1082"/>
      <c r="AH2176" s="1082"/>
      <c r="AI2176" s="1082"/>
      <c r="AJ2176" s="1082"/>
      <c r="AK2176" s="1082"/>
      <c r="AL2176" s="1082"/>
      <c r="AM2176" s="1082"/>
      <c r="AN2176" s="1082"/>
      <c r="AO2176" s="1082"/>
      <c r="AP2176" s="1082"/>
      <c r="AQ2176" s="1082"/>
      <c r="AR2176" s="1082"/>
      <c r="AS2176" s="1082"/>
      <c r="AT2176" s="1082"/>
      <c r="AU2176" s="1082"/>
      <c r="AV2176" s="1082"/>
      <c r="AW2176" s="1082"/>
      <c r="AX2176" s="1082"/>
      <c r="AY2176" s="1082"/>
      <c r="AZ2176" s="1082"/>
      <c r="BA2176" s="1082"/>
      <c r="BB2176" s="1082"/>
      <c r="BC2176" s="1082"/>
      <c r="BD2176" s="1082"/>
      <c r="BE2176" s="1082"/>
      <c r="BF2176" s="1082"/>
      <c r="BG2176" s="1082"/>
      <c r="BH2176" s="1082"/>
      <c r="BI2176" s="1082"/>
      <c r="BJ2176" s="1082"/>
      <c r="BK2176" s="1082"/>
      <c r="BL2176" s="1082"/>
      <c r="BM2176" s="1082"/>
      <c r="BN2176" s="1082"/>
      <c r="BO2176" s="1082"/>
      <c r="BP2176" s="1082"/>
      <c r="BQ2176" s="1082"/>
      <c r="BR2176" s="1082"/>
      <c r="BS2176" s="1082"/>
      <c r="BT2176" s="1082"/>
      <c r="BU2176" s="1082"/>
      <c r="BV2176" s="1082"/>
      <c r="BW2176" s="1082"/>
      <c r="BX2176" s="1082"/>
      <c r="BY2176" s="1082"/>
      <c r="BZ2176" s="1082"/>
      <c r="CA2176" s="1082"/>
      <c r="CB2176" s="1082"/>
      <c r="CC2176" s="1082"/>
      <c r="CD2176" s="1082"/>
      <c r="CE2176" s="1082"/>
      <c r="CF2176" s="1082"/>
      <c r="CG2176" s="1082"/>
      <c r="CH2176" s="1082"/>
      <c r="CI2176" s="1082"/>
      <c r="CJ2176" s="1082"/>
      <c r="CK2176" s="1082"/>
      <c r="CL2176" s="1082"/>
      <c r="CM2176" s="1082"/>
      <c r="CN2176" s="1082"/>
      <c r="CO2176" s="1082"/>
      <c r="CP2176" s="1082"/>
      <c r="CQ2176" s="1082"/>
      <c r="CR2176" s="1082"/>
      <c r="CS2176" s="1082"/>
      <c r="CT2176" s="1082"/>
      <c r="CU2176" s="1082"/>
      <c r="CV2176" s="1082"/>
    </row>
    <row r="2177" spans="1:100" s="1056" customFormat="1" x14ac:dyDescent="0.25">
      <c r="A2177" s="1088" t="s">
        <v>2865</v>
      </c>
      <c r="B2177" s="1089">
        <v>366117</v>
      </c>
      <c r="C2177" s="1812" t="s">
        <v>4186</v>
      </c>
      <c r="D2177" s="1498" t="s">
        <v>2099</v>
      </c>
      <c r="E2177" s="1498" t="s">
        <v>2100</v>
      </c>
      <c r="F2177" s="41" t="s">
        <v>49</v>
      </c>
      <c r="G2177" s="1089" t="s">
        <v>94</v>
      </c>
      <c r="H2177" s="1308">
        <v>39083</v>
      </c>
      <c r="I2177" s="1277">
        <v>61712</v>
      </c>
      <c r="J2177" s="1277">
        <v>61712</v>
      </c>
      <c r="K2177" s="1277">
        <v>0</v>
      </c>
      <c r="L2177" s="1085"/>
      <c r="M2177" s="1082"/>
      <c r="N2177" s="1082"/>
      <c r="O2177" s="1082"/>
      <c r="P2177" s="1082"/>
      <c r="Q2177" s="1082"/>
      <c r="R2177" s="1082"/>
      <c r="S2177" s="1082"/>
      <c r="T2177" s="1082"/>
      <c r="U2177" s="1082"/>
      <c r="V2177" s="1082"/>
      <c r="W2177" s="1082"/>
      <c r="X2177" s="1082"/>
      <c r="Y2177" s="1082"/>
      <c r="Z2177" s="1082"/>
      <c r="AA2177" s="1082"/>
      <c r="AB2177" s="1082"/>
      <c r="AC2177" s="1082"/>
      <c r="AD2177" s="1082"/>
      <c r="AE2177" s="1082"/>
      <c r="AF2177" s="1082"/>
      <c r="AG2177" s="1082"/>
      <c r="AH2177" s="1082"/>
      <c r="AI2177" s="1082"/>
      <c r="AJ2177" s="1082"/>
      <c r="AK2177" s="1082"/>
      <c r="AL2177" s="1082"/>
      <c r="AM2177" s="1082"/>
      <c r="AN2177" s="1082"/>
      <c r="AO2177" s="1082"/>
      <c r="AP2177" s="1082"/>
      <c r="AQ2177" s="1082"/>
      <c r="AR2177" s="1082"/>
      <c r="AS2177" s="1082"/>
      <c r="AT2177" s="1082"/>
      <c r="AU2177" s="1082"/>
      <c r="AV2177" s="1082"/>
      <c r="AW2177" s="1082"/>
      <c r="AX2177" s="1082"/>
      <c r="AY2177" s="1082"/>
      <c r="AZ2177" s="1082"/>
      <c r="BA2177" s="1082"/>
      <c r="BB2177" s="1082"/>
      <c r="BC2177" s="1082"/>
      <c r="BD2177" s="1082"/>
      <c r="BE2177" s="1082"/>
      <c r="BF2177" s="1082"/>
      <c r="BG2177" s="1082"/>
      <c r="BH2177" s="1082"/>
      <c r="BI2177" s="1082"/>
      <c r="BJ2177" s="1082"/>
      <c r="BK2177" s="1082"/>
      <c r="BL2177" s="1082"/>
      <c r="BM2177" s="1082"/>
      <c r="BN2177" s="1082"/>
      <c r="BO2177" s="1082"/>
      <c r="BP2177" s="1082"/>
      <c r="BQ2177" s="1082"/>
      <c r="BR2177" s="1082"/>
      <c r="BS2177" s="1082"/>
      <c r="BT2177" s="1082"/>
      <c r="BU2177" s="1082"/>
      <c r="BV2177" s="1082"/>
      <c r="BW2177" s="1082"/>
      <c r="BX2177" s="1082"/>
      <c r="BY2177" s="1082"/>
      <c r="BZ2177" s="1082"/>
      <c r="CA2177" s="1082"/>
      <c r="CB2177" s="1082"/>
      <c r="CC2177" s="1082"/>
      <c r="CD2177" s="1082"/>
      <c r="CE2177" s="1082"/>
      <c r="CF2177" s="1082"/>
      <c r="CG2177" s="1082"/>
      <c r="CH2177" s="1082"/>
      <c r="CI2177" s="1082"/>
      <c r="CJ2177" s="1082"/>
      <c r="CK2177" s="1082"/>
      <c r="CL2177" s="1082"/>
      <c r="CM2177" s="1082"/>
      <c r="CN2177" s="1082"/>
      <c r="CO2177" s="1082"/>
      <c r="CP2177" s="1082"/>
      <c r="CQ2177" s="1082"/>
      <c r="CR2177" s="1082"/>
      <c r="CS2177" s="1082"/>
      <c r="CT2177" s="1082"/>
      <c r="CU2177" s="1082"/>
      <c r="CV2177" s="1082"/>
    </row>
    <row r="2178" spans="1:100" s="1055" customFormat="1" x14ac:dyDescent="0.25">
      <c r="A2178" s="1088" t="s">
        <v>2865</v>
      </c>
      <c r="B2178" s="1089">
        <v>366116</v>
      </c>
      <c r="C2178" s="1812" t="s">
        <v>4187</v>
      </c>
      <c r="D2178" s="1498" t="s">
        <v>2099</v>
      </c>
      <c r="E2178" s="1498" t="s">
        <v>2100</v>
      </c>
      <c r="F2178" s="41" t="s">
        <v>49</v>
      </c>
      <c r="G2178" s="1089" t="s">
        <v>94</v>
      </c>
      <c r="H2178" s="1308">
        <v>39083</v>
      </c>
      <c r="I2178" s="1277">
        <v>61712</v>
      </c>
      <c r="J2178" s="1277">
        <v>61712</v>
      </c>
      <c r="K2178" s="1277">
        <v>0</v>
      </c>
      <c r="L2178" s="1085"/>
      <c r="M2178" s="1082"/>
      <c r="N2178" s="1082"/>
      <c r="O2178" s="1082"/>
      <c r="P2178" s="1082"/>
      <c r="Q2178" s="1082"/>
      <c r="R2178" s="1082"/>
      <c r="S2178" s="1082"/>
      <c r="T2178" s="1082"/>
      <c r="U2178" s="1082"/>
      <c r="V2178" s="1082"/>
      <c r="W2178" s="1082"/>
      <c r="X2178" s="1082"/>
      <c r="Y2178" s="1082"/>
      <c r="Z2178" s="1082"/>
      <c r="AA2178" s="1082"/>
      <c r="AB2178" s="1082"/>
      <c r="AC2178" s="1082"/>
      <c r="AD2178" s="1082"/>
      <c r="AE2178" s="1082"/>
      <c r="AF2178" s="1082"/>
      <c r="AG2178" s="1082"/>
      <c r="AH2178" s="1082"/>
      <c r="AI2178" s="1082"/>
      <c r="AJ2178" s="1082"/>
      <c r="AK2178" s="1082"/>
      <c r="AL2178" s="1082"/>
      <c r="AM2178" s="1082"/>
      <c r="AN2178" s="1082"/>
      <c r="AO2178" s="1082"/>
      <c r="AP2178" s="1082"/>
      <c r="AQ2178" s="1082"/>
      <c r="AR2178" s="1082"/>
      <c r="AS2178" s="1082"/>
      <c r="AT2178" s="1082"/>
      <c r="AU2178" s="1082"/>
      <c r="AV2178" s="1082"/>
      <c r="AW2178" s="1082"/>
      <c r="AX2178" s="1082"/>
      <c r="AY2178" s="1082"/>
      <c r="AZ2178" s="1082"/>
      <c r="BA2178" s="1082"/>
      <c r="BB2178" s="1082"/>
      <c r="BC2178" s="1082"/>
      <c r="BD2178" s="1082"/>
      <c r="BE2178" s="1082"/>
      <c r="BF2178" s="1082"/>
      <c r="BG2178" s="1082"/>
      <c r="BH2178" s="1082"/>
      <c r="BI2178" s="1082"/>
      <c r="BJ2178" s="1082"/>
      <c r="BK2178" s="1082"/>
      <c r="BL2178" s="1082"/>
      <c r="BM2178" s="1082"/>
      <c r="BN2178" s="1082"/>
      <c r="BO2178" s="1082"/>
      <c r="BP2178" s="1082"/>
      <c r="BQ2178" s="1082"/>
      <c r="BR2178" s="1082"/>
      <c r="BS2178" s="1082"/>
      <c r="BT2178" s="1082"/>
      <c r="BU2178" s="1082"/>
      <c r="BV2178" s="1082"/>
      <c r="BW2178" s="1082"/>
      <c r="BX2178" s="1082"/>
      <c r="BY2178" s="1082"/>
      <c r="BZ2178" s="1082"/>
      <c r="CA2178" s="1082"/>
      <c r="CB2178" s="1082"/>
      <c r="CC2178" s="1082"/>
      <c r="CD2178" s="1082"/>
      <c r="CE2178" s="1082"/>
      <c r="CF2178" s="1082"/>
      <c r="CG2178" s="1082"/>
      <c r="CH2178" s="1082"/>
      <c r="CI2178" s="1082"/>
      <c r="CJ2178" s="1082"/>
      <c r="CK2178" s="1082"/>
      <c r="CL2178" s="1082"/>
      <c r="CM2178" s="1082"/>
      <c r="CN2178" s="1082"/>
      <c r="CO2178" s="1082"/>
      <c r="CP2178" s="1082"/>
      <c r="CQ2178" s="1082"/>
      <c r="CR2178" s="1082"/>
      <c r="CS2178" s="1082"/>
      <c r="CT2178" s="1082"/>
      <c r="CU2178" s="1082"/>
      <c r="CV2178" s="1082"/>
    </row>
    <row r="2179" spans="1:100" x14ac:dyDescent="0.25">
      <c r="A2179" s="870" t="s">
        <v>3397</v>
      </c>
      <c r="B2179" s="872">
        <v>365172</v>
      </c>
      <c r="C2179" s="1812" t="s">
        <v>3398</v>
      </c>
      <c r="D2179" s="872" t="s">
        <v>2099</v>
      </c>
      <c r="E2179" s="872" t="s">
        <v>3455</v>
      </c>
      <c r="F2179" s="41" t="s">
        <v>49</v>
      </c>
      <c r="G2179" s="872" t="s">
        <v>94</v>
      </c>
      <c r="H2179" s="1308">
        <v>41507</v>
      </c>
      <c r="I2179" s="1267">
        <v>61712</v>
      </c>
      <c r="J2179" s="1277">
        <v>61712</v>
      </c>
      <c r="K2179" s="1277">
        <v>0</v>
      </c>
      <c r="L2179" s="792"/>
      <c r="M2179" s="792"/>
      <c r="N2179" s="792"/>
      <c r="O2179" s="792"/>
      <c r="P2179" s="792"/>
      <c r="Q2179" s="792"/>
      <c r="R2179" s="792"/>
      <c r="S2179" s="792"/>
      <c r="T2179" s="792"/>
      <c r="U2179" s="792"/>
      <c r="V2179" s="792"/>
      <c r="W2179" s="792"/>
      <c r="X2179" s="792"/>
      <c r="Y2179" s="792"/>
      <c r="Z2179" s="792"/>
      <c r="AA2179" s="792"/>
      <c r="AB2179" s="792"/>
      <c r="AC2179" s="792"/>
      <c r="AD2179" s="792"/>
      <c r="AE2179" s="792"/>
      <c r="AF2179" s="792"/>
      <c r="AG2179" s="792"/>
      <c r="AH2179" s="792"/>
      <c r="AI2179" s="792"/>
      <c r="AJ2179" s="792"/>
      <c r="AK2179" s="792"/>
      <c r="AL2179" s="792"/>
      <c r="AM2179" s="792"/>
      <c r="AN2179" s="792"/>
      <c r="AO2179" s="792"/>
      <c r="AP2179" s="792"/>
      <c r="AQ2179" s="792"/>
      <c r="AR2179" s="792"/>
      <c r="AS2179" s="792"/>
      <c r="AT2179" s="792"/>
      <c r="AU2179" s="792"/>
      <c r="AV2179" s="792"/>
      <c r="AW2179" s="792"/>
      <c r="AX2179" s="792"/>
      <c r="AY2179" s="792"/>
      <c r="AZ2179" s="792"/>
      <c r="BA2179" s="792"/>
      <c r="BB2179" s="792"/>
      <c r="BC2179" s="792"/>
      <c r="BD2179" s="792"/>
      <c r="BE2179" s="792"/>
      <c r="BF2179" s="792"/>
      <c r="BG2179" s="792"/>
      <c r="BH2179" s="792"/>
      <c r="BI2179" s="792"/>
      <c r="BJ2179" s="792"/>
      <c r="BK2179" s="792"/>
      <c r="BL2179" s="792"/>
      <c r="BM2179" s="792"/>
      <c r="BN2179" s="792"/>
      <c r="BO2179" s="792"/>
      <c r="BP2179" s="792"/>
      <c r="BQ2179" s="792"/>
      <c r="BR2179" s="792"/>
      <c r="BS2179" s="792"/>
      <c r="BT2179" s="792"/>
      <c r="BU2179" s="792"/>
      <c r="BV2179" s="792"/>
      <c r="BW2179" s="792"/>
      <c r="BX2179" s="792"/>
      <c r="BY2179" s="792"/>
      <c r="BZ2179" s="792"/>
      <c r="CA2179" s="792"/>
      <c r="CB2179" s="792"/>
      <c r="CC2179" s="792"/>
      <c r="CD2179" s="792"/>
      <c r="CE2179" s="792"/>
      <c r="CF2179" s="792"/>
      <c r="CG2179" s="792"/>
      <c r="CH2179" s="792"/>
      <c r="CI2179" s="792"/>
      <c r="CJ2179" s="792"/>
      <c r="CK2179" s="792"/>
      <c r="CL2179" s="792"/>
      <c r="CM2179" s="792"/>
      <c r="CN2179" s="792"/>
      <c r="CO2179" s="792"/>
      <c r="CP2179" s="792"/>
      <c r="CQ2179" s="792"/>
      <c r="CR2179" s="792"/>
      <c r="CS2179" s="792"/>
      <c r="CT2179" s="792"/>
      <c r="CU2179" s="792"/>
      <c r="CV2179" s="792"/>
    </row>
    <row r="2180" spans="1:100" x14ac:dyDescent="0.25">
      <c r="A2180" s="870" t="s">
        <v>3399</v>
      </c>
      <c r="B2180" s="872">
        <v>365191</v>
      </c>
      <c r="C2180" s="1812" t="s">
        <v>3400</v>
      </c>
      <c r="D2180" s="872" t="s">
        <v>2099</v>
      </c>
      <c r="E2180" s="872" t="s">
        <v>3455</v>
      </c>
      <c r="F2180" s="41" t="s">
        <v>49</v>
      </c>
      <c r="G2180" s="872" t="s">
        <v>94</v>
      </c>
      <c r="H2180" s="1308">
        <v>41507</v>
      </c>
      <c r="I2180" s="1267">
        <v>61712</v>
      </c>
      <c r="J2180" s="1277">
        <v>61712</v>
      </c>
      <c r="K2180" s="1277">
        <v>0</v>
      </c>
      <c r="L2180" s="792"/>
      <c r="M2180" s="792"/>
      <c r="N2180" s="792"/>
      <c r="O2180" s="792"/>
      <c r="P2180" s="792"/>
      <c r="Q2180" s="792"/>
      <c r="R2180" s="792"/>
      <c r="S2180" s="792"/>
      <c r="T2180" s="792"/>
      <c r="U2180" s="792"/>
      <c r="V2180" s="792"/>
      <c r="W2180" s="792"/>
      <c r="X2180" s="792"/>
      <c r="Y2180" s="792"/>
      <c r="Z2180" s="792"/>
      <c r="AA2180" s="792"/>
      <c r="AB2180" s="792"/>
      <c r="AC2180" s="792"/>
      <c r="AD2180" s="792"/>
      <c r="AE2180" s="792"/>
      <c r="AF2180" s="792"/>
      <c r="AG2180" s="792"/>
      <c r="AH2180" s="792"/>
      <c r="AI2180" s="792"/>
      <c r="AJ2180" s="792"/>
      <c r="AK2180" s="792"/>
      <c r="AL2180" s="792"/>
      <c r="AM2180" s="792"/>
      <c r="AN2180" s="792"/>
      <c r="AO2180" s="792"/>
      <c r="AP2180" s="792"/>
      <c r="AQ2180" s="792"/>
      <c r="AR2180" s="792"/>
      <c r="AS2180" s="792"/>
      <c r="AT2180" s="792"/>
      <c r="AU2180" s="792"/>
      <c r="AV2180" s="792"/>
      <c r="AW2180" s="792"/>
      <c r="AX2180" s="792"/>
      <c r="AY2180" s="792"/>
      <c r="AZ2180" s="792"/>
      <c r="BA2180" s="792"/>
      <c r="BB2180" s="792"/>
      <c r="BC2180" s="792"/>
      <c r="BD2180" s="792"/>
      <c r="BE2180" s="792"/>
      <c r="BF2180" s="792"/>
      <c r="BG2180" s="792"/>
      <c r="BH2180" s="792"/>
      <c r="BI2180" s="792"/>
      <c r="BJ2180" s="792"/>
      <c r="BK2180" s="792"/>
      <c r="BL2180" s="792"/>
      <c r="BM2180" s="792"/>
      <c r="BN2180" s="792"/>
      <c r="BO2180" s="792"/>
      <c r="BP2180" s="792"/>
      <c r="BQ2180" s="792"/>
      <c r="BR2180" s="792"/>
      <c r="BS2180" s="792"/>
      <c r="BT2180" s="792"/>
      <c r="BU2180" s="792"/>
      <c r="BV2180" s="792"/>
      <c r="BW2180" s="792"/>
      <c r="BX2180" s="792"/>
      <c r="BY2180" s="792"/>
      <c r="BZ2180" s="792"/>
      <c r="CA2180" s="792"/>
      <c r="CB2180" s="792"/>
      <c r="CC2180" s="792"/>
      <c r="CD2180" s="792"/>
      <c r="CE2180" s="792"/>
      <c r="CF2180" s="792"/>
      <c r="CG2180" s="792"/>
      <c r="CH2180" s="792"/>
      <c r="CI2180" s="792"/>
      <c r="CJ2180" s="792"/>
      <c r="CK2180" s="792"/>
      <c r="CL2180" s="792"/>
      <c r="CM2180" s="792"/>
      <c r="CN2180" s="792"/>
      <c r="CO2180" s="792"/>
      <c r="CP2180" s="792"/>
      <c r="CQ2180" s="792"/>
      <c r="CR2180" s="792"/>
      <c r="CS2180" s="792"/>
      <c r="CT2180" s="792"/>
      <c r="CU2180" s="792"/>
      <c r="CV2180" s="792"/>
    </row>
    <row r="2181" spans="1:100" x14ac:dyDescent="0.25">
      <c r="A2181" s="870" t="s">
        <v>3399</v>
      </c>
      <c r="B2181" s="872">
        <v>365173</v>
      </c>
      <c r="C2181" s="1812" t="s">
        <v>3401</v>
      </c>
      <c r="D2181" s="872" t="s">
        <v>2099</v>
      </c>
      <c r="E2181" s="872" t="s">
        <v>3455</v>
      </c>
      <c r="F2181" s="41" t="s">
        <v>49</v>
      </c>
      <c r="G2181" s="872" t="s">
        <v>94</v>
      </c>
      <c r="H2181" s="1308">
        <v>41507</v>
      </c>
      <c r="I2181" s="1267">
        <v>61712</v>
      </c>
      <c r="J2181" s="1277">
        <v>61712</v>
      </c>
      <c r="K2181" s="1277">
        <v>0</v>
      </c>
      <c r="L2181" s="792"/>
      <c r="M2181" s="792"/>
      <c r="N2181" s="792"/>
      <c r="O2181" s="792"/>
      <c r="P2181" s="792"/>
      <c r="Q2181" s="792"/>
      <c r="R2181" s="792"/>
      <c r="S2181" s="792"/>
      <c r="T2181" s="792"/>
      <c r="U2181" s="792"/>
      <c r="V2181" s="792"/>
      <c r="W2181" s="792"/>
      <c r="X2181" s="792"/>
      <c r="Y2181" s="792"/>
      <c r="Z2181" s="792"/>
      <c r="AA2181" s="792"/>
      <c r="AB2181" s="792"/>
      <c r="AC2181" s="792"/>
      <c r="AD2181" s="792"/>
      <c r="AE2181" s="792"/>
      <c r="AF2181" s="792"/>
      <c r="AG2181" s="792"/>
      <c r="AH2181" s="792"/>
      <c r="AI2181" s="792"/>
      <c r="AJ2181" s="792"/>
      <c r="AK2181" s="792"/>
      <c r="AL2181" s="792"/>
      <c r="AM2181" s="792"/>
      <c r="AN2181" s="792"/>
      <c r="AO2181" s="792"/>
      <c r="AP2181" s="792"/>
      <c r="AQ2181" s="792"/>
      <c r="AR2181" s="792"/>
      <c r="AS2181" s="792"/>
      <c r="AT2181" s="792"/>
      <c r="AU2181" s="792"/>
      <c r="AV2181" s="792"/>
      <c r="AW2181" s="792"/>
      <c r="AX2181" s="792"/>
      <c r="AY2181" s="792"/>
      <c r="AZ2181" s="792"/>
      <c r="BA2181" s="792"/>
      <c r="BB2181" s="792"/>
      <c r="BC2181" s="792"/>
      <c r="BD2181" s="792"/>
      <c r="BE2181" s="792"/>
      <c r="BF2181" s="792"/>
      <c r="BG2181" s="792"/>
      <c r="BH2181" s="792"/>
      <c r="BI2181" s="792"/>
      <c r="BJ2181" s="792"/>
      <c r="BK2181" s="792"/>
      <c r="BL2181" s="792"/>
      <c r="BM2181" s="792"/>
      <c r="BN2181" s="792"/>
      <c r="BO2181" s="792"/>
      <c r="BP2181" s="792"/>
      <c r="BQ2181" s="792"/>
      <c r="BR2181" s="792"/>
      <c r="BS2181" s="792"/>
      <c r="BT2181" s="792"/>
      <c r="BU2181" s="792"/>
      <c r="BV2181" s="792"/>
      <c r="BW2181" s="792"/>
      <c r="BX2181" s="792"/>
      <c r="BY2181" s="792"/>
      <c r="BZ2181" s="792"/>
      <c r="CA2181" s="792"/>
      <c r="CB2181" s="792"/>
      <c r="CC2181" s="792"/>
      <c r="CD2181" s="792"/>
      <c r="CE2181" s="792"/>
      <c r="CF2181" s="792"/>
      <c r="CG2181" s="792"/>
      <c r="CH2181" s="792"/>
      <c r="CI2181" s="792"/>
      <c r="CJ2181" s="792"/>
      <c r="CK2181" s="792"/>
      <c r="CL2181" s="792"/>
      <c r="CM2181" s="792"/>
      <c r="CN2181" s="792"/>
      <c r="CO2181" s="792"/>
      <c r="CP2181" s="792"/>
      <c r="CQ2181" s="792"/>
      <c r="CR2181" s="792"/>
      <c r="CS2181" s="792"/>
      <c r="CT2181" s="792"/>
      <c r="CU2181" s="792"/>
      <c r="CV2181" s="792"/>
    </row>
    <row r="2182" spans="1:100" x14ac:dyDescent="0.25">
      <c r="A2182" s="870" t="s">
        <v>3399</v>
      </c>
      <c r="B2182" s="872">
        <v>365190</v>
      </c>
      <c r="C2182" s="1812" t="s">
        <v>3402</v>
      </c>
      <c r="D2182" s="872" t="s">
        <v>2099</v>
      </c>
      <c r="E2182" s="872" t="s">
        <v>3455</v>
      </c>
      <c r="F2182" s="41" t="s">
        <v>49</v>
      </c>
      <c r="G2182" s="872" t="s">
        <v>94</v>
      </c>
      <c r="H2182" s="1308">
        <v>41507</v>
      </c>
      <c r="I2182" s="1267">
        <v>61712</v>
      </c>
      <c r="J2182" s="1277">
        <v>61712</v>
      </c>
      <c r="K2182" s="1277">
        <v>0</v>
      </c>
      <c r="L2182" s="792"/>
      <c r="M2182" s="792"/>
      <c r="N2182" s="792"/>
      <c r="O2182" s="792"/>
      <c r="P2182" s="792"/>
      <c r="Q2182" s="792"/>
      <c r="R2182" s="792"/>
      <c r="S2182" s="792"/>
      <c r="T2182" s="792"/>
      <c r="U2182" s="792"/>
      <c r="V2182" s="792"/>
      <c r="W2182" s="792"/>
      <c r="X2182" s="792"/>
      <c r="Y2182" s="792"/>
      <c r="Z2182" s="792"/>
      <c r="AA2182" s="792"/>
      <c r="AB2182" s="792"/>
      <c r="AC2182" s="792"/>
      <c r="AD2182" s="792"/>
      <c r="AE2182" s="792"/>
      <c r="AF2182" s="792"/>
      <c r="AG2182" s="792"/>
      <c r="AH2182" s="792"/>
      <c r="AI2182" s="792"/>
      <c r="AJ2182" s="792"/>
      <c r="AK2182" s="792"/>
      <c r="AL2182" s="792"/>
      <c r="AM2182" s="792"/>
      <c r="AN2182" s="792"/>
      <c r="AO2182" s="792"/>
      <c r="AP2182" s="792"/>
      <c r="AQ2182" s="792"/>
      <c r="AR2182" s="792"/>
      <c r="AS2182" s="792"/>
      <c r="AT2182" s="792"/>
      <c r="AU2182" s="792"/>
      <c r="AV2182" s="792"/>
      <c r="AW2182" s="792"/>
      <c r="AX2182" s="792"/>
      <c r="AY2182" s="792"/>
      <c r="AZ2182" s="792"/>
      <c r="BA2182" s="792"/>
      <c r="BB2182" s="792"/>
      <c r="BC2182" s="792"/>
      <c r="BD2182" s="792"/>
      <c r="BE2182" s="792"/>
      <c r="BF2182" s="792"/>
      <c r="BG2182" s="792"/>
      <c r="BH2182" s="792"/>
      <c r="BI2182" s="792"/>
      <c r="BJ2182" s="792"/>
      <c r="BK2182" s="792"/>
      <c r="BL2182" s="792"/>
      <c r="BM2182" s="792"/>
      <c r="BN2182" s="792"/>
      <c r="BO2182" s="792"/>
      <c r="BP2182" s="792"/>
      <c r="BQ2182" s="792"/>
      <c r="BR2182" s="792"/>
      <c r="BS2182" s="792"/>
      <c r="BT2182" s="792"/>
      <c r="BU2182" s="792"/>
      <c r="BV2182" s="792"/>
      <c r="BW2182" s="792"/>
      <c r="BX2182" s="792"/>
      <c r="BY2182" s="792"/>
      <c r="BZ2182" s="792"/>
      <c r="CA2182" s="792"/>
      <c r="CB2182" s="792"/>
      <c r="CC2182" s="792"/>
      <c r="CD2182" s="792"/>
      <c r="CE2182" s="792"/>
      <c r="CF2182" s="792"/>
      <c r="CG2182" s="792"/>
      <c r="CH2182" s="792"/>
      <c r="CI2182" s="792"/>
      <c r="CJ2182" s="792"/>
      <c r="CK2182" s="792"/>
      <c r="CL2182" s="792"/>
      <c r="CM2182" s="792"/>
      <c r="CN2182" s="792"/>
      <c r="CO2182" s="792"/>
      <c r="CP2182" s="792"/>
      <c r="CQ2182" s="792"/>
      <c r="CR2182" s="792"/>
      <c r="CS2182" s="792"/>
      <c r="CT2182" s="792"/>
      <c r="CU2182" s="792"/>
      <c r="CV2182" s="792"/>
    </row>
    <row r="2183" spans="1:100" x14ac:dyDescent="0.25">
      <c r="A2183" s="870" t="s">
        <v>3399</v>
      </c>
      <c r="B2183" s="872">
        <v>365174</v>
      </c>
      <c r="C2183" s="1812" t="s">
        <v>3403</v>
      </c>
      <c r="D2183" s="872" t="s">
        <v>2099</v>
      </c>
      <c r="E2183" s="872" t="s">
        <v>3455</v>
      </c>
      <c r="F2183" s="41" t="s">
        <v>49</v>
      </c>
      <c r="G2183" s="872" t="s">
        <v>94</v>
      </c>
      <c r="H2183" s="1308">
        <v>41507</v>
      </c>
      <c r="I2183" s="1267">
        <v>61712</v>
      </c>
      <c r="J2183" s="1277">
        <v>61712</v>
      </c>
      <c r="K2183" s="1277">
        <v>0</v>
      </c>
      <c r="L2183" s="792"/>
      <c r="M2183" s="792"/>
      <c r="N2183" s="792"/>
      <c r="O2183" s="792"/>
      <c r="P2183" s="792"/>
      <c r="Q2183" s="792"/>
      <c r="R2183" s="792"/>
      <c r="S2183" s="792"/>
      <c r="T2183" s="792"/>
      <c r="U2183" s="792"/>
      <c r="V2183" s="792"/>
      <c r="W2183" s="792"/>
      <c r="X2183" s="792"/>
      <c r="Y2183" s="792"/>
      <c r="Z2183" s="792"/>
      <c r="AA2183" s="792"/>
      <c r="AB2183" s="792"/>
      <c r="AC2183" s="792"/>
      <c r="AD2183" s="792"/>
      <c r="AE2183" s="792"/>
      <c r="AF2183" s="792"/>
      <c r="AG2183" s="792"/>
      <c r="AH2183" s="792"/>
      <c r="AI2183" s="792"/>
      <c r="AJ2183" s="792"/>
      <c r="AK2183" s="792"/>
      <c r="AL2183" s="792"/>
      <c r="AM2183" s="792"/>
      <c r="AN2183" s="792"/>
      <c r="AO2183" s="792"/>
      <c r="AP2183" s="792"/>
      <c r="AQ2183" s="792"/>
      <c r="AR2183" s="792"/>
      <c r="AS2183" s="792"/>
      <c r="AT2183" s="792"/>
      <c r="AU2183" s="792"/>
      <c r="AV2183" s="792"/>
      <c r="AW2183" s="792"/>
      <c r="AX2183" s="792"/>
      <c r="AY2183" s="792"/>
      <c r="AZ2183" s="792"/>
      <c r="BA2183" s="792"/>
      <c r="BB2183" s="792"/>
      <c r="BC2183" s="792"/>
      <c r="BD2183" s="792"/>
      <c r="BE2183" s="792"/>
      <c r="BF2183" s="792"/>
      <c r="BG2183" s="792"/>
      <c r="BH2183" s="792"/>
      <c r="BI2183" s="792"/>
      <c r="BJ2183" s="792"/>
      <c r="BK2183" s="792"/>
      <c r="BL2183" s="792"/>
      <c r="BM2183" s="792"/>
      <c r="BN2183" s="792"/>
      <c r="BO2183" s="792"/>
      <c r="BP2183" s="792"/>
      <c r="BQ2183" s="792"/>
      <c r="BR2183" s="792"/>
      <c r="BS2183" s="792"/>
      <c r="BT2183" s="792"/>
      <c r="BU2183" s="792"/>
      <c r="BV2183" s="792"/>
      <c r="BW2183" s="792"/>
      <c r="BX2183" s="792"/>
      <c r="BY2183" s="792"/>
      <c r="BZ2183" s="792"/>
      <c r="CA2183" s="792"/>
      <c r="CB2183" s="792"/>
      <c r="CC2183" s="792"/>
      <c r="CD2183" s="792"/>
      <c r="CE2183" s="792"/>
      <c r="CF2183" s="792"/>
      <c r="CG2183" s="792"/>
      <c r="CH2183" s="792"/>
      <c r="CI2183" s="792"/>
      <c r="CJ2183" s="792"/>
      <c r="CK2183" s="792"/>
      <c r="CL2183" s="792"/>
      <c r="CM2183" s="792"/>
      <c r="CN2183" s="792"/>
      <c r="CO2183" s="792"/>
      <c r="CP2183" s="792"/>
      <c r="CQ2183" s="792"/>
      <c r="CR2183" s="792"/>
      <c r="CS2183" s="792"/>
      <c r="CT2183" s="792"/>
      <c r="CU2183" s="792"/>
      <c r="CV2183" s="792"/>
    </row>
    <row r="2184" spans="1:100" x14ac:dyDescent="0.25">
      <c r="A2184" s="870" t="s">
        <v>3399</v>
      </c>
      <c r="B2184" s="872">
        <v>365175</v>
      </c>
      <c r="C2184" s="1812" t="s">
        <v>3404</v>
      </c>
      <c r="D2184" s="872" t="s">
        <v>2099</v>
      </c>
      <c r="E2184" s="872" t="s">
        <v>3455</v>
      </c>
      <c r="F2184" s="41" t="s">
        <v>49</v>
      </c>
      <c r="G2184" s="872" t="s">
        <v>94</v>
      </c>
      <c r="H2184" s="1308">
        <v>41507</v>
      </c>
      <c r="I2184" s="1267">
        <v>61712</v>
      </c>
      <c r="J2184" s="1277">
        <v>61712</v>
      </c>
      <c r="K2184" s="1277">
        <v>0</v>
      </c>
      <c r="L2184" s="792"/>
      <c r="M2184" s="792"/>
      <c r="N2184" s="792"/>
      <c r="O2184" s="792"/>
      <c r="P2184" s="792"/>
      <c r="Q2184" s="792"/>
      <c r="R2184" s="792"/>
      <c r="S2184" s="792"/>
      <c r="T2184" s="792"/>
      <c r="U2184" s="792"/>
      <c r="V2184" s="792"/>
      <c r="W2184" s="792"/>
      <c r="X2184" s="792"/>
      <c r="Y2184" s="792"/>
      <c r="Z2184" s="792"/>
      <c r="AA2184" s="792"/>
      <c r="AB2184" s="792"/>
      <c r="AC2184" s="792"/>
      <c r="AD2184" s="792"/>
      <c r="AE2184" s="792"/>
      <c r="AF2184" s="792"/>
      <c r="AG2184" s="792"/>
      <c r="AH2184" s="792"/>
      <c r="AI2184" s="792"/>
      <c r="AJ2184" s="792"/>
      <c r="AK2184" s="792"/>
      <c r="AL2184" s="792"/>
      <c r="AM2184" s="792"/>
      <c r="AN2184" s="792"/>
      <c r="AO2184" s="792"/>
      <c r="AP2184" s="792"/>
      <c r="AQ2184" s="792"/>
      <c r="AR2184" s="792"/>
      <c r="AS2184" s="792"/>
      <c r="AT2184" s="792"/>
      <c r="AU2184" s="792"/>
      <c r="AV2184" s="792"/>
      <c r="AW2184" s="792"/>
      <c r="AX2184" s="792"/>
      <c r="AY2184" s="792"/>
      <c r="AZ2184" s="792"/>
      <c r="BA2184" s="792"/>
      <c r="BB2184" s="792"/>
      <c r="BC2184" s="792"/>
      <c r="BD2184" s="792"/>
      <c r="BE2184" s="792"/>
      <c r="BF2184" s="792"/>
      <c r="BG2184" s="792"/>
      <c r="BH2184" s="792"/>
      <c r="BI2184" s="792"/>
      <c r="BJ2184" s="792"/>
      <c r="BK2184" s="792"/>
      <c r="BL2184" s="792"/>
      <c r="BM2184" s="792"/>
      <c r="BN2184" s="792"/>
      <c r="BO2184" s="792"/>
      <c r="BP2184" s="792"/>
      <c r="BQ2184" s="792"/>
      <c r="BR2184" s="792"/>
      <c r="BS2184" s="792"/>
      <c r="BT2184" s="792"/>
      <c r="BU2184" s="792"/>
      <c r="BV2184" s="792"/>
      <c r="BW2184" s="792"/>
      <c r="BX2184" s="792"/>
      <c r="BY2184" s="792"/>
      <c r="BZ2184" s="792"/>
      <c r="CA2184" s="792"/>
      <c r="CB2184" s="792"/>
      <c r="CC2184" s="792"/>
      <c r="CD2184" s="792"/>
      <c r="CE2184" s="792"/>
      <c r="CF2184" s="792"/>
      <c r="CG2184" s="792"/>
      <c r="CH2184" s="792"/>
      <c r="CI2184" s="792"/>
      <c r="CJ2184" s="792"/>
      <c r="CK2184" s="792"/>
      <c r="CL2184" s="792"/>
      <c r="CM2184" s="792"/>
      <c r="CN2184" s="792"/>
      <c r="CO2184" s="792"/>
      <c r="CP2184" s="792"/>
      <c r="CQ2184" s="792"/>
      <c r="CR2184" s="792"/>
      <c r="CS2184" s="792"/>
      <c r="CT2184" s="792"/>
      <c r="CU2184" s="792"/>
      <c r="CV2184" s="792"/>
    </row>
    <row r="2185" spans="1:100" x14ac:dyDescent="0.25">
      <c r="A2185" s="870" t="s">
        <v>3399</v>
      </c>
      <c r="B2185" s="872">
        <v>365189</v>
      </c>
      <c r="C2185" s="1812" t="s">
        <v>3405</v>
      </c>
      <c r="D2185" s="872" t="s">
        <v>2099</v>
      </c>
      <c r="E2185" s="872" t="s">
        <v>3455</v>
      </c>
      <c r="F2185" s="41" t="s">
        <v>49</v>
      </c>
      <c r="G2185" s="872" t="s">
        <v>94</v>
      </c>
      <c r="H2185" s="1308">
        <v>41507</v>
      </c>
      <c r="I2185" s="1267">
        <v>61712</v>
      </c>
      <c r="J2185" s="1277">
        <v>61712</v>
      </c>
      <c r="K2185" s="1277">
        <v>0</v>
      </c>
      <c r="L2185" s="792"/>
      <c r="M2185" s="792"/>
      <c r="N2185" s="792"/>
      <c r="O2185" s="792"/>
      <c r="P2185" s="792"/>
      <c r="Q2185" s="792"/>
      <c r="R2185" s="792"/>
      <c r="S2185" s="792"/>
      <c r="T2185" s="792"/>
      <c r="U2185" s="792"/>
      <c r="V2185" s="792"/>
      <c r="W2185" s="792"/>
      <c r="X2185" s="792"/>
      <c r="Y2185" s="792"/>
      <c r="Z2185" s="792"/>
      <c r="AA2185" s="792"/>
      <c r="AB2185" s="792"/>
      <c r="AC2185" s="792"/>
      <c r="AD2185" s="792"/>
      <c r="AE2185" s="792"/>
      <c r="AF2185" s="792"/>
      <c r="AG2185" s="792"/>
      <c r="AH2185" s="792"/>
      <c r="AI2185" s="792"/>
      <c r="AJ2185" s="792"/>
      <c r="AK2185" s="792"/>
      <c r="AL2185" s="792"/>
      <c r="AM2185" s="792"/>
      <c r="AN2185" s="792"/>
      <c r="AO2185" s="792"/>
      <c r="AP2185" s="792"/>
      <c r="AQ2185" s="792"/>
      <c r="AR2185" s="792"/>
      <c r="AS2185" s="792"/>
      <c r="AT2185" s="792"/>
      <c r="AU2185" s="792"/>
      <c r="AV2185" s="792"/>
      <c r="AW2185" s="792"/>
      <c r="AX2185" s="792"/>
      <c r="AY2185" s="792"/>
      <c r="AZ2185" s="792"/>
      <c r="BA2185" s="792"/>
      <c r="BB2185" s="792"/>
      <c r="BC2185" s="792"/>
      <c r="BD2185" s="792"/>
      <c r="BE2185" s="792"/>
      <c r="BF2185" s="792"/>
      <c r="BG2185" s="792"/>
      <c r="BH2185" s="792"/>
      <c r="BI2185" s="792"/>
      <c r="BJ2185" s="792"/>
      <c r="BK2185" s="792"/>
      <c r="BL2185" s="792"/>
      <c r="BM2185" s="792"/>
      <c r="BN2185" s="792"/>
      <c r="BO2185" s="792"/>
      <c r="BP2185" s="792"/>
      <c r="BQ2185" s="792"/>
      <c r="BR2185" s="792"/>
      <c r="BS2185" s="792"/>
      <c r="BT2185" s="792"/>
      <c r="BU2185" s="792"/>
      <c r="BV2185" s="792"/>
      <c r="BW2185" s="792"/>
      <c r="BX2185" s="792"/>
      <c r="BY2185" s="792"/>
      <c r="BZ2185" s="792"/>
      <c r="CA2185" s="792"/>
      <c r="CB2185" s="792"/>
      <c r="CC2185" s="792"/>
      <c r="CD2185" s="792"/>
      <c r="CE2185" s="792"/>
      <c r="CF2185" s="792"/>
      <c r="CG2185" s="792"/>
      <c r="CH2185" s="792"/>
      <c r="CI2185" s="792"/>
      <c r="CJ2185" s="792"/>
      <c r="CK2185" s="792"/>
      <c r="CL2185" s="792"/>
      <c r="CM2185" s="792"/>
      <c r="CN2185" s="792"/>
      <c r="CO2185" s="792"/>
      <c r="CP2185" s="792"/>
      <c r="CQ2185" s="792"/>
      <c r="CR2185" s="792"/>
      <c r="CS2185" s="792"/>
      <c r="CT2185" s="792"/>
      <c r="CU2185" s="792"/>
      <c r="CV2185" s="792"/>
    </row>
    <row r="2186" spans="1:100" x14ac:dyDescent="0.25">
      <c r="A2186" s="870" t="s">
        <v>3399</v>
      </c>
      <c r="B2186" s="872">
        <v>365192</v>
      </c>
      <c r="C2186" s="1812" t="s">
        <v>3406</v>
      </c>
      <c r="D2186" s="872" t="s">
        <v>2099</v>
      </c>
      <c r="E2186" s="872" t="s">
        <v>3455</v>
      </c>
      <c r="F2186" s="41" t="s">
        <v>49</v>
      </c>
      <c r="G2186" s="872" t="s">
        <v>94</v>
      </c>
      <c r="H2186" s="1308">
        <v>41507</v>
      </c>
      <c r="I2186" s="1267">
        <v>61712</v>
      </c>
      <c r="J2186" s="1277">
        <v>61712</v>
      </c>
      <c r="K2186" s="1277">
        <v>0</v>
      </c>
      <c r="L2186" s="792"/>
      <c r="M2186" s="792"/>
      <c r="N2186" s="792"/>
      <c r="O2186" s="792"/>
      <c r="P2186" s="792"/>
      <c r="Q2186" s="792"/>
      <c r="R2186" s="792"/>
      <c r="S2186" s="792"/>
      <c r="T2186" s="792"/>
      <c r="U2186" s="792"/>
      <c r="V2186" s="792"/>
      <c r="W2186" s="792"/>
      <c r="X2186" s="792"/>
      <c r="Y2186" s="792"/>
      <c r="Z2186" s="792"/>
      <c r="AA2186" s="792"/>
      <c r="AB2186" s="792"/>
      <c r="AC2186" s="792"/>
      <c r="AD2186" s="792"/>
      <c r="AE2186" s="792"/>
      <c r="AF2186" s="792"/>
      <c r="AG2186" s="792"/>
      <c r="AH2186" s="792"/>
      <c r="AI2186" s="792"/>
      <c r="AJ2186" s="792"/>
      <c r="AK2186" s="792"/>
      <c r="AL2186" s="792"/>
      <c r="AM2186" s="792"/>
      <c r="AN2186" s="792"/>
      <c r="AO2186" s="792"/>
      <c r="AP2186" s="792"/>
      <c r="AQ2186" s="792"/>
      <c r="AR2186" s="792"/>
      <c r="AS2186" s="792"/>
      <c r="AT2186" s="792"/>
      <c r="AU2186" s="792"/>
      <c r="AV2186" s="792"/>
      <c r="AW2186" s="792"/>
      <c r="AX2186" s="792"/>
      <c r="AY2186" s="792"/>
      <c r="AZ2186" s="792"/>
      <c r="BA2186" s="792"/>
      <c r="BB2186" s="792"/>
      <c r="BC2186" s="792"/>
      <c r="BD2186" s="792"/>
      <c r="BE2186" s="792"/>
      <c r="BF2186" s="792"/>
      <c r="BG2186" s="792"/>
      <c r="BH2186" s="792"/>
      <c r="BI2186" s="792"/>
      <c r="BJ2186" s="792"/>
      <c r="BK2186" s="792"/>
      <c r="BL2186" s="792"/>
      <c r="BM2186" s="792"/>
      <c r="BN2186" s="792"/>
      <c r="BO2186" s="792"/>
      <c r="BP2186" s="792"/>
      <c r="BQ2186" s="792"/>
      <c r="BR2186" s="792"/>
      <c r="BS2186" s="792"/>
      <c r="BT2186" s="792"/>
      <c r="BU2186" s="792"/>
      <c r="BV2186" s="792"/>
      <c r="BW2186" s="792"/>
      <c r="BX2186" s="792"/>
      <c r="BY2186" s="792"/>
      <c r="BZ2186" s="792"/>
      <c r="CA2186" s="792"/>
      <c r="CB2186" s="792"/>
      <c r="CC2186" s="792"/>
      <c r="CD2186" s="792"/>
      <c r="CE2186" s="792"/>
      <c r="CF2186" s="792"/>
      <c r="CG2186" s="792"/>
      <c r="CH2186" s="792"/>
      <c r="CI2186" s="792"/>
      <c r="CJ2186" s="792"/>
      <c r="CK2186" s="792"/>
      <c r="CL2186" s="792"/>
      <c r="CM2186" s="792"/>
      <c r="CN2186" s="792"/>
      <c r="CO2186" s="792"/>
      <c r="CP2186" s="792"/>
      <c r="CQ2186" s="792"/>
      <c r="CR2186" s="792"/>
      <c r="CS2186" s="792"/>
      <c r="CT2186" s="792"/>
      <c r="CU2186" s="792"/>
      <c r="CV2186" s="792"/>
    </row>
    <row r="2187" spans="1:100" x14ac:dyDescent="0.25">
      <c r="A2187" s="870" t="s">
        <v>3399</v>
      </c>
      <c r="B2187" s="872">
        <v>365188</v>
      </c>
      <c r="C2187" s="1812" t="s">
        <v>3407</v>
      </c>
      <c r="D2187" s="872" t="s">
        <v>2099</v>
      </c>
      <c r="E2187" s="872" t="s">
        <v>3455</v>
      </c>
      <c r="F2187" s="41" t="s">
        <v>49</v>
      </c>
      <c r="G2187" s="872" t="s">
        <v>94</v>
      </c>
      <c r="H2187" s="1308">
        <v>41507</v>
      </c>
      <c r="I2187" s="1267">
        <v>61712</v>
      </c>
      <c r="J2187" s="1277">
        <v>61712</v>
      </c>
      <c r="K2187" s="1277">
        <v>0</v>
      </c>
      <c r="L2187" s="792"/>
      <c r="M2187" s="792"/>
      <c r="N2187" s="792"/>
      <c r="O2187" s="792"/>
      <c r="P2187" s="792"/>
      <c r="Q2187" s="792"/>
      <c r="R2187" s="792"/>
      <c r="S2187" s="792"/>
      <c r="T2187" s="792"/>
      <c r="U2187" s="792"/>
      <c r="V2187" s="792"/>
      <c r="W2187" s="792"/>
      <c r="X2187" s="792"/>
      <c r="Y2187" s="792"/>
      <c r="Z2187" s="792"/>
      <c r="AA2187" s="792"/>
      <c r="AB2187" s="792"/>
      <c r="AC2187" s="792"/>
      <c r="AD2187" s="792"/>
      <c r="AE2187" s="792"/>
      <c r="AF2187" s="792"/>
      <c r="AG2187" s="792"/>
      <c r="AH2187" s="792"/>
      <c r="AI2187" s="792"/>
      <c r="AJ2187" s="792"/>
      <c r="AK2187" s="792"/>
      <c r="AL2187" s="792"/>
      <c r="AM2187" s="792"/>
      <c r="AN2187" s="792"/>
      <c r="AO2187" s="792"/>
      <c r="AP2187" s="792"/>
      <c r="AQ2187" s="792"/>
      <c r="AR2187" s="792"/>
      <c r="AS2187" s="792"/>
      <c r="AT2187" s="792"/>
      <c r="AU2187" s="792"/>
      <c r="AV2187" s="792"/>
      <c r="AW2187" s="792"/>
      <c r="AX2187" s="792"/>
      <c r="AY2187" s="792"/>
      <c r="AZ2187" s="792"/>
      <c r="BA2187" s="792"/>
      <c r="BB2187" s="792"/>
      <c r="BC2187" s="792"/>
      <c r="BD2187" s="792"/>
      <c r="BE2187" s="792"/>
      <c r="BF2187" s="792"/>
      <c r="BG2187" s="792"/>
      <c r="BH2187" s="792"/>
      <c r="BI2187" s="792"/>
      <c r="BJ2187" s="792"/>
      <c r="BK2187" s="792"/>
      <c r="BL2187" s="792"/>
      <c r="BM2187" s="792"/>
      <c r="BN2187" s="792"/>
      <c r="BO2187" s="792"/>
      <c r="BP2187" s="792"/>
      <c r="BQ2187" s="792"/>
      <c r="BR2187" s="792"/>
      <c r="BS2187" s="792"/>
      <c r="BT2187" s="792"/>
      <c r="BU2187" s="792"/>
      <c r="BV2187" s="792"/>
      <c r="BW2187" s="792"/>
      <c r="BX2187" s="792"/>
      <c r="BY2187" s="792"/>
      <c r="BZ2187" s="792"/>
      <c r="CA2187" s="792"/>
      <c r="CB2187" s="792"/>
      <c r="CC2187" s="792"/>
      <c r="CD2187" s="792"/>
      <c r="CE2187" s="792"/>
      <c r="CF2187" s="792"/>
      <c r="CG2187" s="792"/>
      <c r="CH2187" s="792"/>
      <c r="CI2187" s="792"/>
      <c r="CJ2187" s="792"/>
      <c r="CK2187" s="792"/>
      <c r="CL2187" s="792"/>
      <c r="CM2187" s="792"/>
      <c r="CN2187" s="792"/>
      <c r="CO2187" s="792"/>
      <c r="CP2187" s="792"/>
      <c r="CQ2187" s="792"/>
      <c r="CR2187" s="792"/>
      <c r="CS2187" s="792"/>
      <c r="CT2187" s="792"/>
      <c r="CU2187" s="792"/>
      <c r="CV2187" s="792"/>
    </row>
    <row r="2188" spans="1:100" x14ac:dyDescent="0.25">
      <c r="A2188" s="870" t="s">
        <v>3399</v>
      </c>
      <c r="B2188" s="872">
        <v>365193</v>
      </c>
      <c r="C2188" s="1812" t="s">
        <v>3408</v>
      </c>
      <c r="D2188" s="872" t="s">
        <v>2099</v>
      </c>
      <c r="E2188" s="872" t="s">
        <v>3455</v>
      </c>
      <c r="F2188" s="41" t="s">
        <v>49</v>
      </c>
      <c r="G2188" s="872" t="s">
        <v>94</v>
      </c>
      <c r="H2188" s="1308">
        <v>41507</v>
      </c>
      <c r="I2188" s="1267">
        <v>61712</v>
      </c>
      <c r="J2188" s="1277">
        <v>61712</v>
      </c>
      <c r="K2188" s="1277">
        <v>0</v>
      </c>
      <c r="L2188" s="792"/>
      <c r="M2188" s="792"/>
      <c r="N2188" s="792"/>
      <c r="O2188" s="792"/>
      <c r="P2188" s="792"/>
      <c r="Q2188" s="792"/>
      <c r="R2188" s="792"/>
      <c r="S2188" s="792"/>
      <c r="T2188" s="792"/>
      <c r="U2188" s="792"/>
      <c r="V2188" s="792"/>
      <c r="W2188" s="792"/>
      <c r="X2188" s="792"/>
      <c r="Y2188" s="792"/>
      <c r="Z2188" s="792"/>
      <c r="AA2188" s="792"/>
      <c r="AB2188" s="792"/>
      <c r="AC2188" s="792"/>
      <c r="AD2188" s="792"/>
      <c r="AE2188" s="792"/>
      <c r="AF2188" s="792"/>
      <c r="AG2188" s="792"/>
      <c r="AH2188" s="792"/>
      <c r="AI2188" s="792"/>
      <c r="AJ2188" s="792"/>
      <c r="AK2188" s="792"/>
      <c r="AL2188" s="792"/>
      <c r="AM2188" s="792"/>
      <c r="AN2188" s="792"/>
      <c r="AO2188" s="792"/>
      <c r="AP2188" s="792"/>
      <c r="AQ2188" s="792"/>
      <c r="AR2188" s="792"/>
      <c r="AS2188" s="792"/>
      <c r="AT2188" s="792"/>
      <c r="AU2188" s="792"/>
      <c r="AV2188" s="792"/>
      <c r="AW2188" s="792"/>
      <c r="AX2188" s="792"/>
      <c r="AY2188" s="792"/>
      <c r="AZ2188" s="792"/>
      <c r="BA2188" s="792"/>
      <c r="BB2188" s="792"/>
      <c r="BC2188" s="792"/>
      <c r="BD2188" s="792"/>
      <c r="BE2188" s="792"/>
      <c r="BF2188" s="792"/>
      <c r="BG2188" s="792"/>
      <c r="BH2188" s="792"/>
      <c r="BI2188" s="792"/>
      <c r="BJ2188" s="792"/>
      <c r="BK2188" s="792"/>
      <c r="BL2188" s="792"/>
      <c r="BM2188" s="792"/>
      <c r="BN2188" s="792"/>
      <c r="BO2188" s="792"/>
      <c r="BP2188" s="792"/>
      <c r="BQ2188" s="792"/>
      <c r="BR2188" s="792"/>
      <c r="BS2188" s="792"/>
      <c r="BT2188" s="792"/>
      <c r="BU2188" s="792"/>
      <c r="BV2188" s="792"/>
      <c r="BW2188" s="792"/>
      <c r="BX2188" s="792"/>
      <c r="BY2188" s="792"/>
      <c r="BZ2188" s="792"/>
      <c r="CA2188" s="792"/>
      <c r="CB2188" s="792"/>
      <c r="CC2188" s="792"/>
      <c r="CD2188" s="792"/>
      <c r="CE2188" s="792"/>
      <c r="CF2188" s="792"/>
      <c r="CG2188" s="792"/>
      <c r="CH2188" s="792"/>
      <c r="CI2188" s="792"/>
      <c r="CJ2188" s="792"/>
      <c r="CK2188" s="792"/>
      <c r="CL2188" s="792"/>
      <c r="CM2188" s="792"/>
      <c r="CN2188" s="792"/>
      <c r="CO2188" s="792"/>
      <c r="CP2188" s="792"/>
      <c r="CQ2188" s="792"/>
      <c r="CR2188" s="792"/>
      <c r="CS2188" s="792"/>
      <c r="CT2188" s="792"/>
      <c r="CU2188" s="792"/>
      <c r="CV2188" s="792"/>
    </row>
    <row r="2189" spans="1:100" x14ac:dyDescent="0.25">
      <c r="A2189" s="870" t="s">
        <v>3399</v>
      </c>
      <c r="B2189" s="872">
        <v>365187</v>
      </c>
      <c r="C2189" s="1812" t="s">
        <v>3409</v>
      </c>
      <c r="D2189" s="872" t="s">
        <v>2099</v>
      </c>
      <c r="E2189" s="872" t="s">
        <v>3455</v>
      </c>
      <c r="F2189" s="41" t="s">
        <v>49</v>
      </c>
      <c r="G2189" s="872" t="s">
        <v>94</v>
      </c>
      <c r="H2189" s="1308">
        <v>41507</v>
      </c>
      <c r="I2189" s="1267">
        <v>61712</v>
      </c>
      <c r="J2189" s="1277">
        <v>61712</v>
      </c>
      <c r="K2189" s="1277">
        <v>0</v>
      </c>
      <c r="L2189" s="792"/>
      <c r="M2189" s="792"/>
      <c r="N2189" s="792"/>
      <c r="O2189" s="792"/>
      <c r="P2189" s="792"/>
      <c r="Q2189" s="792"/>
      <c r="R2189" s="792"/>
      <c r="S2189" s="792"/>
      <c r="T2189" s="792"/>
      <c r="U2189" s="792"/>
      <c r="V2189" s="792"/>
      <c r="W2189" s="792"/>
      <c r="X2189" s="792"/>
      <c r="Y2189" s="792"/>
      <c r="Z2189" s="792"/>
      <c r="AA2189" s="792"/>
      <c r="AB2189" s="792"/>
      <c r="AC2189" s="792"/>
      <c r="AD2189" s="792"/>
      <c r="AE2189" s="792"/>
      <c r="AF2189" s="792"/>
      <c r="AG2189" s="792"/>
      <c r="AH2189" s="792"/>
      <c r="AI2189" s="792"/>
      <c r="AJ2189" s="792"/>
      <c r="AK2189" s="792"/>
      <c r="AL2189" s="792"/>
      <c r="AM2189" s="792"/>
      <c r="AN2189" s="792"/>
      <c r="AO2189" s="792"/>
      <c r="AP2189" s="792"/>
      <c r="AQ2189" s="792"/>
      <c r="AR2189" s="792"/>
      <c r="AS2189" s="792"/>
      <c r="AT2189" s="792"/>
      <c r="AU2189" s="792"/>
      <c r="AV2189" s="792"/>
      <c r="AW2189" s="792"/>
      <c r="AX2189" s="792"/>
      <c r="AY2189" s="792"/>
      <c r="AZ2189" s="792"/>
      <c r="BA2189" s="792"/>
      <c r="BB2189" s="792"/>
      <c r="BC2189" s="792"/>
      <c r="BD2189" s="792"/>
      <c r="BE2189" s="792"/>
      <c r="BF2189" s="792"/>
      <c r="BG2189" s="792"/>
      <c r="BH2189" s="792"/>
      <c r="BI2189" s="792"/>
      <c r="BJ2189" s="792"/>
      <c r="BK2189" s="792"/>
      <c r="BL2189" s="792"/>
      <c r="BM2189" s="792"/>
      <c r="BN2189" s="792"/>
      <c r="BO2189" s="792"/>
      <c r="BP2189" s="792"/>
      <c r="BQ2189" s="792"/>
      <c r="BR2189" s="792"/>
      <c r="BS2189" s="792"/>
      <c r="BT2189" s="792"/>
      <c r="BU2189" s="792"/>
      <c r="BV2189" s="792"/>
      <c r="BW2189" s="792"/>
      <c r="BX2189" s="792"/>
      <c r="BY2189" s="792"/>
      <c r="BZ2189" s="792"/>
      <c r="CA2189" s="792"/>
      <c r="CB2189" s="792"/>
      <c r="CC2189" s="792"/>
      <c r="CD2189" s="792"/>
      <c r="CE2189" s="792"/>
      <c r="CF2189" s="792"/>
      <c r="CG2189" s="792"/>
      <c r="CH2189" s="792"/>
      <c r="CI2189" s="792"/>
      <c r="CJ2189" s="792"/>
      <c r="CK2189" s="792"/>
      <c r="CL2189" s="792"/>
      <c r="CM2189" s="792"/>
      <c r="CN2189" s="792"/>
      <c r="CO2189" s="792"/>
      <c r="CP2189" s="792"/>
      <c r="CQ2189" s="792"/>
      <c r="CR2189" s="792"/>
      <c r="CS2189" s="792"/>
      <c r="CT2189" s="792"/>
      <c r="CU2189" s="792"/>
      <c r="CV2189" s="792"/>
    </row>
    <row r="2190" spans="1:100" x14ac:dyDescent="0.25">
      <c r="A2190" s="870" t="s">
        <v>3399</v>
      </c>
      <c r="B2190" s="872">
        <v>365194</v>
      </c>
      <c r="C2190" s="1812" t="s">
        <v>3410</v>
      </c>
      <c r="D2190" s="872" t="s">
        <v>2099</v>
      </c>
      <c r="E2190" s="872" t="s">
        <v>3455</v>
      </c>
      <c r="F2190" s="41" t="s">
        <v>49</v>
      </c>
      <c r="G2190" s="872" t="s">
        <v>94</v>
      </c>
      <c r="H2190" s="1308">
        <v>41507</v>
      </c>
      <c r="I2190" s="1267">
        <v>61712</v>
      </c>
      <c r="J2190" s="1277">
        <v>61712</v>
      </c>
      <c r="K2190" s="1277">
        <v>0</v>
      </c>
      <c r="L2190" s="792"/>
      <c r="M2190" s="792"/>
      <c r="N2190" s="792"/>
      <c r="O2190" s="792"/>
      <c r="P2190" s="792"/>
      <c r="Q2190" s="792"/>
      <c r="R2190" s="792"/>
      <c r="S2190" s="792"/>
      <c r="T2190" s="792"/>
      <c r="U2190" s="792"/>
      <c r="V2190" s="792"/>
      <c r="W2190" s="792"/>
      <c r="X2190" s="792"/>
      <c r="Y2190" s="792"/>
      <c r="Z2190" s="792"/>
      <c r="AA2190" s="792"/>
      <c r="AB2190" s="792"/>
      <c r="AC2190" s="792"/>
      <c r="AD2190" s="792"/>
      <c r="AE2190" s="792"/>
      <c r="AF2190" s="792"/>
      <c r="AG2190" s="792"/>
      <c r="AH2190" s="792"/>
      <c r="AI2190" s="792"/>
      <c r="AJ2190" s="792"/>
      <c r="AK2190" s="792"/>
      <c r="AL2190" s="792"/>
      <c r="AM2190" s="792"/>
      <c r="AN2190" s="792"/>
      <c r="AO2190" s="792"/>
      <c r="AP2190" s="792"/>
      <c r="AQ2190" s="792"/>
      <c r="AR2190" s="792"/>
      <c r="AS2190" s="792"/>
      <c r="AT2190" s="792"/>
      <c r="AU2190" s="792"/>
      <c r="AV2190" s="792"/>
      <c r="AW2190" s="792"/>
      <c r="AX2190" s="792"/>
      <c r="AY2190" s="792"/>
      <c r="AZ2190" s="792"/>
      <c r="BA2190" s="792"/>
      <c r="BB2190" s="792"/>
      <c r="BC2190" s="792"/>
      <c r="BD2190" s="792"/>
      <c r="BE2190" s="792"/>
      <c r="BF2190" s="792"/>
      <c r="BG2190" s="792"/>
      <c r="BH2190" s="792"/>
      <c r="BI2190" s="792"/>
      <c r="BJ2190" s="792"/>
      <c r="BK2190" s="792"/>
      <c r="BL2190" s="792"/>
      <c r="BM2190" s="792"/>
      <c r="BN2190" s="792"/>
      <c r="BO2190" s="792"/>
      <c r="BP2190" s="792"/>
      <c r="BQ2190" s="792"/>
      <c r="BR2190" s="792"/>
      <c r="BS2190" s="792"/>
      <c r="BT2190" s="792"/>
      <c r="BU2190" s="792"/>
      <c r="BV2190" s="792"/>
      <c r="BW2190" s="792"/>
      <c r="BX2190" s="792"/>
      <c r="BY2190" s="792"/>
      <c r="BZ2190" s="792"/>
      <c r="CA2190" s="792"/>
      <c r="CB2190" s="792"/>
      <c r="CC2190" s="792"/>
      <c r="CD2190" s="792"/>
      <c r="CE2190" s="792"/>
      <c r="CF2190" s="792"/>
      <c r="CG2190" s="792"/>
      <c r="CH2190" s="792"/>
      <c r="CI2190" s="792"/>
      <c r="CJ2190" s="792"/>
      <c r="CK2190" s="792"/>
      <c r="CL2190" s="792"/>
      <c r="CM2190" s="792"/>
      <c r="CN2190" s="792"/>
      <c r="CO2190" s="792"/>
      <c r="CP2190" s="792"/>
      <c r="CQ2190" s="792"/>
      <c r="CR2190" s="792"/>
      <c r="CS2190" s="792"/>
      <c r="CT2190" s="792"/>
      <c r="CU2190" s="792"/>
      <c r="CV2190" s="792"/>
    </row>
    <row r="2191" spans="1:100" x14ac:dyDescent="0.25">
      <c r="A2191" s="870" t="s">
        <v>3399</v>
      </c>
      <c r="B2191" s="872">
        <v>365186</v>
      </c>
      <c r="C2191" s="1812" t="s">
        <v>3411</v>
      </c>
      <c r="D2191" s="872" t="s">
        <v>2099</v>
      </c>
      <c r="E2191" s="872" t="s">
        <v>3455</v>
      </c>
      <c r="F2191" s="41" t="s">
        <v>49</v>
      </c>
      <c r="G2191" s="872" t="s">
        <v>94</v>
      </c>
      <c r="H2191" s="1308">
        <v>41507</v>
      </c>
      <c r="I2191" s="1267">
        <v>61712</v>
      </c>
      <c r="J2191" s="1277">
        <v>61712</v>
      </c>
      <c r="K2191" s="1277">
        <v>0</v>
      </c>
      <c r="L2191" s="792"/>
      <c r="M2191" s="792"/>
      <c r="N2191" s="792"/>
      <c r="O2191" s="792"/>
      <c r="P2191" s="792"/>
      <c r="Q2191" s="792"/>
      <c r="R2191" s="792"/>
      <c r="S2191" s="792"/>
      <c r="T2191" s="792"/>
      <c r="U2191" s="792"/>
      <c r="V2191" s="792"/>
      <c r="W2191" s="792"/>
      <c r="X2191" s="792"/>
      <c r="Y2191" s="792"/>
      <c r="Z2191" s="792"/>
      <c r="AA2191" s="792"/>
      <c r="AB2191" s="792"/>
      <c r="AC2191" s="792"/>
      <c r="AD2191" s="792"/>
      <c r="AE2191" s="792"/>
      <c r="AF2191" s="792"/>
      <c r="AG2191" s="792"/>
      <c r="AH2191" s="792"/>
      <c r="AI2191" s="792"/>
      <c r="AJ2191" s="792"/>
      <c r="AK2191" s="792"/>
      <c r="AL2191" s="792"/>
      <c r="AM2191" s="792"/>
      <c r="AN2191" s="792"/>
      <c r="AO2191" s="792"/>
      <c r="AP2191" s="792"/>
      <c r="AQ2191" s="792"/>
      <c r="AR2191" s="792"/>
      <c r="AS2191" s="792"/>
      <c r="AT2191" s="792"/>
      <c r="AU2191" s="792"/>
      <c r="AV2191" s="792"/>
      <c r="AW2191" s="792"/>
      <c r="AX2191" s="792"/>
      <c r="AY2191" s="792"/>
      <c r="AZ2191" s="792"/>
      <c r="BA2191" s="792"/>
      <c r="BB2191" s="792"/>
      <c r="BC2191" s="792"/>
      <c r="BD2191" s="792"/>
      <c r="BE2191" s="792"/>
      <c r="BF2191" s="792"/>
      <c r="BG2191" s="792"/>
      <c r="BH2191" s="792"/>
      <c r="BI2191" s="792"/>
      <c r="BJ2191" s="792"/>
      <c r="BK2191" s="792"/>
      <c r="BL2191" s="792"/>
      <c r="BM2191" s="792"/>
      <c r="BN2191" s="792"/>
      <c r="BO2191" s="792"/>
      <c r="BP2191" s="792"/>
      <c r="BQ2191" s="792"/>
      <c r="BR2191" s="792"/>
      <c r="BS2191" s="792"/>
      <c r="BT2191" s="792"/>
      <c r="BU2191" s="792"/>
      <c r="BV2191" s="792"/>
      <c r="BW2191" s="792"/>
      <c r="BX2191" s="792"/>
      <c r="BY2191" s="792"/>
      <c r="BZ2191" s="792"/>
      <c r="CA2191" s="792"/>
      <c r="CB2191" s="792"/>
      <c r="CC2191" s="792"/>
      <c r="CD2191" s="792"/>
      <c r="CE2191" s="792"/>
      <c r="CF2191" s="792"/>
      <c r="CG2191" s="792"/>
      <c r="CH2191" s="792"/>
      <c r="CI2191" s="792"/>
      <c r="CJ2191" s="792"/>
      <c r="CK2191" s="792"/>
      <c r="CL2191" s="792"/>
      <c r="CM2191" s="792"/>
      <c r="CN2191" s="792"/>
      <c r="CO2191" s="792"/>
      <c r="CP2191" s="792"/>
      <c r="CQ2191" s="792"/>
      <c r="CR2191" s="792"/>
      <c r="CS2191" s="792"/>
      <c r="CT2191" s="792"/>
      <c r="CU2191" s="792"/>
      <c r="CV2191" s="792"/>
    </row>
    <row r="2192" spans="1:100" x14ac:dyDescent="0.25">
      <c r="A2192" s="870" t="s">
        <v>3399</v>
      </c>
      <c r="B2192" s="872">
        <v>365195</v>
      </c>
      <c r="C2192" s="1812" t="s">
        <v>3412</v>
      </c>
      <c r="D2192" s="872" t="s">
        <v>2099</v>
      </c>
      <c r="E2192" s="872" t="s">
        <v>3455</v>
      </c>
      <c r="F2192" s="41" t="s">
        <v>49</v>
      </c>
      <c r="G2192" s="872" t="s">
        <v>94</v>
      </c>
      <c r="H2192" s="1308">
        <v>41507</v>
      </c>
      <c r="I2192" s="1267">
        <v>61712</v>
      </c>
      <c r="J2192" s="1277">
        <v>61712</v>
      </c>
      <c r="K2192" s="1277">
        <v>0</v>
      </c>
      <c r="L2192" s="792"/>
      <c r="M2192" s="792"/>
      <c r="N2192" s="792"/>
      <c r="O2192" s="792"/>
      <c r="P2192" s="792"/>
      <c r="Q2192" s="792"/>
      <c r="R2192" s="792"/>
      <c r="S2192" s="792"/>
      <c r="T2192" s="792"/>
      <c r="U2192" s="792"/>
      <c r="V2192" s="792"/>
      <c r="W2192" s="792"/>
      <c r="X2192" s="792"/>
      <c r="Y2192" s="792"/>
      <c r="Z2192" s="792"/>
      <c r="AA2192" s="792"/>
      <c r="AB2192" s="792"/>
      <c r="AC2192" s="792"/>
      <c r="AD2192" s="792"/>
      <c r="AE2192" s="792"/>
      <c r="AF2192" s="792"/>
      <c r="AG2192" s="792"/>
      <c r="AH2192" s="792"/>
      <c r="AI2192" s="792"/>
      <c r="AJ2192" s="792"/>
      <c r="AK2192" s="792"/>
      <c r="AL2192" s="792"/>
      <c r="AM2192" s="792"/>
      <c r="AN2192" s="792"/>
      <c r="AO2192" s="792"/>
      <c r="AP2192" s="792"/>
      <c r="AQ2192" s="792"/>
      <c r="AR2192" s="792"/>
      <c r="AS2192" s="792"/>
      <c r="AT2192" s="792"/>
      <c r="AU2192" s="792"/>
      <c r="AV2192" s="792"/>
      <c r="AW2192" s="792"/>
      <c r="AX2192" s="792"/>
      <c r="AY2192" s="792"/>
      <c r="AZ2192" s="792"/>
      <c r="BA2192" s="792"/>
      <c r="BB2192" s="792"/>
      <c r="BC2192" s="792"/>
      <c r="BD2192" s="792"/>
      <c r="BE2192" s="792"/>
      <c r="BF2192" s="792"/>
      <c r="BG2192" s="792"/>
      <c r="BH2192" s="792"/>
      <c r="BI2192" s="792"/>
      <c r="BJ2192" s="792"/>
      <c r="BK2192" s="792"/>
      <c r="BL2192" s="792"/>
      <c r="BM2192" s="792"/>
      <c r="BN2192" s="792"/>
      <c r="BO2192" s="792"/>
      <c r="BP2192" s="792"/>
      <c r="BQ2192" s="792"/>
      <c r="BR2192" s="792"/>
      <c r="BS2192" s="792"/>
      <c r="BT2192" s="792"/>
      <c r="BU2192" s="792"/>
      <c r="BV2192" s="792"/>
      <c r="BW2192" s="792"/>
      <c r="BX2192" s="792"/>
      <c r="BY2192" s="792"/>
      <c r="BZ2192" s="792"/>
      <c r="CA2192" s="792"/>
      <c r="CB2192" s="792"/>
      <c r="CC2192" s="792"/>
      <c r="CD2192" s="792"/>
      <c r="CE2192" s="792"/>
      <c r="CF2192" s="792"/>
      <c r="CG2192" s="792"/>
      <c r="CH2192" s="792"/>
      <c r="CI2192" s="792"/>
      <c r="CJ2192" s="792"/>
      <c r="CK2192" s="792"/>
      <c r="CL2192" s="792"/>
      <c r="CM2192" s="792"/>
      <c r="CN2192" s="792"/>
      <c r="CO2192" s="792"/>
      <c r="CP2192" s="792"/>
      <c r="CQ2192" s="792"/>
      <c r="CR2192" s="792"/>
      <c r="CS2192" s="792"/>
      <c r="CT2192" s="792"/>
      <c r="CU2192" s="792"/>
      <c r="CV2192" s="792"/>
    </row>
    <row r="2193" spans="1:100" x14ac:dyDescent="0.25">
      <c r="A2193" s="870" t="s">
        <v>3399</v>
      </c>
      <c r="B2193" s="872">
        <v>365209</v>
      </c>
      <c r="C2193" s="1812" t="s">
        <v>3413</v>
      </c>
      <c r="D2193" s="872" t="s">
        <v>2099</v>
      </c>
      <c r="E2193" s="872" t="s">
        <v>3455</v>
      </c>
      <c r="F2193" s="41" t="s">
        <v>49</v>
      </c>
      <c r="G2193" s="872" t="s">
        <v>94</v>
      </c>
      <c r="H2193" s="1308">
        <v>41507</v>
      </c>
      <c r="I2193" s="1267">
        <v>61712</v>
      </c>
      <c r="J2193" s="1277">
        <v>61712</v>
      </c>
      <c r="K2193" s="1277">
        <v>0</v>
      </c>
      <c r="L2193" s="792"/>
      <c r="M2193" s="792"/>
      <c r="N2193" s="792"/>
      <c r="O2193" s="792"/>
      <c r="P2193" s="792"/>
      <c r="Q2193" s="792"/>
      <c r="R2193" s="792"/>
      <c r="S2193" s="792"/>
      <c r="T2193" s="792"/>
      <c r="U2193" s="792"/>
      <c r="V2193" s="792"/>
      <c r="W2193" s="792"/>
      <c r="X2193" s="792"/>
      <c r="Y2193" s="792"/>
      <c r="Z2193" s="792"/>
      <c r="AA2193" s="792"/>
      <c r="AB2193" s="792"/>
      <c r="AC2193" s="792"/>
      <c r="AD2193" s="792"/>
      <c r="AE2193" s="792"/>
      <c r="AF2193" s="792"/>
      <c r="AG2193" s="792"/>
      <c r="AH2193" s="792"/>
      <c r="AI2193" s="792"/>
      <c r="AJ2193" s="792"/>
      <c r="AK2193" s="792"/>
      <c r="AL2193" s="792"/>
      <c r="AM2193" s="792"/>
      <c r="AN2193" s="792"/>
      <c r="AO2193" s="792"/>
      <c r="AP2193" s="792"/>
      <c r="AQ2193" s="792"/>
      <c r="AR2193" s="792"/>
      <c r="AS2193" s="792"/>
      <c r="AT2193" s="792"/>
      <c r="AU2193" s="792"/>
      <c r="AV2193" s="792"/>
      <c r="AW2193" s="792"/>
      <c r="AX2193" s="792"/>
      <c r="AY2193" s="792"/>
      <c r="AZ2193" s="792"/>
      <c r="BA2193" s="792"/>
      <c r="BB2193" s="792"/>
      <c r="BC2193" s="792"/>
      <c r="BD2193" s="792"/>
      <c r="BE2193" s="792"/>
      <c r="BF2193" s="792"/>
      <c r="BG2193" s="792"/>
      <c r="BH2193" s="792"/>
      <c r="BI2193" s="792"/>
      <c r="BJ2193" s="792"/>
      <c r="BK2193" s="792"/>
      <c r="BL2193" s="792"/>
      <c r="BM2193" s="792"/>
      <c r="BN2193" s="792"/>
      <c r="BO2193" s="792"/>
      <c r="BP2193" s="792"/>
      <c r="BQ2193" s="792"/>
      <c r="BR2193" s="792"/>
      <c r="BS2193" s="792"/>
      <c r="BT2193" s="792"/>
      <c r="BU2193" s="792"/>
      <c r="BV2193" s="792"/>
      <c r="BW2193" s="792"/>
      <c r="BX2193" s="792"/>
      <c r="BY2193" s="792"/>
      <c r="BZ2193" s="792"/>
      <c r="CA2193" s="792"/>
      <c r="CB2193" s="792"/>
      <c r="CC2193" s="792"/>
      <c r="CD2193" s="792"/>
      <c r="CE2193" s="792"/>
      <c r="CF2193" s="792"/>
      <c r="CG2193" s="792"/>
      <c r="CH2193" s="792"/>
      <c r="CI2193" s="792"/>
      <c r="CJ2193" s="792"/>
      <c r="CK2193" s="792"/>
      <c r="CL2193" s="792"/>
      <c r="CM2193" s="792"/>
      <c r="CN2193" s="792"/>
      <c r="CO2193" s="792"/>
      <c r="CP2193" s="792"/>
      <c r="CQ2193" s="792"/>
      <c r="CR2193" s="792"/>
      <c r="CS2193" s="792"/>
      <c r="CT2193" s="792"/>
      <c r="CU2193" s="792"/>
      <c r="CV2193" s="792"/>
    </row>
    <row r="2194" spans="1:100" x14ac:dyDescent="0.25">
      <c r="A2194" s="870" t="s">
        <v>3399</v>
      </c>
      <c r="B2194" s="872">
        <v>365176</v>
      </c>
      <c r="C2194" s="1812" t="s">
        <v>3414</v>
      </c>
      <c r="D2194" s="872" t="s">
        <v>2099</v>
      </c>
      <c r="E2194" s="872" t="s">
        <v>3455</v>
      </c>
      <c r="F2194" s="41" t="s">
        <v>49</v>
      </c>
      <c r="G2194" s="872" t="s">
        <v>94</v>
      </c>
      <c r="H2194" s="1308">
        <v>41507</v>
      </c>
      <c r="I2194" s="1267">
        <v>61712</v>
      </c>
      <c r="J2194" s="1277">
        <v>61712</v>
      </c>
      <c r="K2194" s="1277">
        <v>0</v>
      </c>
      <c r="L2194" s="792"/>
      <c r="M2194" s="792"/>
      <c r="N2194" s="792"/>
      <c r="O2194" s="792"/>
      <c r="P2194" s="792"/>
      <c r="Q2194" s="792"/>
      <c r="R2194" s="792"/>
      <c r="S2194" s="792"/>
      <c r="T2194" s="792"/>
      <c r="U2194" s="792"/>
      <c r="V2194" s="792"/>
      <c r="W2194" s="792"/>
      <c r="X2194" s="792"/>
      <c r="Y2194" s="792"/>
      <c r="Z2194" s="792"/>
      <c r="AA2194" s="792"/>
      <c r="AB2194" s="792"/>
      <c r="AC2194" s="792"/>
      <c r="AD2194" s="792"/>
      <c r="AE2194" s="792"/>
      <c r="AF2194" s="792"/>
      <c r="AG2194" s="792"/>
      <c r="AH2194" s="792"/>
      <c r="AI2194" s="792"/>
      <c r="AJ2194" s="792"/>
      <c r="AK2194" s="792"/>
      <c r="AL2194" s="792"/>
      <c r="AM2194" s="792"/>
      <c r="AN2194" s="792"/>
      <c r="AO2194" s="792"/>
      <c r="AP2194" s="792"/>
      <c r="AQ2194" s="792"/>
      <c r="AR2194" s="792"/>
      <c r="AS2194" s="792"/>
      <c r="AT2194" s="792"/>
      <c r="AU2194" s="792"/>
      <c r="AV2194" s="792"/>
      <c r="AW2194" s="792"/>
      <c r="AX2194" s="792"/>
      <c r="AY2194" s="792"/>
      <c r="AZ2194" s="792"/>
      <c r="BA2194" s="792"/>
      <c r="BB2194" s="792"/>
      <c r="BC2194" s="792"/>
      <c r="BD2194" s="792"/>
      <c r="BE2194" s="792"/>
      <c r="BF2194" s="792"/>
      <c r="BG2194" s="792"/>
      <c r="BH2194" s="792"/>
      <c r="BI2194" s="792"/>
      <c r="BJ2194" s="792"/>
      <c r="BK2194" s="792"/>
      <c r="BL2194" s="792"/>
      <c r="BM2194" s="792"/>
      <c r="BN2194" s="792"/>
      <c r="BO2194" s="792"/>
      <c r="BP2194" s="792"/>
      <c r="BQ2194" s="792"/>
      <c r="BR2194" s="792"/>
      <c r="BS2194" s="792"/>
      <c r="BT2194" s="792"/>
      <c r="BU2194" s="792"/>
      <c r="BV2194" s="792"/>
      <c r="BW2194" s="792"/>
      <c r="BX2194" s="792"/>
      <c r="BY2194" s="792"/>
      <c r="BZ2194" s="792"/>
      <c r="CA2194" s="792"/>
      <c r="CB2194" s="792"/>
      <c r="CC2194" s="792"/>
      <c r="CD2194" s="792"/>
      <c r="CE2194" s="792"/>
      <c r="CF2194" s="792"/>
      <c r="CG2194" s="792"/>
      <c r="CH2194" s="792"/>
      <c r="CI2194" s="792"/>
      <c r="CJ2194" s="792"/>
      <c r="CK2194" s="792"/>
      <c r="CL2194" s="792"/>
      <c r="CM2194" s="792"/>
      <c r="CN2194" s="792"/>
      <c r="CO2194" s="792"/>
      <c r="CP2194" s="792"/>
      <c r="CQ2194" s="792"/>
      <c r="CR2194" s="792"/>
      <c r="CS2194" s="792"/>
      <c r="CT2194" s="792"/>
      <c r="CU2194" s="792"/>
      <c r="CV2194" s="792"/>
    </row>
    <row r="2195" spans="1:100" x14ac:dyDescent="0.25">
      <c r="A2195" s="870" t="s">
        <v>3399</v>
      </c>
      <c r="B2195" s="872">
        <v>365185</v>
      </c>
      <c r="C2195" s="1812" t="s">
        <v>3415</v>
      </c>
      <c r="D2195" s="872" t="s">
        <v>2099</v>
      </c>
      <c r="E2195" s="872" t="s">
        <v>3455</v>
      </c>
      <c r="F2195" s="41" t="s">
        <v>49</v>
      </c>
      <c r="G2195" s="872" t="s">
        <v>94</v>
      </c>
      <c r="H2195" s="1308">
        <v>41507</v>
      </c>
      <c r="I2195" s="1267">
        <v>61712</v>
      </c>
      <c r="J2195" s="1277">
        <v>61712</v>
      </c>
      <c r="K2195" s="1277">
        <v>0</v>
      </c>
      <c r="L2195" s="792"/>
      <c r="M2195" s="792"/>
      <c r="N2195" s="792"/>
      <c r="O2195" s="792"/>
      <c r="P2195" s="792"/>
      <c r="Q2195" s="792"/>
      <c r="R2195" s="792"/>
      <c r="S2195" s="792"/>
      <c r="T2195" s="792"/>
      <c r="U2195" s="792"/>
      <c r="V2195" s="792"/>
      <c r="W2195" s="792"/>
      <c r="X2195" s="792"/>
      <c r="Y2195" s="792"/>
      <c r="Z2195" s="792"/>
      <c r="AA2195" s="792"/>
      <c r="AB2195" s="792"/>
      <c r="AC2195" s="792"/>
      <c r="AD2195" s="792"/>
      <c r="AE2195" s="792"/>
      <c r="AF2195" s="792"/>
      <c r="AG2195" s="792"/>
      <c r="AH2195" s="792"/>
      <c r="AI2195" s="792"/>
      <c r="AJ2195" s="792"/>
      <c r="AK2195" s="792"/>
      <c r="AL2195" s="792"/>
      <c r="AM2195" s="792"/>
      <c r="AN2195" s="792"/>
      <c r="AO2195" s="792"/>
      <c r="AP2195" s="792"/>
      <c r="AQ2195" s="792"/>
      <c r="AR2195" s="792"/>
      <c r="AS2195" s="792"/>
      <c r="AT2195" s="792"/>
      <c r="AU2195" s="792"/>
      <c r="AV2195" s="792"/>
      <c r="AW2195" s="792"/>
      <c r="AX2195" s="792"/>
      <c r="AY2195" s="792"/>
      <c r="AZ2195" s="792"/>
      <c r="BA2195" s="792"/>
      <c r="BB2195" s="792"/>
      <c r="BC2195" s="792"/>
      <c r="BD2195" s="792"/>
      <c r="BE2195" s="792"/>
      <c r="BF2195" s="792"/>
      <c r="BG2195" s="792"/>
      <c r="BH2195" s="792"/>
      <c r="BI2195" s="792"/>
      <c r="BJ2195" s="792"/>
      <c r="BK2195" s="792"/>
      <c r="BL2195" s="792"/>
      <c r="BM2195" s="792"/>
      <c r="BN2195" s="792"/>
      <c r="BO2195" s="792"/>
      <c r="BP2195" s="792"/>
      <c r="BQ2195" s="792"/>
      <c r="BR2195" s="792"/>
      <c r="BS2195" s="792"/>
      <c r="BT2195" s="792"/>
      <c r="BU2195" s="792"/>
      <c r="BV2195" s="792"/>
      <c r="BW2195" s="792"/>
      <c r="BX2195" s="792"/>
      <c r="BY2195" s="792"/>
      <c r="BZ2195" s="792"/>
      <c r="CA2195" s="792"/>
      <c r="CB2195" s="792"/>
      <c r="CC2195" s="792"/>
      <c r="CD2195" s="792"/>
      <c r="CE2195" s="792"/>
      <c r="CF2195" s="792"/>
      <c r="CG2195" s="792"/>
      <c r="CH2195" s="792"/>
      <c r="CI2195" s="792"/>
      <c r="CJ2195" s="792"/>
      <c r="CK2195" s="792"/>
      <c r="CL2195" s="792"/>
      <c r="CM2195" s="792"/>
      <c r="CN2195" s="792"/>
      <c r="CO2195" s="792"/>
      <c r="CP2195" s="792"/>
      <c r="CQ2195" s="792"/>
      <c r="CR2195" s="792"/>
      <c r="CS2195" s="792"/>
      <c r="CT2195" s="792"/>
      <c r="CU2195" s="792"/>
      <c r="CV2195" s="792"/>
    </row>
    <row r="2196" spans="1:100" x14ac:dyDescent="0.25">
      <c r="A2196" s="870" t="s">
        <v>3399</v>
      </c>
      <c r="B2196" s="872">
        <v>365196</v>
      </c>
      <c r="C2196" s="1812" t="s">
        <v>3416</v>
      </c>
      <c r="D2196" s="872" t="s">
        <v>2099</v>
      </c>
      <c r="E2196" s="872" t="s">
        <v>3455</v>
      </c>
      <c r="F2196" s="41" t="s">
        <v>49</v>
      </c>
      <c r="G2196" s="872" t="s">
        <v>94</v>
      </c>
      <c r="H2196" s="1308">
        <v>41507</v>
      </c>
      <c r="I2196" s="1267">
        <v>61712</v>
      </c>
      <c r="J2196" s="1277">
        <v>61712</v>
      </c>
      <c r="K2196" s="1277">
        <v>0</v>
      </c>
      <c r="L2196" s="792"/>
      <c r="M2196" s="792"/>
      <c r="N2196" s="792"/>
      <c r="O2196" s="792"/>
      <c r="P2196" s="792"/>
      <c r="Q2196" s="792"/>
      <c r="R2196" s="792"/>
      <c r="S2196" s="792"/>
      <c r="T2196" s="792"/>
      <c r="U2196" s="792"/>
      <c r="V2196" s="792"/>
      <c r="W2196" s="792"/>
      <c r="X2196" s="792"/>
      <c r="Y2196" s="792"/>
      <c r="Z2196" s="792"/>
      <c r="AA2196" s="792"/>
      <c r="AB2196" s="792"/>
      <c r="AC2196" s="792"/>
      <c r="AD2196" s="792"/>
      <c r="AE2196" s="792"/>
      <c r="AF2196" s="792"/>
      <c r="AG2196" s="792"/>
      <c r="AH2196" s="792"/>
      <c r="AI2196" s="792"/>
      <c r="AJ2196" s="792"/>
      <c r="AK2196" s="792"/>
      <c r="AL2196" s="792"/>
      <c r="AM2196" s="792"/>
      <c r="AN2196" s="792"/>
      <c r="AO2196" s="792"/>
      <c r="AP2196" s="792"/>
      <c r="AQ2196" s="792"/>
      <c r="AR2196" s="792"/>
      <c r="AS2196" s="792"/>
      <c r="AT2196" s="792"/>
      <c r="AU2196" s="792"/>
      <c r="AV2196" s="792"/>
      <c r="AW2196" s="792"/>
      <c r="AX2196" s="792"/>
      <c r="AY2196" s="792"/>
      <c r="AZ2196" s="792"/>
      <c r="BA2196" s="792"/>
      <c r="BB2196" s="792"/>
      <c r="BC2196" s="792"/>
      <c r="BD2196" s="792"/>
      <c r="BE2196" s="792"/>
      <c r="BF2196" s="792"/>
      <c r="BG2196" s="792"/>
      <c r="BH2196" s="792"/>
      <c r="BI2196" s="792"/>
      <c r="BJ2196" s="792"/>
      <c r="BK2196" s="792"/>
      <c r="BL2196" s="792"/>
      <c r="BM2196" s="792"/>
      <c r="BN2196" s="792"/>
      <c r="BO2196" s="792"/>
      <c r="BP2196" s="792"/>
      <c r="BQ2196" s="792"/>
      <c r="BR2196" s="792"/>
      <c r="BS2196" s="792"/>
      <c r="BT2196" s="792"/>
      <c r="BU2196" s="792"/>
      <c r="BV2196" s="792"/>
      <c r="BW2196" s="792"/>
      <c r="BX2196" s="792"/>
      <c r="BY2196" s="792"/>
      <c r="BZ2196" s="792"/>
      <c r="CA2196" s="792"/>
      <c r="CB2196" s="792"/>
      <c r="CC2196" s="792"/>
      <c r="CD2196" s="792"/>
      <c r="CE2196" s="792"/>
      <c r="CF2196" s="792"/>
      <c r="CG2196" s="792"/>
      <c r="CH2196" s="792"/>
      <c r="CI2196" s="792"/>
      <c r="CJ2196" s="792"/>
      <c r="CK2196" s="792"/>
      <c r="CL2196" s="792"/>
      <c r="CM2196" s="792"/>
      <c r="CN2196" s="792"/>
      <c r="CO2196" s="792"/>
      <c r="CP2196" s="792"/>
      <c r="CQ2196" s="792"/>
      <c r="CR2196" s="792"/>
      <c r="CS2196" s="792"/>
      <c r="CT2196" s="792"/>
      <c r="CU2196" s="792"/>
      <c r="CV2196" s="792"/>
    </row>
    <row r="2197" spans="1:100" x14ac:dyDescent="0.25">
      <c r="A2197" s="870" t="s">
        <v>3399</v>
      </c>
      <c r="B2197" s="872">
        <v>365184</v>
      </c>
      <c r="C2197" s="1812" t="s">
        <v>3417</v>
      </c>
      <c r="D2197" s="872" t="s">
        <v>2099</v>
      </c>
      <c r="E2197" s="872" t="s">
        <v>3455</v>
      </c>
      <c r="F2197" s="41" t="s">
        <v>49</v>
      </c>
      <c r="G2197" s="872" t="s">
        <v>94</v>
      </c>
      <c r="H2197" s="1308">
        <v>41507</v>
      </c>
      <c r="I2197" s="1267">
        <v>61712</v>
      </c>
      <c r="J2197" s="1277">
        <v>61712</v>
      </c>
      <c r="K2197" s="1277">
        <v>0</v>
      </c>
      <c r="L2197" s="792"/>
      <c r="M2197" s="792"/>
      <c r="N2197" s="792"/>
      <c r="O2197" s="792"/>
      <c r="P2197" s="792"/>
      <c r="Q2197" s="792"/>
      <c r="R2197" s="792"/>
      <c r="S2197" s="792"/>
      <c r="T2197" s="792"/>
      <c r="U2197" s="792"/>
      <c r="V2197" s="792"/>
      <c r="W2197" s="792"/>
      <c r="X2197" s="792"/>
      <c r="Y2197" s="792"/>
      <c r="Z2197" s="792"/>
      <c r="AA2197" s="792"/>
      <c r="AB2197" s="792"/>
      <c r="AC2197" s="792"/>
      <c r="AD2197" s="792"/>
      <c r="AE2197" s="792"/>
      <c r="AF2197" s="792"/>
      <c r="AG2197" s="792"/>
      <c r="AH2197" s="792"/>
      <c r="AI2197" s="792"/>
      <c r="AJ2197" s="792"/>
      <c r="AK2197" s="792"/>
      <c r="AL2197" s="792"/>
      <c r="AM2197" s="792"/>
      <c r="AN2197" s="792"/>
      <c r="AO2197" s="792"/>
      <c r="AP2197" s="792"/>
      <c r="AQ2197" s="792"/>
      <c r="AR2197" s="792"/>
      <c r="AS2197" s="792"/>
      <c r="AT2197" s="792"/>
      <c r="AU2197" s="792"/>
      <c r="AV2197" s="792"/>
      <c r="AW2197" s="792"/>
      <c r="AX2197" s="792"/>
      <c r="AY2197" s="792"/>
      <c r="AZ2197" s="792"/>
      <c r="BA2197" s="792"/>
      <c r="BB2197" s="792"/>
      <c r="BC2197" s="792"/>
      <c r="BD2197" s="792"/>
      <c r="BE2197" s="792"/>
      <c r="BF2197" s="792"/>
      <c r="BG2197" s="792"/>
      <c r="BH2197" s="792"/>
      <c r="BI2197" s="792"/>
      <c r="BJ2197" s="792"/>
      <c r="BK2197" s="792"/>
      <c r="BL2197" s="792"/>
      <c r="BM2197" s="792"/>
      <c r="BN2197" s="792"/>
      <c r="BO2197" s="792"/>
      <c r="BP2197" s="792"/>
      <c r="BQ2197" s="792"/>
      <c r="BR2197" s="792"/>
      <c r="BS2197" s="792"/>
      <c r="BT2197" s="792"/>
      <c r="BU2197" s="792"/>
      <c r="BV2197" s="792"/>
      <c r="BW2197" s="792"/>
      <c r="BX2197" s="792"/>
      <c r="BY2197" s="792"/>
      <c r="BZ2197" s="792"/>
      <c r="CA2197" s="792"/>
      <c r="CB2197" s="792"/>
      <c r="CC2197" s="792"/>
      <c r="CD2197" s="792"/>
      <c r="CE2197" s="792"/>
      <c r="CF2197" s="792"/>
      <c r="CG2197" s="792"/>
      <c r="CH2197" s="792"/>
      <c r="CI2197" s="792"/>
      <c r="CJ2197" s="792"/>
      <c r="CK2197" s="792"/>
      <c r="CL2197" s="792"/>
      <c r="CM2197" s="792"/>
      <c r="CN2197" s="792"/>
      <c r="CO2197" s="792"/>
      <c r="CP2197" s="792"/>
      <c r="CQ2197" s="792"/>
      <c r="CR2197" s="792"/>
      <c r="CS2197" s="792"/>
      <c r="CT2197" s="792"/>
      <c r="CU2197" s="792"/>
      <c r="CV2197" s="792"/>
    </row>
    <row r="2198" spans="1:100" x14ac:dyDescent="0.25">
      <c r="A2198" s="870" t="s">
        <v>3399</v>
      </c>
      <c r="B2198" s="872">
        <v>365197</v>
      </c>
      <c r="C2198" s="1812" t="s">
        <v>3418</v>
      </c>
      <c r="D2198" s="872" t="s">
        <v>2099</v>
      </c>
      <c r="E2198" s="872" t="s">
        <v>3455</v>
      </c>
      <c r="F2198" s="41" t="s">
        <v>49</v>
      </c>
      <c r="G2198" s="872" t="s">
        <v>94</v>
      </c>
      <c r="H2198" s="1308">
        <v>41507</v>
      </c>
      <c r="I2198" s="1267">
        <v>61712</v>
      </c>
      <c r="J2198" s="1277">
        <v>61712</v>
      </c>
      <c r="K2198" s="1277">
        <v>0</v>
      </c>
      <c r="L2198" s="792"/>
      <c r="M2198" s="792"/>
      <c r="N2198" s="792"/>
      <c r="O2198" s="792"/>
      <c r="P2198" s="792"/>
      <c r="Q2198" s="792"/>
      <c r="R2198" s="792"/>
      <c r="S2198" s="792"/>
      <c r="T2198" s="792"/>
      <c r="U2198" s="792"/>
      <c r="V2198" s="792"/>
      <c r="W2198" s="792"/>
      <c r="X2198" s="792"/>
      <c r="Y2198" s="792"/>
      <c r="Z2198" s="792"/>
      <c r="AA2198" s="792"/>
      <c r="AB2198" s="792"/>
      <c r="AC2198" s="792"/>
      <c r="AD2198" s="792"/>
      <c r="AE2198" s="792"/>
      <c r="AF2198" s="792"/>
      <c r="AG2198" s="792"/>
      <c r="AH2198" s="792"/>
      <c r="AI2198" s="792"/>
      <c r="AJ2198" s="792"/>
      <c r="AK2198" s="792"/>
      <c r="AL2198" s="792"/>
      <c r="AM2198" s="792"/>
      <c r="AN2198" s="792"/>
      <c r="AO2198" s="792"/>
      <c r="AP2198" s="792"/>
      <c r="AQ2198" s="792"/>
      <c r="AR2198" s="792"/>
      <c r="AS2198" s="792"/>
      <c r="AT2198" s="792"/>
      <c r="AU2198" s="792"/>
      <c r="AV2198" s="792"/>
      <c r="AW2198" s="792"/>
      <c r="AX2198" s="792"/>
      <c r="AY2198" s="792"/>
      <c r="AZ2198" s="792"/>
      <c r="BA2198" s="792"/>
      <c r="BB2198" s="792"/>
      <c r="BC2198" s="792"/>
      <c r="BD2198" s="792"/>
      <c r="BE2198" s="792"/>
      <c r="BF2198" s="792"/>
      <c r="BG2198" s="792"/>
      <c r="BH2198" s="792"/>
      <c r="BI2198" s="792"/>
      <c r="BJ2198" s="792"/>
      <c r="BK2198" s="792"/>
      <c r="BL2198" s="792"/>
      <c r="BM2198" s="792"/>
      <c r="BN2198" s="792"/>
      <c r="BO2198" s="792"/>
      <c r="BP2198" s="792"/>
      <c r="BQ2198" s="792"/>
      <c r="BR2198" s="792"/>
      <c r="BS2198" s="792"/>
      <c r="BT2198" s="792"/>
      <c r="BU2198" s="792"/>
      <c r="BV2198" s="792"/>
      <c r="BW2198" s="792"/>
      <c r="BX2198" s="792"/>
      <c r="BY2198" s="792"/>
      <c r="BZ2198" s="792"/>
      <c r="CA2198" s="792"/>
      <c r="CB2198" s="792"/>
      <c r="CC2198" s="792"/>
      <c r="CD2198" s="792"/>
      <c r="CE2198" s="792"/>
      <c r="CF2198" s="792"/>
      <c r="CG2198" s="792"/>
      <c r="CH2198" s="792"/>
      <c r="CI2198" s="792"/>
      <c r="CJ2198" s="792"/>
      <c r="CK2198" s="792"/>
      <c r="CL2198" s="792"/>
      <c r="CM2198" s="792"/>
      <c r="CN2198" s="792"/>
      <c r="CO2198" s="792"/>
      <c r="CP2198" s="792"/>
      <c r="CQ2198" s="792"/>
      <c r="CR2198" s="792"/>
      <c r="CS2198" s="792"/>
      <c r="CT2198" s="792"/>
      <c r="CU2198" s="792"/>
      <c r="CV2198" s="792"/>
    </row>
    <row r="2199" spans="1:100" x14ac:dyDescent="0.25">
      <c r="A2199" s="870" t="s">
        <v>3399</v>
      </c>
      <c r="B2199" s="872">
        <v>365183</v>
      </c>
      <c r="C2199" s="1812" t="s">
        <v>3419</v>
      </c>
      <c r="D2199" s="872" t="s">
        <v>2099</v>
      </c>
      <c r="E2199" s="872" t="s">
        <v>3455</v>
      </c>
      <c r="F2199" s="41" t="s">
        <v>49</v>
      </c>
      <c r="G2199" s="872" t="s">
        <v>94</v>
      </c>
      <c r="H2199" s="1308">
        <v>41507</v>
      </c>
      <c r="I2199" s="1267">
        <v>61712</v>
      </c>
      <c r="J2199" s="1277">
        <v>61712</v>
      </c>
      <c r="K2199" s="1277">
        <v>0</v>
      </c>
      <c r="L2199" s="792"/>
      <c r="M2199" s="792"/>
      <c r="N2199" s="792"/>
      <c r="O2199" s="792"/>
      <c r="P2199" s="792"/>
      <c r="Q2199" s="792"/>
      <c r="R2199" s="792"/>
      <c r="S2199" s="792"/>
      <c r="T2199" s="792"/>
      <c r="U2199" s="792"/>
      <c r="V2199" s="792"/>
      <c r="W2199" s="792"/>
      <c r="X2199" s="792"/>
      <c r="Y2199" s="792"/>
      <c r="Z2199" s="792"/>
      <c r="AA2199" s="792"/>
      <c r="AB2199" s="792"/>
      <c r="AC2199" s="792"/>
      <c r="AD2199" s="792"/>
      <c r="AE2199" s="792"/>
      <c r="AF2199" s="792"/>
      <c r="AG2199" s="792"/>
      <c r="AH2199" s="792"/>
      <c r="AI2199" s="792"/>
      <c r="AJ2199" s="792"/>
      <c r="AK2199" s="792"/>
      <c r="AL2199" s="792"/>
      <c r="AM2199" s="792"/>
      <c r="AN2199" s="792"/>
      <c r="AO2199" s="792"/>
      <c r="AP2199" s="792"/>
      <c r="AQ2199" s="792"/>
      <c r="AR2199" s="792"/>
      <c r="AS2199" s="792"/>
      <c r="AT2199" s="792"/>
      <c r="AU2199" s="792"/>
      <c r="AV2199" s="792"/>
      <c r="AW2199" s="792"/>
      <c r="AX2199" s="792"/>
      <c r="AY2199" s="792"/>
      <c r="AZ2199" s="792"/>
      <c r="BA2199" s="792"/>
      <c r="BB2199" s="792"/>
      <c r="BC2199" s="792"/>
      <c r="BD2199" s="792"/>
      <c r="BE2199" s="792"/>
      <c r="BF2199" s="792"/>
      <c r="BG2199" s="792"/>
      <c r="BH2199" s="792"/>
      <c r="BI2199" s="792"/>
      <c r="BJ2199" s="792"/>
      <c r="BK2199" s="792"/>
      <c r="BL2199" s="792"/>
      <c r="BM2199" s="792"/>
      <c r="BN2199" s="792"/>
      <c r="BO2199" s="792"/>
      <c r="BP2199" s="792"/>
      <c r="BQ2199" s="792"/>
      <c r="BR2199" s="792"/>
      <c r="BS2199" s="792"/>
      <c r="BT2199" s="792"/>
      <c r="BU2199" s="792"/>
      <c r="BV2199" s="792"/>
      <c r="BW2199" s="792"/>
      <c r="BX2199" s="792"/>
      <c r="BY2199" s="792"/>
      <c r="BZ2199" s="792"/>
      <c r="CA2199" s="792"/>
      <c r="CB2199" s="792"/>
      <c r="CC2199" s="792"/>
      <c r="CD2199" s="792"/>
      <c r="CE2199" s="792"/>
      <c r="CF2199" s="792"/>
      <c r="CG2199" s="792"/>
      <c r="CH2199" s="792"/>
      <c r="CI2199" s="792"/>
      <c r="CJ2199" s="792"/>
      <c r="CK2199" s="792"/>
      <c r="CL2199" s="792"/>
      <c r="CM2199" s="792"/>
      <c r="CN2199" s="792"/>
      <c r="CO2199" s="792"/>
      <c r="CP2199" s="792"/>
      <c r="CQ2199" s="792"/>
      <c r="CR2199" s="792"/>
      <c r="CS2199" s="792"/>
      <c r="CT2199" s="792"/>
      <c r="CU2199" s="792"/>
      <c r="CV2199" s="792"/>
    </row>
    <row r="2200" spans="1:100" x14ac:dyDescent="0.25">
      <c r="A2200" s="870" t="s">
        <v>3397</v>
      </c>
      <c r="B2200" s="872">
        <v>365198</v>
      </c>
      <c r="C2200" s="1812" t="s">
        <v>3420</v>
      </c>
      <c r="D2200" s="872" t="s">
        <v>2099</v>
      </c>
      <c r="E2200" s="872" t="s">
        <v>3455</v>
      </c>
      <c r="F2200" s="41" t="s">
        <v>49</v>
      </c>
      <c r="G2200" s="872" t="s">
        <v>94</v>
      </c>
      <c r="H2200" s="1308">
        <v>41507</v>
      </c>
      <c r="I2200" s="1267">
        <v>61712</v>
      </c>
      <c r="J2200" s="1277">
        <v>61712</v>
      </c>
      <c r="K2200" s="1277">
        <v>0</v>
      </c>
      <c r="L2200" s="792"/>
      <c r="M2200" s="792"/>
      <c r="N2200" s="792"/>
      <c r="O2200" s="792"/>
      <c r="P2200" s="792"/>
      <c r="Q2200" s="792"/>
      <c r="R2200" s="792"/>
      <c r="S2200" s="792"/>
      <c r="T2200" s="792"/>
      <c r="U2200" s="792"/>
      <c r="V2200" s="792"/>
      <c r="W2200" s="792"/>
      <c r="X2200" s="792"/>
      <c r="Y2200" s="792"/>
      <c r="Z2200" s="792"/>
      <c r="AA2200" s="792"/>
      <c r="AB2200" s="792"/>
      <c r="AC2200" s="792"/>
      <c r="AD2200" s="792"/>
      <c r="AE2200" s="792"/>
      <c r="AF2200" s="792"/>
      <c r="AG2200" s="792"/>
      <c r="AH2200" s="792"/>
      <c r="AI2200" s="792"/>
      <c r="AJ2200" s="792"/>
      <c r="AK2200" s="792"/>
      <c r="AL2200" s="792"/>
      <c r="AM2200" s="792"/>
      <c r="AN2200" s="792"/>
      <c r="AO2200" s="792"/>
      <c r="AP2200" s="792"/>
      <c r="AQ2200" s="792"/>
      <c r="AR2200" s="792"/>
      <c r="AS2200" s="792"/>
      <c r="AT2200" s="792"/>
      <c r="AU2200" s="792"/>
      <c r="AV2200" s="792"/>
      <c r="AW2200" s="792"/>
      <c r="AX2200" s="792"/>
      <c r="AY2200" s="792"/>
      <c r="AZ2200" s="792"/>
      <c r="BA2200" s="792"/>
      <c r="BB2200" s="792"/>
      <c r="BC2200" s="792"/>
      <c r="BD2200" s="792"/>
      <c r="BE2200" s="792"/>
      <c r="BF2200" s="792"/>
      <c r="BG2200" s="792"/>
      <c r="BH2200" s="792"/>
      <c r="BI2200" s="792"/>
      <c r="BJ2200" s="792"/>
      <c r="BK2200" s="792"/>
      <c r="BL2200" s="792"/>
      <c r="BM2200" s="792"/>
      <c r="BN2200" s="792"/>
      <c r="BO2200" s="792"/>
      <c r="BP2200" s="792"/>
      <c r="BQ2200" s="792"/>
      <c r="BR2200" s="792"/>
      <c r="BS2200" s="792"/>
      <c r="BT2200" s="792"/>
      <c r="BU2200" s="792"/>
      <c r="BV2200" s="792"/>
      <c r="BW2200" s="792"/>
      <c r="BX2200" s="792"/>
      <c r="BY2200" s="792"/>
      <c r="BZ2200" s="792"/>
      <c r="CA2200" s="792"/>
      <c r="CB2200" s="792"/>
      <c r="CC2200" s="792"/>
      <c r="CD2200" s="792"/>
      <c r="CE2200" s="792"/>
      <c r="CF2200" s="792"/>
      <c r="CG2200" s="792"/>
      <c r="CH2200" s="792"/>
      <c r="CI2200" s="792"/>
      <c r="CJ2200" s="792"/>
      <c r="CK2200" s="792"/>
      <c r="CL2200" s="792"/>
      <c r="CM2200" s="792"/>
      <c r="CN2200" s="792"/>
      <c r="CO2200" s="792"/>
      <c r="CP2200" s="792"/>
      <c r="CQ2200" s="792"/>
      <c r="CR2200" s="792"/>
      <c r="CS2200" s="792"/>
      <c r="CT2200" s="792"/>
      <c r="CU2200" s="792"/>
      <c r="CV2200" s="792"/>
    </row>
    <row r="2201" spans="1:100" x14ac:dyDescent="0.25">
      <c r="A2201" s="870" t="s">
        <v>3399</v>
      </c>
      <c r="B2201" s="872">
        <v>365182</v>
      </c>
      <c r="C2201" s="1812" t="s">
        <v>3421</v>
      </c>
      <c r="D2201" s="872" t="s">
        <v>2099</v>
      </c>
      <c r="E2201" s="872" t="s">
        <v>3455</v>
      </c>
      <c r="F2201" s="41" t="s">
        <v>49</v>
      </c>
      <c r="G2201" s="872" t="s">
        <v>94</v>
      </c>
      <c r="H2201" s="1308">
        <v>41507</v>
      </c>
      <c r="I2201" s="1267">
        <v>61712</v>
      </c>
      <c r="J2201" s="1277">
        <v>61712</v>
      </c>
      <c r="K2201" s="1277">
        <v>0</v>
      </c>
      <c r="L2201" s="792"/>
      <c r="M2201" s="792"/>
      <c r="N2201" s="792"/>
      <c r="O2201" s="792"/>
      <c r="P2201" s="792"/>
      <c r="Q2201" s="792"/>
      <c r="R2201" s="792"/>
      <c r="S2201" s="792"/>
      <c r="T2201" s="792"/>
      <c r="U2201" s="792"/>
      <c r="V2201" s="792"/>
      <c r="W2201" s="792"/>
      <c r="X2201" s="792"/>
      <c r="Y2201" s="792"/>
      <c r="Z2201" s="792"/>
      <c r="AA2201" s="792"/>
      <c r="AB2201" s="792"/>
      <c r="AC2201" s="792"/>
      <c r="AD2201" s="792"/>
      <c r="AE2201" s="792"/>
      <c r="AF2201" s="792"/>
      <c r="AG2201" s="792"/>
      <c r="AH2201" s="792"/>
      <c r="AI2201" s="792"/>
      <c r="AJ2201" s="792"/>
      <c r="AK2201" s="792"/>
      <c r="AL2201" s="792"/>
      <c r="AM2201" s="792"/>
      <c r="AN2201" s="792"/>
      <c r="AO2201" s="792"/>
      <c r="AP2201" s="792"/>
      <c r="AQ2201" s="792"/>
      <c r="AR2201" s="792"/>
      <c r="AS2201" s="792"/>
      <c r="AT2201" s="792"/>
      <c r="AU2201" s="792"/>
      <c r="AV2201" s="792"/>
      <c r="AW2201" s="792"/>
      <c r="AX2201" s="792"/>
      <c r="AY2201" s="792"/>
      <c r="AZ2201" s="792"/>
      <c r="BA2201" s="792"/>
      <c r="BB2201" s="792"/>
      <c r="BC2201" s="792"/>
      <c r="BD2201" s="792"/>
      <c r="BE2201" s="792"/>
      <c r="BF2201" s="792"/>
      <c r="BG2201" s="792"/>
      <c r="BH2201" s="792"/>
      <c r="BI2201" s="792"/>
      <c r="BJ2201" s="792"/>
      <c r="BK2201" s="792"/>
      <c r="BL2201" s="792"/>
      <c r="BM2201" s="792"/>
      <c r="BN2201" s="792"/>
      <c r="BO2201" s="792"/>
      <c r="BP2201" s="792"/>
      <c r="BQ2201" s="792"/>
      <c r="BR2201" s="792"/>
      <c r="BS2201" s="792"/>
      <c r="BT2201" s="792"/>
      <c r="BU2201" s="792"/>
      <c r="BV2201" s="792"/>
      <c r="BW2201" s="792"/>
      <c r="BX2201" s="792"/>
      <c r="BY2201" s="792"/>
      <c r="BZ2201" s="792"/>
      <c r="CA2201" s="792"/>
      <c r="CB2201" s="792"/>
      <c r="CC2201" s="792"/>
      <c r="CD2201" s="792"/>
      <c r="CE2201" s="792"/>
      <c r="CF2201" s="792"/>
      <c r="CG2201" s="792"/>
      <c r="CH2201" s="792"/>
      <c r="CI2201" s="792"/>
      <c r="CJ2201" s="792"/>
      <c r="CK2201" s="792"/>
      <c r="CL2201" s="792"/>
      <c r="CM2201" s="792"/>
      <c r="CN2201" s="792"/>
      <c r="CO2201" s="792"/>
      <c r="CP2201" s="792"/>
      <c r="CQ2201" s="792"/>
      <c r="CR2201" s="792"/>
      <c r="CS2201" s="792"/>
      <c r="CT2201" s="792"/>
      <c r="CU2201" s="792"/>
      <c r="CV2201" s="792"/>
    </row>
    <row r="2202" spans="1:100" x14ac:dyDescent="0.25">
      <c r="A2202" s="870" t="s">
        <v>3399</v>
      </c>
      <c r="B2202" s="872">
        <v>365199</v>
      </c>
      <c r="C2202" s="1812" t="s">
        <v>3422</v>
      </c>
      <c r="D2202" s="872" t="s">
        <v>2099</v>
      </c>
      <c r="E2202" s="872" t="s">
        <v>3455</v>
      </c>
      <c r="F2202" s="41" t="s">
        <v>49</v>
      </c>
      <c r="G2202" s="872" t="s">
        <v>94</v>
      </c>
      <c r="H2202" s="1308">
        <v>41507</v>
      </c>
      <c r="I2202" s="1267">
        <v>61712</v>
      </c>
      <c r="J2202" s="1277">
        <v>61712</v>
      </c>
      <c r="K2202" s="1277">
        <v>0</v>
      </c>
      <c r="L2202" s="792"/>
      <c r="M2202" s="792"/>
      <c r="N2202" s="792"/>
      <c r="O2202" s="792"/>
      <c r="P2202" s="792"/>
      <c r="Q2202" s="792"/>
      <c r="R2202" s="792"/>
      <c r="S2202" s="792"/>
      <c r="T2202" s="792"/>
      <c r="U2202" s="792"/>
      <c r="V2202" s="792"/>
      <c r="W2202" s="792"/>
      <c r="X2202" s="792"/>
      <c r="Y2202" s="792"/>
      <c r="Z2202" s="792"/>
      <c r="AA2202" s="792"/>
      <c r="AB2202" s="792"/>
      <c r="AC2202" s="792"/>
      <c r="AD2202" s="792"/>
      <c r="AE2202" s="792"/>
      <c r="AF2202" s="792"/>
      <c r="AG2202" s="792"/>
      <c r="AH2202" s="792"/>
      <c r="AI2202" s="792"/>
      <c r="AJ2202" s="792"/>
      <c r="AK2202" s="792"/>
      <c r="AL2202" s="792"/>
      <c r="AM2202" s="792"/>
      <c r="AN2202" s="792"/>
      <c r="AO2202" s="792"/>
      <c r="AP2202" s="792"/>
      <c r="AQ2202" s="792"/>
      <c r="AR2202" s="792"/>
      <c r="AS2202" s="792"/>
      <c r="AT2202" s="792"/>
      <c r="AU2202" s="792"/>
      <c r="AV2202" s="792"/>
      <c r="AW2202" s="792"/>
      <c r="AX2202" s="792"/>
      <c r="AY2202" s="792"/>
      <c r="AZ2202" s="792"/>
      <c r="BA2202" s="792"/>
      <c r="BB2202" s="792"/>
      <c r="BC2202" s="792"/>
      <c r="BD2202" s="792"/>
      <c r="BE2202" s="792"/>
      <c r="BF2202" s="792"/>
      <c r="BG2202" s="792"/>
      <c r="BH2202" s="792"/>
      <c r="BI2202" s="792"/>
      <c r="BJ2202" s="792"/>
      <c r="BK2202" s="792"/>
      <c r="BL2202" s="792"/>
      <c r="BM2202" s="792"/>
      <c r="BN2202" s="792"/>
      <c r="BO2202" s="792"/>
      <c r="BP2202" s="792"/>
      <c r="BQ2202" s="792"/>
      <c r="BR2202" s="792"/>
      <c r="BS2202" s="792"/>
      <c r="BT2202" s="792"/>
      <c r="BU2202" s="792"/>
      <c r="BV2202" s="792"/>
      <c r="BW2202" s="792"/>
      <c r="BX2202" s="792"/>
      <c r="BY2202" s="792"/>
      <c r="BZ2202" s="792"/>
      <c r="CA2202" s="792"/>
      <c r="CB2202" s="792"/>
      <c r="CC2202" s="792"/>
      <c r="CD2202" s="792"/>
      <c r="CE2202" s="792"/>
      <c r="CF2202" s="792"/>
      <c r="CG2202" s="792"/>
      <c r="CH2202" s="792"/>
      <c r="CI2202" s="792"/>
      <c r="CJ2202" s="792"/>
      <c r="CK2202" s="792"/>
      <c r="CL2202" s="792"/>
      <c r="CM2202" s="792"/>
      <c r="CN2202" s="792"/>
      <c r="CO2202" s="792"/>
      <c r="CP2202" s="792"/>
      <c r="CQ2202" s="792"/>
      <c r="CR2202" s="792"/>
      <c r="CS2202" s="792"/>
      <c r="CT2202" s="792"/>
      <c r="CU2202" s="792"/>
      <c r="CV2202" s="792"/>
    </row>
    <row r="2203" spans="1:100" x14ac:dyDescent="0.25">
      <c r="A2203" s="870" t="s">
        <v>3399</v>
      </c>
      <c r="B2203" s="872">
        <v>365200</v>
      </c>
      <c r="C2203" s="1812" t="s">
        <v>3423</v>
      </c>
      <c r="D2203" s="872" t="s">
        <v>2099</v>
      </c>
      <c r="E2203" s="872" t="s">
        <v>3455</v>
      </c>
      <c r="F2203" s="41" t="s">
        <v>49</v>
      </c>
      <c r="G2203" s="872" t="s">
        <v>94</v>
      </c>
      <c r="H2203" s="1308">
        <v>41507</v>
      </c>
      <c r="I2203" s="1267">
        <v>61712</v>
      </c>
      <c r="J2203" s="1277">
        <v>61712</v>
      </c>
      <c r="K2203" s="1277">
        <v>0</v>
      </c>
      <c r="L2203" s="792"/>
      <c r="M2203" s="792"/>
      <c r="N2203" s="792"/>
      <c r="O2203" s="792"/>
      <c r="P2203" s="792"/>
      <c r="Q2203" s="792"/>
      <c r="R2203" s="792"/>
      <c r="S2203" s="792"/>
      <c r="T2203" s="792"/>
      <c r="U2203" s="792"/>
      <c r="V2203" s="792"/>
      <c r="W2203" s="792"/>
      <c r="X2203" s="792"/>
      <c r="Y2203" s="792"/>
      <c r="Z2203" s="792"/>
      <c r="AA2203" s="792"/>
      <c r="AB2203" s="792"/>
      <c r="AC2203" s="792"/>
      <c r="AD2203" s="792"/>
      <c r="AE2203" s="792"/>
      <c r="AF2203" s="792"/>
      <c r="AG2203" s="792"/>
      <c r="AH2203" s="792"/>
      <c r="AI2203" s="792"/>
      <c r="AJ2203" s="792"/>
      <c r="AK2203" s="792"/>
      <c r="AL2203" s="792"/>
      <c r="AM2203" s="792"/>
      <c r="AN2203" s="792"/>
      <c r="AO2203" s="792"/>
      <c r="AP2203" s="792"/>
      <c r="AQ2203" s="792"/>
      <c r="AR2203" s="792"/>
      <c r="AS2203" s="792"/>
      <c r="AT2203" s="792"/>
      <c r="AU2203" s="792"/>
      <c r="AV2203" s="792"/>
      <c r="AW2203" s="792"/>
      <c r="AX2203" s="792"/>
      <c r="AY2203" s="792"/>
      <c r="AZ2203" s="792"/>
      <c r="BA2203" s="792"/>
      <c r="BB2203" s="792"/>
      <c r="BC2203" s="792"/>
      <c r="BD2203" s="792"/>
      <c r="BE2203" s="792"/>
      <c r="BF2203" s="792"/>
      <c r="BG2203" s="792"/>
      <c r="BH2203" s="792"/>
      <c r="BI2203" s="792"/>
      <c r="BJ2203" s="792"/>
      <c r="BK2203" s="792"/>
      <c r="BL2203" s="792"/>
      <c r="BM2203" s="792"/>
      <c r="BN2203" s="792"/>
      <c r="BO2203" s="792"/>
      <c r="BP2203" s="792"/>
      <c r="BQ2203" s="792"/>
      <c r="BR2203" s="792"/>
      <c r="BS2203" s="792"/>
      <c r="BT2203" s="792"/>
      <c r="BU2203" s="792"/>
      <c r="BV2203" s="792"/>
      <c r="BW2203" s="792"/>
      <c r="BX2203" s="792"/>
      <c r="BY2203" s="792"/>
      <c r="BZ2203" s="792"/>
      <c r="CA2203" s="792"/>
      <c r="CB2203" s="792"/>
      <c r="CC2203" s="792"/>
      <c r="CD2203" s="792"/>
      <c r="CE2203" s="792"/>
      <c r="CF2203" s="792"/>
      <c r="CG2203" s="792"/>
      <c r="CH2203" s="792"/>
      <c r="CI2203" s="792"/>
      <c r="CJ2203" s="792"/>
      <c r="CK2203" s="792"/>
      <c r="CL2203" s="792"/>
      <c r="CM2203" s="792"/>
      <c r="CN2203" s="792"/>
      <c r="CO2203" s="792"/>
      <c r="CP2203" s="792"/>
      <c r="CQ2203" s="792"/>
      <c r="CR2203" s="792"/>
      <c r="CS2203" s="792"/>
      <c r="CT2203" s="792"/>
      <c r="CU2203" s="792"/>
      <c r="CV2203" s="792"/>
    </row>
    <row r="2204" spans="1:100" x14ac:dyDescent="0.25">
      <c r="A2204" s="870" t="s">
        <v>3399</v>
      </c>
      <c r="B2204" s="872">
        <v>365177</v>
      </c>
      <c r="C2204" s="1812" t="s">
        <v>3424</v>
      </c>
      <c r="D2204" s="872" t="s">
        <v>2099</v>
      </c>
      <c r="E2204" s="872" t="s">
        <v>3455</v>
      </c>
      <c r="F2204" s="41" t="s">
        <v>49</v>
      </c>
      <c r="G2204" s="872" t="s">
        <v>94</v>
      </c>
      <c r="H2204" s="1308">
        <v>41507</v>
      </c>
      <c r="I2204" s="1267">
        <v>61712</v>
      </c>
      <c r="J2204" s="1277">
        <v>61712</v>
      </c>
      <c r="K2204" s="1277">
        <v>0</v>
      </c>
      <c r="L2204" s="792"/>
      <c r="M2204" s="792"/>
      <c r="N2204" s="792"/>
      <c r="O2204" s="792"/>
      <c r="P2204" s="792"/>
      <c r="Q2204" s="792"/>
      <c r="R2204" s="792"/>
      <c r="S2204" s="792"/>
      <c r="T2204" s="792"/>
      <c r="U2204" s="792"/>
      <c r="V2204" s="792"/>
      <c r="W2204" s="792"/>
      <c r="X2204" s="792"/>
      <c r="Y2204" s="792"/>
      <c r="Z2204" s="792"/>
      <c r="AA2204" s="792"/>
      <c r="AB2204" s="792"/>
      <c r="AC2204" s="792"/>
      <c r="AD2204" s="792"/>
      <c r="AE2204" s="792"/>
      <c r="AF2204" s="792"/>
      <c r="AG2204" s="792"/>
      <c r="AH2204" s="792"/>
      <c r="AI2204" s="792"/>
      <c r="AJ2204" s="792"/>
      <c r="AK2204" s="792"/>
      <c r="AL2204" s="792"/>
      <c r="AM2204" s="792"/>
      <c r="AN2204" s="792"/>
      <c r="AO2204" s="792"/>
      <c r="AP2204" s="792"/>
      <c r="AQ2204" s="792"/>
      <c r="AR2204" s="792"/>
      <c r="AS2204" s="792"/>
      <c r="AT2204" s="792"/>
      <c r="AU2204" s="792"/>
      <c r="AV2204" s="792"/>
      <c r="AW2204" s="792"/>
      <c r="AX2204" s="792"/>
      <c r="AY2204" s="792"/>
      <c r="AZ2204" s="792"/>
      <c r="BA2204" s="792"/>
      <c r="BB2204" s="792"/>
      <c r="BC2204" s="792"/>
      <c r="BD2204" s="792"/>
      <c r="BE2204" s="792"/>
      <c r="BF2204" s="792"/>
      <c r="BG2204" s="792"/>
      <c r="BH2204" s="792"/>
      <c r="BI2204" s="792"/>
      <c r="BJ2204" s="792"/>
      <c r="BK2204" s="792"/>
      <c r="BL2204" s="792"/>
      <c r="BM2204" s="792"/>
      <c r="BN2204" s="792"/>
      <c r="BO2204" s="792"/>
      <c r="BP2204" s="792"/>
      <c r="BQ2204" s="792"/>
      <c r="BR2204" s="792"/>
      <c r="BS2204" s="792"/>
      <c r="BT2204" s="792"/>
      <c r="BU2204" s="792"/>
      <c r="BV2204" s="792"/>
      <c r="BW2204" s="792"/>
      <c r="BX2204" s="792"/>
      <c r="BY2204" s="792"/>
      <c r="BZ2204" s="792"/>
      <c r="CA2204" s="792"/>
      <c r="CB2204" s="792"/>
      <c r="CC2204" s="792"/>
      <c r="CD2204" s="792"/>
      <c r="CE2204" s="792"/>
      <c r="CF2204" s="792"/>
      <c r="CG2204" s="792"/>
      <c r="CH2204" s="792"/>
      <c r="CI2204" s="792"/>
      <c r="CJ2204" s="792"/>
      <c r="CK2204" s="792"/>
      <c r="CL2204" s="792"/>
      <c r="CM2204" s="792"/>
      <c r="CN2204" s="792"/>
      <c r="CO2204" s="792"/>
      <c r="CP2204" s="792"/>
      <c r="CQ2204" s="792"/>
      <c r="CR2204" s="792"/>
      <c r="CS2204" s="792"/>
      <c r="CT2204" s="792"/>
      <c r="CU2204" s="792"/>
      <c r="CV2204" s="792"/>
    </row>
    <row r="2205" spans="1:100" x14ac:dyDescent="0.25">
      <c r="A2205" s="870" t="s">
        <v>3399</v>
      </c>
      <c r="B2205" s="872">
        <v>365181</v>
      </c>
      <c r="C2205" s="1812" t="s">
        <v>3425</v>
      </c>
      <c r="D2205" s="872" t="s">
        <v>2099</v>
      </c>
      <c r="E2205" s="872" t="s">
        <v>3455</v>
      </c>
      <c r="F2205" s="41" t="s">
        <v>49</v>
      </c>
      <c r="G2205" s="872" t="s">
        <v>94</v>
      </c>
      <c r="H2205" s="1308">
        <v>41507</v>
      </c>
      <c r="I2205" s="1267">
        <v>61712</v>
      </c>
      <c r="J2205" s="1277">
        <v>61712</v>
      </c>
      <c r="K2205" s="1277">
        <v>0</v>
      </c>
      <c r="L2205" s="792"/>
      <c r="M2205" s="792"/>
      <c r="N2205" s="792"/>
      <c r="O2205" s="792"/>
      <c r="P2205" s="792"/>
      <c r="Q2205" s="792"/>
      <c r="R2205" s="792"/>
      <c r="S2205" s="792"/>
      <c r="T2205" s="792"/>
      <c r="U2205" s="792"/>
      <c r="V2205" s="792"/>
      <c r="W2205" s="792"/>
      <c r="X2205" s="792"/>
      <c r="Y2205" s="792"/>
      <c r="Z2205" s="792"/>
      <c r="AA2205" s="792"/>
      <c r="AB2205" s="792"/>
      <c r="AC2205" s="792"/>
      <c r="AD2205" s="792"/>
      <c r="AE2205" s="792"/>
      <c r="AF2205" s="792"/>
      <c r="AG2205" s="792"/>
      <c r="AH2205" s="792"/>
      <c r="AI2205" s="792"/>
      <c r="AJ2205" s="792"/>
      <c r="AK2205" s="792"/>
      <c r="AL2205" s="792"/>
      <c r="AM2205" s="792"/>
      <c r="AN2205" s="792"/>
      <c r="AO2205" s="792"/>
      <c r="AP2205" s="792"/>
      <c r="AQ2205" s="792"/>
      <c r="AR2205" s="792"/>
      <c r="AS2205" s="792"/>
      <c r="AT2205" s="792"/>
      <c r="AU2205" s="792"/>
      <c r="AV2205" s="792"/>
      <c r="AW2205" s="792"/>
      <c r="AX2205" s="792"/>
      <c r="AY2205" s="792"/>
      <c r="AZ2205" s="792"/>
      <c r="BA2205" s="792"/>
      <c r="BB2205" s="792"/>
      <c r="BC2205" s="792"/>
      <c r="BD2205" s="792"/>
      <c r="BE2205" s="792"/>
      <c r="BF2205" s="792"/>
      <c r="BG2205" s="792"/>
      <c r="BH2205" s="792"/>
      <c r="BI2205" s="792"/>
      <c r="BJ2205" s="792"/>
      <c r="BK2205" s="792"/>
      <c r="BL2205" s="792"/>
      <c r="BM2205" s="792"/>
      <c r="BN2205" s="792"/>
      <c r="BO2205" s="792"/>
      <c r="BP2205" s="792"/>
      <c r="BQ2205" s="792"/>
      <c r="BR2205" s="792"/>
      <c r="BS2205" s="792"/>
      <c r="BT2205" s="792"/>
      <c r="BU2205" s="792"/>
      <c r="BV2205" s="792"/>
      <c r="BW2205" s="792"/>
      <c r="BX2205" s="792"/>
      <c r="BY2205" s="792"/>
      <c r="BZ2205" s="792"/>
      <c r="CA2205" s="792"/>
      <c r="CB2205" s="792"/>
      <c r="CC2205" s="792"/>
      <c r="CD2205" s="792"/>
      <c r="CE2205" s="792"/>
      <c r="CF2205" s="792"/>
      <c r="CG2205" s="792"/>
      <c r="CH2205" s="792"/>
      <c r="CI2205" s="792"/>
      <c r="CJ2205" s="792"/>
      <c r="CK2205" s="792"/>
      <c r="CL2205" s="792"/>
      <c r="CM2205" s="792"/>
      <c r="CN2205" s="792"/>
      <c r="CO2205" s="792"/>
      <c r="CP2205" s="792"/>
      <c r="CQ2205" s="792"/>
      <c r="CR2205" s="792"/>
      <c r="CS2205" s="792"/>
      <c r="CT2205" s="792"/>
      <c r="CU2205" s="792"/>
      <c r="CV2205" s="792"/>
    </row>
    <row r="2206" spans="1:100" x14ac:dyDescent="0.25">
      <c r="A2206" s="870" t="s">
        <v>3399</v>
      </c>
      <c r="B2206" s="872">
        <v>365210</v>
      </c>
      <c r="C2206" s="1812" t="s">
        <v>3426</v>
      </c>
      <c r="D2206" s="872" t="s">
        <v>2099</v>
      </c>
      <c r="E2206" s="872" t="s">
        <v>3455</v>
      </c>
      <c r="F2206" s="41" t="s">
        <v>49</v>
      </c>
      <c r="G2206" s="872" t="s">
        <v>94</v>
      </c>
      <c r="H2206" s="1308">
        <v>41507</v>
      </c>
      <c r="I2206" s="1267">
        <v>61712</v>
      </c>
      <c r="J2206" s="1277">
        <v>61712</v>
      </c>
      <c r="K2206" s="1277">
        <v>0</v>
      </c>
      <c r="L2206" s="792"/>
      <c r="M2206" s="792"/>
      <c r="N2206" s="792"/>
      <c r="O2206" s="792"/>
      <c r="P2206" s="792"/>
      <c r="Q2206" s="792"/>
      <c r="R2206" s="792"/>
      <c r="S2206" s="792"/>
      <c r="T2206" s="792"/>
      <c r="U2206" s="792"/>
      <c r="V2206" s="792"/>
      <c r="W2206" s="792"/>
      <c r="X2206" s="792"/>
      <c r="Y2206" s="792"/>
      <c r="Z2206" s="792"/>
      <c r="AA2206" s="792"/>
      <c r="AB2206" s="792"/>
      <c r="AC2206" s="792"/>
      <c r="AD2206" s="792"/>
      <c r="AE2206" s="792"/>
      <c r="AF2206" s="792"/>
      <c r="AG2206" s="792"/>
      <c r="AH2206" s="792"/>
      <c r="AI2206" s="792"/>
      <c r="AJ2206" s="792"/>
      <c r="AK2206" s="792"/>
      <c r="AL2206" s="792"/>
      <c r="AM2206" s="792"/>
      <c r="AN2206" s="792"/>
      <c r="AO2206" s="792"/>
      <c r="AP2206" s="792"/>
      <c r="AQ2206" s="792"/>
      <c r="AR2206" s="792"/>
      <c r="AS2206" s="792"/>
      <c r="AT2206" s="792"/>
      <c r="AU2206" s="792"/>
      <c r="AV2206" s="792"/>
      <c r="AW2206" s="792"/>
      <c r="AX2206" s="792"/>
      <c r="AY2206" s="792"/>
      <c r="AZ2206" s="792"/>
      <c r="BA2206" s="792"/>
      <c r="BB2206" s="792"/>
      <c r="BC2206" s="792"/>
      <c r="BD2206" s="792"/>
      <c r="BE2206" s="792"/>
      <c r="BF2206" s="792"/>
      <c r="BG2206" s="792"/>
      <c r="BH2206" s="792"/>
      <c r="BI2206" s="792"/>
      <c r="BJ2206" s="792"/>
      <c r="BK2206" s="792"/>
      <c r="BL2206" s="792"/>
      <c r="BM2206" s="792"/>
      <c r="BN2206" s="792"/>
      <c r="BO2206" s="792"/>
      <c r="BP2206" s="792"/>
      <c r="BQ2206" s="792"/>
      <c r="BR2206" s="792"/>
      <c r="BS2206" s="792"/>
      <c r="BT2206" s="792"/>
      <c r="BU2206" s="792"/>
      <c r="BV2206" s="792"/>
      <c r="BW2206" s="792"/>
      <c r="BX2206" s="792"/>
      <c r="BY2206" s="792"/>
      <c r="BZ2206" s="792"/>
      <c r="CA2206" s="792"/>
      <c r="CB2206" s="792"/>
      <c r="CC2206" s="792"/>
      <c r="CD2206" s="792"/>
      <c r="CE2206" s="792"/>
      <c r="CF2206" s="792"/>
      <c r="CG2206" s="792"/>
      <c r="CH2206" s="792"/>
      <c r="CI2206" s="792"/>
      <c r="CJ2206" s="792"/>
      <c r="CK2206" s="792"/>
      <c r="CL2206" s="792"/>
      <c r="CM2206" s="792"/>
      <c r="CN2206" s="792"/>
      <c r="CO2206" s="792"/>
      <c r="CP2206" s="792"/>
      <c r="CQ2206" s="792"/>
      <c r="CR2206" s="792"/>
      <c r="CS2206" s="792"/>
      <c r="CT2206" s="792"/>
      <c r="CU2206" s="792"/>
      <c r="CV2206" s="792"/>
    </row>
    <row r="2207" spans="1:100" x14ac:dyDescent="0.25">
      <c r="A2207" s="870" t="s">
        <v>3399</v>
      </c>
      <c r="B2207" s="872">
        <v>365180</v>
      </c>
      <c r="C2207" s="1812" t="s">
        <v>3427</v>
      </c>
      <c r="D2207" s="872" t="s">
        <v>2099</v>
      </c>
      <c r="E2207" s="872" t="s">
        <v>3455</v>
      </c>
      <c r="F2207" s="41" t="s">
        <v>49</v>
      </c>
      <c r="G2207" s="872" t="s">
        <v>94</v>
      </c>
      <c r="H2207" s="1308">
        <v>41507</v>
      </c>
      <c r="I2207" s="1267">
        <v>61712</v>
      </c>
      <c r="J2207" s="1277">
        <v>61712</v>
      </c>
      <c r="K2207" s="1277">
        <v>0</v>
      </c>
      <c r="L2207" s="792"/>
      <c r="M2207" s="792"/>
      <c r="N2207" s="792"/>
      <c r="O2207" s="792"/>
      <c r="P2207" s="792"/>
      <c r="Q2207" s="792"/>
      <c r="R2207" s="792"/>
      <c r="S2207" s="792"/>
      <c r="T2207" s="792"/>
      <c r="U2207" s="792"/>
      <c r="V2207" s="792"/>
      <c r="W2207" s="792"/>
      <c r="X2207" s="792"/>
      <c r="Y2207" s="792"/>
      <c r="Z2207" s="792"/>
      <c r="AA2207" s="792"/>
      <c r="AB2207" s="792"/>
      <c r="AC2207" s="792"/>
      <c r="AD2207" s="792"/>
      <c r="AE2207" s="792"/>
      <c r="AF2207" s="792"/>
      <c r="AG2207" s="792"/>
      <c r="AH2207" s="792"/>
      <c r="AI2207" s="792"/>
      <c r="AJ2207" s="792"/>
      <c r="AK2207" s="792"/>
      <c r="AL2207" s="792"/>
      <c r="AM2207" s="792"/>
      <c r="AN2207" s="792"/>
      <c r="AO2207" s="792"/>
      <c r="AP2207" s="792"/>
      <c r="AQ2207" s="792"/>
      <c r="AR2207" s="792"/>
      <c r="AS2207" s="792"/>
      <c r="AT2207" s="792"/>
      <c r="AU2207" s="792"/>
      <c r="AV2207" s="792"/>
      <c r="AW2207" s="792"/>
      <c r="AX2207" s="792"/>
      <c r="AY2207" s="792"/>
      <c r="AZ2207" s="792"/>
      <c r="BA2207" s="792"/>
      <c r="BB2207" s="792"/>
      <c r="BC2207" s="792"/>
      <c r="BD2207" s="792"/>
      <c r="BE2207" s="792"/>
      <c r="BF2207" s="792"/>
      <c r="BG2207" s="792"/>
      <c r="BH2207" s="792"/>
      <c r="BI2207" s="792"/>
      <c r="BJ2207" s="792"/>
      <c r="BK2207" s="792"/>
      <c r="BL2207" s="792"/>
      <c r="BM2207" s="792"/>
      <c r="BN2207" s="792"/>
      <c r="BO2207" s="792"/>
      <c r="BP2207" s="792"/>
      <c r="BQ2207" s="792"/>
      <c r="BR2207" s="792"/>
      <c r="BS2207" s="792"/>
      <c r="BT2207" s="792"/>
      <c r="BU2207" s="792"/>
      <c r="BV2207" s="792"/>
      <c r="BW2207" s="792"/>
      <c r="BX2207" s="792"/>
      <c r="BY2207" s="792"/>
      <c r="BZ2207" s="792"/>
      <c r="CA2207" s="792"/>
      <c r="CB2207" s="792"/>
      <c r="CC2207" s="792"/>
      <c r="CD2207" s="792"/>
      <c r="CE2207" s="792"/>
      <c r="CF2207" s="792"/>
      <c r="CG2207" s="792"/>
      <c r="CH2207" s="792"/>
      <c r="CI2207" s="792"/>
      <c r="CJ2207" s="792"/>
      <c r="CK2207" s="792"/>
      <c r="CL2207" s="792"/>
      <c r="CM2207" s="792"/>
      <c r="CN2207" s="792"/>
      <c r="CO2207" s="792"/>
      <c r="CP2207" s="792"/>
      <c r="CQ2207" s="792"/>
      <c r="CR2207" s="792"/>
      <c r="CS2207" s="792"/>
      <c r="CT2207" s="792"/>
      <c r="CU2207" s="792"/>
      <c r="CV2207" s="792"/>
    </row>
    <row r="2208" spans="1:100" x14ac:dyDescent="0.25">
      <c r="A2208" s="870" t="s">
        <v>3399</v>
      </c>
      <c r="B2208" s="872">
        <v>365179</v>
      </c>
      <c r="C2208" s="1812" t="s">
        <v>3428</v>
      </c>
      <c r="D2208" s="872" t="s">
        <v>2099</v>
      </c>
      <c r="E2208" s="872" t="s">
        <v>3455</v>
      </c>
      <c r="F2208" s="41" t="s">
        <v>49</v>
      </c>
      <c r="G2208" s="872" t="s">
        <v>94</v>
      </c>
      <c r="H2208" s="1308">
        <v>41507</v>
      </c>
      <c r="I2208" s="1267">
        <v>61712</v>
      </c>
      <c r="J2208" s="1277">
        <v>61712</v>
      </c>
      <c r="K2208" s="1277">
        <v>0</v>
      </c>
      <c r="L2208" s="792"/>
      <c r="M2208" s="792"/>
      <c r="N2208" s="792"/>
      <c r="O2208" s="792"/>
      <c r="P2208" s="792"/>
      <c r="Q2208" s="792"/>
      <c r="R2208" s="792"/>
      <c r="S2208" s="792"/>
      <c r="T2208" s="792"/>
      <c r="U2208" s="792"/>
      <c r="V2208" s="792"/>
      <c r="W2208" s="792"/>
      <c r="X2208" s="792"/>
      <c r="Y2208" s="792"/>
      <c r="Z2208" s="792"/>
      <c r="AA2208" s="792"/>
      <c r="AB2208" s="792"/>
      <c r="AC2208" s="792"/>
      <c r="AD2208" s="792"/>
      <c r="AE2208" s="792"/>
      <c r="AF2208" s="792"/>
      <c r="AG2208" s="792"/>
      <c r="AH2208" s="792"/>
      <c r="AI2208" s="792"/>
      <c r="AJ2208" s="792"/>
      <c r="AK2208" s="792"/>
      <c r="AL2208" s="792"/>
      <c r="AM2208" s="792"/>
      <c r="AN2208" s="792"/>
      <c r="AO2208" s="792"/>
      <c r="AP2208" s="792"/>
      <c r="AQ2208" s="792"/>
      <c r="AR2208" s="792"/>
      <c r="AS2208" s="792"/>
      <c r="AT2208" s="792"/>
      <c r="AU2208" s="792"/>
      <c r="AV2208" s="792"/>
      <c r="AW2208" s="792"/>
      <c r="AX2208" s="792"/>
      <c r="AY2208" s="792"/>
      <c r="AZ2208" s="792"/>
      <c r="BA2208" s="792"/>
      <c r="BB2208" s="792"/>
      <c r="BC2208" s="792"/>
      <c r="BD2208" s="792"/>
      <c r="BE2208" s="792"/>
      <c r="BF2208" s="792"/>
      <c r="BG2208" s="792"/>
      <c r="BH2208" s="792"/>
      <c r="BI2208" s="792"/>
      <c r="BJ2208" s="792"/>
      <c r="BK2208" s="792"/>
      <c r="BL2208" s="792"/>
      <c r="BM2208" s="792"/>
      <c r="BN2208" s="792"/>
      <c r="BO2208" s="792"/>
      <c r="BP2208" s="792"/>
      <c r="BQ2208" s="792"/>
      <c r="BR2208" s="792"/>
      <c r="BS2208" s="792"/>
      <c r="BT2208" s="792"/>
      <c r="BU2208" s="792"/>
      <c r="BV2208" s="792"/>
      <c r="BW2208" s="792"/>
      <c r="BX2208" s="792"/>
      <c r="BY2208" s="792"/>
      <c r="BZ2208" s="792"/>
      <c r="CA2208" s="792"/>
      <c r="CB2208" s="792"/>
      <c r="CC2208" s="792"/>
      <c r="CD2208" s="792"/>
      <c r="CE2208" s="792"/>
      <c r="CF2208" s="792"/>
      <c r="CG2208" s="792"/>
      <c r="CH2208" s="792"/>
      <c r="CI2208" s="792"/>
      <c r="CJ2208" s="792"/>
      <c r="CK2208" s="792"/>
      <c r="CL2208" s="792"/>
      <c r="CM2208" s="792"/>
      <c r="CN2208" s="792"/>
      <c r="CO2208" s="792"/>
      <c r="CP2208" s="792"/>
      <c r="CQ2208" s="792"/>
      <c r="CR2208" s="792"/>
      <c r="CS2208" s="792"/>
      <c r="CT2208" s="792"/>
      <c r="CU2208" s="792"/>
      <c r="CV2208" s="792"/>
    </row>
    <row r="2209" spans="1:100" x14ac:dyDescent="0.25">
      <c r="A2209" s="870" t="s">
        <v>3399</v>
      </c>
      <c r="B2209" s="872">
        <v>365178</v>
      </c>
      <c r="C2209" s="1812" t="s">
        <v>3429</v>
      </c>
      <c r="D2209" s="872" t="s">
        <v>2099</v>
      </c>
      <c r="E2209" s="872" t="s">
        <v>3455</v>
      </c>
      <c r="F2209" s="41" t="s">
        <v>49</v>
      </c>
      <c r="G2209" s="872" t="s">
        <v>94</v>
      </c>
      <c r="H2209" s="1308">
        <v>41507</v>
      </c>
      <c r="I2209" s="1267">
        <v>61712</v>
      </c>
      <c r="J2209" s="1277">
        <v>61712</v>
      </c>
      <c r="K2209" s="1277">
        <v>0</v>
      </c>
      <c r="L2209" s="792"/>
      <c r="M2209" s="792"/>
      <c r="N2209" s="792"/>
      <c r="O2209" s="792"/>
      <c r="P2209" s="792"/>
      <c r="Q2209" s="792"/>
      <c r="R2209" s="792"/>
      <c r="S2209" s="792"/>
      <c r="T2209" s="792"/>
      <c r="U2209" s="792"/>
      <c r="V2209" s="792"/>
      <c r="W2209" s="792"/>
      <c r="X2209" s="792"/>
      <c r="Y2209" s="792"/>
      <c r="Z2209" s="792"/>
      <c r="AA2209" s="792"/>
      <c r="AB2209" s="792"/>
      <c r="AC2209" s="792"/>
      <c r="AD2209" s="792"/>
      <c r="AE2209" s="792"/>
      <c r="AF2209" s="792"/>
      <c r="AG2209" s="792"/>
      <c r="AH2209" s="792"/>
      <c r="AI2209" s="792"/>
      <c r="AJ2209" s="792"/>
      <c r="AK2209" s="792"/>
      <c r="AL2209" s="792"/>
      <c r="AM2209" s="792"/>
      <c r="AN2209" s="792"/>
      <c r="AO2209" s="792"/>
      <c r="AP2209" s="792"/>
      <c r="AQ2209" s="792"/>
      <c r="AR2209" s="792"/>
      <c r="AS2209" s="792"/>
      <c r="AT2209" s="792"/>
      <c r="AU2209" s="792"/>
      <c r="AV2209" s="792"/>
      <c r="AW2209" s="792"/>
      <c r="AX2209" s="792"/>
      <c r="AY2209" s="792"/>
      <c r="AZ2209" s="792"/>
      <c r="BA2209" s="792"/>
      <c r="BB2209" s="792"/>
      <c r="BC2209" s="792"/>
      <c r="BD2209" s="792"/>
      <c r="BE2209" s="792"/>
      <c r="BF2209" s="792"/>
      <c r="BG2209" s="792"/>
      <c r="BH2209" s="792"/>
      <c r="BI2209" s="792"/>
      <c r="BJ2209" s="792"/>
      <c r="BK2209" s="792"/>
      <c r="BL2209" s="792"/>
      <c r="BM2209" s="792"/>
      <c r="BN2209" s="792"/>
      <c r="BO2209" s="792"/>
      <c r="BP2209" s="792"/>
      <c r="BQ2209" s="792"/>
      <c r="BR2209" s="792"/>
      <c r="BS2209" s="792"/>
      <c r="BT2209" s="792"/>
      <c r="BU2209" s="792"/>
      <c r="BV2209" s="792"/>
      <c r="BW2209" s="792"/>
      <c r="BX2209" s="792"/>
      <c r="BY2209" s="792"/>
      <c r="BZ2209" s="792"/>
      <c r="CA2209" s="792"/>
      <c r="CB2209" s="792"/>
      <c r="CC2209" s="792"/>
      <c r="CD2209" s="792"/>
      <c r="CE2209" s="792"/>
      <c r="CF2209" s="792"/>
      <c r="CG2209" s="792"/>
      <c r="CH2209" s="792"/>
      <c r="CI2209" s="792"/>
      <c r="CJ2209" s="792"/>
      <c r="CK2209" s="792"/>
      <c r="CL2209" s="792"/>
      <c r="CM2209" s="792"/>
      <c r="CN2209" s="792"/>
      <c r="CO2209" s="792"/>
      <c r="CP2209" s="792"/>
      <c r="CQ2209" s="792"/>
      <c r="CR2209" s="792"/>
      <c r="CS2209" s="792"/>
      <c r="CT2209" s="792"/>
      <c r="CU2209" s="792"/>
      <c r="CV2209" s="792"/>
    </row>
    <row r="2210" spans="1:100" x14ac:dyDescent="0.25">
      <c r="A2210" s="870" t="s">
        <v>3399</v>
      </c>
      <c r="B2210" s="872">
        <v>365201</v>
      </c>
      <c r="C2210" s="1812" t="s">
        <v>3430</v>
      </c>
      <c r="D2210" s="872" t="s">
        <v>2099</v>
      </c>
      <c r="E2210" s="872" t="s">
        <v>3455</v>
      </c>
      <c r="F2210" s="41" t="s">
        <v>49</v>
      </c>
      <c r="G2210" s="872" t="s">
        <v>94</v>
      </c>
      <c r="H2210" s="1308">
        <v>41507</v>
      </c>
      <c r="I2210" s="1267">
        <v>61712</v>
      </c>
      <c r="J2210" s="1277">
        <v>61712</v>
      </c>
      <c r="K2210" s="1277">
        <v>0</v>
      </c>
      <c r="L2210" s="793"/>
      <c r="M2210" s="792"/>
      <c r="N2210" s="792"/>
      <c r="O2210" s="792"/>
      <c r="P2210" s="792"/>
      <c r="Q2210" s="792"/>
      <c r="R2210" s="792"/>
      <c r="S2210" s="792"/>
      <c r="T2210" s="792"/>
      <c r="U2210" s="792"/>
      <c r="V2210" s="792"/>
      <c r="W2210" s="792"/>
      <c r="X2210" s="792"/>
      <c r="Y2210" s="792"/>
      <c r="Z2210" s="792"/>
      <c r="AA2210" s="792"/>
      <c r="AB2210" s="792"/>
      <c r="AC2210" s="792"/>
      <c r="AD2210" s="792"/>
      <c r="AE2210" s="792"/>
      <c r="AF2210" s="792"/>
      <c r="AG2210" s="792"/>
      <c r="AH2210" s="792"/>
      <c r="AI2210" s="792"/>
      <c r="AJ2210" s="792"/>
      <c r="AK2210" s="792"/>
      <c r="AL2210" s="792"/>
      <c r="AM2210" s="792"/>
      <c r="AN2210" s="792"/>
      <c r="AO2210" s="792"/>
      <c r="AP2210" s="792"/>
      <c r="AQ2210" s="792"/>
      <c r="AR2210" s="792"/>
      <c r="AS2210" s="792"/>
      <c r="AT2210" s="792"/>
      <c r="AU2210" s="792"/>
      <c r="AV2210" s="792"/>
      <c r="AW2210" s="792"/>
      <c r="AX2210" s="792"/>
      <c r="AY2210" s="792"/>
      <c r="AZ2210" s="792"/>
      <c r="BA2210" s="792"/>
      <c r="BB2210" s="792"/>
      <c r="BC2210" s="792"/>
      <c r="BD2210" s="792"/>
      <c r="BE2210" s="792"/>
      <c r="BF2210" s="792"/>
      <c r="BG2210" s="792"/>
      <c r="BH2210" s="792"/>
      <c r="BI2210" s="792"/>
      <c r="BJ2210" s="792"/>
      <c r="BK2210" s="792"/>
      <c r="BL2210" s="792"/>
      <c r="BM2210" s="792"/>
      <c r="BN2210" s="792"/>
      <c r="BO2210" s="792"/>
      <c r="BP2210" s="792"/>
      <c r="BQ2210" s="792"/>
      <c r="BR2210" s="792"/>
      <c r="BS2210" s="792"/>
      <c r="BT2210" s="792"/>
      <c r="BU2210" s="792"/>
      <c r="BV2210" s="792"/>
      <c r="BW2210" s="792"/>
      <c r="BX2210" s="792"/>
      <c r="BY2210" s="792"/>
      <c r="BZ2210" s="792"/>
      <c r="CA2210" s="792"/>
      <c r="CB2210" s="792"/>
      <c r="CC2210" s="792"/>
      <c r="CD2210" s="792"/>
      <c r="CE2210" s="792"/>
      <c r="CF2210" s="792"/>
      <c r="CG2210" s="792"/>
      <c r="CH2210" s="792"/>
      <c r="CI2210" s="792"/>
      <c r="CJ2210" s="792"/>
      <c r="CK2210" s="792"/>
      <c r="CL2210" s="792"/>
      <c r="CM2210" s="792"/>
      <c r="CN2210" s="792"/>
      <c r="CO2210" s="792"/>
      <c r="CP2210" s="792"/>
      <c r="CQ2210" s="792"/>
      <c r="CR2210" s="792"/>
      <c r="CS2210" s="792"/>
      <c r="CT2210" s="792"/>
      <c r="CU2210" s="792"/>
      <c r="CV2210" s="792"/>
    </row>
    <row r="2211" spans="1:100" x14ac:dyDescent="0.25">
      <c r="A2211" s="870" t="s">
        <v>3399</v>
      </c>
      <c r="B2211" s="872">
        <v>365202</v>
      </c>
      <c r="C2211" s="1812" t="s">
        <v>3431</v>
      </c>
      <c r="D2211" s="872" t="s">
        <v>2099</v>
      </c>
      <c r="E2211" s="872" t="s">
        <v>3455</v>
      </c>
      <c r="F2211" s="41" t="s">
        <v>49</v>
      </c>
      <c r="G2211" s="872" t="s">
        <v>94</v>
      </c>
      <c r="H2211" s="1308">
        <v>41507</v>
      </c>
      <c r="I2211" s="1267">
        <v>61712</v>
      </c>
      <c r="J2211" s="1277">
        <v>61712</v>
      </c>
      <c r="K2211" s="1277">
        <v>0</v>
      </c>
      <c r="L2211" s="793"/>
      <c r="M2211" s="792"/>
      <c r="N2211" s="792"/>
      <c r="O2211" s="792"/>
      <c r="P2211" s="792"/>
      <c r="Q2211" s="792"/>
      <c r="R2211" s="792"/>
      <c r="S2211" s="792"/>
      <c r="T2211" s="792"/>
      <c r="U2211" s="792"/>
      <c r="V2211" s="792"/>
      <c r="W2211" s="792"/>
      <c r="X2211" s="792"/>
      <c r="Y2211" s="792"/>
      <c r="Z2211" s="792"/>
      <c r="AA2211" s="792"/>
      <c r="AB2211" s="792"/>
      <c r="AC2211" s="792"/>
      <c r="AD2211" s="792"/>
      <c r="AE2211" s="792"/>
      <c r="AF2211" s="792"/>
      <c r="AG2211" s="792"/>
      <c r="AH2211" s="792"/>
      <c r="AI2211" s="792"/>
      <c r="AJ2211" s="792"/>
      <c r="AK2211" s="792"/>
      <c r="AL2211" s="792"/>
      <c r="AM2211" s="792"/>
      <c r="AN2211" s="792"/>
      <c r="AO2211" s="792"/>
      <c r="AP2211" s="792"/>
      <c r="AQ2211" s="792"/>
      <c r="AR2211" s="792"/>
      <c r="AS2211" s="792"/>
      <c r="AT2211" s="792"/>
      <c r="AU2211" s="792"/>
      <c r="AV2211" s="792"/>
      <c r="AW2211" s="792"/>
      <c r="AX2211" s="792"/>
      <c r="AY2211" s="792"/>
      <c r="AZ2211" s="792"/>
      <c r="BA2211" s="792"/>
      <c r="BB2211" s="792"/>
      <c r="BC2211" s="792"/>
      <c r="BD2211" s="792"/>
      <c r="BE2211" s="792"/>
      <c r="BF2211" s="792"/>
      <c r="BG2211" s="792"/>
      <c r="BH2211" s="792"/>
      <c r="BI2211" s="792"/>
      <c r="BJ2211" s="792"/>
      <c r="BK2211" s="792"/>
      <c r="BL2211" s="792"/>
      <c r="BM2211" s="792"/>
      <c r="BN2211" s="792"/>
      <c r="BO2211" s="792"/>
      <c r="BP2211" s="792"/>
      <c r="BQ2211" s="792"/>
      <c r="BR2211" s="792"/>
      <c r="BS2211" s="792"/>
      <c r="BT2211" s="792"/>
      <c r="BU2211" s="792"/>
      <c r="BV2211" s="792"/>
      <c r="BW2211" s="792"/>
      <c r="BX2211" s="792"/>
      <c r="BY2211" s="792"/>
      <c r="BZ2211" s="792"/>
      <c r="CA2211" s="792"/>
      <c r="CB2211" s="792"/>
      <c r="CC2211" s="792"/>
      <c r="CD2211" s="792"/>
      <c r="CE2211" s="792"/>
      <c r="CF2211" s="792"/>
      <c r="CG2211" s="792"/>
      <c r="CH2211" s="792"/>
      <c r="CI2211" s="792"/>
      <c r="CJ2211" s="792"/>
      <c r="CK2211" s="792"/>
      <c r="CL2211" s="792"/>
      <c r="CM2211" s="792"/>
      <c r="CN2211" s="792"/>
      <c r="CO2211" s="792"/>
      <c r="CP2211" s="792"/>
      <c r="CQ2211" s="792"/>
      <c r="CR2211" s="792"/>
      <c r="CS2211" s="792"/>
      <c r="CT2211" s="792"/>
      <c r="CU2211" s="792"/>
      <c r="CV2211" s="792"/>
    </row>
    <row r="2212" spans="1:100" x14ac:dyDescent="0.25">
      <c r="A2212" s="870" t="s">
        <v>3399</v>
      </c>
      <c r="B2212" s="872">
        <v>365203</v>
      </c>
      <c r="C2212" s="1812" t="s">
        <v>3432</v>
      </c>
      <c r="D2212" s="872" t="s">
        <v>2099</v>
      </c>
      <c r="E2212" s="872" t="s">
        <v>3455</v>
      </c>
      <c r="F2212" s="41" t="s">
        <v>49</v>
      </c>
      <c r="G2212" s="872" t="s">
        <v>94</v>
      </c>
      <c r="H2212" s="1308">
        <v>41507</v>
      </c>
      <c r="I2212" s="1267">
        <v>61712</v>
      </c>
      <c r="J2212" s="1277">
        <v>61712</v>
      </c>
      <c r="K2212" s="1277">
        <v>0</v>
      </c>
      <c r="L2212" s="793"/>
      <c r="M2212" s="792"/>
      <c r="N2212" s="792"/>
      <c r="O2212" s="792"/>
      <c r="P2212" s="792"/>
      <c r="Q2212" s="792"/>
      <c r="R2212" s="792"/>
      <c r="S2212" s="792"/>
      <c r="T2212" s="792"/>
      <c r="U2212" s="792"/>
      <c r="V2212" s="792"/>
      <c r="W2212" s="792"/>
      <c r="X2212" s="792"/>
      <c r="Y2212" s="792"/>
      <c r="Z2212" s="792"/>
      <c r="AA2212" s="792"/>
      <c r="AB2212" s="792"/>
      <c r="AC2212" s="792"/>
      <c r="AD2212" s="792"/>
      <c r="AE2212" s="792"/>
      <c r="AF2212" s="792"/>
      <c r="AG2212" s="792"/>
      <c r="AH2212" s="792"/>
      <c r="AI2212" s="792"/>
      <c r="AJ2212" s="792"/>
      <c r="AK2212" s="792"/>
      <c r="AL2212" s="792"/>
      <c r="AM2212" s="792"/>
      <c r="AN2212" s="792"/>
      <c r="AO2212" s="792"/>
      <c r="AP2212" s="792"/>
      <c r="AQ2212" s="792"/>
      <c r="AR2212" s="792"/>
      <c r="AS2212" s="792"/>
      <c r="AT2212" s="792"/>
      <c r="AU2212" s="792"/>
      <c r="AV2212" s="792"/>
      <c r="AW2212" s="792"/>
      <c r="AX2212" s="792"/>
      <c r="AY2212" s="792"/>
      <c r="AZ2212" s="792"/>
      <c r="BA2212" s="792"/>
      <c r="BB2212" s="792"/>
      <c r="BC2212" s="792"/>
      <c r="BD2212" s="792"/>
      <c r="BE2212" s="792"/>
      <c r="BF2212" s="792"/>
      <c r="BG2212" s="792"/>
      <c r="BH2212" s="792"/>
      <c r="BI2212" s="792"/>
      <c r="BJ2212" s="792"/>
      <c r="BK2212" s="792"/>
      <c r="BL2212" s="792"/>
      <c r="BM2212" s="792"/>
      <c r="BN2212" s="792"/>
      <c r="BO2212" s="792"/>
      <c r="BP2212" s="792"/>
      <c r="BQ2212" s="792"/>
      <c r="BR2212" s="792"/>
      <c r="BS2212" s="792"/>
      <c r="BT2212" s="792"/>
      <c r="BU2212" s="792"/>
      <c r="BV2212" s="792"/>
      <c r="BW2212" s="792"/>
      <c r="BX2212" s="792"/>
      <c r="BY2212" s="792"/>
      <c r="BZ2212" s="792"/>
      <c r="CA2212" s="792"/>
      <c r="CB2212" s="792"/>
      <c r="CC2212" s="792"/>
      <c r="CD2212" s="792"/>
      <c r="CE2212" s="792"/>
      <c r="CF2212" s="792"/>
      <c r="CG2212" s="792"/>
      <c r="CH2212" s="792"/>
      <c r="CI2212" s="792"/>
      <c r="CJ2212" s="792"/>
      <c r="CK2212" s="792"/>
      <c r="CL2212" s="792"/>
      <c r="CM2212" s="792"/>
      <c r="CN2212" s="792"/>
      <c r="CO2212" s="792"/>
      <c r="CP2212" s="792"/>
      <c r="CQ2212" s="792"/>
      <c r="CR2212" s="792"/>
      <c r="CS2212" s="792"/>
      <c r="CT2212" s="792"/>
      <c r="CU2212" s="792"/>
      <c r="CV2212" s="792"/>
    </row>
    <row r="2213" spans="1:100" x14ac:dyDescent="0.25">
      <c r="A2213" s="870" t="s">
        <v>3448</v>
      </c>
      <c r="B2213" s="872">
        <v>367161</v>
      </c>
      <c r="C2213" s="1812" t="s">
        <v>3449</v>
      </c>
      <c r="D2213" s="872" t="s">
        <v>3457</v>
      </c>
      <c r="E2213" s="872" t="s">
        <v>3456</v>
      </c>
      <c r="F2213" s="41" t="s">
        <v>49</v>
      </c>
      <c r="G2213" s="872" t="s">
        <v>2491</v>
      </c>
      <c r="H2213" s="1308">
        <v>41640</v>
      </c>
      <c r="I2213" s="1277">
        <v>8096.22</v>
      </c>
      <c r="J2213" s="1277">
        <v>8096.22</v>
      </c>
      <c r="K2213" s="1277">
        <v>0</v>
      </c>
      <c r="L2213" s="797"/>
      <c r="M2213" s="796"/>
      <c r="N2213" s="796"/>
      <c r="O2213" s="796"/>
      <c r="P2213" s="796"/>
      <c r="Q2213" s="796"/>
      <c r="R2213" s="796"/>
      <c r="S2213" s="796"/>
      <c r="T2213" s="796"/>
      <c r="U2213" s="796"/>
      <c r="V2213" s="796"/>
      <c r="W2213" s="796"/>
      <c r="X2213" s="796"/>
      <c r="Y2213" s="796"/>
      <c r="Z2213" s="796"/>
      <c r="AA2213" s="796"/>
      <c r="AB2213" s="796"/>
      <c r="AC2213" s="796"/>
      <c r="AD2213" s="796"/>
      <c r="AE2213" s="796"/>
      <c r="AF2213" s="796"/>
      <c r="AG2213" s="796"/>
      <c r="AH2213" s="796"/>
      <c r="AI2213" s="796"/>
      <c r="AJ2213" s="796"/>
      <c r="AK2213" s="796"/>
      <c r="AL2213" s="796"/>
      <c r="AM2213" s="796"/>
      <c r="AN2213" s="796"/>
      <c r="AO2213" s="796"/>
      <c r="AP2213" s="796"/>
      <c r="AQ2213" s="796"/>
      <c r="AR2213" s="796"/>
      <c r="AS2213" s="796"/>
      <c r="AT2213" s="796"/>
      <c r="AU2213" s="796"/>
      <c r="AV2213" s="796"/>
      <c r="AW2213" s="796"/>
      <c r="AX2213" s="796"/>
      <c r="AY2213" s="796"/>
      <c r="AZ2213" s="796"/>
      <c r="BA2213" s="796"/>
      <c r="BB2213" s="796"/>
      <c r="BC2213" s="796"/>
      <c r="BD2213" s="796"/>
      <c r="BE2213" s="796"/>
      <c r="BF2213" s="796"/>
      <c r="BG2213" s="796"/>
      <c r="BH2213" s="796"/>
      <c r="BI2213" s="796"/>
      <c r="BJ2213" s="796"/>
      <c r="BK2213" s="796"/>
      <c r="BL2213" s="796"/>
      <c r="BM2213" s="796"/>
      <c r="BN2213" s="796"/>
      <c r="BO2213" s="796"/>
      <c r="BP2213" s="796"/>
      <c r="BQ2213" s="796"/>
      <c r="BR2213" s="796"/>
      <c r="BS2213" s="796"/>
      <c r="BT2213" s="796"/>
      <c r="BU2213" s="796"/>
      <c r="BV2213" s="796"/>
      <c r="BW2213" s="796"/>
      <c r="BX2213" s="796"/>
      <c r="BY2213" s="796"/>
      <c r="BZ2213" s="796"/>
      <c r="CA2213" s="796"/>
      <c r="CB2213" s="796"/>
      <c r="CC2213" s="796"/>
      <c r="CD2213" s="796"/>
      <c r="CE2213" s="796"/>
      <c r="CF2213" s="796"/>
      <c r="CG2213" s="796"/>
      <c r="CH2213" s="796"/>
      <c r="CI2213" s="796"/>
      <c r="CJ2213" s="796"/>
      <c r="CK2213" s="796"/>
      <c r="CL2213" s="796"/>
      <c r="CM2213" s="796"/>
      <c r="CN2213" s="796"/>
      <c r="CO2213" s="796"/>
      <c r="CP2213" s="796"/>
      <c r="CQ2213" s="796"/>
      <c r="CR2213" s="796"/>
      <c r="CS2213" s="796"/>
      <c r="CT2213" s="796"/>
      <c r="CU2213" s="796"/>
      <c r="CV2213" s="796"/>
    </row>
    <row r="2214" spans="1:100" x14ac:dyDescent="0.25">
      <c r="A2214" s="871" t="s">
        <v>1709</v>
      </c>
      <c r="B2214" s="872">
        <v>366589</v>
      </c>
      <c r="C2214" s="1812" t="s">
        <v>3450</v>
      </c>
      <c r="D2214" s="872" t="s">
        <v>1711</v>
      </c>
      <c r="E2214" s="872" t="s">
        <v>370</v>
      </c>
      <c r="F2214" s="41" t="s">
        <v>49</v>
      </c>
      <c r="G2214" s="872" t="s">
        <v>103</v>
      </c>
      <c r="H2214" s="1308">
        <v>41640</v>
      </c>
      <c r="I2214" s="1277">
        <v>1200</v>
      </c>
      <c r="J2214" s="1277">
        <v>1200</v>
      </c>
      <c r="K2214" s="1277">
        <v>0</v>
      </c>
      <c r="L2214" s="798"/>
      <c r="M2214" s="797"/>
      <c r="N2214" s="797"/>
      <c r="O2214" s="797"/>
      <c r="P2214" s="797"/>
      <c r="Q2214" s="797"/>
      <c r="R2214" s="797"/>
      <c r="S2214" s="797"/>
      <c r="T2214" s="797"/>
      <c r="U2214" s="797"/>
      <c r="V2214" s="797"/>
      <c r="W2214" s="797"/>
      <c r="X2214" s="797"/>
      <c r="Y2214" s="797"/>
      <c r="Z2214" s="797"/>
      <c r="AA2214" s="797"/>
      <c r="AB2214" s="797"/>
      <c r="AC2214" s="797"/>
      <c r="AD2214" s="797"/>
      <c r="AE2214" s="797"/>
      <c r="AF2214" s="797"/>
      <c r="AG2214" s="797"/>
      <c r="AH2214" s="797"/>
      <c r="AI2214" s="797"/>
      <c r="AJ2214" s="797"/>
      <c r="AK2214" s="797"/>
      <c r="AL2214" s="797"/>
      <c r="AM2214" s="797"/>
      <c r="AN2214" s="797"/>
      <c r="AO2214" s="797"/>
      <c r="AP2214" s="797"/>
      <c r="AQ2214" s="797"/>
      <c r="AR2214" s="797"/>
      <c r="AS2214" s="797"/>
      <c r="AT2214" s="797"/>
      <c r="AU2214" s="797"/>
      <c r="AV2214" s="797"/>
      <c r="AW2214" s="797"/>
      <c r="AX2214" s="797"/>
      <c r="AY2214" s="797"/>
      <c r="AZ2214" s="797"/>
      <c r="BA2214" s="797"/>
      <c r="BB2214" s="797"/>
      <c r="BC2214" s="797"/>
      <c r="BD2214" s="797"/>
      <c r="BE2214" s="797"/>
      <c r="BF2214" s="797"/>
      <c r="BG2214" s="797"/>
      <c r="BH2214" s="797"/>
      <c r="BI2214" s="797"/>
      <c r="BJ2214" s="797"/>
      <c r="BK2214" s="797"/>
      <c r="BL2214" s="797"/>
      <c r="BM2214" s="797"/>
      <c r="BN2214" s="797"/>
      <c r="BO2214" s="797"/>
      <c r="BP2214" s="797"/>
      <c r="BQ2214" s="797"/>
      <c r="BR2214" s="797"/>
      <c r="BS2214" s="797"/>
      <c r="BT2214" s="797"/>
      <c r="BU2214" s="797"/>
      <c r="BV2214" s="797"/>
      <c r="BW2214" s="797"/>
      <c r="BX2214" s="797"/>
      <c r="BY2214" s="797"/>
      <c r="BZ2214" s="797"/>
      <c r="CA2214" s="797"/>
      <c r="CB2214" s="797"/>
      <c r="CC2214" s="797"/>
      <c r="CD2214" s="797"/>
      <c r="CE2214" s="797"/>
      <c r="CF2214" s="797"/>
      <c r="CG2214" s="797"/>
      <c r="CH2214" s="797"/>
      <c r="CI2214" s="797"/>
      <c r="CJ2214" s="797"/>
      <c r="CK2214" s="797"/>
      <c r="CL2214" s="797"/>
      <c r="CM2214" s="797"/>
      <c r="CN2214" s="797"/>
      <c r="CO2214" s="797"/>
      <c r="CP2214" s="797"/>
      <c r="CQ2214" s="797"/>
      <c r="CR2214" s="797"/>
      <c r="CS2214" s="797"/>
      <c r="CT2214" s="797"/>
      <c r="CU2214" s="797"/>
      <c r="CV2214" s="797"/>
    </row>
    <row r="2215" spans="1:100" x14ac:dyDescent="0.25">
      <c r="A2215" s="871" t="s">
        <v>194</v>
      </c>
      <c r="B2215" s="872">
        <v>548526</v>
      </c>
      <c r="C2215" s="1812" t="s">
        <v>3451</v>
      </c>
      <c r="D2215" s="872" t="s">
        <v>1711</v>
      </c>
      <c r="E2215" s="872" t="s">
        <v>370</v>
      </c>
      <c r="F2215" s="41" t="s">
        <v>49</v>
      </c>
      <c r="G2215" s="872" t="s">
        <v>103</v>
      </c>
      <c r="H2215" s="1308">
        <v>41640</v>
      </c>
      <c r="I2215" s="1277">
        <v>1300</v>
      </c>
      <c r="J2215" s="1277">
        <v>1300</v>
      </c>
      <c r="K2215" s="1277">
        <v>0</v>
      </c>
      <c r="L2215" s="799"/>
      <c r="M2215" s="798"/>
      <c r="N2215" s="798"/>
      <c r="O2215" s="798"/>
      <c r="P2215" s="798"/>
      <c r="Q2215" s="798"/>
      <c r="R2215" s="798"/>
      <c r="S2215" s="798"/>
      <c r="T2215" s="798"/>
      <c r="U2215" s="798"/>
      <c r="V2215" s="798"/>
      <c r="W2215" s="798"/>
      <c r="X2215" s="798"/>
      <c r="Y2215" s="798"/>
      <c r="Z2215" s="798"/>
      <c r="AA2215" s="798"/>
      <c r="AB2215" s="798"/>
      <c r="AC2215" s="798"/>
      <c r="AD2215" s="798"/>
      <c r="AE2215" s="798"/>
      <c r="AF2215" s="798"/>
      <c r="AG2215" s="798"/>
      <c r="AH2215" s="798"/>
      <c r="AI2215" s="798"/>
      <c r="AJ2215" s="798"/>
      <c r="AK2215" s="798"/>
      <c r="AL2215" s="798"/>
      <c r="AM2215" s="798"/>
      <c r="AN2215" s="798"/>
      <c r="AO2215" s="798"/>
      <c r="AP2215" s="798"/>
      <c r="AQ2215" s="798"/>
      <c r="AR2215" s="798"/>
      <c r="AS2215" s="798"/>
      <c r="AT2215" s="798"/>
      <c r="AU2215" s="798"/>
      <c r="AV2215" s="798"/>
      <c r="AW2215" s="798"/>
      <c r="AX2215" s="798"/>
      <c r="AY2215" s="798"/>
      <c r="AZ2215" s="798"/>
      <c r="BA2215" s="798"/>
      <c r="BB2215" s="798"/>
      <c r="BC2215" s="798"/>
      <c r="BD2215" s="798"/>
      <c r="BE2215" s="798"/>
      <c r="BF2215" s="798"/>
      <c r="BG2215" s="798"/>
      <c r="BH2215" s="798"/>
      <c r="BI2215" s="798"/>
      <c r="BJ2215" s="798"/>
      <c r="BK2215" s="798"/>
      <c r="BL2215" s="798"/>
      <c r="BM2215" s="798"/>
      <c r="BN2215" s="798"/>
      <c r="BO2215" s="798"/>
      <c r="BP2215" s="798"/>
      <c r="BQ2215" s="798"/>
      <c r="BR2215" s="798"/>
      <c r="BS2215" s="798"/>
      <c r="BT2215" s="798"/>
      <c r="BU2215" s="798"/>
      <c r="BV2215" s="798"/>
      <c r="BW2215" s="798"/>
      <c r="BX2215" s="798"/>
      <c r="BY2215" s="798"/>
      <c r="BZ2215" s="798"/>
      <c r="CA2215" s="798"/>
      <c r="CB2215" s="798"/>
      <c r="CC2215" s="798"/>
      <c r="CD2215" s="798"/>
      <c r="CE2215" s="798"/>
      <c r="CF2215" s="798"/>
      <c r="CG2215" s="798"/>
      <c r="CH2215" s="798"/>
      <c r="CI2215" s="798"/>
      <c r="CJ2215" s="798"/>
      <c r="CK2215" s="798"/>
      <c r="CL2215" s="798"/>
      <c r="CM2215" s="798"/>
      <c r="CN2215" s="798"/>
      <c r="CO2215" s="798"/>
      <c r="CP2215" s="798"/>
      <c r="CQ2215" s="798"/>
      <c r="CR2215" s="798"/>
      <c r="CS2215" s="798"/>
      <c r="CT2215" s="798"/>
      <c r="CU2215" s="798"/>
      <c r="CV2215" s="798"/>
    </row>
    <row r="2216" spans="1:100" x14ac:dyDescent="0.25">
      <c r="A2216" s="871" t="s">
        <v>2562</v>
      </c>
      <c r="B2216" s="41">
        <v>366044</v>
      </c>
      <c r="C2216" s="1812" t="s">
        <v>3452</v>
      </c>
      <c r="D2216" s="41" t="s">
        <v>3453</v>
      </c>
      <c r="E2216" s="872" t="s">
        <v>370</v>
      </c>
      <c r="F2216" s="41" t="s">
        <v>49</v>
      </c>
      <c r="G2216" s="872" t="s">
        <v>1003</v>
      </c>
      <c r="H2216" s="1308">
        <v>41640</v>
      </c>
      <c r="I2216" s="1325">
        <v>1000</v>
      </c>
      <c r="J2216" s="1325">
        <v>1000</v>
      </c>
      <c r="K2216" s="1325">
        <v>0</v>
      </c>
    </row>
    <row r="2217" spans="1:100" s="799" customFormat="1" x14ac:dyDescent="0.25">
      <c r="A2217" s="871" t="s">
        <v>2562</v>
      </c>
      <c r="B2217" s="1819" t="s">
        <v>370</v>
      </c>
      <c r="C2217" s="1812" t="s">
        <v>3454</v>
      </c>
      <c r="D2217" s="41" t="s">
        <v>3453</v>
      </c>
      <c r="E2217" s="872" t="s">
        <v>370</v>
      </c>
      <c r="F2217" s="41" t="s">
        <v>49</v>
      </c>
      <c r="G2217" s="872" t="s">
        <v>1003</v>
      </c>
      <c r="H2217" s="1308">
        <v>41640</v>
      </c>
      <c r="I2217" s="1325">
        <v>1000</v>
      </c>
      <c r="J2217" s="1325">
        <v>1000</v>
      </c>
      <c r="K2217" s="1325">
        <v>0</v>
      </c>
    </row>
    <row r="2218" spans="1:100" s="1822" customFormat="1" x14ac:dyDescent="0.25">
      <c r="A2218" s="1099"/>
      <c r="B2218" s="1798"/>
      <c r="C2218" s="1798"/>
      <c r="D2218" s="45"/>
      <c r="E2218" s="1798"/>
      <c r="F2218" s="45"/>
      <c r="G2218" s="1798"/>
      <c r="H2218" s="1318"/>
      <c r="I2218" s="1330"/>
      <c r="J2218" s="1330"/>
      <c r="K2218" s="1330"/>
    </row>
    <row r="2219" spans="1:100" s="1822" customFormat="1" x14ac:dyDescent="0.25">
      <c r="A2219" s="1099"/>
      <c r="B2219" s="1798"/>
      <c r="C2219" s="1798"/>
      <c r="D2219" s="45"/>
      <c r="E2219" s="1798"/>
      <c r="F2219" s="45"/>
      <c r="G2219" s="1798"/>
      <c r="H2219" s="1318"/>
      <c r="I2219" s="1330"/>
      <c r="J2219" s="1330"/>
      <c r="K2219" s="1330"/>
    </row>
    <row r="2220" spans="1:100" ht="21" x14ac:dyDescent="0.35">
      <c r="A2220" s="1071" t="s">
        <v>2961</v>
      </c>
      <c r="B2220" s="1072"/>
      <c r="D2220" s="1067"/>
      <c r="E2220" s="1067"/>
      <c r="F2220" s="1067"/>
      <c r="G2220" s="1067"/>
      <c r="H2220" s="1319"/>
      <c r="K2220" s="1107"/>
      <c r="L2220" s="1067"/>
      <c r="M2220" s="1067"/>
      <c r="N2220" s="1067"/>
      <c r="O2220" s="1067"/>
      <c r="P2220" s="1067"/>
      <c r="Q2220" s="1067"/>
      <c r="R2220" s="1067"/>
      <c r="S2220" s="1067"/>
      <c r="T2220" s="1067"/>
      <c r="U2220" s="1067"/>
      <c r="V2220" s="1067"/>
      <c r="W2220" s="1067"/>
      <c r="X2220" s="1067"/>
      <c r="Y2220" s="1067"/>
      <c r="Z2220" s="1067"/>
      <c r="AA2220" s="1067"/>
      <c r="AB2220" s="1067"/>
      <c r="AC2220" s="1067"/>
      <c r="AD2220" s="1067"/>
      <c r="AE2220" s="1067"/>
      <c r="AF2220" s="1067"/>
      <c r="AG2220" s="1067"/>
      <c r="AH2220" s="1067"/>
      <c r="AI2220" s="1067"/>
      <c r="AJ2220" s="1067"/>
      <c r="AK2220" s="1067"/>
      <c r="AL2220" s="1067"/>
      <c r="AM2220" s="1067"/>
      <c r="AN2220" s="1067"/>
      <c r="AO2220" s="1067"/>
      <c r="AP2220" s="1067"/>
      <c r="AQ2220" s="1067"/>
      <c r="AR2220" s="1067"/>
      <c r="AS2220" s="1067"/>
      <c r="AT2220" s="1067"/>
      <c r="AU2220" s="1067"/>
      <c r="AV2220" s="1067"/>
      <c r="AW2220" s="1067"/>
      <c r="AX2220" s="1067"/>
      <c r="AY2220" s="1067"/>
      <c r="AZ2220" s="1067"/>
      <c r="BA2220" s="1067"/>
      <c r="BB2220" s="1067"/>
      <c r="BC2220" s="1067"/>
      <c r="BD2220" s="1067"/>
      <c r="BE2220" s="1067"/>
      <c r="BF2220" s="1067"/>
      <c r="BG2220" s="1067"/>
      <c r="BH2220" s="1067"/>
      <c r="BI2220" s="1067"/>
      <c r="BJ2220" s="1067"/>
      <c r="BK2220" s="1067"/>
      <c r="BL2220" s="1067"/>
      <c r="BM2220" s="1067"/>
      <c r="BN2220" s="1067"/>
      <c r="BO2220" s="1067"/>
      <c r="BP2220" s="1067"/>
      <c r="BQ2220" s="1067"/>
      <c r="BR2220" s="1067"/>
      <c r="BS2220" s="1067"/>
      <c r="BT2220" s="1067"/>
      <c r="BU2220" s="1067"/>
      <c r="BV2220" s="1067"/>
      <c r="BW2220" s="1067"/>
      <c r="BX2220" s="1067"/>
      <c r="BY2220" s="1067"/>
      <c r="BZ2220" s="1067"/>
      <c r="CA2220" s="1067"/>
      <c r="CB2220" s="1067"/>
      <c r="CC2220" s="1067"/>
      <c r="CD2220" s="1067"/>
      <c r="CE2220" s="1067"/>
      <c r="CF2220" s="1067"/>
      <c r="CG2220" s="1067"/>
      <c r="CH2220" s="1067"/>
      <c r="CI2220" s="1067"/>
      <c r="CJ2220" s="1067"/>
      <c r="CK2220" s="1067"/>
      <c r="CL2220" s="1067"/>
      <c r="CM2220" s="1067"/>
      <c r="CN2220" s="1067"/>
      <c r="CO2220" s="1067"/>
      <c r="CP2220" s="1067"/>
      <c r="CQ2220" s="1067"/>
      <c r="CR2220" s="1067"/>
      <c r="CS2220" s="1067"/>
      <c r="CT2220" s="1067"/>
      <c r="CU2220" s="1067"/>
      <c r="CV2220" s="1067"/>
    </row>
    <row r="2221" spans="1:100" x14ac:dyDescent="0.25">
      <c r="A2221" s="1067"/>
      <c r="B2221" s="1067"/>
      <c r="D2221" s="1067"/>
      <c r="E2221" s="1067"/>
      <c r="F2221" s="1067"/>
      <c r="G2221" s="1067"/>
      <c r="H2221" s="1319"/>
      <c r="K2221" s="1107"/>
      <c r="L2221" s="1067"/>
      <c r="M2221" s="1067"/>
      <c r="N2221" s="1067"/>
      <c r="O2221" s="1067"/>
      <c r="P2221" s="1067"/>
      <c r="Q2221" s="1067"/>
      <c r="R2221" s="1067"/>
      <c r="S2221" s="1067"/>
      <c r="T2221" s="1067"/>
      <c r="U2221" s="1067"/>
      <c r="V2221" s="1067"/>
      <c r="W2221" s="1067"/>
      <c r="X2221" s="1067"/>
      <c r="Y2221" s="1067"/>
      <c r="Z2221" s="1067"/>
      <c r="AA2221" s="1067"/>
      <c r="AB2221" s="1067"/>
      <c r="AC2221" s="1067"/>
      <c r="AD2221" s="1067"/>
      <c r="AE2221" s="1067"/>
      <c r="AF2221" s="1067"/>
      <c r="AG2221" s="1067"/>
      <c r="AH2221" s="1067"/>
      <c r="AI2221" s="1067"/>
      <c r="AJ2221" s="1067"/>
      <c r="AK2221" s="1067"/>
      <c r="AL2221" s="1067"/>
      <c r="AM2221" s="1067"/>
      <c r="AN2221" s="1067"/>
      <c r="AO2221" s="1067"/>
      <c r="AP2221" s="1067"/>
      <c r="AQ2221" s="1067"/>
      <c r="AR2221" s="1067"/>
      <c r="AS2221" s="1067"/>
      <c r="AT2221" s="1067"/>
      <c r="AU2221" s="1067"/>
      <c r="AV2221" s="1067"/>
      <c r="AW2221" s="1067"/>
      <c r="AX2221" s="1067"/>
      <c r="AY2221" s="1067"/>
      <c r="AZ2221" s="1067"/>
      <c r="BA2221" s="1067"/>
      <c r="BB2221" s="1067"/>
      <c r="BC2221" s="1067"/>
      <c r="BD2221" s="1067"/>
      <c r="BE2221" s="1067"/>
      <c r="BF2221" s="1067"/>
      <c r="BG2221" s="1067"/>
      <c r="BH2221" s="1067"/>
      <c r="BI2221" s="1067"/>
      <c r="BJ2221" s="1067"/>
      <c r="BK2221" s="1067"/>
      <c r="BL2221" s="1067"/>
      <c r="BM2221" s="1067"/>
      <c r="BN2221" s="1067"/>
      <c r="BO2221" s="1067"/>
      <c r="BP2221" s="1067"/>
      <c r="BQ2221" s="1067"/>
      <c r="BR2221" s="1067"/>
      <c r="BS2221" s="1067"/>
      <c r="BT2221" s="1067"/>
      <c r="BU2221" s="1067"/>
      <c r="BV2221" s="1067"/>
      <c r="BW2221" s="1067"/>
      <c r="BX2221" s="1067"/>
      <c r="BY2221" s="1067"/>
      <c r="BZ2221" s="1067"/>
      <c r="CA2221" s="1067"/>
      <c r="CB2221" s="1067"/>
      <c r="CC2221" s="1067"/>
      <c r="CD2221" s="1067"/>
      <c r="CE2221" s="1067"/>
      <c r="CF2221" s="1067"/>
      <c r="CG2221" s="1067"/>
      <c r="CH2221" s="1067"/>
      <c r="CI2221" s="1067"/>
      <c r="CJ2221" s="1067"/>
      <c r="CK2221" s="1067"/>
      <c r="CL2221" s="1067"/>
      <c r="CM2221" s="1067"/>
      <c r="CN2221" s="1067"/>
      <c r="CO2221" s="1067"/>
      <c r="CP2221" s="1067"/>
      <c r="CQ2221" s="1067"/>
      <c r="CR2221" s="1067"/>
      <c r="CS2221" s="1067"/>
      <c r="CT2221" s="1067"/>
      <c r="CU2221" s="1067"/>
      <c r="CV2221" s="1067"/>
    </row>
    <row r="2222" spans="1:100" x14ac:dyDescent="0.25">
      <c r="A2222" s="1067"/>
      <c r="B2222" s="1067"/>
      <c r="D2222" s="1067"/>
      <c r="E2222" s="1067"/>
      <c r="F2222" s="1067"/>
      <c r="G2222" s="1067"/>
      <c r="H2222" s="1319"/>
      <c r="K2222" s="1107"/>
      <c r="L2222" s="1067"/>
      <c r="M2222" s="1067"/>
      <c r="N2222" s="1067"/>
      <c r="O2222" s="1067"/>
      <c r="P2222" s="1067"/>
      <c r="Q2222" s="1067"/>
      <c r="R2222" s="1067"/>
      <c r="S2222" s="1067"/>
      <c r="T2222" s="1067"/>
      <c r="U2222" s="1067"/>
      <c r="V2222" s="1067"/>
      <c r="W2222" s="1067"/>
      <c r="X2222" s="1067"/>
      <c r="Y2222" s="1067"/>
      <c r="Z2222" s="1067"/>
      <c r="AA2222" s="1067"/>
      <c r="AB2222" s="1067"/>
      <c r="AC2222" s="1067"/>
      <c r="AD2222" s="1067"/>
      <c r="AE2222" s="1067"/>
      <c r="AF2222" s="1067"/>
      <c r="AG2222" s="1067"/>
      <c r="AH2222" s="1067"/>
      <c r="AI2222" s="1067"/>
      <c r="AJ2222" s="1067"/>
      <c r="AK2222" s="1067"/>
      <c r="AL2222" s="1067"/>
      <c r="AM2222" s="1067"/>
      <c r="AN2222" s="1067"/>
      <c r="AO2222" s="1067"/>
      <c r="AP2222" s="1067"/>
      <c r="AQ2222" s="1067"/>
      <c r="AR2222" s="1067"/>
      <c r="AS2222" s="1067"/>
      <c r="AT2222" s="1067"/>
      <c r="AU2222" s="1067"/>
      <c r="AV2222" s="1067"/>
      <c r="AW2222" s="1067"/>
      <c r="AX2222" s="1067"/>
      <c r="AY2222" s="1067"/>
      <c r="AZ2222" s="1067"/>
      <c r="BA2222" s="1067"/>
      <c r="BB2222" s="1067"/>
      <c r="BC2222" s="1067"/>
      <c r="BD2222" s="1067"/>
      <c r="BE2222" s="1067"/>
      <c r="BF2222" s="1067"/>
      <c r="BG2222" s="1067"/>
      <c r="BH2222" s="1067"/>
      <c r="BI2222" s="1067"/>
      <c r="BJ2222" s="1067"/>
      <c r="BK2222" s="1067"/>
      <c r="BL2222" s="1067"/>
      <c r="BM2222" s="1067"/>
      <c r="BN2222" s="1067"/>
      <c r="BO2222" s="1067"/>
      <c r="BP2222" s="1067"/>
      <c r="BQ2222" s="1067"/>
      <c r="BR2222" s="1067"/>
      <c r="BS2222" s="1067"/>
      <c r="BT2222" s="1067"/>
      <c r="BU2222" s="1067"/>
      <c r="BV2222" s="1067"/>
      <c r="BW2222" s="1067"/>
      <c r="BX2222" s="1067"/>
      <c r="BY2222" s="1067"/>
      <c r="BZ2222" s="1067"/>
      <c r="CA2222" s="1067"/>
      <c r="CB2222" s="1067"/>
      <c r="CC2222" s="1067"/>
      <c r="CD2222" s="1067"/>
      <c r="CE2222" s="1067"/>
      <c r="CF2222" s="1067"/>
      <c r="CG2222" s="1067"/>
      <c r="CH2222" s="1067"/>
      <c r="CI2222" s="1067"/>
      <c r="CJ2222" s="1067"/>
      <c r="CK2222" s="1067"/>
      <c r="CL2222" s="1067"/>
      <c r="CM2222" s="1067"/>
      <c r="CN2222" s="1067"/>
      <c r="CO2222" s="1067"/>
      <c r="CP2222" s="1067"/>
      <c r="CQ2222" s="1067"/>
      <c r="CR2222" s="1067"/>
      <c r="CS2222" s="1067"/>
      <c r="CT2222" s="1067"/>
      <c r="CU2222" s="1067"/>
      <c r="CV2222" s="1067"/>
    </row>
    <row r="2223" spans="1:100" ht="18.75" x14ac:dyDescent="0.3">
      <c r="A2223" s="1044" t="s">
        <v>204</v>
      </c>
      <c r="B2223" s="1045"/>
      <c r="C2223" s="1799"/>
      <c r="D2223" s="1045"/>
      <c r="E2223" s="1045"/>
      <c r="F2223" s="1046" t="s">
        <v>2962</v>
      </c>
      <c r="G2223" s="1048"/>
      <c r="H2223" s="1319"/>
      <c r="K2223" s="1107"/>
      <c r="L2223" s="1042"/>
      <c r="M2223" s="1042"/>
      <c r="N2223" s="1042"/>
      <c r="O2223" s="1042"/>
      <c r="P2223" s="1042"/>
      <c r="Q2223" s="1042"/>
      <c r="R2223" s="1042"/>
      <c r="S2223" s="1042"/>
      <c r="T2223" s="1042"/>
      <c r="U2223" s="1042"/>
      <c r="V2223" s="1042"/>
      <c r="W2223" s="1042"/>
      <c r="X2223" s="1042"/>
      <c r="Y2223" s="1042"/>
      <c r="Z2223" s="1042"/>
      <c r="AA2223" s="1042"/>
      <c r="AB2223" s="1042"/>
      <c r="AC2223" s="1042"/>
      <c r="AD2223" s="1042"/>
      <c r="AE2223" s="1042"/>
      <c r="AF2223" s="1042"/>
      <c r="AG2223" s="1042"/>
      <c r="AH2223" s="1042"/>
      <c r="AI2223" s="1042"/>
      <c r="AJ2223" s="1042"/>
      <c r="AK2223" s="1042"/>
      <c r="AL2223" s="1042"/>
      <c r="AM2223" s="1042"/>
      <c r="AN2223" s="1042"/>
      <c r="AO2223" s="1042"/>
      <c r="AP2223" s="1042"/>
      <c r="AQ2223" s="1042"/>
      <c r="AR2223" s="1042"/>
      <c r="AS2223" s="1042"/>
      <c r="AT2223" s="1042"/>
      <c r="AU2223" s="1042"/>
      <c r="AV2223" s="1042"/>
      <c r="AW2223" s="1042"/>
      <c r="AX2223" s="1042"/>
      <c r="AY2223" s="1042"/>
      <c r="AZ2223" s="1042"/>
      <c r="BA2223" s="1042"/>
      <c r="BB2223" s="1042"/>
      <c r="BC2223" s="1042"/>
      <c r="BD2223" s="1042"/>
      <c r="BE2223" s="1042"/>
      <c r="BF2223" s="1042"/>
      <c r="BG2223" s="1042"/>
      <c r="BH2223" s="1042"/>
      <c r="BI2223" s="1042"/>
      <c r="BJ2223" s="1042"/>
      <c r="BK2223" s="1042"/>
      <c r="BL2223" s="1042"/>
      <c r="BM2223" s="1042"/>
      <c r="BN2223" s="1042"/>
      <c r="BO2223" s="1042"/>
      <c r="BP2223" s="1042"/>
      <c r="BQ2223" s="1042"/>
      <c r="BR2223" s="1042"/>
      <c r="BS2223" s="1042"/>
      <c r="BT2223" s="1042"/>
      <c r="BU2223" s="1042"/>
      <c r="BV2223" s="1042"/>
      <c r="BW2223" s="1042"/>
      <c r="BX2223" s="1042"/>
      <c r="BY2223" s="1042"/>
      <c r="BZ2223" s="1042"/>
      <c r="CA2223" s="1042"/>
      <c r="CB2223" s="1042"/>
      <c r="CC2223" s="1042"/>
      <c r="CD2223" s="1042"/>
      <c r="CE2223" s="1042"/>
      <c r="CF2223" s="1042"/>
      <c r="CG2223" s="1042"/>
      <c r="CH2223" s="1042"/>
      <c r="CI2223" s="1042"/>
      <c r="CJ2223" s="1042"/>
      <c r="CK2223" s="1042"/>
      <c r="CL2223" s="1042"/>
      <c r="CM2223" s="1042"/>
      <c r="CN2223" s="1042"/>
      <c r="CO2223" s="1042"/>
      <c r="CP2223" s="1042"/>
      <c r="CQ2223" s="1042"/>
      <c r="CR2223" s="1042"/>
      <c r="CS2223" s="1042"/>
      <c r="CT2223" s="1042"/>
      <c r="CU2223" s="1042"/>
      <c r="CV2223" s="1042"/>
    </row>
    <row r="2224" spans="1:100" ht="15" customHeight="1" x14ac:dyDescent="0.25">
      <c r="A2224" s="1049"/>
      <c r="B2224" s="1043"/>
      <c r="C2224" s="1798"/>
      <c r="D2224" s="1043"/>
      <c r="E2224" s="1043"/>
      <c r="F2224" s="1051"/>
      <c r="G2224" s="1043"/>
      <c r="H2224" s="1995" t="s">
        <v>3</v>
      </c>
      <c r="I2224" s="1993" t="s">
        <v>4</v>
      </c>
      <c r="J2224" s="2002" t="s">
        <v>5</v>
      </c>
      <c r="K2224" s="1997" t="s">
        <v>6</v>
      </c>
      <c r="L2224" s="1042"/>
      <c r="M2224" s="1042"/>
      <c r="N2224" s="1042"/>
      <c r="O2224" s="1042"/>
      <c r="P2224" s="1042"/>
      <c r="Q2224" s="1042"/>
      <c r="R2224" s="1042"/>
      <c r="S2224" s="1042"/>
      <c r="T2224" s="1042"/>
      <c r="U2224" s="1042"/>
      <c r="V2224" s="1042"/>
      <c r="W2224" s="1042"/>
      <c r="X2224" s="1042"/>
      <c r="Y2224" s="1042"/>
      <c r="Z2224" s="1042"/>
      <c r="AA2224" s="1042"/>
      <c r="AB2224" s="1042"/>
      <c r="AC2224" s="1042"/>
      <c r="AD2224" s="1042"/>
      <c r="AE2224" s="1042"/>
      <c r="AF2224" s="1042"/>
      <c r="AG2224" s="1042"/>
      <c r="AH2224" s="1042"/>
      <c r="AI2224" s="1042"/>
      <c r="AJ2224" s="1042"/>
      <c r="AK2224" s="1042"/>
      <c r="AL2224" s="1042"/>
      <c r="AM2224" s="1042"/>
      <c r="AN2224" s="1042"/>
      <c r="AO2224" s="1042"/>
      <c r="AP2224" s="1042"/>
      <c r="AQ2224" s="1042"/>
      <c r="AR2224" s="1042"/>
      <c r="AS2224" s="1042"/>
      <c r="AT2224" s="1042"/>
      <c r="AU2224" s="1042"/>
      <c r="AV2224" s="1042"/>
      <c r="AW2224" s="1042"/>
      <c r="AX2224" s="1042"/>
      <c r="AY2224" s="1042"/>
      <c r="AZ2224" s="1042"/>
      <c r="BA2224" s="1042"/>
      <c r="BB2224" s="1042"/>
      <c r="BC2224" s="1042"/>
      <c r="BD2224" s="1042"/>
      <c r="BE2224" s="1042"/>
      <c r="BF2224" s="1042"/>
      <c r="BG2224" s="1042"/>
      <c r="BH2224" s="1042"/>
      <c r="BI2224" s="1042"/>
      <c r="BJ2224" s="1042"/>
      <c r="BK2224" s="1042"/>
      <c r="BL2224" s="1042"/>
      <c r="BM2224" s="1042"/>
      <c r="BN2224" s="1042"/>
      <c r="BO2224" s="1042"/>
      <c r="BP2224" s="1042"/>
      <c r="BQ2224" s="1042"/>
      <c r="BR2224" s="1042"/>
      <c r="BS2224" s="1042"/>
      <c r="BT2224" s="1042"/>
      <c r="BU2224" s="1042"/>
      <c r="BV2224" s="1042"/>
      <c r="BW2224" s="1042"/>
      <c r="BX2224" s="1042"/>
      <c r="BY2224" s="1042"/>
      <c r="BZ2224" s="1042"/>
      <c r="CA2224" s="1042"/>
      <c r="CB2224" s="1042"/>
      <c r="CC2224" s="1042"/>
      <c r="CD2224" s="1042"/>
      <c r="CE2224" s="1042"/>
      <c r="CF2224" s="1042"/>
      <c r="CG2224" s="1042"/>
      <c r="CH2224" s="1042"/>
      <c r="CI2224" s="1042"/>
      <c r="CJ2224" s="1042"/>
      <c r="CK2224" s="1042"/>
      <c r="CL2224" s="1042"/>
      <c r="CM2224" s="1042"/>
      <c r="CN2224" s="1042"/>
      <c r="CO2224" s="1042"/>
      <c r="CP2224" s="1042"/>
      <c r="CQ2224" s="1042"/>
      <c r="CR2224" s="1042"/>
      <c r="CS2224" s="1042"/>
      <c r="CT2224" s="1042"/>
      <c r="CU2224" s="1042"/>
      <c r="CV2224" s="1042"/>
    </row>
    <row r="2225" spans="1:100" ht="15.75" x14ac:dyDescent="0.25">
      <c r="A2225" s="1050" t="s">
        <v>7</v>
      </c>
      <c r="B2225" s="1047" t="s">
        <v>8</v>
      </c>
      <c r="C2225" s="1801" t="s">
        <v>9</v>
      </c>
      <c r="D2225" s="1050" t="s">
        <v>10</v>
      </c>
      <c r="E2225" s="1050" t="s">
        <v>11</v>
      </c>
      <c r="F2225" s="1050" t="s">
        <v>12</v>
      </c>
      <c r="G2225" s="1050" t="s">
        <v>13</v>
      </c>
      <c r="H2225" s="1996"/>
      <c r="I2225" s="1994"/>
      <c r="J2225" s="2003"/>
      <c r="K2225" s="1998"/>
      <c r="L2225" s="1042"/>
      <c r="M2225" s="1042"/>
      <c r="N2225" s="1042"/>
      <c r="O2225" s="1042"/>
      <c r="P2225" s="1042"/>
      <c r="Q2225" s="1042"/>
      <c r="R2225" s="1042"/>
      <c r="S2225" s="1042"/>
      <c r="T2225" s="1042"/>
      <c r="U2225" s="1042"/>
      <c r="V2225" s="1042"/>
      <c r="W2225" s="1042"/>
      <c r="X2225" s="1042"/>
      <c r="Y2225" s="1042"/>
      <c r="Z2225" s="1042"/>
      <c r="AA2225" s="1042"/>
      <c r="AB2225" s="1042"/>
      <c r="AC2225" s="1042"/>
      <c r="AD2225" s="1042"/>
      <c r="AE2225" s="1042"/>
      <c r="AF2225" s="1042"/>
      <c r="AG2225" s="1042"/>
      <c r="AH2225" s="1042"/>
      <c r="AI2225" s="1042"/>
      <c r="AJ2225" s="1042"/>
      <c r="AK2225" s="1042"/>
      <c r="AL2225" s="1042"/>
      <c r="AM2225" s="1042"/>
      <c r="AN2225" s="1042"/>
      <c r="AO2225" s="1042"/>
      <c r="AP2225" s="1042"/>
      <c r="AQ2225" s="1042"/>
      <c r="AR2225" s="1042"/>
      <c r="AS2225" s="1042"/>
      <c r="AT2225" s="1042"/>
      <c r="AU2225" s="1042"/>
      <c r="AV2225" s="1042"/>
      <c r="AW2225" s="1042"/>
      <c r="AX2225" s="1042"/>
      <c r="AY2225" s="1042"/>
      <c r="AZ2225" s="1042"/>
      <c r="BA2225" s="1042"/>
      <c r="BB2225" s="1042"/>
      <c r="BC2225" s="1042"/>
      <c r="BD2225" s="1042"/>
      <c r="BE2225" s="1042"/>
      <c r="BF2225" s="1042"/>
      <c r="BG2225" s="1042"/>
      <c r="BH2225" s="1042"/>
      <c r="BI2225" s="1042"/>
      <c r="BJ2225" s="1042"/>
      <c r="BK2225" s="1042"/>
      <c r="BL2225" s="1042"/>
      <c r="BM2225" s="1042"/>
      <c r="BN2225" s="1042"/>
      <c r="BO2225" s="1042"/>
      <c r="BP2225" s="1042"/>
      <c r="BQ2225" s="1042"/>
      <c r="BR2225" s="1042"/>
      <c r="BS2225" s="1042"/>
      <c r="BT2225" s="1042"/>
      <c r="BU2225" s="1042"/>
      <c r="BV2225" s="1042"/>
      <c r="BW2225" s="1042"/>
      <c r="BX2225" s="1042"/>
      <c r="BY2225" s="1042"/>
      <c r="BZ2225" s="1042"/>
      <c r="CA2225" s="1042"/>
      <c r="CB2225" s="1042"/>
      <c r="CC2225" s="1042"/>
      <c r="CD2225" s="1042"/>
      <c r="CE2225" s="1042"/>
      <c r="CF2225" s="1042"/>
      <c r="CG2225" s="1042"/>
      <c r="CH2225" s="1042"/>
      <c r="CI2225" s="1042"/>
      <c r="CJ2225" s="1042"/>
      <c r="CK2225" s="1042"/>
      <c r="CL2225" s="1042"/>
      <c r="CM2225" s="1042"/>
      <c r="CN2225" s="1042"/>
      <c r="CO2225" s="1042"/>
      <c r="CP2225" s="1042"/>
      <c r="CQ2225" s="1042"/>
      <c r="CR2225" s="1042"/>
      <c r="CS2225" s="1042"/>
      <c r="CT2225" s="1042"/>
      <c r="CU2225" s="1042"/>
      <c r="CV2225" s="1042"/>
    </row>
    <row r="2226" spans="1:100" x14ac:dyDescent="0.25">
      <c r="A2226" s="1053" t="s">
        <v>170</v>
      </c>
      <c r="B2226" s="1054">
        <v>548495</v>
      </c>
      <c r="C2226" s="1812" t="s">
        <v>2963</v>
      </c>
      <c r="D2226" s="1054" t="s">
        <v>16</v>
      </c>
      <c r="E2226" s="1054" t="s">
        <v>221</v>
      </c>
      <c r="F2226" s="1054" t="s">
        <v>2964</v>
      </c>
      <c r="G2226" s="1054" t="s">
        <v>18</v>
      </c>
      <c r="H2226" s="1308">
        <v>38408</v>
      </c>
      <c r="I2226" s="1277">
        <v>13316.8</v>
      </c>
      <c r="J2226" s="1277">
        <v>13316.8</v>
      </c>
      <c r="K2226" s="1277">
        <v>0</v>
      </c>
      <c r="L2226" s="1042"/>
      <c r="M2226" s="1042"/>
      <c r="N2226" s="1042"/>
      <c r="O2226" s="1042"/>
      <c r="P2226" s="1042"/>
      <c r="Q2226" s="1042"/>
      <c r="R2226" s="1042"/>
      <c r="S2226" s="1042"/>
      <c r="T2226" s="1042"/>
      <c r="U2226" s="1042"/>
      <c r="V2226" s="1042"/>
      <c r="W2226" s="1042"/>
      <c r="X2226" s="1042"/>
      <c r="Y2226" s="1042"/>
      <c r="Z2226" s="1042"/>
      <c r="AA2226" s="1042"/>
      <c r="AB2226" s="1042"/>
      <c r="AC2226" s="1042"/>
      <c r="AD2226" s="1042"/>
      <c r="AE2226" s="1042"/>
      <c r="AF2226" s="1042"/>
      <c r="AG2226" s="1042"/>
      <c r="AH2226" s="1042"/>
      <c r="AI2226" s="1042"/>
      <c r="AJ2226" s="1042"/>
      <c r="AK2226" s="1042"/>
      <c r="AL2226" s="1042"/>
      <c r="AM2226" s="1042"/>
      <c r="AN2226" s="1042"/>
      <c r="AO2226" s="1042"/>
      <c r="AP2226" s="1042"/>
      <c r="AQ2226" s="1042"/>
      <c r="AR2226" s="1042"/>
      <c r="AS2226" s="1042"/>
      <c r="AT2226" s="1042"/>
      <c r="AU2226" s="1042"/>
      <c r="AV2226" s="1042"/>
      <c r="AW2226" s="1042"/>
      <c r="AX2226" s="1042"/>
      <c r="AY2226" s="1042"/>
      <c r="AZ2226" s="1042"/>
      <c r="BA2226" s="1042"/>
      <c r="BB2226" s="1042"/>
      <c r="BC2226" s="1042"/>
      <c r="BD2226" s="1042"/>
      <c r="BE2226" s="1042"/>
      <c r="BF2226" s="1042"/>
      <c r="BG2226" s="1042"/>
      <c r="BH2226" s="1042"/>
      <c r="BI2226" s="1042"/>
      <c r="BJ2226" s="1042"/>
      <c r="BK2226" s="1042"/>
      <c r="BL2226" s="1042"/>
      <c r="BM2226" s="1042"/>
      <c r="BN2226" s="1042"/>
      <c r="BO2226" s="1042"/>
      <c r="BP2226" s="1042"/>
      <c r="BQ2226" s="1042"/>
      <c r="BR2226" s="1042"/>
      <c r="BS2226" s="1042"/>
      <c r="BT2226" s="1042"/>
      <c r="BU2226" s="1042"/>
      <c r="BV2226" s="1042"/>
      <c r="BW2226" s="1042"/>
      <c r="BX2226" s="1042"/>
      <c r="BY2226" s="1042"/>
      <c r="BZ2226" s="1042"/>
      <c r="CA2226" s="1042"/>
      <c r="CB2226" s="1042"/>
      <c r="CC2226" s="1042"/>
      <c r="CD2226" s="1042"/>
      <c r="CE2226" s="1042"/>
      <c r="CF2226" s="1042"/>
      <c r="CG2226" s="1042"/>
      <c r="CH2226" s="1042"/>
      <c r="CI2226" s="1042"/>
      <c r="CJ2226" s="1042"/>
      <c r="CK2226" s="1042"/>
      <c r="CL2226" s="1042"/>
      <c r="CM2226" s="1042"/>
      <c r="CN2226" s="1042"/>
      <c r="CO2226" s="1042"/>
      <c r="CP2226" s="1042"/>
      <c r="CQ2226" s="1042"/>
      <c r="CR2226" s="1042"/>
      <c r="CS2226" s="1042"/>
      <c r="CT2226" s="1042"/>
      <c r="CU2226" s="1042"/>
      <c r="CV2226" s="1042"/>
    </row>
    <row r="2227" spans="1:100" x14ac:dyDescent="0.25">
      <c r="A2227" s="1052" t="s">
        <v>14</v>
      </c>
      <c r="B2227" s="1054">
        <v>365099</v>
      </c>
      <c r="C2227" s="1812" t="s">
        <v>2965</v>
      </c>
      <c r="D2227" s="1054"/>
      <c r="E2227" s="1054" t="s">
        <v>723</v>
      </c>
      <c r="F2227" s="1054" t="s">
        <v>2966</v>
      </c>
      <c r="G2227" s="1054" t="s">
        <v>18</v>
      </c>
      <c r="H2227" s="1308">
        <v>41640</v>
      </c>
      <c r="I2227" s="1277">
        <v>27747.56</v>
      </c>
      <c r="J2227" s="1277">
        <v>27747.56</v>
      </c>
      <c r="K2227" s="1277">
        <v>0</v>
      </c>
      <c r="L2227" s="1042"/>
      <c r="M2227" s="1042"/>
      <c r="N2227" s="1042"/>
      <c r="O2227" s="1042"/>
      <c r="P2227" s="1042"/>
      <c r="Q2227" s="1042"/>
      <c r="R2227" s="1042"/>
      <c r="S2227" s="1042"/>
      <c r="T2227" s="1042"/>
      <c r="U2227" s="1042"/>
      <c r="V2227" s="1042"/>
      <c r="W2227" s="1042"/>
      <c r="X2227" s="1042"/>
      <c r="Y2227" s="1042"/>
      <c r="Z2227" s="1042"/>
      <c r="AA2227" s="1042"/>
      <c r="AB2227" s="1042"/>
      <c r="AC2227" s="1042"/>
      <c r="AD2227" s="1042"/>
      <c r="AE2227" s="1042"/>
      <c r="AF2227" s="1042"/>
      <c r="AG2227" s="1042"/>
      <c r="AH2227" s="1042"/>
      <c r="AI2227" s="1042"/>
      <c r="AJ2227" s="1042"/>
      <c r="AK2227" s="1042"/>
      <c r="AL2227" s="1042"/>
      <c r="AM2227" s="1042"/>
      <c r="AN2227" s="1042"/>
      <c r="AO2227" s="1042"/>
      <c r="AP2227" s="1042"/>
      <c r="AQ2227" s="1042"/>
      <c r="AR2227" s="1042"/>
      <c r="AS2227" s="1042"/>
      <c r="AT2227" s="1042"/>
      <c r="AU2227" s="1042"/>
      <c r="AV2227" s="1042"/>
      <c r="AW2227" s="1042"/>
      <c r="AX2227" s="1042"/>
      <c r="AY2227" s="1042"/>
      <c r="AZ2227" s="1042"/>
      <c r="BA2227" s="1042"/>
      <c r="BB2227" s="1042"/>
      <c r="BC2227" s="1042"/>
      <c r="BD2227" s="1042"/>
      <c r="BE2227" s="1042"/>
      <c r="BF2227" s="1042"/>
      <c r="BG2227" s="1042"/>
      <c r="BH2227" s="1042"/>
      <c r="BI2227" s="1042"/>
      <c r="BJ2227" s="1042"/>
      <c r="BK2227" s="1042"/>
      <c r="BL2227" s="1042"/>
      <c r="BM2227" s="1042"/>
      <c r="BN2227" s="1042"/>
      <c r="BO2227" s="1042"/>
      <c r="BP2227" s="1042"/>
      <c r="BQ2227" s="1042"/>
      <c r="BR2227" s="1042"/>
      <c r="BS2227" s="1042"/>
      <c r="BT2227" s="1042"/>
      <c r="BU2227" s="1042"/>
      <c r="BV2227" s="1042"/>
      <c r="BW2227" s="1042"/>
      <c r="BX2227" s="1042"/>
      <c r="BY2227" s="1042"/>
      <c r="BZ2227" s="1042"/>
      <c r="CA2227" s="1042"/>
      <c r="CB2227" s="1042"/>
      <c r="CC2227" s="1042"/>
      <c r="CD2227" s="1042"/>
      <c r="CE2227" s="1042"/>
      <c r="CF2227" s="1042"/>
      <c r="CG2227" s="1042"/>
      <c r="CH2227" s="1042"/>
      <c r="CI2227" s="1042"/>
      <c r="CJ2227" s="1042"/>
      <c r="CK2227" s="1042"/>
      <c r="CL2227" s="1042"/>
      <c r="CM2227" s="1042"/>
      <c r="CN2227" s="1042"/>
      <c r="CO2227" s="1042"/>
      <c r="CP2227" s="1042"/>
      <c r="CQ2227" s="1042"/>
      <c r="CR2227" s="1042"/>
      <c r="CS2227" s="1042"/>
      <c r="CT2227" s="1042"/>
      <c r="CU2227" s="1042"/>
      <c r="CV2227" s="1042"/>
    </row>
    <row r="2228" spans="1:100" x14ac:dyDescent="0.25">
      <c r="A2228" s="1053" t="s">
        <v>481</v>
      </c>
      <c r="B2228" s="1054">
        <v>365106</v>
      </c>
      <c r="C2228" s="1812" t="s">
        <v>2967</v>
      </c>
      <c r="D2228" s="1054" t="s">
        <v>483</v>
      </c>
      <c r="E2228" s="1054">
        <v>2210</v>
      </c>
      <c r="F2228" s="41" t="s">
        <v>792</v>
      </c>
      <c r="G2228" s="1054" t="s">
        <v>18</v>
      </c>
      <c r="H2228" s="1308">
        <v>41640</v>
      </c>
      <c r="I2228" s="1277">
        <v>1528.1</v>
      </c>
      <c r="J2228" s="1277">
        <v>1528.1</v>
      </c>
      <c r="K2228" s="1277">
        <v>0</v>
      </c>
      <c r="L2228" s="1042"/>
      <c r="M2228" s="1042"/>
      <c r="N2228" s="1042"/>
      <c r="O2228" s="1042"/>
      <c r="P2228" s="1042"/>
      <c r="Q2228" s="1042"/>
      <c r="R2228" s="1042"/>
      <c r="S2228" s="1042"/>
      <c r="T2228" s="1042"/>
      <c r="U2228" s="1042"/>
      <c r="V2228" s="1042"/>
      <c r="W2228" s="1042"/>
      <c r="X2228" s="1042"/>
      <c r="Y2228" s="1042"/>
      <c r="Z2228" s="1042"/>
      <c r="AA2228" s="1042"/>
      <c r="AB2228" s="1042"/>
      <c r="AC2228" s="1042"/>
      <c r="AD2228" s="1042"/>
      <c r="AE2228" s="1042"/>
      <c r="AF2228" s="1042"/>
      <c r="AG2228" s="1042"/>
      <c r="AH2228" s="1042"/>
      <c r="AI2228" s="1042"/>
      <c r="AJ2228" s="1042"/>
      <c r="AK2228" s="1042"/>
      <c r="AL2228" s="1042"/>
      <c r="AM2228" s="1042"/>
      <c r="AN2228" s="1042"/>
      <c r="AO2228" s="1042"/>
      <c r="AP2228" s="1042"/>
      <c r="AQ2228" s="1042"/>
      <c r="AR2228" s="1042"/>
      <c r="AS2228" s="1042"/>
      <c r="AT2228" s="1042"/>
      <c r="AU2228" s="1042"/>
      <c r="AV2228" s="1042"/>
      <c r="AW2228" s="1042"/>
      <c r="AX2228" s="1042"/>
      <c r="AY2228" s="1042"/>
      <c r="AZ2228" s="1042"/>
      <c r="BA2228" s="1042"/>
      <c r="BB2228" s="1042"/>
      <c r="BC2228" s="1042"/>
      <c r="BD2228" s="1042"/>
      <c r="BE2228" s="1042"/>
      <c r="BF2228" s="1042"/>
      <c r="BG2228" s="1042"/>
      <c r="BH2228" s="1042"/>
      <c r="BI2228" s="1042"/>
      <c r="BJ2228" s="1042"/>
      <c r="BK2228" s="1042"/>
      <c r="BL2228" s="1042"/>
      <c r="BM2228" s="1042"/>
      <c r="BN2228" s="1042"/>
      <c r="BO2228" s="1042"/>
      <c r="BP2228" s="1042"/>
      <c r="BQ2228" s="1042"/>
      <c r="BR2228" s="1042"/>
      <c r="BS2228" s="1042"/>
      <c r="BT2228" s="1042"/>
      <c r="BU2228" s="1042"/>
      <c r="BV2228" s="1042"/>
      <c r="BW2228" s="1042"/>
      <c r="BX2228" s="1042"/>
      <c r="BY2228" s="1042"/>
      <c r="BZ2228" s="1042"/>
      <c r="CA2228" s="1042"/>
      <c r="CB2228" s="1042"/>
      <c r="CC2228" s="1042"/>
      <c r="CD2228" s="1042"/>
      <c r="CE2228" s="1042"/>
      <c r="CF2228" s="1042"/>
      <c r="CG2228" s="1042"/>
      <c r="CH2228" s="1042"/>
      <c r="CI2228" s="1042"/>
      <c r="CJ2228" s="1042"/>
      <c r="CK2228" s="1042"/>
      <c r="CL2228" s="1042"/>
      <c r="CM2228" s="1042"/>
      <c r="CN2228" s="1042"/>
      <c r="CO2228" s="1042"/>
      <c r="CP2228" s="1042"/>
      <c r="CQ2228" s="1042"/>
      <c r="CR2228" s="1042"/>
      <c r="CS2228" s="1042"/>
      <c r="CT2228" s="1042"/>
      <c r="CU2228" s="1042"/>
      <c r="CV2228" s="1042"/>
    </row>
    <row r="2229" spans="1:100" x14ac:dyDescent="0.25">
      <c r="A2229" s="1052" t="s">
        <v>1266</v>
      </c>
      <c r="B2229" s="1054">
        <v>365104</v>
      </c>
      <c r="C2229" s="1812" t="s">
        <v>2968</v>
      </c>
      <c r="D2229" s="41" t="s">
        <v>792</v>
      </c>
      <c r="E2229" s="41" t="s">
        <v>792</v>
      </c>
      <c r="F2229" s="41" t="s">
        <v>49</v>
      </c>
      <c r="G2229" s="1054" t="s">
        <v>94</v>
      </c>
      <c r="H2229" s="1308">
        <v>41640</v>
      </c>
      <c r="I2229" s="1322">
        <v>3516</v>
      </c>
      <c r="J2229" s="1277">
        <v>3516</v>
      </c>
      <c r="K2229" s="1277">
        <v>0</v>
      </c>
      <c r="L2229" s="1042"/>
      <c r="M2229" s="1042"/>
      <c r="N2229" s="1042"/>
      <c r="O2229" s="1042"/>
      <c r="P2229" s="1042"/>
      <c r="Q2229" s="1042"/>
      <c r="R2229" s="1042"/>
      <c r="S2229" s="1042"/>
      <c r="T2229" s="1042"/>
      <c r="U2229" s="1042"/>
      <c r="V2229" s="1042"/>
      <c r="W2229" s="1042"/>
      <c r="X2229" s="1042"/>
      <c r="Y2229" s="1042"/>
      <c r="Z2229" s="1042"/>
      <c r="AA2229" s="1042"/>
      <c r="AB2229" s="1042"/>
      <c r="AC2229" s="1042"/>
      <c r="AD2229" s="1042"/>
      <c r="AE2229" s="1042"/>
      <c r="AF2229" s="1042"/>
      <c r="AG2229" s="1042"/>
      <c r="AH2229" s="1042"/>
      <c r="AI2229" s="1042"/>
      <c r="AJ2229" s="1042"/>
      <c r="AK2229" s="1042"/>
      <c r="AL2229" s="1042"/>
      <c r="AM2229" s="1042"/>
      <c r="AN2229" s="1042"/>
      <c r="AO2229" s="1042"/>
      <c r="AP2229" s="1042"/>
      <c r="AQ2229" s="1042"/>
      <c r="AR2229" s="1042"/>
      <c r="AS2229" s="1042"/>
      <c r="AT2229" s="1042"/>
      <c r="AU2229" s="1042"/>
      <c r="AV2229" s="1042"/>
      <c r="AW2229" s="1042"/>
      <c r="AX2229" s="1042"/>
      <c r="AY2229" s="1042"/>
      <c r="AZ2229" s="1042"/>
      <c r="BA2229" s="1042"/>
      <c r="BB2229" s="1042"/>
      <c r="BC2229" s="1042"/>
      <c r="BD2229" s="1042"/>
      <c r="BE2229" s="1042"/>
      <c r="BF2229" s="1042"/>
      <c r="BG2229" s="1042"/>
      <c r="BH2229" s="1042"/>
      <c r="BI2229" s="1042"/>
      <c r="BJ2229" s="1042"/>
      <c r="BK2229" s="1042"/>
      <c r="BL2229" s="1042"/>
      <c r="BM2229" s="1042"/>
      <c r="BN2229" s="1042"/>
      <c r="BO2229" s="1042"/>
      <c r="BP2229" s="1042"/>
      <c r="BQ2229" s="1042"/>
      <c r="BR2229" s="1042"/>
      <c r="BS2229" s="1042"/>
      <c r="BT2229" s="1042"/>
      <c r="BU2229" s="1042"/>
      <c r="BV2229" s="1042"/>
      <c r="BW2229" s="1042"/>
      <c r="BX2229" s="1042"/>
      <c r="BY2229" s="1042"/>
      <c r="BZ2229" s="1042"/>
      <c r="CA2229" s="1042"/>
      <c r="CB2229" s="1042"/>
      <c r="CC2229" s="1042"/>
      <c r="CD2229" s="1042"/>
      <c r="CE2229" s="1042"/>
      <c r="CF2229" s="1042"/>
      <c r="CG2229" s="1042"/>
      <c r="CH2229" s="1042"/>
      <c r="CI2229" s="1042"/>
      <c r="CJ2229" s="1042"/>
      <c r="CK2229" s="1042"/>
      <c r="CL2229" s="1042"/>
      <c r="CM2229" s="1042"/>
      <c r="CN2229" s="1042"/>
      <c r="CO2229" s="1042"/>
      <c r="CP2229" s="1042"/>
      <c r="CQ2229" s="1042"/>
      <c r="CR2229" s="1042"/>
      <c r="CS2229" s="1042"/>
      <c r="CT2229" s="1042"/>
      <c r="CU2229" s="1042"/>
      <c r="CV2229" s="1042"/>
    </row>
    <row r="2230" spans="1:100" x14ac:dyDescent="0.25">
      <c r="A2230" s="1052" t="s">
        <v>388</v>
      </c>
      <c r="B2230" s="1054">
        <v>365113</v>
      </c>
      <c r="C2230" s="1812" t="s">
        <v>2969</v>
      </c>
      <c r="D2230" s="41" t="s">
        <v>792</v>
      </c>
      <c r="E2230" s="41" t="s">
        <v>792</v>
      </c>
      <c r="F2230" s="41" t="s">
        <v>49</v>
      </c>
      <c r="G2230" s="1054" t="s">
        <v>94</v>
      </c>
      <c r="H2230" s="1308">
        <v>41640</v>
      </c>
      <c r="I2230" s="1322">
        <v>3516</v>
      </c>
      <c r="J2230" s="1277">
        <v>3516</v>
      </c>
      <c r="K2230" s="1277">
        <v>0</v>
      </c>
      <c r="L2230" s="1042"/>
      <c r="M2230" s="1042"/>
      <c r="N2230" s="1042"/>
      <c r="O2230" s="1042"/>
      <c r="P2230" s="1042"/>
      <c r="Q2230" s="1042"/>
      <c r="R2230" s="1042"/>
      <c r="S2230" s="1042"/>
      <c r="T2230" s="1042"/>
      <c r="U2230" s="1042"/>
      <c r="V2230" s="1042"/>
      <c r="W2230" s="1042"/>
      <c r="X2230" s="1042"/>
      <c r="Y2230" s="1042"/>
      <c r="Z2230" s="1042"/>
      <c r="AA2230" s="1042"/>
      <c r="AB2230" s="1042"/>
      <c r="AC2230" s="1042"/>
      <c r="AD2230" s="1042"/>
      <c r="AE2230" s="1042"/>
      <c r="AF2230" s="1042"/>
      <c r="AG2230" s="1042"/>
      <c r="AH2230" s="1042"/>
      <c r="AI2230" s="1042"/>
      <c r="AJ2230" s="1042"/>
      <c r="AK2230" s="1042"/>
      <c r="AL2230" s="1042"/>
      <c r="AM2230" s="1042"/>
      <c r="AN2230" s="1042"/>
      <c r="AO2230" s="1042"/>
      <c r="AP2230" s="1042"/>
      <c r="AQ2230" s="1042"/>
      <c r="AR2230" s="1042"/>
      <c r="AS2230" s="1042"/>
      <c r="AT2230" s="1042"/>
      <c r="AU2230" s="1042"/>
      <c r="AV2230" s="1042"/>
      <c r="AW2230" s="1042"/>
      <c r="AX2230" s="1042"/>
      <c r="AY2230" s="1042"/>
      <c r="AZ2230" s="1042"/>
      <c r="BA2230" s="1042"/>
      <c r="BB2230" s="1042"/>
      <c r="BC2230" s="1042"/>
      <c r="BD2230" s="1042"/>
      <c r="BE2230" s="1042"/>
      <c r="BF2230" s="1042"/>
      <c r="BG2230" s="1042"/>
      <c r="BH2230" s="1042"/>
      <c r="BI2230" s="1042"/>
      <c r="BJ2230" s="1042"/>
      <c r="BK2230" s="1042"/>
      <c r="BL2230" s="1042"/>
      <c r="BM2230" s="1042"/>
      <c r="BN2230" s="1042"/>
      <c r="BO2230" s="1042"/>
      <c r="BP2230" s="1042"/>
      <c r="BQ2230" s="1042"/>
      <c r="BR2230" s="1042"/>
      <c r="BS2230" s="1042"/>
      <c r="BT2230" s="1042"/>
      <c r="BU2230" s="1042"/>
      <c r="BV2230" s="1042"/>
      <c r="BW2230" s="1042"/>
      <c r="BX2230" s="1042"/>
      <c r="BY2230" s="1042"/>
      <c r="BZ2230" s="1042"/>
      <c r="CA2230" s="1042"/>
      <c r="CB2230" s="1042"/>
      <c r="CC2230" s="1042"/>
      <c r="CD2230" s="1042"/>
      <c r="CE2230" s="1042"/>
      <c r="CF2230" s="1042"/>
      <c r="CG2230" s="1042"/>
      <c r="CH2230" s="1042"/>
      <c r="CI2230" s="1042"/>
      <c r="CJ2230" s="1042"/>
      <c r="CK2230" s="1042"/>
      <c r="CL2230" s="1042"/>
      <c r="CM2230" s="1042"/>
      <c r="CN2230" s="1042"/>
      <c r="CO2230" s="1042"/>
      <c r="CP2230" s="1042"/>
      <c r="CQ2230" s="1042"/>
      <c r="CR2230" s="1042"/>
      <c r="CS2230" s="1042"/>
      <c r="CT2230" s="1042"/>
      <c r="CU2230" s="1042"/>
      <c r="CV2230" s="1042"/>
    </row>
    <row r="2231" spans="1:100" x14ac:dyDescent="0.25">
      <c r="A2231" s="1052" t="s">
        <v>1505</v>
      </c>
      <c r="B2231" s="1054">
        <v>365110</v>
      </c>
      <c r="C2231" s="1812" t="s">
        <v>2970</v>
      </c>
      <c r="D2231" s="41" t="s">
        <v>792</v>
      </c>
      <c r="E2231" s="41" t="s">
        <v>792</v>
      </c>
      <c r="F2231" s="41" t="s">
        <v>49</v>
      </c>
      <c r="G2231" s="1054" t="s">
        <v>419</v>
      </c>
      <c r="H2231" s="1308">
        <v>41640</v>
      </c>
      <c r="I2231" s="1339">
        <v>23000</v>
      </c>
      <c r="J2231" s="1277">
        <v>23000</v>
      </c>
      <c r="K2231" s="1277">
        <v>0</v>
      </c>
      <c r="L2231" s="1042"/>
      <c r="M2231" s="1042"/>
      <c r="N2231" s="1042"/>
      <c r="O2231" s="1042"/>
      <c r="P2231" s="1042"/>
      <c r="Q2231" s="1042"/>
      <c r="R2231" s="1042"/>
      <c r="S2231" s="1042"/>
      <c r="T2231" s="1042"/>
      <c r="U2231" s="1042"/>
      <c r="V2231" s="1042"/>
      <c r="W2231" s="1042"/>
      <c r="X2231" s="1042"/>
      <c r="Y2231" s="1042"/>
      <c r="Z2231" s="1042"/>
      <c r="AA2231" s="1042"/>
      <c r="AB2231" s="1042"/>
      <c r="AC2231" s="1042"/>
      <c r="AD2231" s="1042"/>
      <c r="AE2231" s="1042"/>
      <c r="AF2231" s="1042"/>
      <c r="AG2231" s="1042"/>
      <c r="AH2231" s="1042"/>
      <c r="AI2231" s="1042"/>
      <c r="AJ2231" s="1042"/>
      <c r="AK2231" s="1042"/>
      <c r="AL2231" s="1042"/>
      <c r="AM2231" s="1042"/>
      <c r="AN2231" s="1042"/>
      <c r="AO2231" s="1042"/>
      <c r="AP2231" s="1042"/>
      <c r="AQ2231" s="1042"/>
      <c r="AR2231" s="1042"/>
      <c r="AS2231" s="1042"/>
      <c r="AT2231" s="1042"/>
      <c r="AU2231" s="1042"/>
      <c r="AV2231" s="1042"/>
      <c r="AW2231" s="1042"/>
      <c r="AX2231" s="1042"/>
      <c r="AY2231" s="1042"/>
      <c r="AZ2231" s="1042"/>
      <c r="BA2231" s="1042"/>
      <c r="BB2231" s="1042"/>
      <c r="BC2231" s="1042"/>
      <c r="BD2231" s="1042"/>
      <c r="BE2231" s="1042"/>
      <c r="BF2231" s="1042"/>
      <c r="BG2231" s="1042"/>
      <c r="BH2231" s="1042"/>
      <c r="BI2231" s="1042"/>
      <c r="BJ2231" s="1042"/>
      <c r="BK2231" s="1042"/>
      <c r="BL2231" s="1042"/>
      <c r="BM2231" s="1042"/>
      <c r="BN2231" s="1042"/>
      <c r="BO2231" s="1042"/>
      <c r="BP2231" s="1042"/>
      <c r="BQ2231" s="1042"/>
      <c r="BR2231" s="1042"/>
      <c r="BS2231" s="1042"/>
      <c r="BT2231" s="1042"/>
      <c r="BU2231" s="1042"/>
      <c r="BV2231" s="1042"/>
      <c r="BW2231" s="1042"/>
      <c r="BX2231" s="1042"/>
      <c r="BY2231" s="1042"/>
      <c r="BZ2231" s="1042"/>
      <c r="CA2231" s="1042"/>
      <c r="CB2231" s="1042"/>
      <c r="CC2231" s="1042"/>
      <c r="CD2231" s="1042"/>
      <c r="CE2231" s="1042"/>
      <c r="CF2231" s="1042"/>
      <c r="CG2231" s="1042"/>
      <c r="CH2231" s="1042"/>
      <c r="CI2231" s="1042"/>
      <c r="CJ2231" s="1042"/>
      <c r="CK2231" s="1042"/>
      <c r="CL2231" s="1042"/>
      <c r="CM2231" s="1042"/>
      <c r="CN2231" s="1042"/>
      <c r="CO2231" s="1042"/>
      <c r="CP2231" s="1042"/>
      <c r="CQ2231" s="1042"/>
      <c r="CR2231" s="1042"/>
      <c r="CS2231" s="1042"/>
      <c r="CT2231" s="1042"/>
      <c r="CU2231" s="1042"/>
      <c r="CV2231" s="1042"/>
    </row>
    <row r="2232" spans="1:100" x14ac:dyDescent="0.25">
      <c r="A2232" s="1052" t="s">
        <v>2971</v>
      </c>
      <c r="B2232" s="1054">
        <v>365101</v>
      </c>
      <c r="C2232" s="1812" t="s">
        <v>2972</v>
      </c>
      <c r="D2232" s="41" t="s">
        <v>792</v>
      </c>
      <c r="E2232" s="41" t="s">
        <v>792</v>
      </c>
      <c r="F2232" s="41" t="s">
        <v>49</v>
      </c>
      <c r="G2232" s="1054" t="s">
        <v>419</v>
      </c>
      <c r="H2232" s="1308">
        <v>41640</v>
      </c>
      <c r="I2232" s="1339">
        <v>23000</v>
      </c>
      <c r="J2232" s="1277">
        <v>23000</v>
      </c>
      <c r="K2232" s="1277">
        <v>0</v>
      </c>
      <c r="L2232" s="1042"/>
      <c r="M2232" s="1042"/>
      <c r="N2232" s="1042"/>
      <c r="O2232" s="1042"/>
      <c r="P2232" s="1042"/>
      <c r="Q2232" s="1042"/>
      <c r="R2232" s="1042"/>
      <c r="S2232" s="1042"/>
      <c r="T2232" s="1042"/>
      <c r="U2232" s="1042"/>
      <c r="V2232" s="1042"/>
      <c r="W2232" s="1042"/>
      <c r="X2232" s="1042"/>
      <c r="Y2232" s="1042"/>
      <c r="Z2232" s="1042"/>
      <c r="AA2232" s="1042"/>
      <c r="AB2232" s="1042"/>
      <c r="AC2232" s="1042"/>
      <c r="AD2232" s="1042"/>
      <c r="AE2232" s="1042"/>
      <c r="AF2232" s="1042"/>
      <c r="AG2232" s="1042"/>
      <c r="AH2232" s="1042"/>
      <c r="AI2232" s="1042"/>
      <c r="AJ2232" s="1042"/>
      <c r="AK2232" s="1042"/>
      <c r="AL2232" s="1042"/>
      <c r="AM2232" s="1042"/>
      <c r="AN2232" s="1042"/>
      <c r="AO2232" s="1042"/>
      <c r="AP2232" s="1042"/>
      <c r="AQ2232" s="1042"/>
      <c r="AR2232" s="1042"/>
      <c r="AS2232" s="1042"/>
      <c r="AT2232" s="1042"/>
      <c r="AU2232" s="1042"/>
      <c r="AV2232" s="1042"/>
      <c r="AW2232" s="1042"/>
      <c r="AX2232" s="1042"/>
      <c r="AY2232" s="1042"/>
      <c r="AZ2232" s="1042"/>
      <c r="BA2232" s="1042"/>
      <c r="BB2232" s="1042"/>
      <c r="BC2232" s="1042"/>
      <c r="BD2232" s="1042"/>
      <c r="BE2232" s="1042"/>
      <c r="BF2232" s="1042"/>
      <c r="BG2232" s="1042"/>
      <c r="BH2232" s="1042"/>
      <c r="BI2232" s="1042"/>
      <c r="BJ2232" s="1042"/>
      <c r="BK2232" s="1042"/>
      <c r="BL2232" s="1042"/>
      <c r="BM2232" s="1042"/>
      <c r="BN2232" s="1042"/>
      <c r="BO2232" s="1042"/>
      <c r="BP2232" s="1042"/>
      <c r="BQ2232" s="1042"/>
      <c r="BR2232" s="1042"/>
      <c r="BS2232" s="1042"/>
      <c r="BT2232" s="1042"/>
      <c r="BU2232" s="1042"/>
      <c r="BV2232" s="1042"/>
      <c r="BW2232" s="1042"/>
      <c r="BX2232" s="1042"/>
      <c r="BY2232" s="1042"/>
      <c r="BZ2232" s="1042"/>
      <c r="CA2232" s="1042"/>
      <c r="CB2232" s="1042"/>
      <c r="CC2232" s="1042"/>
      <c r="CD2232" s="1042"/>
      <c r="CE2232" s="1042"/>
      <c r="CF2232" s="1042"/>
      <c r="CG2232" s="1042"/>
      <c r="CH2232" s="1042"/>
      <c r="CI2232" s="1042"/>
      <c r="CJ2232" s="1042"/>
      <c r="CK2232" s="1042"/>
      <c r="CL2232" s="1042"/>
      <c r="CM2232" s="1042"/>
      <c r="CN2232" s="1042"/>
      <c r="CO2232" s="1042"/>
      <c r="CP2232" s="1042"/>
      <c r="CQ2232" s="1042"/>
      <c r="CR2232" s="1042"/>
      <c r="CS2232" s="1042"/>
      <c r="CT2232" s="1042"/>
      <c r="CU2232" s="1042"/>
      <c r="CV2232" s="1042"/>
    </row>
    <row r="2233" spans="1:100" x14ac:dyDescent="0.25">
      <c r="A2233" s="1053" t="s">
        <v>1041</v>
      </c>
      <c r="B2233" s="1054">
        <v>365114</v>
      </c>
      <c r="C2233" s="1812" t="s">
        <v>2973</v>
      </c>
      <c r="D2233" s="1054" t="s">
        <v>2505</v>
      </c>
      <c r="E2233" s="1054" t="s">
        <v>2974</v>
      </c>
      <c r="F2233" s="1054" t="s">
        <v>370</v>
      </c>
      <c r="G2233" s="1054" t="s">
        <v>75</v>
      </c>
      <c r="H2233" s="1308">
        <v>41640</v>
      </c>
      <c r="I2233" s="1339">
        <v>44080</v>
      </c>
      <c r="J2233" s="1277">
        <v>44080</v>
      </c>
      <c r="K2233" s="1277">
        <v>0</v>
      </c>
      <c r="L2233" s="1042"/>
      <c r="M2233" s="1042"/>
      <c r="N2233" s="1042"/>
      <c r="O2233" s="1042"/>
      <c r="P2233" s="1042"/>
      <c r="Q2233" s="1042"/>
      <c r="R2233" s="1042"/>
      <c r="S2233" s="1042"/>
      <c r="T2233" s="1042"/>
      <c r="U2233" s="1042"/>
      <c r="V2233" s="1042"/>
      <c r="W2233" s="1042"/>
      <c r="X2233" s="1042"/>
      <c r="Y2233" s="1042"/>
      <c r="Z2233" s="1042"/>
      <c r="AA2233" s="1042"/>
      <c r="AB2233" s="1042"/>
      <c r="AC2233" s="1042"/>
      <c r="AD2233" s="1042"/>
      <c r="AE2233" s="1042"/>
      <c r="AF2233" s="1042"/>
      <c r="AG2233" s="1042"/>
      <c r="AH2233" s="1042"/>
      <c r="AI2233" s="1042"/>
      <c r="AJ2233" s="1042"/>
      <c r="AK2233" s="1042"/>
      <c r="AL2233" s="1042"/>
      <c r="AM2233" s="1042"/>
      <c r="AN2233" s="1042"/>
      <c r="AO2233" s="1042"/>
      <c r="AP2233" s="1042"/>
      <c r="AQ2233" s="1042"/>
      <c r="AR2233" s="1042"/>
      <c r="AS2233" s="1042"/>
      <c r="AT2233" s="1042"/>
      <c r="AU2233" s="1042"/>
      <c r="AV2233" s="1042"/>
      <c r="AW2233" s="1042"/>
      <c r="AX2233" s="1042"/>
      <c r="AY2233" s="1042"/>
      <c r="AZ2233" s="1042"/>
      <c r="BA2233" s="1042"/>
      <c r="BB2233" s="1042"/>
      <c r="BC2233" s="1042"/>
      <c r="BD2233" s="1042"/>
      <c r="BE2233" s="1042"/>
      <c r="BF2233" s="1042"/>
      <c r="BG2233" s="1042"/>
      <c r="BH2233" s="1042"/>
      <c r="BI2233" s="1042"/>
      <c r="BJ2233" s="1042"/>
      <c r="BK2233" s="1042"/>
      <c r="BL2233" s="1042"/>
      <c r="BM2233" s="1042"/>
      <c r="BN2233" s="1042"/>
      <c r="BO2233" s="1042"/>
      <c r="BP2233" s="1042"/>
      <c r="BQ2233" s="1042"/>
      <c r="BR2233" s="1042"/>
      <c r="BS2233" s="1042"/>
      <c r="BT2233" s="1042"/>
      <c r="BU2233" s="1042"/>
      <c r="BV2233" s="1042"/>
      <c r="BW2233" s="1042"/>
      <c r="BX2233" s="1042"/>
      <c r="BY2233" s="1042"/>
      <c r="BZ2233" s="1042"/>
      <c r="CA2233" s="1042"/>
      <c r="CB2233" s="1042"/>
      <c r="CC2233" s="1042"/>
      <c r="CD2233" s="1042"/>
      <c r="CE2233" s="1042"/>
      <c r="CF2233" s="1042"/>
      <c r="CG2233" s="1042"/>
      <c r="CH2233" s="1042"/>
      <c r="CI2233" s="1042"/>
      <c r="CJ2233" s="1042"/>
      <c r="CK2233" s="1042"/>
      <c r="CL2233" s="1042"/>
      <c r="CM2233" s="1042"/>
      <c r="CN2233" s="1042"/>
      <c r="CO2233" s="1042"/>
      <c r="CP2233" s="1042"/>
      <c r="CQ2233" s="1042"/>
      <c r="CR2233" s="1042"/>
      <c r="CS2233" s="1042"/>
      <c r="CT2233" s="1042"/>
      <c r="CU2233" s="1042"/>
      <c r="CV2233" s="1042"/>
    </row>
    <row r="2234" spans="1:100" x14ac:dyDescent="0.25">
      <c r="A2234" s="1053" t="s">
        <v>2975</v>
      </c>
      <c r="B2234" s="1054">
        <v>365115</v>
      </c>
      <c r="C2234" s="1812" t="s">
        <v>2976</v>
      </c>
      <c r="D2234" s="41" t="s">
        <v>49</v>
      </c>
      <c r="E2234" s="41" t="s">
        <v>49</v>
      </c>
      <c r="F2234" s="41" t="s">
        <v>49</v>
      </c>
      <c r="G2234" s="1054" t="s">
        <v>94</v>
      </c>
      <c r="H2234" s="1308">
        <v>41640</v>
      </c>
      <c r="I2234" s="1277">
        <v>2557.88</v>
      </c>
      <c r="J2234" s="1277">
        <v>2557.88</v>
      </c>
      <c r="K2234" s="1277">
        <v>0</v>
      </c>
      <c r="L2234" s="1042"/>
      <c r="M2234" s="1042"/>
      <c r="N2234" s="1042"/>
      <c r="O2234" s="1042"/>
      <c r="P2234" s="1042"/>
      <c r="Q2234" s="1042"/>
      <c r="R2234" s="1042"/>
      <c r="S2234" s="1042"/>
      <c r="T2234" s="1042"/>
      <c r="U2234" s="1042"/>
      <c r="V2234" s="1042"/>
      <c r="W2234" s="1042"/>
      <c r="X2234" s="1042"/>
      <c r="Y2234" s="1042"/>
      <c r="Z2234" s="1042"/>
      <c r="AA2234" s="1042"/>
      <c r="AB2234" s="1042"/>
      <c r="AC2234" s="1042"/>
      <c r="AD2234" s="1042"/>
      <c r="AE2234" s="1042"/>
      <c r="AF2234" s="1042"/>
      <c r="AG2234" s="1042"/>
      <c r="AH2234" s="1042"/>
      <c r="AI2234" s="1042"/>
      <c r="AJ2234" s="1042"/>
      <c r="AK2234" s="1042"/>
      <c r="AL2234" s="1042"/>
      <c r="AM2234" s="1042"/>
      <c r="AN2234" s="1042"/>
      <c r="AO2234" s="1042"/>
      <c r="AP2234" s="1042"/>
      <c r="AQ2234" s="1042"/>
      <c r="AR2234" s="1042"/>
      <c r="AS2234" s="1042"/>
      <c r="AT2234" s="1042"/>
      <c r="AU2234" s="1042"/>
      <c r="AV2234" s="1042"/>
      <c r="AW2234" s="1042"/>
      <c r="AX2234" s="1042"/>
      <c r="AY2234" s="1042"/>
      <c r="AZ2234" s="1042"/>
      <c r="BA2234" s="1042"/>
      <c r="BB2234" s="1042"/>
      <c r="BC2234" s="1042"/>
      <c r="BD2234" s="1042"/>
      <c r="BE2234" s="1042"/>
      <c r="BF2234" s="1042"/>
      <c r="BG2234" s="1042"/>
      <c r="BH2234" s="1042"/>
      <c r="BI2234" s="1042"/>
      <c r="BJ2234" s="1042"/>
      <c r="BK2234" s="1042"/>
      <c r="BL2234" s="1042"/>
      <c r="BM2234" s="1042"/>
      <c r="BN2234" s="1042"/>
      <c r="BO2234" s="1042"/>
      <c r="BP2234" s="1042"/>
      <c r="BQ2234" s="1042"/>
      <c r="BR2234" s="1042"/>
      <c r="BS2234" s="1042"/>
      <c r="BT2234" s="1042"/>
      <c r="BU2234" s="1042"/>
      <c r="BV2234" s="1042"/>
      <c r="BW2234" s="1042"/>
      <c r="BX2234" s="1042"/>
      <c r="BY2234" s="1042"/>
      <c r="BZ2234" s="1042"/>
      <c r="CA2234" s="1042"/>
      <c r="CB2234" s="1042"/>
      <c r="CC2234" s="1042"/>
      <c r="CD2234" s="1042"/>
      <c r="CE2234" s="1042"/>
      <c r="CF2234" s="1042"/>
      <c r="CG2234" s="1042"/>
      <c r="CH2234" s="1042"/>
      <c r="CI2234" s="1042"/>
      <c r="CJ2234" s="1042"/>
      <c r="CK2234" s="1042"/>
      <c r="CL2234" s="1042"/>
      <c r="CM2234" s="1042"/>
      <c r="CN2234" s="1042"/>
      <c r="CO2234" s="1042"/>
      <c r="CP2234" s="1042"/>
      <c r="CQ2234" s="1042"/>
      <c r="CR2234" s="1042"/>
      <c r="CS2234" s="1042"/>
      <c r="CT2234" s="1042"/>
      <c r="CU2234" s="1042"/>
      <c r="CV2234" s="1042"/>
    </row>
    <row r="2235" spans="1:100" x14ac:dyDescent="0.25">
      <c r="A2235" s="871" t="s">
        <v>2975</v>
      </c>
      <c r="B2235" s="872">
        <v>365116</v>
      </c>
      <c r="C2235" s="1812" t="s">
        <v>2977</v>
      </c>
      <c r="D2235" s="41" t="s">
        <v>49</v>
      </c>
      <c r="E2235" s="41" t="s">
        <v>49</v>
      </c>
      <c r="F2235" s="41" t="s">
        <v>49</v>
      </c>
      <c r="G2235" s="872" t="s">
        <v>94</v>
      </c>
      <c r="H2235" s="1308">
        <v>41640</v>
      </c>
      <c r="I2235" s="1277">
        <v>2557.88</v>
      </c>
      <c r="J2235" s="1277">
        <v>2557.88</v>
      </c>
      <c r="K2235" s="1277">
        <v>0</v>
      </c>
      <c r="L2235" s="698"/>
      <c r="M2235" s="698"/>
      <c r="N2235" s="698"/>
      <c r="O2235" s="698"/>
      <c r="P2235" s="698"/>
      <c r="Q2235" s="698"/>
      <c r="R2235" s="698"/>
      <c r="S2235" s="698"/>
      <c r="T2235" s="698"/>
      <c r="U2235" s="698"/>
      <c r="V2235" s="698"/>
      <c r="W2235" s="698"/>
      <c r="X2235" s="698"/>
      <c r="Y2235" s="698"/>
      <c r="Z2235" s="698"/>
      <c r="AA2235" s="698"/>
      <c r="AB2235" s="698"/>
      <c r="AC2235" s="698"/>
      <c r="AD2235" s="698"/>
      <c r="AE2235" s="698"/>
      <c r="AF2235" s="698"/>
      <c r="AG2235" s="698"/>
      <c r="AH2235" s="698"/>
      <c r="AI2235" s="698"/>
      <c r="AJ2235" s="698"/>
      <c r="AK2235" s="698"/>
      <c r="AL2235" s="698"/>
      <c r="AM2235" s="698"/>
      <c r="AN2235" s="698"/>
      <c r="AO2235" s="698"/>
      <c r="AP2235" s="698"/>
      <c r="AQ2235" s="698"/>
      <c r="AR2235" s="698"/>
      <c r="AS2235" s="698"/>
      <c r="AT2235" s="698"/>
      <c r="AU2235" s="698"/>
      <c r="AV2235" s="698"/>
      <c r="AW2235" s="698"/>
      <c r="AX2235" s="698"/>
      <c r="AY2235" s="698"/>
      <c r="AZ2235" s="698"/>
      <c r="BA2235" s="698"/>
      <c r="BB2235" s="698"/>
      <c r="BC2235" s="698"/>
      <c r="BD2235" s="698"/>
      <c r="BE2235" s="698"/>
      <c r="BF2235" s="698"/>
      <c r="BG2235" s="698"/>
      <c r="BH2235" s="698"/>
      <c r="BI2235" s="698"/>
      <c r="BJ2235" s="698"/>
      <c r="BK2235" s="698"/>
      <c r="BL2235" s="698"/>
      <c r="BM2235" s="698"/>
      <c r="BN2235" s="698"/>
      <c r="BO2235" s="698"/>
      <c r="BP2235" s="698"/>
      <c r="BQ2235" s="698"/>
      <c r="BR2235" s="698"/>
      <c r="BS2235" s="698"/>
      <c r="BT2235" s="698"/>
      <c r="BU2235" s="698"/>
      <c r="BV2235" s="698"/>
      <c r="BW2235" s="698"/>
      <c r="BX2235" s="698"/>
      <c r="BY2235" s="698"/>
      <c r="BZ2235" s="698"/>
      <c r="CA2235" s="698"/>
      <c r="CB2235" s="698"/>
      <c r="CC2235" s="698"/>
      <c r="CD2235" s="698"/>
      <c r="CE2235" s="698"/>
      <c r="CF2235" s="698"/>
      <c r="CG2235" s="698"/>
      <c r="CH2235" s="698"/>
      <c r="CI2235" s="698"/>
      <c r="CJ2235" s="698"/>
      <c r="CK2235" s="698"/>
      <c r="CL2235" s="698"/>
      <c r="CM2235" s="698"/>
      <c r="CN2235" s="698"/>
      <c r="CO2235" s="698"/>
      <c r="CP2235" s="698"/>
      <c r="CQ2235" s="698"/>
      <c r="CR2235" s="698"/>
      <c r="CS2235" s="698"/>
      <c r="CT2235" s="698"/>
      <c r="CU2235" s="698"/>
      <c r="CV2235" s="698"/>
    </row>
    <row r="2236" spans="1:100" x14ac:dyDescent="0.25">
      <c r="A2236" s="871" t="s">
        <v>2975</v>
      </c>
      <c r="B2236" s="872">
        <v>365117</v>
      </c>
      <c r="C2236" s="1812" t="s">
        <v>2978</v>
      </c>
      <c r="D2236" s="41" t="s">
        <v>49</v>
      </c>
      <c r="E2236" s="41" t="s">
        <v>49</v>
      </c>
      <c r="F2236" s="41" t="s">
        <v>49</v>
      </c>
      <c r="G2236" s="872" t="s">
        <v>94</v>
      </c>
      <c r="H2236" s="1308">
        <v>41640</v>
      </c>
      <c r="I2236" s="1277">
        <v>2557.88</v>
      </c>
      <c r="J2236" s="1277">
        <v>2557.88</v>
      </c>
      <c r="K2236" s="1277">
        <v>0</v>
      </c>
      <c r="L2236" s="698"/>
      <c r="M2236" s="698"/>
      <c r="N2236" s="698"/>
      <c r="O2236" s="698"/>
      <c r="P2236" s="698"/>
      <c r="Q2236" s="698"/>
      <c r="R2236" s="698"/>
      <c r="S2236" s="698"/>
      <c r="T2236" s="698"/>
      <c r="U2236" s="698"/>
      <c r="V2236" s="698"/>
      <c r="W2236" s="698"/>
      <c r="X2236" s="698"/>
      <c r="Y2236" s="698"/>
      <c r="Z2236" s="698"/>
      <c r="AA2236" s="698"/>
      <c r="AB2236" s="698"/>
      <c r="AC2236" s="698"/>
      <c r="AD2236" s="698"/>
      <c r="AE2236" s="698"/>
      <c r="AF2236" s="698"/>
      <c r="AG2236" s="698"/>
      <c r="AH2236" s="698"/>
      <c r="AI2236" s="698"/>
      <c r="AJ2236" s="698"/>
      <c r="AK2236" s="698"/>
      <c r="AL2236" s="698"/>
      <c r="AM2236" s="698"/>
      <c r="AN2236" s="698"/>
      <c r="AO2236" s="698"/>
      <c r="AP2236" s="698"/>
      <c r="AQ2236" s="698"/>
      <c r="AR2236" s="698"/>
      <c r="AS2236" s="698"/>
      <c r="AT2236" s="698"/>
      <c r="AU2236" s="698"/>
      <c r="AV2236" s="698"/>
      <c r="AW2236" s="698"/>
      <c r="AX2236" s="698"/>
      <c r="AY2236" s="698"/>
      <c r="AZ2236" s="698"/>
      <c r="BA2236" s="698"/>
      <c r="BB2236" s="698"/>
      <c r="BC2236" s="698"/>
      <c r="BD2236" s="698"/>
      <c r="BE2236" s="698"/>
      <c r="BF2236" s="698"/>
      <c r="BG2236" s="698"/>
      <c r="BH2236" s="698"/>
      <c r="BI2236" s="698"/>
      <c r="BJ2236" s="698"/>
      <c r="BK2236" s="698"/>
      <c r="BL2236" s="698"/>
      <c r="BM2236" s="698"/>
      <c r="BN2236" s="698"/>
      <c r="BO2236" s="698"/>
      <c r="BP2236" s="698"/>
      <c r="BQ2236" s="698"/>
      <c r="BR2236" s="698"/>
      <c r="BS2236" s="698"/>
      <c r="BT2236" s="698"/>
      <c r="BU2236" s="698"/>
      <c r="BV2236" s="698"/>
      <c r="BW2236" s="698"/>
      <c r="BX2236" s="698"/>
      <c r="BY2236" s="698"/>
      <c r="BZ2236" s="698"/>
      <c r="CA2236" s="698"/>
      <c r="CB2236" s="698"/>
      <c r="CC2236" s="698"/>
      <c r="CD2236" s="698"/>
      <c r="CE2236" s="698"/>
      <c r="CF2236" s="698"/>
      <c r="CG2236" s="698"/>
      <c r="CH2236" s="698"/>
      <c r="CI2236" s="698"/>
      <c r="CJ2236" s="698"/>
      <c r="CK2236" s="698"/>
      <c r="CL2236" s="698"/>
      <c r="CM2236" s="698"/>
      <c r="CN2236" s="698"/>
      <c r="CO2236" s="698"/>
      <c r="CP2236" s="698"/>
      <c r="CQ2236" s="698"/>
      <c r="CR2236" s="698"/>
      <c r="CS2236" s="698"/>
      <c r="CT2236" s="698"/>
      <c r="CU2236" s="698"/>
      <c r="CV2236" s="698"/>
    </row>
    <row r="2237" spans="1:100" x14ac:dyDescent="0.25">
      <c r="A2237" s="871" t="s">
        <v>2975</v>
      </c>
      <c r="B2237" s="872">
        <v>365118</v>
      </c>
      <c r="C2237" s="1812" t="s">
        <v>2979</v>
      </c>
      <c r="D2237" s="41" t="s">
        <v>49</v>
      </c>
      <c r="E2237" s="41" t="s">
        <v>49</v>
      </c>
      <c r="F2237" s="41" t="s">
        <v>49</v>
      </c>
      <c r="G2237" s="872" t="s">
        <v>94</v>
      </c>
      <c r="H2237" s="1308">
        <v>41640</v>
      </c>
      <c r="I2237" s="1277">
        <v>2557.88</v>
      </c>
      <c r="J2237" s="1277">
        <v>2557.88</v>
      </c>
      <c r="K2237" s="1277">
        <v>0</v>
      </c>
      <c r="L2237" s="700"/>
      <c r="M2237" s="699"/>
      <c r="N2237" s="699"/>
      <c r="O2237" s="699"/>
      <c r="P2237" s="699"/>
      <c r="Q2237" s="699"/>
      <c r="R2237" s="699"/>
      <c r="S2237" s="699"/>
      <c r="T2237" s="699"/>
      <c r="U2237" s="699"/>
      <c r="V2237" s="699"/>
      <c r="W2237" s="699"/>
      <c r="X2237" s="699"/>
      <c r="Y2237" s="699"/>
      <c r="Z2237" s="699"/>
      <c r="AA2237" s="699"/>
      <c r="AB2237" s="699"/>
      <c r="AC2237" s="699"/>
      <c r="AD2237" s="699"/>
      <c r="AE2237" s="699"/>
      <c r="AF2237" s="699"/>
      <c r="AG2237" s="699"/>
      <c r="AH2237" s="699"/>
      <c r="AI2237" s="699"/>
      <c r="AJ2237" s="699"/>
      <c r="AK2237" s="699"/>
      <c r="AL2237" s="699"/>
      <c r="AM2237" s="699"/>
      <c r="AN2237" s="699"/>
      <c r="AO2237" s="699"/>
      <c r="AP2237" s="699"/>
      <c r="AQ2237" s="699"/>
      <c r="AR2237" s="699"/>
      <c r="AS2237" s="699"/>
      <c r="AT2237" s="699"/>
      <c r="AU2237" s="699"/>
      <c r="AV2237" s="699"/>
      <c r="AW2237" s="699"/>
      <c r="AX2237" s="699"/>
      <c r="AY2237" s="699"/>
      <c r="AZ2237" s="699"/>
      <c r="BA2237" s="699"/>
      <c r="BB2237" s="699"/>
      <c r="BC2237" s="699"/>
      <c r="BD2237" s="699"/>
      <c r="BE2237" s="699"/>
      <c r="BF2237" s="699"/>
      <c r="BG2237" s="699"/>
      <c r="BH2237" s="699"/>
      <c r="BI2237" s="699"/>
      <c r="BJ2237" s="699"/>
      <c r="BK2237" s="699"/>
      <c r="BL2237" s="699"/>
      <c r="BM2237" s="699"/>
      <c r="BN2237" s="699"/>
      <c r="BO2237" s="699"/>
      <c r="BP2237" s="699"/>
      <c r="BQ2237" s="699"/>
      <c r="BR2237" s="699"/>
      <c r="BS2237" s="699"/>
      <c r="BT2237" s="699"/>
      <c r="BU2237" s="699"/>
      <c r="BV2237" s="699"/>
      <c r="BW2237" s="699"/>
      <c r="BX2237" s="699"/>
      <c r="BY2237" s="699"/>
      <c r="BZ2237" s="699"/>
      <c r="CA2237" s="699"/>
      <c r="CB2237" s="699"/>
      <c r="CC2237" s="699"/>
      <c r="CD2237" s="699"/>
      <c r="CE2237" s="699"/>
      <c r="CF2237" s="699"/>
      <c r="CG2237" s="699"/>
      <c r="CH2237" s="699"/>
      <c r="CI2237" s="699"/>
      <c r="CJ2237" s="699"/>
      <c r="CK2237" s="699"/>
      <c r="CL2237" s="699"/>
      <c r="CM2237" s="699"/>
      <c r="CN2237" s="699"/>
      <c r="CO2237" s="699"/>
      <c r="CP2237" s="699"/>
      <c r="CQ2237" s="699"/>
      <c r="CR2237" s="699"/>
      <c r="CS2237" s="699"/>
      <c r="CT2237" s="699"/>
      <c r="CU2237" s="699"/>
      <c r="CV2237" s="699"/>
    </row>
    <row r="2238" spans="1:100" x14ac:dyDescent="0.25">
      <c r="A2238" s="871" t="s">
        <v>2975</v>
      </c>
      <c r="B2238" s="872">
        <v>365119</v>
      </c>
      <c r="C2238" s="1812" t="s">
        <v>2980</v>
      </c>
      <c r="D2238" s="41" t="s">
        <v>49</v>
      </c>
      <c r="E2238" s="41" t="s">
        <v>49</v>
      </c>
      <c r="F2238" s="41" t="s">
        <v>49</v>
      </c>
      <c r="G2238" s="872" t="s">
        <v>94</v>
      </c>
      <c r="H2238" s="1308">
        <v>41640</v>
      </c>
      <c r="I2238" s="1277">
        <v>2557.88</v>
      </c>
      <c r="J2238" s="1277">
        <v>2557.88</v>
      </c>
      <c r="K2238" s="1277">
        <v>0</v>
      </c>
      <c r="L2238" s="700"/>
      <c r="M2238" s="699"/>
      <c r="N2238" s="699"/>
      <c r="O2238" s="699"/>
      <c r="P2238" s="699"/>
      <c r="Q2238" s="699"/>
      <c r="R2238" s="699"/>
      <c r="S2238" s="699"/>
      <c r="T2238" s="699"/>
      <c r="U2238" s="699"/>
      <c r="V2238" s="699"/>
      <c r="W2238" s="699"/>
      <c r="X2238" s="699"/>
      <c r="Y2238" s="699"/>
      <c r="Z2238" s="699"/>
      <c r="AA2238" s="699"/>
      <c r="AB2238" s="699"/>
      <c r="AC2238" s="699"/>
      <c r="AD2238" s="699"/>
      <c r="AE2238" s="699"/>
      <c r="AF2238" s="699"/>
      <c r="AG2238" s="699"/>
      <c r="AH2238" s="699"/>
      <c r="AI2238" s="699"/>
      <c r="AJ2238" s="699"/>
      <c r="AK2238" s="699"/>
      <c r="AL2238" s="699"/>
      <c r="AM2238" s="699"/>
      <c r="AN2238" s="699"/>
      <c r="AO2238" s="699"/>
      <c r="AP2238" s="699"/>
      <c r="AQ2238" s="699"/>
      <c r="AR2238" s="699"/>
      <c r="AS2238" s="699"/>
      <c r="AT2238" s="699"/>
      <c r="AU2238" s="699"/>
      <c r="AV2238" s="699"/>
      <c r="AW2238" s="699"/>
      <c r="AX2238" s="699"/>
      <c r="AY2238" s="699"/>
      <c r="AZ2238" s="699"/>
      <c r="BA2238" s="699"/>
      <c r="BB2238" s="699"/>
      <c r="BC2238" s="699"/>
      <c r="BD2238" s="699"/>
      <c r="BE2238" s="699"/>
      <c r="BF2238" s="699"/>
      <c r="BG2238" s="699"/>
      <c r="BH2238" s="699"/>
      <c r="BI2238" s="699"/>
      <c r="BJ2238" s="699"/>
      <c r="BK2238" s="699"/>
      <c r="BL2238" s="699"/>
      <c r="BM2238" s="699"/>
      <c r="BN2238" s="699"/>
      <c r="BO2238" s="699"/>
      <c r="BP2238" s="699"/>
      <c r="BQ2238" s="699"/>
      <c r="BR2238" s="699"/>
      <c r="BS2238" s="699"/>
      <c r="BT2238" s="699"/>
      <c r="BU2238" s="699"/>
      <c r="BV2238" s="699"/>
      <c r="BW2238" s="699"/>
      <c r="BX2238" s="699"/>
      <c r="BY2238" s="699"/>
      <c r="BZ2238" s="699"/>
      <c r="CA2238" s="699"/>
      <c r="CB2238" s="699"/>
      <c r="CC2238" s="699"/>
      <c r="CD2238" s="699"/>
      <c r="CE2238" s="699"/>
      <c r="CF2238" s="699"/>
      <c r="CG2238" s="699"/>
      <c r="CH2238" s="699"/>
      <c r="CI2238" s="699"/>
      <c r="CJ2238" s="699"/>
      <c r="CK2238" s="699"/>
      <c r="CL2238" s="699"/>
      <c r="CM2238" s="699"/>
      <c r="CN2238" s="699"/>
      <c r="CO2238" s="699"/>
      <c r="CP2238" s="699"/>
      <c r="CQ2238" s="699"/>
      <c r="CR2238" s="699"/>
      <c r="CS2238" s="699"/>
      <c r="CT2238" s="699"/>
      <c r="CU2238" s="699"/>
      <c r="CV2238" s="699"/>
    </row>
    <row r="2239" spans="1:100" x14ac:dyDescent="0.25">
      <c r="A2239" s="871" t="s">
        <v>2975</v>
      </c>
      <c r="B2239" s="872">
        <v>365120</v>
      </c>
      <c r="C2239" s="1812" t="s">
        <v>2981</v>
      </c>
      <c r="D2239" s="41" t="s">
        <v>49</v>
      </c>
      <c r="E2239" s="41" t="s">
        <v>49</v>
      </c>
      <c r="F2239" s="41" t="s">
        <v>49</v>
      </c>
      <c r="G2239" s="872" t="s">
        <v>94</v>
      </c>
      <c r="H2239" s="1308">
        <v>41640</v>
      </c>
      <c r="I2239" s="1277">
        <v>2557.88</v>
      </c>
      <c r="J2239" s="1277">
        <v>2557.88</v>
      </c>
      <c r="K2239" s="1277">
        <v>0</v>
      </c>
      <c r="L2239" s="700"/>
      <c r="M2239" s="699"/>
      <c r="N2239" s="699"/>
      <c r="O2239" s="699"/>
      <c r="P2239" s="699"/>
      <c r="Q2239" s="699"/>
      <c r="R2239" s="699"/>
      <c r="S2239" s="699"/>
      <c r="T2239" s="699"/>
      <c r="U2239" s="699"/>
      <c r="V2239" s="699"/>
      <c r="W2239" s="699"/>
      <c r="X2239" s="699"/>
      <c r="Y2239" s="699"/>
      <c r="Z2239" s="699"/>
      <c r="AA2239" s="699"/>
      <c r="AB2239" s="699"/>
      <c r="AC2239" s="699"/>
      <c r="AD2239" s="699"/>
      <c r="AE2239" s="699"/>
      <c r="AF2239" s="699"/>
      <c r="AG2239" s="699"/>
      <c r="AH2239" s="699"/>
      <c r="AI2239" s="699"/>
      <c r="AJ2239" s="699"/>
      <c r="AK2239" s="699"/>
      <c r="AL2239" s="699"/>
      <c r="AM2239" s="699"/>
      <c r="AN2239" s="699"/>
      <c r="AO2239" s="699"/>
      <c r="AP2239" s="699"/>
      <c r="AQ2239" s="699"/>
      <c r="AR2239" s="699"/>
      <c r="AS2239" s="699"/>
      <c r="AT2239" s="699"/>
      <c r="AU2239" s="699"/>
      <c r="AV2239" s="699"/>
      <c r="AW2239" s="699"/>
      <c r="AX2239" s="699"/>
      <c r="AY2239" s="699"/>
      <c r="AZ2239" s="699"/>
      <c r="BA2239" s="699"/>
      <c r="BB2239" s="699"/>
      <c r="BC2239" s="699"/>
      <c r="BD2239" s="699"/>
      <c r="BE2239" s="699"/>
      <c r="BF2239" s="699"/>
      <c r="BG2239" s="699"/>
      <c r="BH2239" s="699"/>
      <c r="BI2239" s="699"/>
      <c r="BJ2239" s="699"/>
      <c r="BK2239" s="699"/>
      <c r="BL2239" s="699"/>
      <c r="BM2239" s="699"/>
      <c r="BN2239" s="699"/>
      <c r="BO2239" s="699"/>
      <c r="BP2239" s="699"/>
      <c r="BQ2239" s="699"/>
      <c r="BR2239" s="699"/>
      <c r="BS2239" s="699"/>
      <c r="BT2239" s="699"/>
      <c r="BU2239" s="699"/>
      <c r="BV2239" s="699"/>
      <c r="BW2239" s="699"/>
      <c r="BX2239" s="699"/>
      <c r="BY2239" s="699"/>
      <c r="BZ2239" s="699"/>
      <c r="CA2239" s="699"/>
      <c r="CB2239" s="699"/>
      <c r="CC2239" s="699"/>
      <c r="CD2239" s="699"/>
      <c r="CE2239" s="699"/>
      <c r="CF2239" s="699"/>
      <c r="CG2239" s="699"/>
      <c r="CH2239" s="699"/>
      <c r="CI2239" s="699"/>
      <c r="CJ2239" s="699"/>
      <c r="CK2239" s="699"/>
      <c r="CL2239" s="699"/>
      <c r="CM2239" s="699"/>
      <c r="CN2239" s="699"/>
      <c r="CO2239" s="699"/>
      <c r="CP2239" s="699"/>
      <c r="CQ2239" s="699"/>
      <c r="CR2239" s="699"/>
      <c r="CS2239" s="699"/>
      <c r="CT2239" s="699"/>
      <c r="CU2239" s="699"/>
      <c r="CV2239" s="699"/>
    </row>
    <row r="2240" spans="1:100" x14ac:dyDescent="0.25">
      <c r="A2240" s="871" t="s">
        <v>2975</v>
      </c>
      <c r="B2240" s="872">
        <v>365121</v>
      </c>
      <c r="C2240" s="1812" t="s">
        <v>2982</v>
      </c>
      <c r="D2240" s="41" t="s">
        <v>49</v>
      </c>
      <c r="E2240" s="41" t="s">
        <v>49</v>
      </c>
      <c r="F2240" s="41" t="s">
        <v>49</v>
      </c>
      <c r="G2240" s="872" t="s">
        <v>94</v>
      </c>
      <c r="H2240" s="1308">
        <v>41640</v>
      </c>
      <c r="I2240" s="1277">
        <v>2557.88</v>
      </c>
      <c r="J2240" s="1277">
        <v>2557.88</v>
      </c>
      <c r="K2240" s="1277">
        <v>0</v>
      </c>
      <c r="L2240" s="700"/>
      <c r="M2240" s="699"/>
      <c r="N2240" s="699"/>
      <c r="O2240" s="699"/>
      <c r="P2240" s="699"/>
      <c r="Q2240" s="699"/>
      <c r="R2240" s="699"/>
      <c r="S2240" s="699"/>
      <c r="T2240" s="699"/>
      <c r="U2240" s="699"/>
      <c r="V2240" s="699"/>
      <c r="W2240" s="699"/>
      <c r="X2240" s="699"/>
      <c r="Y2240" s="699"/>
      <c r="Z2240" s="699"/>
      <c r="AA2240" s="699"/>
      <c r="AB2240" s="699"/>
      <c r="AC2240" s="699"/>
      <c r="AD2240" s="699"/>
      <c r="AE2240" s="699"/>
      <c r="AF2240" s="699"/>
      <c r="AG2240" s="699"/>
      <c r="AH2240" s="699"/>
      <c r="AI2240" s="699"/>
      <c r="AJ2240" s="699"/>
      <c r="AK2240" s="699"/>
      <c r="AL2240" s="699"/>
      <c r="AM2240" s="699"/>
      <c r="AN2240" s="699"/>
      <c r="AO2240" s="699"/>
      <c r="AP2240" s="699"/>
      <c r="AQ2240" s="699"/>
      <c r="AR2240" s="699"/>
      <c r="AS2240" s="699"/>
      <c r="AT2240" s="699"/>
      <c r="AU2240" s="699"/>
      <c r="AV2240" s="699"/>
      <c r="AW2240" s="699"/>
      <c r="AX2240" s="699"/>
      <c r="AY2240" s="699"/>
      <c r="AZ2240" s="699"/>
      <c r="BA2240" s="699"/>
      <c r="BB2240" s="699"/>
      <c r="BC2240" s="699"/>
      <c r="BD2240" s="699"/>
      <c r="BE2240" s="699"/>
      <c r="BF2240" s="699"/>
      <c r="BG2240" s="699"/>
      <c r="BH2240" s="699"/>
      <c r="BI2240" s="699"/>
      <c r="BJ2240" s="699"/>
      <c r="BK2240" s="699"/>
      <c r="BL2240" s="699"/>
      <c r="BM2240" s="699"/>
      <c r="BN2240" s="699"/>
      <c r="BO2240" s="699"/>
      <c r="BP2240" s="699"/>
      <c r="BQ2240" s="699"/>
      <c r="BR2240" s="699"/>
      <c r="BS2240" s="699"/>
      <c r="BT2240" s="699"/>
      <c r="BU2240" s="699"/>
      <c r="BV2240" s="699"/>
      <c r="BW2240" s="699"/>
      <c r="BX2240" s="699"/>
      <c r="BY2240" s="699"/>
      <c r="BZ2240" s="699"/>
      <c r="CA2240" s="699"/>
      <c r="CB2240" s="699"/>
      <c r="CC2240" s="699"/>
      <c r="CD2240" s="699"/>
      <c r="CE2240" s="699"/>
      <c r="CF2240" s="699"/>
      <c r="CG2240" s="699"/>
      <c r="CH2240" s="699"/>
      <c r="CI2240" s="699"/>
      <c r="CJ2240" s="699"/>
      <c r="CK2240" s="699"/>
      <c r="CL2240" s="699"/>
      <c r="CM2240" s="699"/>
      <c r="CN2240" s="699"/>
      <c r="CO2240" s="699"/>
      <c r="CP2240" s="699"/>
      <c r="CQ2240" s="699"/>
      <c r="CR2240" s="699"/>
      <c r="CS2240" s="699"/>
      <c r="CT2240" s="699"/>
      <c r="CU2240" s="699"/>
      <c r="CV2240" s="699"/>
    </row>
    <row r="2241" spans="1:100" x14ac:dyDescent="0.25">
      <c r="A2241" s="871" t="s">
        <v>2975</v>
      </c>
      <c r="B2241" s="872">
        <v>365126</v>
      </c>
      <c r="C2241" s="1812" t="s">
        <v>2983</v>
      </c>
      <c r="D2241" s="41" t="s">
        <v>49</v>
      </c>
      <c r="E2241" s="41" t="s">
        <v>49</v>
      </c>
      <c r="F2241" s="41" t="s">
        <v>49</v>
      </c>
      <c r="G2241" s="872" t="s">
        <v>94</v>
      </c>
      <c r="H2241" s="1308">
        <v>41640</v>
      </c>
      <c r="I2241" s="1277">
        <v>2557.88</v>
      </c>
      <c r="J2241" s="1277">
        <v>2557.88</v>
      </c>
      <c r="K2241" s="1277">
        <v>0</v>
      </c>
      <c r="L2241" s="700"/>
      <c r="M2241" s="699"/>
      <c r="N2241" s="699"/>
      <c r="O2241" s="699"/>
      <c r="P2241" s="699"/>
      <c r="Q2241" s="699"/>
      <c r="R2241" s="699"/>
      <c r="S2241" s="699"/>
      <c r="T2241" s="699"/>
      <c r="U2241" s="699"/>
      <c r="V2241" s="699"/>
      <c r="W2241" s="699"/>
      <c r="X2241" s="699"/>
      <c r="Y2241" s="699"/>
      <c r="Z2241" s="699"/>
      <c r="AA2241" s="699"/>
      <c r="AB2241" s="699"/>
      <c r="AC2241" s="699"/>
      <c r="AD2241" s="699"/>
      <c r="AE2241" s="699"/>
      <c r="AF2241" s="699"/>
      <c r="AG2241" s="699"/>
      <c r="AH2241" s="699"/>
      <c r="AI2241" s="699"/>
      <c r="AJ2241" s="699"/>
      <c r="AK2241" s="699"/>
      <c r="AL2241" s="699"/>
      <c r="AM2241" s="699"/>
      <c r="AN2241" s="699"/>
      <c r="AO2241" s="699"/>
      <c r="AP2241" s="699"/>
      <c r="AQ2241" s="699"/>
      <c r="AR2241" s="699"/>
      <c r="AS2241" s="699"/>
      <c r="AT2241" s="699"/>
      <c r="AU2241" s="699"/>
      <c r="AV2241" s="699"/>
      <c r="AW2241" s="699"/>
      <c r="AX2241" s="699"/>
      <c r="AY2241" s="699"/>
      <c r="AZ2241" s="699"/>
      <c r="BA2241" s="699"/>
      <c r="BB2241" s="699"/>
      <c r="BC2241" s="699"/>
      <c r="BD2241" s="699"/>
      <c r="BE2241" s="699"/>
      <c r="BF2241" s="699"/>
      <c r="BG2241" s="699"/>
      <c r="BH2241" s="699"/>
      <c r="BI2241" s="699"/>
      <c r="BJ2241" s="699"/>
      <c r="BK2241" s="699"/>
      <c r="BL2241" s="699"/>
      <c r="BM2241" s="699"/>
      <c r="BN2241" s="699"/>
      <c r="BO2241" s="699"/>
      <c r="BP2241" s="699"/>
      <c r="BQ2241" s="699"/>
      <c r="BR2241" s="699"/>
      <c r="BS2241" s="699"/>
      <c r="BT2241" s="699"/>
      <c r="BU2241" s="699"/>
      <c r="BV2241" s="699"/>
      <c r="BW2241" s="699"/>
      <c r="BX2241" s="699"/>
      <c r="BY2241" s="699"/>
      <c r="BZ2241" s="699"/>
      <c r="CA2241" s="699"/>
      <c r="CB2241" s="699"/>
      <c r="CC2241" s="699"/>
      <c r="CD2241" s="699"/>
      <c r="CE2241" s="699"/>
      <c r="CF2241" s="699"/>
      <c r="CG2241" s="699"/>
      <c r="CH2241" s="699"/>
      <c r="CI2241" s="699"/>
      <c r="CJ2241" s="699"/>
      <c r="CK2241" s="699"/>
      <c r="CL2241" s="699"/>
      <c r="CM2241" s="699"/>
      <c r="CN2241" s="699"/>
      <c r="CO2241" s="699"/>
      <c r="CP2241" s="699"/>
      <c r="CQ2241" s="699"/>
      <c r="CR2241" s="699"/>
      <c r="CS2241" s="699"/>
      <c r="CT2241" s="699"/>
      <c r="CU2241" s="699"/>
      <c r="CV2241" s="699"/>
    </row>
    <row r="2242" spans="1:100" x14ac:dyDescent="0.25">
      <c r="A2242" s="871" t="s">
        <v>2975</v>
      </c>
      <c r="B2242" s="872">
        <v>365127</v>
      </c>
      <c r="C2242" s="1812" t="s">
        <v>2984</v>
      </c>
      <c r="D2242" s="41" t="s">
        <v>49</v>
      </c>
      <c r="E2242" s="41" t="s">
        <v>49</v>
      </c>
      <c r="F2242" s="41" t="s">
        <v>49</v>
      </c>
      <c r="G2242" s="872" t="s">
        <v>94</v>
      </c>
      <c r="H2242" s="1308">
        <v>41640</v>
      </c>
      <c r="I2242" s="1277">
        <v>2557.88</v>
      </c>
      <c r="J2242" s="1277">
        <v>2557.88</v>
      </c>
      <c r="K2242" s="1277">
        <v>0</v>
      </c>
      <c r="L2242" s="700"/>
      <c r="M2242" s="699"/>
      <c r="N2242" s="699"/>
      <c r="O2242" s="699"/>
      <c r="P2242" s="699"/>
      <c r="Q2242" s="699"/>
      <c r="R2242" s="699"/>
      <c r="S2242" s="699"/>
      <c r="T2242" s="699"/>
      <c r="U2242" s="699"/>
      <c r="V2242" s="699"/>
      <c r="W2242" s="699"/>
      <c r="X2242" s="699"/>
      <c r="Y2242" s="699"/>
      <c r="Z2242" s="699"/>
      <c r="AA2242" s="699"/>
      <c r="AB2242" s="699"/>
      <c r="AC2242" s="699"/>
      <c r="AD2242" s="699"/>
      <c r="AE2242" s="699"/>
      <c r="AF2242" s="699"/>
      <c r="AG2242" s="699"/>
      <c r="AH2242" s="699"/>
      <c r="AI2242" s="699"/>
      <c r="AJ2242" s="699"/>
      <c r="AK2242" s="699"/>
      <c r="AL2242" s="699"/>
      <c r="AM2242" s="699"/>
      <c r="AN2242" s="699"/>
      <c r="AO2242" s="699"/>
      <c r="AP2242" s="699"/>
      <c r="AQ2242" s="699"/>
      <c r="AR2242" s="699"/>
      <c r="AS2242" s="699"/>
      <c r="AT2242" s="699"/>
      <c r="AU2242" s="699"/>
      <c r="AV2242" s="699"/>
      <c r="AW2242" s="699"/>
      <c r="AX2242" s="699"/>
      <c r="AY2242" s="699"/>
      <c r="AZ2242" s="699"/>
      <c r="BA2242" s="699"/>
      <c r="BB2242" s="699"/>
      <c r="BC2242" s="699"/>
      <c r="BD2242" s="699"/>
      <c r="BE2242" s="699"/>
      <c r="BF2242" s="699"/>
      <c r="BG2242" s="699"/>
      <c r="BH2242" s="699"/>
      <c r="BI2242" s="699"/>
      <c r="BJ2242" s="699"/>
      <c r="BK2242" s="699"/>
      <c r="BL2242" s="699"/>
      <c r="BM2242" s="699"/>
      <c r="BN2242" s="699"/>
      <c r="BO2242" s="699"/>
      <c r="BP2242" s="699"/>
      <c r="BQ2242" s="699"/>
      <c r="BR2242" s="699"/>
      <c r="BS2242" s="699"/>
      <c r="BT2242" s="699"/>
      <c r="BU2242" s="699"/>
      <c r="BV2242" s="699"/>
      <c r="BW2242" s="699"/>
      <c r="BX2242" s="699"/>
      <c r="BY2242" s="699"/>
      <c r="BZ2242" s="699"/>
      <c r="CA2242" s="699"/>
      <c r="CB2242" s="699"/>
      <c r="CC2242" s="699"/>
      <c r="CD2242" s="699"/>
      <c r="CE2242" s="699"/>
      <c r="CF2242" s="699"/>
      <c r="CG2242" s="699"/>
      <c r="CH2242" s="699"/>
      <c r="CI2242" s="699"/>
      <c r="CJ2242" s="699"/>
      <c r="CK2242" s="699"/>
      <c r="CL2242" s="699"/>
      <c r="CM2242" s="699"/>
      <c r="CN2242" s="699"/>
      <c r="CO2242" s="699"/>
      <c r="CP2242" s="699"/>
      <c r="CQ2242" s="699"/>
      <c r="CR2242" s="699"/>
      <c r="CS2242" s="699"/>
      <c r="CT2242" s="699"/>
      <c r="CU2242" s="699"/>
      <c r="CV2242" s="699"/>
    </row>
    <row r="2243" spans="1:100" x14ac:dyDescent="0.25">
      <c r="A2243" s="871" t="s">
        <v>2975</v>
      </c>
      <c r="B2243" s="872">
        <v>365128</v>
      </c>
      <c r="C2243" s="1812" t="s">
        <v>2985</v>
      </c>
      <c r="D2243" s="41" t="s">
        <v>49</v>
      </c>
      <c r="E2243" s="41" t="s">
        <v>49</v>
      </c>
      <c r="F2243" s="41" t="s">
        <v>49</v>
      </c>
      <c r="G2243" s="872" t="s">
        <v>94</v>
      </c>
      <c r="H2243" s="1308">
        <v>41640</v>
      </c>
      <c r="I2243" s="1277">
        <v>2557.88</v>
      </c>
      <c r="J2243" s="1277">
        <v>2557.88</v>
      </c>
      <c r="K2243" s="1277">
        <v>0</v>
      </c>
      <c r="L2243" s="700"/>
      <c r="M2243" s="699"/>
      <c r="N2243" s="699"/>
      <c r="O2243" s="699"/>
      <c r="P2243" s="699"/>
      <c r="Q2243" s="699"/>
      <c r="R2243" s="699"/>
      <c r="S2243" s="699"/>
      <c r="T2243" s="699"/>
      <c r="U2243" s="699"/>
      <c r="V2243" s="699"/>
      <c r="W2243" s="699"/>
      <c r="X2243" s="699"/>
      <c r="Y2243" s="699"/>
      <c r="Z2243" s="699"/>
      <c r="AA2243" s="699"/>
      <c r="AB2243" s="699"/>
      <c r="AC2243" s="699"/>
      <c r="AD2243" s="699"/>
      <c r="AE2243" s="699"/>
      <c r="AF2243" s="699"/>
      <c r="AG2243" s="699"/>
      <c r="AH2243" s="699"/>
      <c r="AI2243" s="699"/>
      <c r="AJ2243" s="699"/>
      <c r="AK2243" s="699"/>
      <c r="AL2243" s="699"/>
      <c r="AM2243" s="699"/>
      <c r="AN2243" s="699"/>
      <c r="AO2243" s="699"/>
      <c r="AP2243" s="699"/>
      <c r="AQ2243" s="699"/>
      <c r="AR2243" s="699"/>
      <c r="AS2243" s="699"/>
      <c r="AT2243" s="699"/>
      <c r="AU2243" s="699"/>
      <c r="AV2243" s="699"/>
      <c r="AW2243" s="699"/>
      <c r="AX2243" s="699"/>
      <c r="AY2243" s="699"/>
      <c r="AZ2243" s="699"/>
      <c r="BA2243" s="699"/>
      <c r="BB2243" s="699"/>
      <c r="BC2243" s="699"/>
      <c r="BD2243" s="699"/>
      <c r="BE2243" s="699"/>
      <c r="BF2243" s="699"/>
      <c r="BG2243" s="699"/>
      <c r="BH2243" s="699"/>
      <c r="BI2243" s="699"/>
      <c r="BJ2243" s="699"/>
      <c r="BK2243" s="699"/>
      <c r="BL2243" s="699"/>
      <c r="BM2243" s="699"/>
      <c r="BN2243" s="699"/>
      <c r="BO2243" s="699"/>
      <c r="BP2243" s="699"/>
      <c r="BQ2243" s="699"/>
      <c r="BR2243" s="699"/>
      <c r="BS2243" s="699"/>
      <c r="BT2243" s="699"/>
      <c r="BU2243" s="699"/>
      <c r="BV2243" s="699"/>
      <c r="BW2243" s="699"/>
      <c r="BX2243" s="699"/>
      <c r="BY2243" s="699"/>
      <c r="BZ2243" s="699"/>
      <c r="CA2243" s="699"/>
      <c r="CB2243" s="699"/>
      <c r="CC2243" s="699"/>
      <c r="CD2243" s="699"/>
      <c r="CE2243" s="699"/>
      <c r="CF2243" s="699"/>
      <c r="CG2243" s="699"/>
      <c r="CH2243" s="699"/>
      <c r="CI2243" s="699"/>
      <c r="CJ2243" s="699"/>
      <c r="CK2243" s="699"/>
      <c r="CL2243" s="699"/>
      <c r="CM2243" s="699"/>
      <c r="CN2243" s="699"/>
      <c r="CO2243" s="699"/>
      <c r="CP2243" s="699"/>
      <c r="CQ2243" s="699"/>
      <c r="CR2243" s="699"/>
      <c r="CS2243" s="699"/>
      <c r="CT2243" s="699"/>
      <c r="CU2243" s="699"/>
      <c r="CV2243" s="699"/>
    </row>
    <row r="2244" spans="1:100" x14ac:dyDescent="0.25">
      <c r="A2244" s="871" t="s">
        <v>2975</v>
      </c>
      <c r="B2244" s="872">
        <v>365129</v>
      </c>
      <c r="C2244" s="1812" t="s">
        <v>2986</v>
      </c>
      <c r="D2244" s="41" t="s">
        <v>49</v>
      </c>
      <c r="E2244" s="41" t="s">
        <v>49</v>
      </c>
      <c r="F2244" s="41" t="s">
        <v>49</v>
      </c>
      <c r="G2244" s="872" t="s">
        <v>94</v>
      </c>
      <c r="H2244" s="1308">
        <v>41640</v>
      </c>
      <c r="I2244" s="1277">
        <v>2557.88</v>
      </c>
      <c r="J2244" s="1277">
        <v>2557.88</v>
      </c>
      <c r="K2244" s="1277">
        <v>0</v>
      </c>
      <c r="L2244" s="700"/>
      <c r="M2244" s="699"/>
      <c r="N2244" s="699"/>
      <c r="O2244" s="699"/>
      <c r="P2244" s="699"/>
      <c r="Q2244" s="699"/>
      <c r="R2244" s="699"/>
      <c r="S2244" s="699"/>
      <c r="T2244" s="699"/>
      <c r="U2244" s="699"/>
      <c r="V2244" s="699"/>
      <c r="W2244" s="699"/>
      <c r="X2244" s="699"/>
      <c r="Y2244" s="699"/>
      <c r="Z2244" s="699"/>
      <c r="AA2244" s="699"/>
      <c r="AB2244" s="699"/>
      <c r="AC2244" s="699"/>
      <c r="AD2244" s="699"/>
      <c r="AE2244" s="699"/>
      <c r="AF2244" s="699"/>
      <c r="AG2244" s="699"/>
      <c r="AH2244" s="699"/>
      <c r="AI2244" s="699"/>
      <c r="AJ2244" s="699"/>
      <c r="AK2244" s="699"/>
      <c r="AL2244" s="699"/>
      <c r="AM2244" s="699"/>
      <c r="AN2244" s="699"/>
      <c r="AO2244" s="699"/>
      <c r="AP2244" s="699"/>
      <c r="AQ2244" s="699"/>
      <c r="AR2244" s="699"/>
      <c r="AS2244" s="699"/>
      <c r="AT2244" s="699"/>
      <c r="AU2244" s="699"/>
      <c r="AV2244" s="699"/>
      <c r="AW2244" s="699"/>
      <c r="AX2244" s="699"/>
      <c r="AY2244" s="699"/>
      <c r="AZ2244" s="699"/>
      <c r="BA2244" s="699"/>
      <c r="BB2244" s="699"/>
      <c r="BC2244" s="699"/>
      <c r="BD2244" s="699"/>
      <c r="BE2244" s="699"/>
      <c r="BF2244" s="699"/>
      <c r="BG2244" s="699"/>
      <c r="BH2244" s="699"/>
      <c r="BI2244" s="699"/>
      <c r="BJ2244" s="699"/>
      <c r="BK2244" s="699"/>
      <c r="BL2244" s="699"/>
      <c r="BM2244" s="699"/>
      <c r="BN2244" s="699"/>
      <c r="BO2244" s="699"/>
      <c r="BP2244" s="699"/>
      <c r="BQ2244" s="699"/>
      <c r="BR2244" s="699"/>
      <c r="BS2244" s="699"/>
      <c r="BT2244" s="699"/>
      <c r="BU2244" s="699"/>
      <c r="BV2244" s="699"/>
      <c r="BW2244" s="699"/>
      <c r="BX2244" s="699"/>
      <c r="BY2244" s="699"/>
      <c r="BZ2244" s="699"/>
      <c r="CA2244" s="699"/>
      <c r="CB2244" s="699"/>
      <c r="CC2244" s="699"/>
      <c r="CD2244" s="699"/>
      <c r="CE2244" s="699"/>
      <c r="CF2244" s="699"/>
      <c r="CG2244" s="699"/>
      <c r="CH2244" s="699"/>
      <c r="CI2244" s="699"/>
      <c r="CJ2244" s="699"/>
      <c r="CK2244" s="699"/>
      <c r="CL2244" s="699"/>
      <c r="CM2244" s="699"/>
      <c r="CN2244" s="699"/>
      <c r="CO2244" s="699"/>
      <c r="CP2244" s="699"/>
      <c r="CQ2244" s="699"/>
      <c r="CR2244" s="699"/>
      <c r="CS2244" s="699"/>
      <c r="CT2244" s="699"/>
      <c r="CU2244" s="699"/>
      <c r="CV2244" s="699"/>
    </row>
    <row r="2245" spans="1:100" x14ac:dyDescent="0.25">
      <c r="A2245" s="871" t="s">
        <v>2975</v>
      </c>
      <c r="B2245" s="872">
        <v>365130</v>
      </c>
      <c r="C2245" s="1812" t="s">
        <v>2987</v>
      </c>
      <c r="D2245" s="41" t="s">
        <v>49</v>
      </c>
      <c r="E2245" s="41" t="s">
        <v>49</v>
      </c>
      <c r="F2245" s="41" t="s">
        <v>49</v>
      </c>
      <c r="G2245" s="872" t="s">
        <v>94</v>
      </c>
      <c r="H2245" s="1308">
        <v>41640</v>
      </c>
      <c r="I2245" s="1277">
        <v>2557.88</v>
      </c>
      <c r="J2245" s="1277">
        <v>2557.88</v>
      </c>
      <c r="K2245" s="1277">
        <v>0</v>
      </c>
      <c r="L2245" s="700"/>
      <c r="M2245" s="699"/>
      <c r="N2245" s="699"/>
      <c r="O2245" s="699"/>
      <c r="P2245" s="699"/>
      <c r="Q2245" s="699"/>
      <c r="R2245" s="699"/>
      <c r="S2245" s="699"/>
      <c r="T2245" s="699"/>
      <c r="U2245" s="699"/>
      <c r="V2245" s="699"/>
      <c r="W2245" s="699"/>
      <c r="X2245" s="699"/>
      <c r="Y2245" s="699"/>
      <c r="Z2245" s="699"/>
      <c r="AA2245" s="699"/>
      <c r="AB2245" s="699"/>
      <c r="AC2245" s="699"/>
      <c r="AD2245" s="699"/>
      <c r="AE2245" s="699"/>
      <c r="AF2245" s="699"/>
      <c r="AG2245" s="699"/>
      <c r="AH2245" s="699"/>
      <c r="AI2245" s="699"/>
      <c r="AJ2245" s="699"/>
      <c r="AK2245" s="699"/>
      <c r="AL2245" s="699"/>
      <c r="AM2245" s="699"/>
      <c r="AN2245" s="699"/>
      <c r="AO2245" s="699"/>
      <c r="AP2245" s="699"/>
      <c r="AQ2245" s="699"/>
      <c r="AR2245" s="699"/>
      <c r="AS2245" s="699"/>
      <c r="AT2245" s="699"/>
      <c r="AU2245" s="699"/>
      <c r="AV2245" s="699"/>
      <c r="AW2245" s="699"/>
      <c r="AX2245" s="699"/>
      <c r="AY2245" s="699"/>
      <c r="AZ2245" s="699"/>
      <c r="BA2245" s="699"/>
      <c r="BB2245" s="699"/>
      <c r="BC2245" s="699"/>
      <c r="BD2245" s="699"/>
      <c r="BE2245" s="699"/>
      <c r="BF2245" s="699"/>
      <c r="BG2245" s="699"/>
      <c r="BH2245" s="699"/>
      <c r="BI2245" s="699"/>
      <c r="BJ2245" s="699"/>
      <c r="BK2245" s="699"/>
      <c r="BL2245" s="699"/>
      <c r="BM2245" s="699"/>
      <c r="BN2245" s="699"/>
      <c r="BO2245" s="699"/>
      <c r="BP2245" s="699"/>
      <c r="BQ2245" s="699"/>
      <c r="BR2245" s="699"/>
      <c r="BS2245" s="699"/>
      <c r="BT2245" s="699"/>
      <c r="BU2245" s="699"/>
      <c r="BV2245" s="699"/>
      <c r="BW2245" s="699"/>
      <c r="BX2245" s="699"/>
      <c r="BY2245" s="699"/>
      <c r="BZ2245" s="699"/>
      <c r="CA2245" s="699"/>
      <c r="CB2245" s="699"/>
      <c r="CC2245" s="699"/>
      <c r="CD2245" s="699"/>
      <c r="CE2245" s="699"/>
      <c r="CF2245" s="699"/>
      <c r="CG2245" s="699"/>
      <c r="CH2245" s="699"/>
      <c r="CI2245" s="699"/>
      <c r="CJ2245" s="699"/>
      <c r="CK2245" s="699"/>
      <c r="CL2245" s="699"/>
      <c r="CM2245" s="699"/>
      <c r="CN2245" s="699"/>
      <c r="CO2245" s="699"/>
      <c r="CP2245" s="699"/>
      <c r="CQ2245" s="699"/>
      <c r="CR2245" s="699"/>
      <c r="CS2245" s="699"/>
      <c r="CT2245" s="699"/>
      <c r="CU2245" s="699"/>
      <c r="CV2245" s="699"/>
    </row>
    <row r="2246" spans="1:100" x14ac:dyDescent="0.25">
      <c r="A2246" s="871" t="s">
        <v>2975</v>
      </c>
      <c r="B2246" s="872">
        <v>365131</v>
      </c>
      <c r="C2246" s="1812" t="s">
        <v>2988</v>
      </c>
      <c r="D2246" s="41" t="s">
        <v>49</v>
      </c>
      <c r="E2246" s="41" t="s">
        <v>49</v>
      </c>
      <c r="F2246" s="41" t="s">
        <v>49</v>
      </c>
      <c r="G2246" s="872" t="s">
        <v>94</v>
      </c>
      <c r="H2246" s="1308">
        <v>41640</v>
      </c>
      <c r="I2246" s="1277">
        <v>2557.88</v>
      </c>
      <c r="J2246" s="1277">
        <v>2557.88</v>
      </c>
      <c r="K2246" s="1277">
        <v>0</v>
      </c>
      <c r="L2246" s="699"/>
      <c r="M2246" s="699"/>
      <c r="N2246" s="699"/>
      <c r="O2246" s="699"/>
      <c r="P2246" s="699"/>
      <c r="Q2246" s="699"/>
      <c r="R2246" s="699"/>
      <c r="S2246" s="699"/>
      <c r="T2246" s="699"/>
      <c r="U2246" s="699"/>
      <c r="V2246" s="699"/>
      <c r="W2246" s="699"/>
      <c r="X2246" s="699"/>
      <c r="Y2246" s="699"/>
      <c r="Z2246" s="699"/>
      <c r="AA2246" s="699"/>
      <c r="AB2246" s="699"/>
      <c r="AC2246" s="699"/>
      <c r="AD2246" s="699"/>
      <c r="AE2246" s="699"/>
      <c r="AF2246" s="699"/>
      <c r="AG2246" s="699"/>
      <c r="AH2246" s="699"/>
      <c r="AI2246" s="699"/>
      <c r="AJ2246" s="699"/>
      <c r="AK2246" s="699"/>
      <c r="AL2246" s="699"/>
      <c r="AM2246" s="699"/>
      <c r="AN2246" s="699"/>
      <c r="AO2246" s="699"/>
      <c r="AP2246" s="699"/>
      <c r="AQ2246" s="699"/>
      <c r="AR2246" s="699"/>
      <c r="AS2246" s="699"/>
      <c r="AT2246" s="699"/>
      <c r="AU2246" s="699"/>
      <c r="AV2246" s="699"/>
      <c r="AW2246" s="699"/>
      <c r="AX2246" s="699"/>
      <c r="AY2246" s="699"/>
      <c r="AZ2246" s="699"/>
      <c r="BA2246" s="699"/>
      <c r="BB2246" s="699"/>
      <c r="BC2246" s="699"/>
      <c r="BD2246" s="699"/>
      <c r="BE2246" s="699"/>
      <c r="BF2246" s="699"/>
      <c r="BG2246" s="699"/>
      <c r="BH2246" s="699"/>
      <c r="BI2246" s="699"/>
      <c r="BJ2246" s="699"/>
      <c r="BK2246" s="699"/>
      <c r="BL2246" s="699"/>
      <c r="BM2246" s="699"/>
      <c r="BN2246" s="699"/>
      <c r="BO2246" s="699"/>
      <c r="BP2246" s="699"/>
      <c r="BQ2246" s="699"/>
      <c r="BR2246" s="699"/>
      <c r="BS2246" s="699"/>
      <c r="BT2246" s="699"/>
      <c r="BU2246" s="699"/>
      <c r="BV2246" s="699"/>
      <c r="BW2246" s="699"/>
      <c r="BX2246" s="699"/>
      <c r="BY2246" s="699"/>
      <c r="BZ2246" s="699"/>
      <c r="CA2246" s="699"/>
      <c r="CB2246" s="699"/>
      <c r="CC2246" s="699"/>
      <c r="CD2246" s="699"/>
      <c r="CE2246" s="699"/>
      <c r="CF2246" s="699"/>
      <c r="CG2246" s="699"/>
      <c r="CH2246" s="699"/>
      <c r="CI2246" s="699"/>
      <c r="CJ2246" s="699"/>
      <c r="CK2246" s="699"/>
      <c r="CL2246" s="699"/>
      <c r="CM2246" s="699"/>
      <c r="CN2246" s="699"/>
      <c r="CO2246" s="699"/>
      <c r="CP2246" s="699"/>
      <c r="CQ2246" s="699"/>
      <c r="CR2246" s="699"/>
      <c r="CS2246" s="699"/>
      <c r="CT2246" s="699"/>
      <c r="CU2246" s="699"/>
      <c r="CV2246" s="699"/>
    </row>
    <row r="2247" spans="1:100" x14ac:dyDescent="0.25">
      <c r="A2247" s="871" t="s">
        <v>2975</v>
      </c>
      <c r="B2247" s="872">
        <v>365132</v>
      </c>
      <c r="C2247" s="1812" t="s">
        <v>2989</v>
      </c>
      <c r="D2247" s="41" t="s">
        <v>49</v>
      </c>
      <c r="E2247" s="41" t="s">
        <v>49</v>
      </c>
      <c r="F2247" s="41" t="s">
        <v>49</v>
      </c>
      <c r="G2247" s="872" t="s">
        <v>94</v>
      </c>
      <c r="H2247" s="1308">
        <v>41640</v>
      </c>
      <c r="I2247" s="1277">
        <v>2557.88</v>
      </c>
      <c r="J2247" s="1277">
        <v>2557.88</v>
      </c>
      <c r="K2247" s="1277">
        <v>0</v>
      </c>
      <c r="L2247" s="699"/>
      <c r="M2247" s="699"/>
      <c r="N2247" s="699"/>
      <c r="O2247" s="699"/>
      <c r="P2247" s="699"/>
      <c r="Q2247" s="699"/>
      <c r="R2247" s="699"/>
      <c r="S2247" s="699"/>
      <c r="T2247" s="699"/>
      <c r="U2247" s="699"/>
      <c r="V2247" s="699"/>
      <c r="W2247" s="699"/>
      <c r="X2247" s="699"/>
      <c r="Y2247" s="699"/>
      <c r="Z2247" s="699"/>
      <c r="AA2247" s="699"/>
      <c r="AB2247" s="699"/>
      <c r="AC2247" s="699"/>
      <c r="AD2247" s="699"/>
      <c r="AE2247" s="699"/>
      <c r="AF2247" s="699"/>
      <c r="AG2247" s="699"/>
      <c r="AH2247" s="699"/>
      <c r="AI2247" s="699"/>
      <c r="AJ2247" s="699"/>
      <c r="AK2247" s="699"/>
      <c r="AL2247" s="699"/>
      <c r="AM2247" s="699"/>
      <c r="AN2247" s="699"/>
      <c r="AO2247" s="699"/>
      <c r="AP2247" s="699"/>
      <c r="AQ2247" s="699"/>
      <c r="AR2247" s="699"/>
      <c r="AS2247" s="699"/>
      <c r="AT2247" s="699"/>
      <c r="AU2247" s="699"/>
      <c r="AV2247" s="699"/>
      <c r="AW2247" s="699"/>
      <c r="AX2247" s="699"/>
      <c r="AY2247" s="699"/>
      <c r="AZ2247" s="699"/>
      <c r="BA2247" s="699"/>
      <c r="BB2247" s="699"/>
      <c r="BC2247" s="699"/>
      <c r="BD2247" s="699"/>
      <c r="BE2247" s="699"/>
      <c r="BF2247" s="699"/>
      <c r="BG2247" s="699"/>
      <c r="BH2247" s="699"/>
      <c r="BI2247" s="699"/>
      <c r="BJ2247" s="699"/>
      <c r="BK2247" s="699"/>
      <c r="BL2247" s="699"/>
      <c r="BM2247" s="699"/>
      <c r="BN2247" s="699"/>
      <c r="BO2247" s="699"/>
      <c r="BP2247" s="699"/>
      <c r="BQ2247" s="699"/>
      <c r="BR2247" s="699"/>
      <c r="BS2247" s="699"/>
      <c r="BT2247" s="699"/>
      <c r="BU2247" s="699"/>
      <c r="BV2247" s="699"/>
      <c r="BW2247" s="699"/>
      <c r="BX2247" s="699"/>
      <c r="BY2247" s="699"/>
      <c r="BZ2247" s="699"/>
      <c r="CA2247" s="699"/>
      <c r="CB2247" s="699"/>
      <c r="CC2247" s="699"/>
      <c r="CD2247" s="699"/>
      <c r="CE2247" s="699"/>
      <c r="CF2247" s="699"/>
      <c r="CG2247" s="699"/>
      <c r="CH2247" s="699"/>
      <c r="CI2247" s="699"/>
      <c r="CJ2247" s="699"/>
      <c r="CK2247" s="699"/>
      <c r="CL2247" s="699"/>
      <c r="CM2247" s="699"/>
      <c r="CN2247" s="699"/>
      <c r="CO2247" s="699"/>
      <c r="CP2247" s="699"/>
      <c r="CQ2247" s="699"/>
      <c r="CR2247" s="699"/>
      <c r="CS2247" s="699"/>
      <c r="CT2247" s="699"/>
      <c r="CU2247" s="699"/>
      <c r="CV2247" s="699"/>
    </row>
    <row r="2248" spans="1:100" x14ac:dyDescent="0.25">
      <c r="A2248" s="871" t="s">
        <v>2975</v>
      </c>
      <c r="B2248" s="872">
        <v>365133</v>
      </c>
      <c r="C2248" s="1812" t="s">
        <v>2990</v>
      </c>
      <c r="D2248" s="41" t="s">
        <v>49</v>
      </c>
      <c r="E2248" s="41" t="s">
        <v>49</v>
      </c>
      <c r="F2248" s="41" t="s">
        <v>49</v>
      </c>
      <c r="G2248" s="872" t="s">
        <v>94</v>
      </c>
      <c r="H2248" s="1308">
        <v>41640</v>
      </c>
      <c r="I2248" s="1277">
        <v>2557.88</v>
      </c>
      <c r="J2248" s="1277">
        <v>2557.88</v>
      </c>
      <c r="K2248" s="1277">
        <v>0</v>
      </c>
      <c r="L2248" s="699"/>
      <c r="M2248" s="699"/>
      <c r="N2248" s="699"/>
      <c r="O2248" s="699"/>
      <c r="P2248" s="699"/>
      <c r="Q2248" s="699"/>
      <c r="R2248" s="699"/>
      <c r="S2248" s="699"/>
      <c r="T2248" s="699"/>
      <c r="U2248" s="699"/>
      <c r="V2248" s="699"/>
      <c r="W2248" s="699"/>
      <c r="X2248" s="699"/>
      <c r="Y2248" s="699"/>
      <c r="Z2248" s="699"/>
      <c r="AA2248" s="699"/>
      <c r="AB2248" s="699"/>
      <c r="AC2248" s="699"/>
      <c r="AD2248" s="699"/>
      <c r="AE2248" s="699"/>
      <c r="AF2248" s="699"/>
      <c r="AG2248" s="699"/>
      <c r="AH2248" s="699"/>
      <c r="AI2248" s="699"/>
      <c r="AJ2248" s="699"/>
      <c r="AK2248" s="699"/>
      <c r="AL2248" s="699"/>
      <c r="AM2248" s="699"/>
      <c r="AN2248" s="699"/>
      <c r="AO2248" s="699"/>
      <c r="AP2248" s="699"/>
      <c r="AQ2248" s="699"/>
      <c r="AR2248" s="699"/>
      <c r="AS2248" s="699"/>
      <c r="AT2248" s="699"/>
      <c r="AU2248" s="699"/>
      <c r="AV2248" s="699"/>
      <c r="AW2248" s="699"/>
      <c r="AX2248" s="699"/>
      <c r="AY2248" s="699"/>
      <c r="AZ2248" s="699"/>
      <c r="BA2248" s="699"/>
      <c r="BB2248" s="699"/>
      <c r="BC2248" s="699"/>
      <c r="BD2248" s="699"/>
      <c r="BE2248" s="699"/>
      <c r="BF2248" s="699"/>
      <c r="BG2248" s="699"/>
      <c r="BH2248" s="699"/>
      <c r="BI2248" s="699"/>
      <c r="BJ2248" s="699"/>
      <c r="BK2248" s="699"/>
      <c r="BL2248" s="699"/>
      <c r="BM2248" s="699"/>
      <c r="BN2248" s="699"/>
      <c r="BO2248" s="699"/>
      <c r="BP2248" s="699"/>
      <c r="BQ2248" s="699"/>
      <c r="BR2248" s="699"/>
      <c r="BS2248" s="699"/>
      <c r="BT2248" s="699"/>
      <c r="BU2248" s="699"/>
      <c r="BV2248" s="699"/>
      <c r="BW2248" s="699"/>
      <c r="BX2248" s="699"/>
      <c r="BY2248" s="699"/>
      <c r="BZ2248" s="699"/>
      <c r="CA2248" s="699"/>
      <c r="CB2248" s="699"/>
      <c r="CC2248" s="699"/>
      <c r="CD2248" s="699"/>
      <c r="CE2248" s="699"/>
      <c r="CF2248" s="699"/>
      <c r="CG2248" s="699"/>
      <c r="CH2248" s="699"/>
      <c r="CI2248" s="699"/>
      <c r="CJ2248" s="699"/>
      <c r="CK2248" s="699"/>
      <c r="CL2248" s="699"/>
      <c r="CM2248" s="699"/>
      <c r="CN2248" s="699"/>
      <c r="CO2248" s="699"/>
      <c r="CP2248" s="699"/>
      <c r="CQ2248" s="699"/>
      <c r="CR2248" s="699"/>
      <c r="CS2248" s="699"/>
      <c r="CT2248" s="699"/>
      <c r="CU2248" s="699"/>
      <c r="CV2248" s="699"/>
    </row>
    <row r="2249" spans="1:100" x14ac:dyDescent="0.25">
      <c r="A2249" s="871" t="s">
        <v>2975</v>
      </c>
      <c r="B2249" s="872">
        <v>365134</v>
      </c>
      <c r="C2249" s="1812" t="s">
        <v>2991</v>
      </c>
      <c r="D2249" s="41" t="s">
        <v>49</v>
      </c>
      <c r="E2249" s="41" t="s">
        <v>49</v>
      </c>
      <c r="F2249" s="41" t="s">
        <v>49</v>
      </c>
      <c r="G2249" s="872" t="s">
        <v>94</v>
      </c>
      <c r="H2249" s="1308">
        <v>41640</v>
      </c>
      <c r="I2249" s="1277">
        <v>2557.88</v>
      </c>
      <c r="J2249" s="1277">
        <v>2557.88</v>
      </c>
      <c r="K2249" s="1277">
        <v>0</v>
      </c>
      <c r="L2249" s="699"/>
      <c r="M2249" s="699"/>
      <c r="N2249" s="699"/>
      <c r="O2249" s="699"/>
      <c r="P2249" s="699"/>
      <c r="Q2249" s="699"/>
      <c r="R2249" s="699"/>
      <c r="S2249" s="699"/>
      <c r="T2249" s="699"/>
      <c r="U2249" s="699"/>
      <c r="V2249" s="699"/>
      <c r="W2249" s="699"/>
      <c r="X2249" s="699"/>
      <c r="Y2249" s="699"/>
      <c r="Z2249" s="699"/>
      <c r="AA2249" s="699"/>
      <c r="AB2249" s="699"/>
      <c r="AC2249" s="699"/>
      <c r="AD2249" s="699"/>
      <c r="AE2249" s="699"/>
      <c r="AF2249" s="699"/>
      <c r="AG2249" s="699"/>
      <c r="AH2249" s="699"/>
      <c r="AI2249" s="699"/>
      <c r="AJ2249" s="699"/>
      <c r="AK2249" s="699"/>
      <c r="AL2249" s="699"/>
      <c r="AM2249" s="699"/>
      <c r="AN2249" s="699"/>
      <c r="AO2249" s="699"/>
      <c r="AP2249" s="699"/>
      <c r="AQ2249" s="699"/>
      <c r="AR2249" s="699"/>
      <c r="AS2249" s="699"/>
      <c r="AT2249" s="699"/>
      <c r="AU2249" s="699"/>
      <c r="AV2249" s="699"/>
      <c r="AW2249" s="699"/>
      <c r="AX2249" s="699"/>
      <c r="AY2249" s="699"/>
      <c r="AZ2249" s="699"/>
      <c r="BA2249" s="699"/>
      <c r="BB2249" s="699"/>
      <c r="BC2249" s="699"/>
      <c r="BD2249" s="699"/>
      <c r="BE2249" s="699"/>
      <c r="BF2249" s="699"/>
      <c r="BG2249" s="699"/>
      <c r="BH2249" s="699"/>
      <c r="BI2249" s="699"/>
      <c r="BJ2249" s="699"/>
      <c r="BK2249" s="699"/>
      <c r="BL2249" s="699"/>
      <c r="BM2249" s="699"/>
      <c r="BN2249" s="699"/>
      <c r="BO2249" s="699"/>
      <c r="BP2249" s="699"/>
      <c r="BQ2249" s="699"/>
      <c r="BR2249" s="699"/>
      <c r="BS2249" s="699"/>
      <c r="BT2249" s="699"/>
      <c r="BU2249" s="699"/>
      <c r="BV2249" s="699"/>
      <c r="BW2249" s="699"/>
      <c r="BX2249" s="699"/>
      <c r="BY2249" s="699"/>
      <c r="BZ2249" s="699"/>
      <c r="CA2249" s="699"/>
      <c r="CB2249" s="699"/>
      <c r="CC2249" s="699"/>
      <c r="CD2249" s="699"/>
      <c r="CE2249" s="699"/>
      <c r="CF2249" s="699"/>
      <c r="CG2249" s="699"/>
      <c r="CH2249" s="699"/>
      <c r="CI2249" s="699"/>
      <c r="CJ2249" s="699"/>
      <c r="CK2249" s="699"/>
      <c r="CL2249" s="699"/>
      <c r="CM2249" s="699"/>
      <c r="CN2249" s="699"/>
      <c r="CO2249" s="699"/>
      <c r="CP2249" s="699"/>
      <c r="CQ2249" s="699"/>
      <c r="CR2249" s="699"/>
      <c r="CS2249" s="699"/>
      <c r="CT2249" s="699"/>
      <c r="CU2249" s="699"/>
      <c r="CV2249" s="699"/>
    </row>
    <row r="2250" spans="1:100" x14ac:dyDescent="0.25">
      <c r="A2250" s="871" t="s">
        <v>2975</v>
      </c>
      <c r="B2250" s="872">
        <v>365135</v>
      </c>
      <c r="C2250" s="1812" t="s">
        <v>2992</v>
      </c>
      <c r="D2250" s="41" t="s">
        <v>49</v>
      </c>
      <c r="E2250" s="41" t="s">
        <v>49</v>
      </c>
      <c r="F2250" s="41" t="s">
        <v>49</v>
      </c>
      <c r="G2250" s="872" t="s">
        <v>94</v>
      </c>
      <c r="H2250" s="1308">
        <v>41640</v>
      </c>
      <c r="I2250" s="1277">
        <v>2557.88</v>
      </c>
      <c r="J2250" s="1277">
        <v>2557.88</v>
      </c>
      <c r="K2250" s="1277">
        <v>0</v>
      </c>
      <c r="L2250" s="699"/>
      <c r="M2250" s="699"/>
      <c r="N2250" s="699"/>
      <c r="O2250" s="699"/>
      <c r="P2250" s="699"/>
      <c r="Q2250" s="699"/>
      <c r="R2250" s="699"/>
      <c r="S2250" s="699"/>
      <c r="T2250" s="699"/>
      <c r="U2250" s="699"/>
      <c r="V2250" s="699"/>
      <c r="W2250" s="699"/>
      <c r="X2250" s="699"/>
      <c r="Y2250" s="699"/>
      <c r="Z2250" s="699"/>
      <c r="AA2250" s="699"/>
      <c r="AB2250" s="699"/>
      <c r="AC2250" s="699"/>
      <c r="AD2250" s="699"/>
      <c r="AE2250" s="699"/>
      <c r="AF2250" s="699"/>
      <c r="AG2250" s="699"/>
      <c r="AH2250" s="699"/>
      <c r="AI2250" s="699"/>
      <c r="AJ2250" s="699"/>
      <c r="AK2250" s="699"/>
      <c r="AL2250" s="699"/>
      <c r="AM2250" s="699"/>
      <c r="AN2250" s="699"/>
      <c r="AO2250" s="699"/>
      <c r="AP2250" s="699"/>
      <c r="AQ2250" s="699"/>
      <c r="AR2250" s="699"/>
      <c r="AS2250" s="699"/>
      <c r="AT2250" s="699"/>
      <c r="AU2250" s="699"/>
      <c r="AV2250" s="699"/>
      <c r="AW2250" s="699"/>
      <c r="AX2250" s="699"/>
      <c r="AY2250" s="699"/>
      <c r="AZ2250" s="699"/>
      <c r="BA2250" s="699"/>
      <c r="BB2250" s="699"/>
      <c r="BC2250" s="699"/>
      <c r="BD2250" s="699"/>
      <c r="BE2250" s="699"/>
      <c r="BF2250" s="699"/>
      <c r="BG2250" s="699"/>
      <c r="BH2250" s="699"/>
      <c r="BI2250" s="699"/>
      <c r="BJ2250" s="699"/>
      <c r="BK2250" s="699"/>
      <c r="BL2250" s="699"/>
      <c r="BM2250" s="699"/>
      <c r="BN2250" s="699"/>
      <c r="BO2250" s="699"/>
      <c r="BP2250" s="699"/>
      <c r="BQ2250" s="699"/>
      <c r="BR2250" s="699"/>
      <c r="BS2250" s="699"/>
      <c r="BT2250" s="699"/>
      <c r="BU2250" s="699"/>
      <c r="BV2250" s="699"/>
      <c r="BW2250" s="699"/>
      <c r="BX2250" s="699"/>
      <c r="BY2250" s="699"/>
      <c r="BZ2250" s="699"/>
      <c r="CA2250" s="699"/>
      <c r="CB2250" s="699"/>
      <c r="CC2250" s="699"/>
      <c r="CD2250" s="699"/>
      <c r="CE2250" s="699"/>
      <c r="CF2250" s="699"/>
      <c r="CG2250" s="699"/>
      <c r="CH2250" s="699"/>
      <c r="CI2250" s="699"/>
      <c r="CJ2250" s="699"/>
      <c r="CK2250" s="699"/>
      <c r="CL2250" s="699"/>
      <c r="CM2250" s="699"/>
      <c r="CN2250" s="699"/>
      <c r="CO2250" s="699"/>
      <c r="CP2250" s="699"/>
      <c r="CQ2250" s="699"/>
      <c r="CR2250" s="699"/>
      <c r="CS2250" s="699"/>
      <c r="CT2250" s="699"/>
      <c r="CU2250" s="699"/>
      <c r="CV2250" s="699"/>
    </row>
    <row r="2251" spans="1:100" x14ac:dyDescent="0.25">
      <c r="A2251" s="871" t="s">
        <v>2975</v>
      </c>
      <c r="B2251" s="872">
        <v>365136</v>
      </c>
      <c r="C2251" s="1812" t="s">
        <v>2993</v>
      </c>
      <c r="D2251" s="41" t="s">
        <v>49</v>
      </c>
      <c r="E2251" s="41" t="s">
        <v>49</v>
      </c>
      <c r="F2251" s="41" t="s">
        <v>49</v>
      </c>
      <c r="G2251" s="872" t="s">
        <v>94</v>
      </c>
      <c r="H2251" s="1308">
        <v>41640</v>
      </c>
      <c r="I2251" s="1277">
        <v>2557.88</v>
      </c>
      <c r="J2251" s="1277">
        <v>2557.88</v>
      </c>
      <c r="K2251" s="1277">
        <v>0</v>
      </c>
      <c r="L2251" s="699"/>
      <c r="M2251" s="699"/>
      <c r="N2251" s="699"/>
      <c r="O2251" s="699"/>
      <c r="P2251" s="699"/>
      <c r="Q2251" s="699"/>
      <c r="R2251" s="699"/>
      <c r="S2251" s="699"/>
      <c r="T2251" s="699"/>
      <c r="U2251" s="699"/>
      <c r="V2251" s="699"/>
      <c r="W2251" s="699"/>
      <c r="X2251" s="699"/>
      <c r="Y2251" s="699"/>
      <c r="Z2251" s="699"/>
      <c r="AA2251" s="699"/>
      <c r="AB2251" s="699"/>
      <c r="AC2251" s="699"/>
      <c r="AD2251" s="699"/>
      <c r="AE2251" s="699"/>
      <c r="AF2251" s="699"/>
      <c r="AG2251" s="699"/>
      <c r="AH2251" s="699"/>
      <c r="AI2251" s="699"/>
      <c r="AJ2251" s="699"/>
      <c r="AK2251" s="699"/>
      <c r="AL2251" s="699"/>
      <c r="AM2251" s="699"/>
      <c r="AN2251" s="699"/>
      <c r="AO2251" s="699"/>
      <c r="AP2251" s="699"/>
      <c r="AQ2251" s="699"/>
      <c r="AR2251" s="699"/>
      <c r="AS2251" s="699"/>
      <c r="AT2251" s="699"/>
      <c r="AU2251" s="699"/>
      <c r="AV2251" s="699"/>
      <c r="AW2251" s="699"/>
      <c r="AX2251" s="699"/>
      <c r="AY2251" s="699"/>
      <c r="AZ2251" s="699"/>
      <c r="BA2251" s="699"/>
      <c r="BB2251" s="699"/>
      <c r="BC2251" s="699"/>
      <c r="BD2251" s="699"/>
      <c r="BE2251" s="699"/>
      <c r="BF2251" s="699"/>
      <c r="BG2251" s="699"/>
      <c r="BH2251" s="699"/>
      <c r="BI2251" s="699"/>
      <c r="BJ2251" s="699"/>
      <c r="BK2251" s="699"/>
      <c r="BL2251" s="699"/>
      <c r="BM2251" s="699"/>
      <c r="BN2251" s="699"/>
      <c r="BO2251" s="699"/>
      <c r="BP2251" s="699"/>
      <c r="BQ2251" s="699"/>
      <c r="BR2251" s="699"/>
      <c r="BS2251" s="699"/>
      <c r="BT2251" s="699"/>
      <c r="BU2251" s="699"/>
      <c r="BV2251" s="699"/>
      <c r="BW2251" s="699"/>
      <c r="BX2251" s="699"/>
      <c r="BY2251" s="699"/>
      <c r="BZ2251" s="699"/>
      <c r="CA2251" s="699"/>
      <c r="CB2251" s="699"/>
      <c r="CC2251" s="699"/>
      <c r="CD2251" s="699"/>
      <c r="CE2251" s="699"/>
      <c r="CF2251" s="699"/>
      <c r="CG2251" s="699"/>
      <c r="CH2251" s="699"/>
      <c r="CI2251" s="699"/>
      <c r="CJ2251" s="699"/>
      <c r="CK2251" s="699"/>
      <c r="CL2251" s="699"/>
      <c r="CM2251" s="699"/>
      <c r="CN2251" s="699"/>
      <c r="CO2251" s="699"/>
      <c r="CP2251" s="699"/>
      <c r="CQ2251" s="699"/>
      <c r="CR2251" s="699"/>
      <c r="CS2251" s="699"/>
      <c r="CT2251" s="699"/>
      <c r="CU2251" s="699"/>
      <c r="CV2251" s="699"/>
    </row>
    <row r="2252" spans="1:100" x14ac:dyDescent="0.25">
      <c r="A2252" s="871" t="s">
        <v>2975</v>
      </c>
      <c r="B2252" s="872">
        <v>365137</v>
      </c>
      <c r="C2252" s="1812" t="s">
        <v>2994</v>
      </c>
      <c r="D2252" s="41" t="s">
        <v>49</v>
      </c>
      <c r="E2252" s="41" t="s">
        <v>49</v>
      </c>
      <c r="F2252" s="41" t="s">
        <v>49</v>
      </c>
      <c r="G2252" s="872" t="s">
        <v>94</v>
      </c>
      <c r="H2252" s="1308">
        <v>41640</v>
      </c>
      <c r="I2252" s="1277">
        <v>2557.88</v>
      </c>
      <c r="J2252" s="1277">
        <v>2557.88</v>
      </c>
      <c r="K2252" s="1277">
        <v>0</v>
      </c>
      <c r="L2252" s="699"/>
      <c r="M2252" s="699"/>
      <c r="N2252" s="699"/>
      <c r="O2252" s="699"/>
      <c r="P2252" s="699"/>
      <c r="Q2252" s="699"/>
      <c r="R2252" s="699"/>
      <c r="S2252" s="699"/>
      <c r="T2252" s="699"/>
      <c r="U2252" s="699"/>
      <c r="V2252" s="699"/>
      <c r="W2252" s="699"/>
      <c r="X2252" s="699"/>
      <c r="Y2252" s="699"/>
      <c r="Z2252" s="699"/>
      <c r="AA2252" s="699"/>
      <c r="AB2252" s="699"/>
      <c r="AC2252" s="699"/>
      <c r="AD2252" s="699"/>
      <c r="AE2252" s="699"/>
      <c r="AF2252" s="699"/>
      <c r="AG2252" s="699"/>
      <c r="AH2252" s="699"/>
      <c r="AI2252" s="699"/>
      <c r="AJ2252" s="699"/>
      <c r="AK2252" s="699"/>
      <c r="AL2252" s="699"/>
      <c r="AM2252" s="699"/>
      <c r="AN2252" s="699"/>
      <c r="AO2252" s="699"/>
      <c r="AP2252" s="699"/>
      <c r="AQ2252" s="699"/>
      <c r="AR2252" s="699"/>
      <c r="AS2252" s="699"/>
      <c r="AT2252" s="699"/>
      <c r="AU2252" s="699"/>
      <c r="AV2252" s="699"/>
      <c r="AW2252" s="699"/>
      <c r="AX2252" s="699"/>
      <c r="AY2252" s="699"/>
      <c r="AZ2252" s="699"/>
      <c r="BA2252" s="699"/>
      <c r="BB2252" s="699"/>
      <c r="BC2252" s="699"/>
      <c r="BD2252" s="699"/>
      <c r="BE2252" s="699"/>
      <c r="BF2252" s="699"/>
      <c r="BG2252" s="699"/>
      <c r="BH2252" s="699"/>
      <c r="BI2252" s="699"/>
      <c r="BJ2252" s="699"/>
      <c r="BK2252" s="699"/>
      <c r="BL2252" s="699"/>
      <c r="BM2252" s="699"/>
      <c r="BN2252" s="699"/>
      <c r="BO2252" s="699"/>
      <c r="BP2252" s="699"/>
      <c r="BQ2252" s="699"/>
      <c r="BR2252" s="699"/>
      <c r="BS2252" s="699"/>
      <c r="BT2252" s="699"/>
      <c r="BU2252" s="699"/>
      <c r="BV2252" s="699"/>
      <c r="BW2252" s="699"/>
      <c r="BX2252" s="699"/>
      <c r="BY2252" s="699"/>
      <c r="BZ2252" s="699"/>
      <c r="CA2252" s="699"/>
      <c r="CB2252" s="699"/>
      <c r="CC2252" s="699"/>
      <c r="CD2252" s="699"/>
      <c r="CE2252" s="699"/>
      <c r="CF2252" s="699"/>
      <c r="CG2252" s="699"/>
      <c r="CH2252" s="699"/>
      <c r="CI2252" s="699"/>
      <c r="CJ2252" s="699"/>
      <c r="CK2252" s="699"/>
      <c r="CL2252" s="699"/>
      <c r="CM2252" s="699"/>
      <c r="CN2252" s="699"/>
      <c r="CO2252" s="699"/>
      <c r="CP2252" s="699"/>
      <c r="CQ2252" s="699"/>
      <c r="CR2252" s="699"/>
      <c r="CS2252" s="699"/>
      <c r="CT2252" s="699"/>
      <c r="CU2252" s="699"/>
      <c r="CV2252" s="699"/>
    </row>
    <row r="2253" spans="1:100" x14ac:dyDescent="0.25">
      <c r="A2253" s="871" t="s">
        <v>2975</v>
      </c>
      <c r="B2253" s="872">
        <v>365138</v>
      </c>
      <c r="C2253" s="1812" t="s">
        <v>2995</v>
      </c>
      <c r="D2253" s="41" t="s">
        <v>49</v>
      </c>
      <c r="E2253" s="41" t="s">
        <v>49</v>
      </c>
      <c r="F2253" s="41" t="s">
        <v>49</v>
      </c>
      <c r="G2253" s="872" t="s">
        <v>94</v>
      </c>
      <c r="H2253" s="1308">
        <v>41640</v>
      </c>
      <c r="I2253" s="1277">
        <v>3553.12</v>
      </c>
      <c r="J2253" s="1277">
        <v>3553.12</v>
      </c>
      <c r="K2253" s="1277">
        <v>0</v>
      </c>
      <c r="L2253" s="699"/>
      <c r="M2253" s="699"/>
      <c r="N2253" s="699"/>
      <c r="O2253" s="699"/>
      <c r="P2253" s="699"/>
      <c r="Q2253" s="699"/>
      <c r="R2253" s="699"/>
      <c r="S2253" s="699"/>
      <c r="T2253" s="699"/>
      <c r="U2253" s="699"/>
      <c r="V2253" s="699"/>
      <c r="W2253" s="699"/>
      <c r="X2253" s="699"/>
      <c r="Y2253" s="699"/>
      <c r="Z2253" s="699"/>
      <c r="AA2253" s="699"/>
      <c r="AB2253" s="699"/>
      <c r="AC2253" s="699"/>
      <c r="AD2253" s="699"/>
      <c r="AE2253" s="699"/>
      <c r="AF2253" s="699"/>
      <c r="AG2253" s="699"/>
      <c r="AH2253" s="699"/>
      <c r="AI2253" s="699"/>
      <c r="AJ2253" s="699"/>
      <c r="AK2253" s="699"/>
      <c r="AL2253" s="699"/>
      <c r="AM2253" s="699"/>
      <c r="AN2253" s="699"/>
      <c r="AO2253" s="699"/>
      <c r="AP2253" s="699"/>
      <c r="AQ2253" s="699"/>
      <c r="AR2253" s="699"/>
      <c r="AS2253" s="699"/>
      <c r="AT2253" s="699"/>
      <c r="AU2253" s="699"/>
      <c r="AV2253" s="699"/>
      <c r="AW2253" s="699"/>
      <c r="AX2253" s="699"/>
      <c r="AY2253" s="699"/>
      <c r="AZ2253" s="699"/>
      <c r="BA2253" s="699"/>
      <c r="BB2253" s="699"/>
      <c r="BC2253" s="699"/>
      <c r="BD2253" s="699"/>
      <c r="BE2253" s="699"/>
      <c r="BF2253" s="699"/>
      <c r="BG2253" s="699"/>
      <c r="BH2253" s="699"/>
      <c r="BI2253" s="699"/>
      <c r="BJ2253" s="699"/>
      <c r="BK2253" s="699"/>
      <c r="BL2253" s="699"/>
      <c r="BM2253" s="699"/>
      <c r="BN2253" s="699"/>
      <c r="BO2253" s="699"/>
      <c r="BP2253" s="699"/>
      <c r="BQ2253" s="699"/>
      <c r="BR2253" s="699"/>
      <c r="BS2253" s="699"/>
      <c r="BT2253" s="699"/>
      <c r="BU2253" s="699"/>
      <c r="BV2253" s="699"/>
      <c r="BW2253" s="699"/>
      <c r="BX2253" s="699"/>
      <c r="BY2253" s="699"/>
      <c r="BZ2253" s="699"/>
      <c r="CA2253" s="699"/>
      <c r="CB2253" s="699"/>
      <c r="CC2253" s="699"/>
      <c r="CD2253" s="699"/>
      <c r="CE2253" s="699"/>
      <c r="CF2253" s="699"/>
      <c r="CG2253" s="699"/>
      <c r="CH2253" s="699"/>
      <c r="CI2253" s="699"/>
      <c r="CJ2253" s="699"/>
      <c r="CK2253" s="699"/>
      <c r="CL2253" s="699"/>
      <c r="CM2253" s="699"/>
      <c r="CN2253" s="699"/>
      <c r="CO2253" s="699"/>
      <c r="CP2253" s="699"/>
      <c r="CQ2253" s="699"/>
      <c r="CR2253" s="699"/>
      <c r="CS2253" s="699"/>
      <c r="CT2253" s="699"/>
      <c r="CU2253" s="699"/>
      <c r="CV2253" s="699"/>
    </row>
    <row r="2254" spans="1:100" x14ac:dyDescent="0.25">
      <c r="A2254" s="871" t="s">
        <v>2975</v>
      </c>
      <c r="B2254" s="872">
        <v>365139</v>
      </c>
      <c r="C2254" s="1812" t="s">
        <v>2996</v>
      </c>
      <c r="D2254" s="41" t="s">
        <v>49</v>
      </c>
      <c r="E2254" s="41" t="s">
        <v>49</v>
      </c>
      <c r="F2254" s="41" t="s">
        <v>49</v>
      </c>
      <c r="G2254" s="872" t="s">
        <v>94</v>
      </c>
      <c r="H2254" s="1308">
        <v>41640</v>
      </c>
      <c r="I2254" s="1277">
        <v>3553.12</v>
      </c>
      <c r="J2254" s="1277">
        <v>3553.12</v>
      </c>
      <c r="K2254" s="1277">
        <v>0</v>
      </c>
      <c r="L2254" s="699"/>
      <c r="M2254" s="699"/>
      <c r="N2254" s="699"/>
      <c r="O2254" s="699"/>
      <c r="P2254" s="699"/>
      <c r="Q2254" s="699"/>
      <c r="R2254" s="699"/>
      <c r="S2254" s="699"/>
      <c r="T2254" s="699"/>
      <c r="U2254" s="699"/>
      <c r="V2254" s="699"/>
      <c r="W2254" s="699"/>
      <c r="X2254" s="699"/>
      <c r="Y2254" s="699"/>
      <c r="Z2254" s="699"/>
      <c r="AA2254" s="699"/>
      <c r="AB2254" s="699"/>
      <c r="AC2254" s="699"/>
      <c r="AD2254" s="699"/>
      <c r="AE2254" s="699"/>
      <c r="AF2254" s="699"/>
      <c r="AG2254" s="699"/>
      <c r="AH2254" s="699"/>
      <c r="AI2254" s="699"/>
      <c r="AJ2254" s="699"/>
      <c r="AK2254" s="699"/>
      <c r="AL2254" s="699"/>
      <c r="AM2254" s="699"/>
      <c r="AN2254" s="699"/>
      <c r="AO2254" s="699"/>
      <c r="AP2254" s="699"/>
      <c r="AQ2254" s="699"/>
      <c r="AR2254" s="699"/>
      <c r="AS2254" s="699"/>
      <c r="AT2254" s="699"/>
      <c r="AU2254" s="699"/>
      <c r="AV2254" s="699"/>
      <c r="AW2254" s="699"/>
      <c r="AX2254" s="699"/>
      <c r="AY2254" s="699"/>
      <c r="AZ2254" s="699"/>
      <c r="BA2254" s="699"/>
      <c r="BB2254" s="699"/>
      <c r="BC2254" s="699"/>
      <c r="BD2254" s="699"/>
      <c r="BE2254" s="699"/>
      <c r="BF2254" s="699"/>
      <c r="BG2254" s="699"/>
      <c r="BH2254" s="699"/>
      <c r="BI2254" s="699"/>
      <c r="BJ2254" s="699"/>
      <c r="BK2254" s="699"/>
      <c r="BL2254" s="699"/>
      <c r="BM2254" s="699"/>
      <c r="BN2254" s="699"/>
      <c r="BO2254" s="699"/>
      <c r="BP2254" s="699"/>
      <c r="BQ2254" s="699"/>
      <c r="BR2254" s="699"/>
      <c r="BS2254" s="699"/>
      <c r="BT2254" s="699"/>
      <c r="BU2254" s="699"/>
      <c r="BV2254" s="699"/>
      <c r="BW2254" s="699"/>
      <c r="BX2254" s="699"/>
      <c r="BY2254" s="699"/>
      <c r="BZ2254" s="699"/>
      <c r="CA2254" s="699"/>
      <c r="CB2254" s="699"/>
      <c r="CC2254" s="699"/>
      <c r="CD2254" s="699"/>
      <c r="CE2254" s="699"/>
      <c r="CF2254" s="699"/>
      <c r="CG2254" s="699"/>
      <c r="CH2254" s="699"/>
      <c r="CI2254" s="699"/>
      <c r="CJ2254" s="699"/>
      <c r="CK2254" s="699"/>
      <c r="CL2254" s="699"/>
      <c r="CM2254" s="699"/>
      <c r="CN2254" s="699"/>
      <c r="CO2254" s="699"/>
      <c r="CP2254" s="699"/>
      <c r="CQ2254" s="699"/>
      <c r="CR2254" s="699"/>
      <c r="CS2254" s="699"/>
      <c r="CT2254" s="699"/>
      <c r="CU2254" s="699"/>
      <c r="CV2254" s="699"/>
    </row>
    <row r="2255" spans="1:100" x14ac:dyDescent="0.25">
      <c r="A2255" s="871" t="s">
        <v>2975</v>
      </c>
      <c r="B2255" s="872">
        <v>365140</v>
      </c>
      <c r="C2255" s="1812" t="s">
        <v>2997</v>
      </c>
      <c r="D2255" s="41" t="s">
        <v>49</v>
      </c>
      <c r="E2255" s="41" t="s">
        <v>49</v>
      </c>
      <c r="F2255" s="41" t="s">
        <v>49</v>
      </c>
      <c r="G2255" s="872" t="s">
        <v>94</v>
      </c>
      <c r="H2255" s="1308">
        <v>41640</v>
      </c>
      <c r="I2255" s="1277">
        <v>3553.12</v>
      </c>
      <c r="J2255" s="1277">
        <v>3553.12</v>
      </c>
      <c r="K2255" s="1277">
        <v>0</v>
      </c>
      <c r="L2255" s="699"/>
      <c r="M2255" s="699"/>
      <c r="N2255" s="699"/>
      <c r="O2255" s="699"/>
      <c r="P2255" s="699"/>
      <c r="Q2255" s="699"/>
      <c r="R2255" s="699"/>
      <c r="S2255" s="699"/>
      <c r="T2255" s="699"/>
      <c r="U2255" s="699"/>
      <c r="V2255" s="699"/>
      <c r="W2255" s="699"/>
      <c r="X2255" s="699"/>
      <c r="Y2255" s="699"/>
      <c r="Z2255" s="699"/>
      <c r="AA2255" s="699"/>
      <c r="AB2255" s="699"/>
      <c r="AC2255" s="699"/>
      <c r="AD2255" s="699"/>
      <c r="AE2255" s="699"/>
      <c r="AF2255" s="699"/>
      <c r="AG2255" s="699"/>
      <c r="AH2255" s="699"/>
      <c r="AI2255" s="699"/>
      <c r="AJ2255" s="699"/>
      <c r="AK2255" s="699"/>
      <c r="AL2255" s="699"/>
      <c r="AM2255" s="699"/>
      <c r="AN2255" s="699"/>
      <c r="AO2255" s="699"/>
      <c r="AP2255" s="699"/>
      <c r="AQ2255" s="699"/>
      <c r="AR2255" s="699"/>
      <c r="AS2255" s="699"/>
      <c r="AT2255" s="699"/>
      <c r="AU2255" s="699"/>
      <c r="AV2255" s="699"/>
      <c r="AW2255" s="699"/>
      <c r="AX2255" s="699"/>
      <c r="AY2255" s="699"/>
      <c r="AZ2255" s="699"/>
      <c r="BA2255" s="699"/>
      <c r="BB2255" s="699"/>
      <c r="BC2255" s="699"/>
      <c r="BD2255" s="699"/>
      <c r="BE2255" s="699"/>
      <c r="BF2255" s="699"/>
      <c r="BG2255" s="699"/>
      <c r="BH2255" s="699"/>
      <c r="BI2255" s="699"/>
      <c r="BJ2255" s="699"/>
      <c r="BK2255" s="699"/>
      <c r="BL2255" s="699"/>
      <c r="BM2255" s="699"/>
      <c r="BN2255" s="699"/>
      <c r="BO2255" s="699"/>
      <c r="BP2255" s="699"/>
      <c r="BQ2255" s="699"/>
      <c r="BR2255" s="699"/>
      <c r="BS2255" s="699"/>
      <c r="BT2255" s="699"/>
      <c r="BU2255" s="699"/>
      <c r="BV2255" s="699"/>
      <c r="BW2255" s="699"/>
      <c r="BX2255" s="699"/>
      <c r="BY2255" s="699"/>
      <c r="BZ2255" s="699"/>
      <c r="CA2255" s="699"/>
      <c r="CB2255" s="699"/>
      <c r="CC2255" s="699"/>
      <c r="CD2255" s="699"/>
      <c r="CE2255" s="699"/>
      <c r="CF2255" s="699"/>
      <c r="CG2255" s="699"/>
      <c r="CH2255" s="699"/>
      <c r="CI2255" s="699"/>
      <c r="CJ2255" s="699"/>
      <c r="CK2255" s="699"/>
      <c r="CL2255" s="699"/>
      <c r="CM2255" s="699"/>
      <c r="CN2255" s="699"/>
      <c r="CO2255" s="699"/>
      <c r="CP2255" s="699"/>
      <c r="CQ2255" s="699"/>
      <c r="CR2255" s="699"/>
      <c r="CS2255" s="699"/>
      <c r="CT2255" s="699"/>
      <c r="CU2255" s="699"/>
      <c r="CV2255" s="699"/>
    </row>
    <row r="2256" spans="1:100" x14ac:dyDescent="0.25">
      <c r="A2256" s="871" t="s">
        <v>2975</v>
      </c>
      <c r="B2256" s="872">
        <v>365141</v>
      </c>
      <c r="C2256" s="1812" t="s">
        <v>2998</v>
      </c>
      <c r="D2256" s="41" t="s">
        <v>49</v>
      </c>
      <c r="E2256" s="41" t="s">
        <v>49</v>
      </c>
      <c r="F2256" s="41" t="s">
        <v>49</v>
      </c>
      <c r="G2256" s="872" t="s">
        <v>94</v>
      </c>
      <c r="H2256" s="1308">
        <v>41640</v>
      </c>
      <c r="I2256" s="1277">
        <v>3553.12</v>
      </c>
      <c r="J2256" s="1277">
        <v>3553.12</v>
      </c>
      <c r="K2256" s="1277">
        <v>0</v>
      </c>
      <c r="L2256" s="699"/>
      <c r="M2256" s="699"/>
      <c r="N2256" s="699"/>
      <c r="O2256" s="699"/>
      <c r="P2256" s="699"/>
      <c r="Q2256" s="699"/>
      <c r="R2256" s="699"/>
      <c r="S2256" s="699"/>
      <c r="T2256" s="699"/>
      <c r="U2256" s="699"/>
      <c r="V2256" s="699"/>
      <c r="W2256" s="699"/>
      <c r="X2256" s="699"/>
      <c r="Y2256" s="699"/>
      <c r="Z2256" s="699"/>
      <c r="AA2256" s="699"/>
      <c r="AB2256" s="699"/>
      <c r="AC2256" s="699"/>
      <c r="AD2256" s="699"/>
      <c r="AE2256" s="699"/>
      <c r="AF2256" s="699"/>
      <c r="AG2256" s="699"/>
      <c r="AH2256" s="699"/>
      <c r="AI2256" s="699"/>
      <c r="AJ2256" s="699"/>
      <c r="AK2256" s="699"/>
      <c r="AL2256" s="699"/>
      <c r="AM2256" s="699"/>
      <c r="AN2256" s="699"/>
      <c r="AO2256" s="699"/>
      <c r="AP2256" s="699"/>
      <c r="AQ2256" s="699"/>
      <c r="AR2256" s="699"/>
      <c r="AS2256" s="699"/>
      <c r="AT2256" s="699"/>
      <c r="AU2256" s="699"/>
      <c r="AV2256" s="699"/>
      <c r="AW2256" s="699"/>
      <c r="AX2256" s="699"/>
      <c r="AY2256" s="699"/>
      <c r="AZ2256" s="699"/>
      <c r="BA2256" s="699"/>
      <c r="BB2256" s="699"/>
      <c r="BC2256" s="699"/>
      <c r="BD2256" s="699"/>
      <c r="BE2256" s="699"/>
      <c r="BF2256" s="699"/>
      <c r="BG2256" s="699"/>
      <c r="BH2256" s="699"/>
      <c r="BI2256" s="699"/>
      <c r="BJ2256" s="699"/>
      <c r="BK2256" s="699"/>
      <c r="BL2256" s="699"/>
      <c r="BM2256" s="699"/>
      <c r="BN2256" s="699"/>
      <c r="BO2256" s="699"/>
      <c r="BP2256" s="699"/>
      <c r="BQ2256" s="699"/>
      <c r="BR2256" s="699"/>
      <c r="BS2256" s="699"/>
      <c r="BT2256" s="699"/>
      <c r="BU2256" s="699"/>
      <c r="BV2256" s="699"/>
      <c r="BW2256" s="699"/>
      <c r="BX2256" s="699"/>
      <c r="BY2256" s="699"/>
      <c r="BZ2256" s="699"/>
      <c r="CA2256" s="699"/>
      <c r="CB2256" s="699"/>
      <c r="CC2256" s="699"/>
      <c r="CD2256" s="699"/>
      <c r="CE2256" s="699"/>
      <c r="CF2256" s="699"/>
      <c r="CG2256" s="699"/>
      <c r="CH2256" s="699"/>
      <c r="CI2256" s="699"/>
      <c r="CJ2256" s="699"/>
      <c r="CK2256" s="699"/>
      <c r="CL2256" s="699"/>
      <c r="CM2256" s="699"/>
      <c r="CN2256" s="699"/>
      <c r="CO2256" s="699"/>
      <c r="CP2256" s="699"/>
      <c r="CQ2256" s="699"/>
      <c r="CR2256" s="699"/>
      <c r="CS2256" s="699"/>
      <c r="CT2256" s="699"/>
      <c r="CU2256" s="699"/>
      <c r="CV2256" s="699"/>
    </row>
    <row r="2257" spans="1:100" x14ac:dyDescent="0.25">
      <c r="A2257" s="871" t="s">
        <v>2975</v>
      </c>
      <c r="B2257" s="872">
        <v>365142</v>
      </c>
      <c r="C2257" s="1812" t="s">
        <v>2999</v>
      </c>
      <c r="D2257" s="41" t="s">
        <v>49</v>
      </c>
      <c r="E2257" s="41" t="s">
        <v>49</v>
      </c>
      <c r="F2257" s="41" t="s">
        <v>49</v>
      </c>
      <c r="G2257" s="872" t="s">
        <v>94</v>
      </c>
      <c r="H2257" s="1308">
        <v>41640</v>
      </c>
      <c r="I2257" s="1277">
        <v>3553.12</v>
      </c>
      <c r="J2257" s="1277">
        <v>3553.12</v>
      </c>
      <c r="K2257" s="1277">
        <v>0</v>
      </c>
      <c r="L2257" s="699"/>
      <c r="M2257" s="699"/>
      <c r="N2257" s="699"/>
      <c r="O2257" s="699"/>
      <c r="P2257" s="699"/>
      <c r="Q2257" s="699"/>
      <c r="R2257" s="699"/>
      <c r="S2257" s="699"/>
      <c r="T2257" s="699"/>
      <c r="U2257" s="699"/>
      <c r="V2257" s="699"/>
      <c r="W2257" s="699"/>
      <c r="X2257" s="699"/>
      <c r="Y2257" s="699"/>
      <c r="Z2257" s="699"/>
      <c r="AA2257" s="699"/>
      <c r="AB2257" s="699"/>
      <c r="AC2257" s="699"/>
      <c r="AD2257" s="699"/>
      <c r="AE2257" s="699"/>
      <c r="AF2257" s="699"/>
      <c r="AG2257" s="699"/>
      <c r="AH2257" s="699"/>
      <c r="AI2257" s="699"/>
      <c r="AJ2257" s="699"/>
      <c r="AK2257" s="699"/>
      <c r="AL2257" s="699"/>
      <c r="AM2257" s="699"/>
      <c r="AN2257" s="699"/>
      <c r="AO2257" s="699"/>
      <c r="AP2257" s="699"/>
      <c r="AQ2257" s="699"/>
      <c r="AR2257" s="699"/>
      <c r="AS2257" s="699"/>
      <c r="AT2257" s="699"/>
      <c r="AU2257" s="699"/>
      <c r="AV2257" s="699"/>
      <c r="AW2257" s="699"/>
      <c r="AX2257" s="699"/>
      <c r="AY2257" s="699"/>
      <c r="AZ2257" s="699"/>
      <c r="BA2257" s="699"/>
      <c r="BB2257" s="699"/>
      <c r="BC2257" s="699"/>
      <c r="BD2257" s="699"/>
      <c r="BE2257" s="699"/>
      <c r="BF2257" s="699"/>
      <c r="BG2257" s="699"/>
      <c r="BH2257" s="699"/>
      <c r="BI2257" s="699"/>
      <c r="BJ2257" s="699"/>
      <c r="BK2257" s="699"/>
      <c r="BL2257" s="699"/>
      <c r="BM2257" s="699"/>
      <c r="BN2257" s="699"/>
      <c r="BO2257" s="699"/>
      <c r="BP2257" s="699"/>
      <c r="BQ2257" s="699"/>
      <c r="BR2257" s="699"/>
      <c r="BS2257" s="699"/>
      <c r="BT2257" s="699"/>
      <c r="BU2257" s="699"/>
      <c r="BV2257" s="699"/>
      <c r="BW2257" s="699"/>
      <c r="BX2257" s="699"/>
      <c r="BY2257" s="699"/>
      <c r="BZ2257" s="699"/>
      <c r="CA2257" s="699"/>
      <c r="CB2257" s="699"/>
      <c r="CC2257" s="699"/>
      <c r="CD2257" s="699"/>
      <c r="CE2257" s="699"/>
      <c r="CF2257" s="699"/>
      <c r="CG2257" s="699"/>
      <c r="CH2257" s="699"/>
      <c r="CI2257" s="699"/>
      <c r="CJ2257" s="699"/>
      <c r="CK2257" s="699"/>
      <c r="CL2257" s="699"/>
      <c r="CM2257" s="699"/>
      <c r="CN2257" s="699"/>
      <c r="CO2257" s="699"/>
      <c r="CP2257" s="699"/>
      <c r="CQ2257" s="699"/>
      <c r="CR2257" s="699"/>
      <c r="CS2257" s="699"/>
      <c r="CT2257" s="699"/>
      <c r="CU2257" s="699"/>
      <c r="CV2257" s="699"/>
    </row>
    <row r="2258" spans="1:100" x14ac:dyDescent="0.25">
      <c r="A2258" s="871" t="s">
        <v>3000</v>
      </c>
      <c r="B2258" s="872">
        <v>367111</v>
      </c>
      <c r="C2258" s="1812" t="s">
        <v>3001</v>
      </c>
      <c r="D2258" s="872" t="s">
        <v>3002</v>
      </c>
      <c r="E2258" s="872"/>
      <c r="F2258" s="41" t="s">
        <v>49</v>
      </c>
      <c r="G2258" s="872" t="s">
        <v>18</v>
      </c>
      <c r="H2258" s="1308">
        <v>41640</v>
      </c>
      <c r="I2258" s="1277">
        <v>20000</v>
      </c>
      <c r="J2258" s="1277">
        <v>20000</v>
      </c>
      <c r="K2258" s="1277">
        <v>0</v>
      </c>
      <c r="L2258" s="699"/>
      <c r="M2258" s="699"/>
      <c r="N2258" s="699"/>
      <c r="O2258" s="699"/>
      <c r="P2258" s="699"/>
      <c r="Q2258" s="699"/>
      <c r="R2258" s="699"/>
      <c r="S2258" s="699"/>
      <c r="T2258" s="699"/>
      <c r="U2258" s="699"/>
      <c r="V2258" s="699"/>
      <c r="W2258" s="699"/>
      <c r="X2258" s="699"/>
      <c r="Y2258" s="699"/>
      <c r="Z2258" s="699"/>
      <c r="AA2258" s="699"/>
      <c r="AB2258" s="699"/>
      <c r="AC2258" s="699"/>
      <c r="AD2258" s="699"/>
      <c r="AE2258" s="699"/>
      <c r="AF2258" s="699"/>
      <c r="AG2258" s="699"/>
      <c r="AH2258" s="699"/>
      <c r="AI2258" s="699"/>
      <c r="AJ2258" s="699"/>
      <c r="AK2258" s="699"/>
      <c r="AL2258" s="699"/>
      <c r="AM2258" s="699"/>
      <c r="AN2258" s="699"/>
      <c r="AO2258" s="699"/>
      <c r="AP2258" s="699"/>
      <c r="AQ2258" s="699"/>
      <c r="AR2258" s="699"/>
      <c r="AS2258" s="699"/>
      <c r="AT2258" s="699"/>
      <c r="AU2258" s="699"/>
      <c r="AV2258" s="699"/>
      <c r="AW2258" s="699"/>
      <c r="AX2258" s="699"/>
      <c r="AY2258" s="699"/>
      <c r="AZ2258" s="699"/>
      <c r="BA2258" s="699"/>
      <c r="BB2258" s="699"/>
      <c r="BC2258" s="699"/>
      <c r="BD2258" s="699"/>
      <c r="BE2258" s="699"/>
      <c r="BF2258" s="699"/>
      <c r="BG2258" s="699"/>
      <c r="BH2258" s="699"/>
      <c r="BI2258" s="699"/>
      <c r="BJ2258" s="699"/>
      <c r="BK2258" s="699"/>
      <c r="BL2258" s="699"/>
      <c r="BM2258" s="699"/>
      <c r="BN2258" s="699"/>
      <c r="BO2258" s="699"/>
      <c r="BP2258" s="699"/>
      <c r="BQ2258" s="699"/>
      <c r="BR2258" s="699"/>
      <c r="BS2258" s="699"/>
      <c r="BT2258" s="699"/>
      <c r="BU2258" s="699"/>
      <c r="BV2258" s="699"/>
      <c r="BW2258" s="699"/>
      <c r="BX2258" s="699"/>
      <c r="BY2258" s="699"/>
      <c r="BZ2258" s="699"/>
      <c r="CA2258" s="699"/>
      <c r="CB2258" s="699"/>
      <c r="CC2258" s="699"/>
      <c r="CD2258" s="699"/>
      <c r="CE2258" s="699"/>
      <c r="CF2258" s="699"/>
      <c r="CG2258" s="699"/>
      <c r="CH2258" s="699"/>
      <c r="CI2258" s="699"/>
      <c r="CJ2258" s="699"/>
      <c r="CK2258" s="699"/>
      <c r="CL2258" s="699"/>
      <c r="CM2258" s="699"/>
      <c r="CN2258" s="699"/>
      <c r="CO2258" s="699"/>
      <c r="CP2258" s="699"/>
      <c r="CQ2258" s="699"/>
      <c r="CR2258" s="699"/>
      <c r="CS2258" s="699"/>
      <c r="CT2258" s="699"/>
      <c r="CU2258" s="699"/>
      <c r="CV2258" s="699"/>
    </row>
    <row r="2259" spans="1:100" x14ac:dyDescent="0.25">
      <c r="A2259" s="871" t="s">
        <v>223</v>
      </c>
      <c r="B2259" s="872">
        <v>367113</v>
      </c>
      <c r="C2259" s="1812" t="s">
        <v>3003</v>
      </c>
      <c r="D2259" s="872" t="s">
        <v>225</v>
      </c>
      <c r="E2259" s="872" t="s">
        <v>3004</v>
      </c>
      <c r="F2259" s="872" t="s">
        <v>3005</v>
      </c>
      <c r="G2259" s="872" t="s">
        <v>18</v>
      </c>
      <c r="H2259" s="1308">
        <v>41640</v>
      </c>
      <c r="I2259" s="1277">
        <v>1488</v>
      </c>
      <c r="J2259" s="1277">
        <v>1488</v>
      </c>
      <c r="K2259" s="1277">
        <v>0</v>
      </c>
      <c r="L2259" s="699"/>
      <c r="M2259" s="699"/>
      <c r="N2259" s="699"/>
      <c r="O2259" s="699"/>
      <c r="P2259" s="699"/>
      <c r="Q2259" s="699"/>
      <c r="R2259" s="699"/>
      <c r="S2259" s="699"/>
      <c r="T2259" s="699"/>
      <c r="U2259" s="699"/>
      <c r="V2259" s="699"/>
      <c r="W2259" s="699"/>
      <c r="X2259" s="699"/>
      <c r="Y2259" s="699"/>
      <c r="Z2259" s="699"/>
      <c r="AA2259" s="699"/>
      <c r="AB2259" s="699"/>
      <c r="AC2259" s="699"/>
      <c r="AD2259" s="699"/>
      <c r="AE2259" s="699"/>
      <c r="AF2259" s="699"/>
      <c r="AG2259" s="699"/>
      <c r="AH2259" s="699"/>
      <c r="AI2259" s="699"/>
      <c r="AJ2259" s="699"/>
      <c r="AK2259" s="699"/>
      <c r="AL2259" s="699"/>
      <c r="AM2259" s="699"/>
      <c r="AN2259" s="699"/>
      <c r="AO2259" s="699"/>
      <c r="AP2259" s="699"/>
      <c r="AQ2259" s="699"/>
      <c r="AR2259" s="699"/>
      <c r="AS2259" s="699"/>
      <c r="AT2259" s="699"/>
      <c r="AU2259" s="699"/>
      <c r="AV2259" s="699"/>
      <c r="AW2259" s="699"/>
      <c r="AX2259" s="699"/>
      <c r="AY2259" s="699"/>
      <c r="AZ2259" s="699"/>
      <c r="BA2259" s="699"/>
      <c r="BB2259" s="699"/>
      <c r="BC2259" s="699"/>
      <c r="BD2259" s="699"/>
      <c r="BE2259" s="699"/>
      <c r="BF2259" s="699"/>
      <c r="BG2259" s="699"/>
      <c r="BH2259" s="699"/>
      <c r="BI2259" s="699"/>
      <c r="BJ2259" s="699"/>
      <c r="BK2259" s="699"/>
      <c r="BL2259" s="699"/>
      <c r="BM2259" s="699"/>
      <c r="BN2259" s="699"/>
      <c r="BO2259" s="699"/>
      <c r="BP2259" s="699"/>
      <c r="BQ2259" s="699"/>
      <c r="BR2259" s="699"/>
      <c r="BS2259" s="699"/>
      <c r="BT2259" s="699"/>
      <c r="BU2259" s="699"/>
      <c r="BV2259" s="699"/>
      <c r="BW2259" s="699"/>
      <c r="BX2259" s="699"/>
      <c r="BY2259" s="699"/>
      <c r="BZ2259" s="699"/>
      <c r="CA2259" s="699"/>
      <c r="CB2259" s="699"/>
      <c r="CC2259" s="699"/>
      <c r="CD2259" s="699"/>
      <c r="CE2259" s="699"/>
      <c r="CF2259" s="699"/>
      <c r="CG2259" s="699"/>
      <c r="CH2259" s="699"/>
      <c r="CI2259" s="699"/>
      <c r="CJ2259" s="699"/>
      <c r="CK2259" s="699"/>
      <c r="CL2259" s="699"/>
      <c r="CM2259" s="699"/>
      <c r="CN2259" s="699"/>
      <c r="CO2259" s="699"/>
      <c r="CP2259" s="699"/>
      <c r="CQ2259" s="699"/>
      <c r="CR2259" s="699"/>
      <c r="CS2259" s="699"/>
      <c r="CT2259" s="699"/>
      <c r="CU2259" s="699"/>
      <c r="CV2259" s="699"/>
    </row>
    <row r="2260" spans="1:100" x14ac:dyDescent="0.25">
      <c r="A2260" s="870" t="s">
        <v>223</v>
      </c>
      <c r="B2260" s="872">
        <v>367114</v>
      </c>
      <c r="C2260" s="1812" t="s">
        <v>3006</v>
      </c>
      <c r="D2260" s="872" t="s">
        <v>600</v>
      </c>
      <c r="E2260" s="872" t="s">
        <v>3007</v>
      </c>
      <c r="F2260" s="872" t="s">
        <v>3008</v>
      </c>
      <c r="G2260" s="872" t="s">
        <v>94</v>
      </c>
      <c r="H2260" s="1308">
        <v>41640</v>
      </c>
      <c r="I2260" s="1277">
        <v>1488</v>
      </c>
      <c r="J2260" s="1277">
        <v>1488</v>
      </c>
      <c r="K2260" s="1277">
        <v>0</v>
      </c>
      <c r="L2260" s="699"/>
      <c r="M2260" s="699"/>
      <c r="N2260" s="699"/>
      <c r="O2260" s="699"/>
      <c r="P2260" s="699"/>
      <c r="Q2260" s="699"/>
      <c r="R2260" s="699"/>
      <c r="S2260" s="699"/>
      <c r="T2260" s="699"/>
      <c r="U2260" s="699"/>
      <c r="V2260" s="699"/>
      <c r="W2260" s="699"/>
      <c r="X2260" s="699"/>
      <c r="Y2260" s="699"/>
      <c r="Z2260" s="699"/>
      <c r="AA2260" s="699"/>
      <c r="AB2260" s="699"/>
      <c r="AC2260" s="699"/>
      <c r="AD2260" s="699"/>
      <c r="AE2260" s="699"/>
      <c r="AF2260" s="699"/>
      <c r="AG2260" s="699"/>
      <c r="AH2260" s="699"/>
      <c r="AI2260" s="699"/>
      <c r="AJ2260" s="699"/>
      <c r="AK2260" s="699"/>
      <c r="AL2260" s="699"/>
      <c r="AM2260" s="699"/>
      <c r="AN2260" s="699"/>
      <c r="AO2260" s="699"/>
      <c r="AP2260" s="699"/>
      <c r="AQ2260" s="699"/>
      <c r="AR2260" s="699"/>
      <c r="AS2260" s="699"/>
      <c r="AT2260" s="699"/>
      <c r="AU2260" s="699"/>
      <c r="AV2260" s="699"/>
      <c r="AW2260" s="699"/>
      <c r="AX2260" s="699"/>
      <c r="AY2260" s="699"/>
      <c r="AZ2260" s="699"/>
      <c r="BA2260" s="699"/>
      <c r="BB2260" s="699"/>
      <c r="BC2260" s="699"/>
      <c r="BD2260" s="699"/>
      <c r="BE2260" s="699"/>
      <c r="BF2260" s="699"/>
      <c r="BG2260" s="699"/>
      <c r="BH2260" s="699"/>
      <c r="BI2260" s="699"/>
      <c r="BJ2260" s="699"/>
      <c r="BK2260" s="699"/>
      <c r="BL2260" s="699"/>
      <c r="BM2260" s="699"/>
      <c r="BN2260" s="699"/>
      <c r="BO2260" s="699"/>
      <c r="BP2260" s="699"/>
      <c r="BQ2260" s="699"/>
      <c r="BR2260" s="699"/>
      <c r="BS2260" s="699"/>
      <c r="BT2260" s="699"/>
      <c r="BU2260" s="699"/>
      <c r="BV2260" s="699"/>
      <c r="BW2260" s="699"/>
      <c r="BX2260" s="699"/>
      <c r="BY2260" s="699"/>
      <c r="BZ2260" s="699"/>
      <c r="CA2260" s="699"/>
      <c r="CB2260" s="699"/>
      <c r="CC2260" s="699"/>
      <c r="CD2260" s="699"/>
      <c r="CE2260" s="699"/>
      <c r="CF2260" s="699"/>
      <c r="CG2260" s="699"/>
      <c r="CH2260" s="699"/>
      <c r="CI2260" s="699"/>
      <c r="CJ2260" s="699"/>
      <c r="CK2260" s="699"/>
      <c r="CL2260" s="699"/>
      <c r="CM2260" s="699"/>
      <c r="CN2260" s="699"/>
      <c r="CO2260" s="699"/>
      <c r="CP2260" s="699"/>
      <c r="CQ2260" s="699"/>
      <c r="CR2260" s="699"/>
      <c r="CS2260" s="699"/>
      <c r="CT2260" s="699"/>
      <c r="CU2260" s="699"/>
      <c r="CV2260" s="699"/>
    </row>
    <row r="2261" spans="1:100" x14ac:dyDescent="0.25">
      <c r="A2261" s="871" t="s">
        <v>2975</v>
      </c>
      <c r="B2261" s="872">
        <v>365145</v>
      </c>
      <c r="C2261" s="1812" t="s">
        <v>3009</v>
      </c>
      <c r="D2261" s="41" t="s">
        <v>49</v>
      </c>
      <c r="E2261" s="41" t="s">
        <v>49</v>
      </c>
      <c r="F2261" s="41" t="s">
        <v>49</v>
      </c>
      <c r="G2261" s="872" t="s">
        <v>94</v>
      </c>
      <c r="H2261" s="1308">
        <v>41640</v>
      </c>
      <c r="I2261" s="1277">
        <v>2557.88</v>
      </c>
      <c r="J2261" s="1277">
        <v>2557.88</v>
      </c>
      <c r="K2261" s="1277">
        <v>0</v>
      </c>
      <c r="L2261" s="701"/>
      <c r="M2261" s="700"/>
      <c r="N2261" s="700"/>
      <c r="O2261" s="700"/>
      <c r="P2261" s="700"/>
      <c r="Q2261" s="700"/>
      <c r="R2261" s="700"/>
      <c r="S2261" s="700"/>
      <c r="T2261" s="700"/>
      <c r="U2261" s="700"/>
      <c r="V2261" s="700"/>
      <c r="W2261" s="700"/>
      <c r="X2261" s="700"/>
      <c r="Y2261" s="700"/>
      <c r="Z2261" s="700"/>
      <c r="AA2261" s="700"/>
      <c r="AB2261" s="700"/>
      <c r="AC2261" s="700"/>
      <c r="AD2261" s="700"/>
      <c r="AE2261" s="700"/>
      <c r="AF2261" s="700"/>
      <c r="AG2261" s="700"/>
      <c r="AH2261" s="700"/>
      <c r="AI2261" s="700"/>
      <c r="AJ2261" s="700"/>
      <c r="AK2261" s="700"/>
      <c r="AL2261" s="700"/>
      <c r="AM2261" s="700"/>
      <c r="AN2261" s="700"/>
      <c r="AO2261" s="700"/>
      <c r="AP2261" s="700"/>
      <c r="AQ2261" s="700"/>
      <c r="AR2261" s="700"/>
      <c r="AS2261" s="700"/>
      <c r="AT2261" s="700"/>
      <c r="AU2261" s="700"/>
      <c r="AV2261" s="700"/>
      <c r="AW2261" s="700"/>
      <c r="AX2261" s="700"/>
      <c r="AY2261" s="700"/>
      <c r="AZ2261" s="700"/>
      <c r="BA2261" s="700"/>
      <c r="BB2261" s="700"/>
      <c r="BC2261" s="700"/>
      <c r="BD2261" s="700"/>
      <c r="BE2261" s="700"/>
      <c r="BF2261" s="700"/>
      <c r="BG2261" s="700"/>
      <c r="BH2261" s="700"/>
      <c r="BI2261" s="700"/>
      <c r="BJ2261" s="700"/>
      <c r="BK2261" s="700"/>
      <c r="BL2261" s="700"/>
      <c r="BM2261" s="700"/>
      <c r="BN2261" s="700"/>
      <c r="BO2261" s="700"/>
      <c r="BP2261" s="700"/>
      <c r="BQ2261" s="700"/>
      <c r="BR2261" s="700"/>
      <c r="BS2261" s="700"/>
      <c r="BT2261" s="700"/>
      <c r="BU2261" s="700"/>
      <c r="BV2261" s="700"/>
      <c r="BW2261" s="700"/>
      <c r="BX2261" s="700"/>
      <c r="BY2261" s="700"/>
      <c r="BZ2261" s="700"/>
      <c r="CA2261" s="700"/>
      <c r="CB2261" s="700"/>
      <c r="CC2261" s="700"/>
      <c r="CD2261" s="700"/>
      <c r="CE2261" s="700"/>
      <c r="CF2261" s="700"/>
      <c r="CG2261" s="700"/>
      <c r="CH2261" s="700"/>
      <c r="CI2261" s="700"/>
      <c r="CJ2261" s="700"/>
      <c r="CK2261" s="700"/>
      <c r="CL2261" s="700"/>
      <c r="CM2261" s="700"/>
      <c r="CN2261" s="700"/>
      <c r="CO2261" s="700"/>
      <c r="CP2261" s="700"/>
      <c r="CQ2261" s="700"/>
      <c r="CR2261" s="700"/>
      <c r="CS2261" s="700"/>
      <c r="CT2261" s="700"/>
      <c r="CU2261" s="700"/>
      <c r="CV2261" s="700"/>
    </row>
    <row r="2262" spans="1:100" x14ac:dyDescent="0.25">
      <c r="A2262" s="871" t="s">
        <v>2975</v>
      </c>
      <c r="B2262" s="872">
        <v>365146</v>
      </c>
      <c r="C2262" s="1812" t="s">
        <v>3010</v>
      </c>
      <c r="D2262" s="41" t="s">
        <v>49</v>
      </c>
      <c r="E2262" s="41" t="s">
        <v>49</v>
      </c>
      <c r="F2262" s="41" t="s">
        <v>49</v>
      </c>
      <c r="G2262" s="872" t="s">
        <v>94</v>
      </c>
      <c r="H2262" s="1308">
        <v>41640</v>
      </c>
      <c r="I2262" s="1277">
        <v>2557.88</v>
      </c>
      <c r="J2262" s="1277">
        <v>2557.88</v>
      </c>
      <c r="K2262" s="1277">
        <v>0</v>
      </c>
      <c r="L2262" s="701"/>
      <c r="M2262" s="700"/>
      <c r="N2262" s="700"/>
      <c r="O2262" s="700"/>
      <c r="P2262" s="700"/>
      <c r="Q2262" s="700"/>
      <c r="R2262" s="700"/>
      <c r="S2262" s="700"/>
      <c r="T2262" s="700"/>
      <c r="U2262" s="700"/>
      <c r="V2262" s="700"/>
      <c r="W2262" s="700"/>
      <c r="X2262" s="700"/>
      <c r="Y2262" s="700"/>
      <c r="Z2262" s="700"/>
      <c r="AA2262" s="700"/>
      <c r="AB2262" s="700"/>
      <c r="AC2262" s="700"/>
      <c r="AD2262" s="700"/>
      <c r="AE2262" s="700"/>
      <c r="AF2262" s="700"/>
      <c r="AG2262" s="700"/>
      <c r="AH2262" s="700"/>
      <c r="AI2262" s="700"/>
      <c r="AJ2262" s="700"/>
      <c r="AK2262" s="700"/>
      <c r="AL2262" s="700"/>
      <c r="AM2262" s="700"/>
      <c r="AN2262" s="700"/>
      <c r="AO2262" s="700"/>
      <c r="AP2262" s="700"/>
      <c r="AQ2262" s="700"/>
      <c r="AR2262" s="700"/>
      <c r="AS2262" s="700"/>
      <c r="AT2262" s="700"/>
      <c r="AU2262" s="700"/>
      <c r="AV2262" s="700"/>
      <c r="AW2262" s="700"/>
      <c r="AX2262" s="700"/>
      <c r="AY2262" s="700"/>
      <c r="AZ2262" s="700"/>
      <c r="BA2262" s="700"/>
      <c r="BB2262" s="700"/>
      <c r="BC2262" s="700"/>
      <c r="BD2262" s="700"/>
      <c r="BE2262" s="700"/>
      <c r="BF2262" s="700"/>
      <c r="BG2262" s="700"/>
      <c r="BH2262" s="700"/>
      <c r="BI2262" s="700"/>
      <c r="BJ2262" s="700"/>
      <c r="BK2262" s="700"/>
      <c r="BL2262" s="700"/>
      <c r="BM2262" s="700"/>
      <c r="BN2262" s="700"/>
      <c r="BO2262" s="700"/>
      <c r="BP2262" s="700"/>
      <c r="BQ2262" s="700"/>
      <c r="BR2262" s="700"/>
      <c r="BS2262" s="700"/>
      <c r="BT2262" s="700"/>
      <c r="BU2262" s="700"/>
      <c r="BV2262" s="700"/>
      <c r="BW2262" s="700"/>
      <c r="BX2262" s="700"/>
      <c r="BY2262" s="700"/>
      <c r="BZ2262" s="700"/>
      <c r="CA2262" s="700"/>
      <c r="CB2262" s="700"/>
      <c r="CC2262" s="700"/>
      <c r="CD2262" s="700"/>
      <c r="CE2262" s="700"/>
      <c r="CF2262" s="700"/>
      <c r="CG2262" s="700"/>
      <c r="CH2262" s="700"/>
      <c r="CI2262" s="700"/>
      <c r="CJ2262" s="700"/>
      <c r="CK2262" s="700"/>
      <c r="CL2262" s="700"/>
      <c r="CM2262" s="700"/>
      <c r="CN2262" s="700"/>
      <c r="CO2262" s="700"/>
      <c r="CP2262" s="700"/>
      <c r="CQ2262" s="700"/>
      <c r="CR2262" s="700"/>
      <c r="CS2262" s="700"/>
      <c r="CT2262" s="700"/>
      <c r="CU2262" s="700"/>
      <c r="CV2262" s="700"/>
    </row>
    <row r="2263" spans="1:100" x14ac:dyDescent="0.25">
      <c r="A2263" s="871" t="s">
        <v>2975</v>
      </c>
      <c r="B2263" s="872">
        <v>365147</v>
      </c>
      <c r="C2263" s="1812" t="s">
        <v>3011</v>
      </c>
      <c r="D2263" s="41" t="s">
        <v>49</v>
      </c>
      <c r="E2263" s="41" t="s">
        <v>49</v>
      </c>
      <c r="F2263" s="41" t="s">
        <v>49</v>
      </c>
      <c r="G2263" s="872" t="s">
        <v>94</v>
      </c>
      <c r="H2263" s="1308">
        <v>41640</v>
      </c>
      <c r="I2263" s="1277">
        <v>2557.88</v>
      </c>
      <c r="J2263" s="1277">
        <v>2557.88</v>
      </c>
      <c r="K2263" s="1277">
        <v>0</v>
      </c>
      <c r="L2263" s="701"/>
      <c r="M2263" s="700"/>
      <c r="N2263" s="700"/>
      <c r="O2263" s="700"/>
      <c r="P2263" s="700"/>
      <c r="Q2263" s="700"/>
      <c r="R2263" s="700"/>
      <c r="S2263" s="700"/>
      <c r="T2263" s="700"/>
      <c r="U2263" s="700"/>
      <c r="V2263" s="700"/>
      <c r="W2263" s="700"/>
      <c r="X2263" s="700"/>
      <c r="Y2263" s="700"/>
      <c r="Z2263" s="700"/>
      <c r="AA2263" s="700"/>
      <c r="AB2263" s="700"/>
      <c r="AC2263" s="700"/>
      <c r="AD2263" s="700"/>
      <c r="AE2263" s="700"/>
      <c r="AF2263" s="700"/>
      <c r="AG2263" s="700"/>
      <c r="AH2263" s="700"/>
      <c r="AI2263" s="700"/>
      <c r="AJ2263" s="700"/>
      <c r="AK2263" s="700"/>
      <c r="AL2263" s="700"/>
      <c r="AM2263" s="700"/>
      <c r="AN2263" s="700"/>
      <c r="AO2263" s="700"/>
      <c r="AP2263" s="700"/>
      <c r="AQ2263" s="700"/>
      <c r="AR2263" s="700"/>
      <c r="AS2263" s="700"/>
      <c r="AT2263" s="700"/>
      <c r="AU2263" s="700"/>
      <c r="AV2263" s="700"/>
      <c r="AW2263" s="700"/>
      <c r="AX2263" s="700"/>
      <c r="AY2263" s="700"/>
      <c r="AZ2263" s="700"/>
      <c r="BA2263" s="700"/>
      <c r="BB2263" s="700"/>
      <c r="BC2263" s="700"/>
      <c r="BD2263" s="700"/>
      <c r="BE2263" s="700"/>
      <c r="BF2263" s="700"/>
      <c r="BG2263" s="700"/>
      <c r="BH2263" s="700"/>
      <c r="BI2263" s="700"/>
      <c r="BJ2263" s="700"/>
      <c r="BK2263" s="700"/>
      <c r="BL2263" s="700"/>
      <c r="BM2263" s="700"/>
      <c r="BN2263" s="700"/>
      <c r="BO2263" s="700"/>
      <c r="BP2263" s="700"/>
      <c r="BQ2263" s="700"/>
      <c r="BR2263" s="700"/>
      <c r="BS2263" s="700"/>
      <c r="BT2263" s="700"/>
      <c r="BU2263" s="700"/>
      <c r="BV2263" s="700"/>
      <c r="BW2263" s="700"/>
      <c r="BX2263" s="700"/>
      <c r="BY2263" s="700"/>
      <c r="BZ2263" s="700"/>
      <c r="CA2263" s="700"/>
      <c r="CB2263" s="700"/>
      <c r="CC2263" s="700"/>
      <c r="CD2263" s="700"/>
      <c r="CE2263" s="700"/>
      <c r="CF2263" s="700"/>
      <c r="CG2263" s="700"/>
      <c r="CH2263" s="700"/>
      <c r="CI2263" s="700"/>
      <c r="CJ2263" s="700"/>
      <c r="CK2263" s="700"/>
      <c r="CL2263" s="700"/>
      <c r="CM2263" s="700"/>
      <c r="CN2263" s="700"/>
      <c r="CO2263" s="700"/>
      <c r="CP2263" s="700"/>
      <c r="CQ2263" s="700"/>
      <c r="CR2263" s="700"/>
      <c r="CS2263" s="700"/>
      <c r="CT2263" s="700"/>
      <c r="CU2263" s="700"/>
      <c r="CV2263" s="700"/>
    </row>
    <row r="2264" spans="1:100" x14ac:dyDescent="0.25">
      <c r="A2264" s="871" t="s">
        <v>2975</v>
      </c>
      <c r="B2264" s="872">
        <v>365148</v>
      </c>
      <c r="C2264" s="1812" t="s">
        <v>3012</v>
      </c>
      <c r="D2264" s="41" t="s">
        <v>49</v>
      </c>
      <c r="E2264" s="41" t="s">
        <v>49</v>
      </c>
      <c r="F2264" s="41" t="s">
        <v>49</v>
      </c>
      <c r="G2264" s="872" t="s">
        <v>94</v>
      </c>
      <c r="H2264" s="1308">
        <v>41640</v>
      </c>
      <c r="I2264" s="1277">
        <v>2557.88</v>
      </c>
      <c r="J2264" s="1277">
        <v>2557.88</v>
      </c>
      <c r="K2264" s="1277">
        <v>0</v>
      </c>
      <c r="L2264" s="701"/>
      <c r="M2264" s="700"/>
      <c r="N2264" s="700"/>
      <c r="O2264" s="700"/>
      <c r="P2264" s="700"/>
      <c r="Q2264" s="700"/>
      <c r="R2264" s="700"/>
      <c r="S2264" s="700"/>
      <c r="T2264" s="700"/>
      <c r="U2264" s="700"/>
      <c r="V2264" s="700"/>
      <c r="W2264" s="700"/>
      <c r="X2264" s="700"/>
      <c r="Y2264" s="700"/>
      <c r="Z2264" s="700"/>
      <c r="AA2264" s="700"/>
      <c r="AB2264" s="700"/>
      <c r="AC2264" s="700"/>
      <c r="AD2264" s="700"/>
      <c r="AE2264" s="700"/>
      <c r="AF2264" s="700"/>
      <c r="AG2264" s="700"/>
      <c r="AH2264" s="700"/>
      <c r="AI2264" s="700"/>
      <c r="AJ2264" s="700"/>
      <c r="AK2264" s="700"/>
      <c r="AL2264" s="700"/>
      <c r="AM2264" s="700"/>
      <c r="AN2264" s="700"/>
      <c r="AO2264" s="700"/>
      <c r="AP2264" s="700"/>
      <c r="AQ2264" s="700"/>
      <c r="AR2264" s="700"/>
      <c r="AS2264" s="700"/>
      <c r="AT2264" s="700"/>
      <c r="AU2264" s="700"/>
      <c r="AV2264" s="700"/>
      <c r="AW2264" s="700"/>
      <c r="AX2264" s="700"/>
      <c r="AY2264" s="700"/>
      <c r="AZ2264" s="700"/>
      <c r="BA2264" s="700"/>
      <c r="BB2264" s="700"/>
      <c r="BC2264" s="700"/>
      <c r="BD2264" s="700"/>
      <c r="BE2264" s="700"/>
      <c r="BF2264" s="700"/>
      <c r="BG2264" s="700"/>
      <c r="BH2264" s="700"/>
      <c r="BI2264" s="700"/>
      <c r="BJ2264" s="700"/>
      <c r="BK2264" s="700"/>
      <c r="BL2264" s="700"/>
      <c r="BM2264" s="700"/>
      <c r="BN2264" s="700"/>
      <c r="BO2264" s="700"/>
      <c r="BP2264" s="700"/>
      <c r="BQ2264" s="700"/>
      <c r="BR2264" s="700"/>
      <c r="BS2264" s="700"/>
      <c r="BT2264" s="700"/>
      <c r="BU2264" s="700"/>
      <c r="BV2264" s="700"/>
      <c r="BW2264" s="700"/>
      <c r="BX2264" s="700"/>
      <c r="BY2264" s="700"/>
      <c r="BZ2264" s="700"/>
      <c r="CA2264" s="700"/>
      <c r="CB2264" s="700"/>
      <c r="CC2264" s="700"/>
      <c r="CD2264" s="700"/>
      <c r="CE2264" s="700"/>
      <c r="CF2264" s="700"/>
      <c r="CG2264" s="700"/>
      <c r="CH2264" s="700"/>
      <c r="CI2264" s="700"/>
      <c r="CJ2264" s="700"/>
      <c r="CK2264" s="700"/>
      <c r="CL2264" s="700"/>
      <c r="CM2264" s="700"/>
      <c r="CN2264" s="700"/>
      <c r="CO2264" s="700"/>
      <c r="CP2264" s="700"/>
      <c r="CQ2264" s="700"/>
      <c r="CR2264" s="700"/>
      <c r="CS2264" s="700"/>
      <c r="CT2264" s="700"/>
      <c r="CU2264" s="700"/>
      <c r="CV2264" s="700"/>
    </row>
    <row r="2265" spans="1:100" x14ac:dyDescent="0.25">
      <c r="A2265" s="871" t="s">
        <v>2975</v>
      </c>
      <c r="B2265" s="872">
        <v>365149</v>
      </c>
      <c r="C2265" s="1812" t="s">
        <v>3013</v>
      </c>
      <c r="D2265" s="41" t="s">
        <v>49</v>
      </c>
      <c r="E2265" s="41" t="s">
        <v>49</v>
      </c>
      <c r="F2265" s="41" t="s">
        <v>49</v>
      </c>
      <c r="G2265" s="872" t="s">
        <v>94</v>
      </c>
      <c r="H2265" s="1308">
        <v>41640</v>
      </c>
      <c r="I2265" s="1277">
        <v>2557.88</v>
      </c>
      <c r="J2265" s="1277">
        <v>2557.88</v>
      </c>
      <c r="K2265" s="1277">
        <v>0</v>
      </c>
      <c r="L2265" s="701"/>
      <c r="M2265" s="700"/>
      <c r="N2265" s="700"/>
      <c r="O2265" s="700"/>
      <c r="P2265" s="700"/>
      <c r="Q2265" s="700"/>
      <c r="R2265" s="700"/>
      <c r="S2265" s="700"/>
      <c r="T2265" s="700"/>
      <c r="U2265" s="700"/>
      <c r="V2265" s="700"/>
      <c r="W2265" s="700"/>
      <c r="X2265" s="700"/>
      <c r="Y2265" s="700"/>
      <c r="Z2265" s="700"/>
      <c r="AA2265" s="700"/>
      <c r="AB2265" s="700"/>
      <c r="AC2265" s="700"/>
      <c r="AD2265" s="700"/>
      <c r="AE2265" s="700"/>
      <c r="AF2265" s="700"/>
      <c r="AG2265" s="700"/>
      <c r="AH2265" s="700"/>
      <c r="AI2265" s="700"/>
      <c r="AJ2265" s="700"/>
      <c r="AK2265" s="700"/>
      <c r="AL2265" s="700"/>
      <c r="AM2265" s="700"/>
      <c r="AN2265" s="700"/>
      <c r="AO2265" s="700"/>
      <c r="AP2265" s="700"/>
      <c r="AQ2265" s="700"/>
      <c r="AR2265" s="700"/>
      <c r="AS2265" s="700"/>
      <c r="AT2265" s="700"/>
      <c r="AU2265" s="700"/>
      <c r="AV2265" s="700"/>
      <c r="AW2265" s="700"/>
      <c r="AX2265" s="700"/>
      <c r="AY2265" s="700"/>
      <c r="AZ2265" s="700"/>
      <c r="BA2265" s="700"/>
      <c r="BB2265" s="700"/>
      <c r="BC2265" s="700"/>
      <c r="BD2265" s="700"/>
      <c r="BE2265" s="700"/>
      <c r="BF2265" s="700"/>
      <c r="BG2265" s="700"/>
      <c r="BH2265" s="700"/>
      <c r="BI2265" s="700"/>
      <c r="BJ2265" s="700"/>
      <c r="BK2265" s="700"/>
      <c r="BL2265" s="700"/>
      <c r="BM2265" s="700"/>
      <c r="BN2265" s="700"/>
      <c r="BO2265" s="700"/>
      <c r="BP2265" s="700"/>
      <c r="BQ2265" s="700"/>
      <c r="BR2265" s="700"/>
      <c r="BS2265" s="700"/>
      <c r="BT2265" s="700"/>
      <c r="BU2265" s="700"/>
      <c r="BV2265" s="700"/>
      <c r="BW2265" s="700"/>
      <c r="BX2265" s="700"/>
      <c r="BY2265" s="700"/>
      <c r="BZ2265" s="700"/>
      <c r="CA2265" s="700"/>
      <c r="CB2265" s="700"/>
      <c r="CC2265" s="700"/>
      <c r="CD2265" s="700"/>
      <c r="CE2265" s="700"/>
      <c r="CF2265" s="700"/>
      <c r="CG2265" s="700"/>
      <c r="CH2265" s="700"/>
      <c r="CI2265" s="700"/>
      <c r="CJ2265" s="700"/>
      <c r="CK2265" s="700"/>
      <c r="CL2265" s="700"/>
      <c r="CM2265" s="700"/>
      <c r="CN2265" s="700"/>
      <c r="CO2265" s="700"/>
      <c r="CP2265" s="700"/>
      <c r="CQ2265" s="700"/>
      <c r="CR2265" s="700"/>
      <c r="CS2265" s="700"/>
      <c r="CT2265" s="700"/>
      <c r="CU2265" s="700"/>
      <c r="CV2265" s="700"/>
    </row>
    <row r="2266" spans="1:100" x14ac:dyDescent="0.25">
      <c r="A2266" s="871" t="s">
        <v>2975</v>
      </c>
      <c r="B2266" s="872">
        <v>365150</v>
      </c>
      <c r="C2266" s="1812" t="s">
        <v>3014</v>
      </c>
      <c r="D2266" s="41" t="s">
        <v>49</v>
      </c>
      <c r="E2266" s="41" t="s">
        <v>49</v>
      </c>
      <c r="F2266" s="41" t="s">
        <v>49</v>
      </c>
      <c r="G2266" s="872" t="s">
        <v>94</v>
      </c>
      <c r="H2266" s="1308">
        <v>41640</v>
      </c>
      <c r="I2266" s="1277">
        <v>2557.88</v>
      </c>
      <c r="J2266" s="1277">
        <v>2557.88</v>
      </c>
      <c r="K2266" s="1277">
        <v>0</v>
      </c>
      <c r="L2266" s="701"/>
      <c r="M2266" s="700"/>
      <c r="N2266" s="700"/>
      <c r="O2266" s="700"/>
      <c r="P2266" s="700"/>
      <c r="Q2266" s="700"/>
      <c r="R2266" s="700"/>
      <c r="S2266" s="700"/>
      <c r="T2266" s="700"/>
      <c r="U2266" s="700"/>
      <c r="V2266" s="700"/>
      <c r="W2266" s="700"/>
      <c r="X2266" s="700"/>
      <c r="Y2266" s="700"/>
      <c r="Z2266" s="700"/>
      <c r="AA2266" s="700"/>
      <c r="AB2266" s="700"/>
      <c r="AC2266" s="700"/>
      <c r="AD2266" s="700"/>
      <c r="AE2266" s="700"/>
      <c r="AF2266" s="700"/>
      <c r="AG2266" s="700"/>
      <c r="AH2266" s="700"/>
      <c r="AI2266" s="700"/>
      <c r="AJ2266" s="700"/>
      <c r="AK2266" s="700"/>
      <c r="AL2266" s="700"/>
      <c r="AM2266" s="700"/>
      <c r="AN2266" s="700"/>
      <c r="AO2266" s="700"/>
      <c r="AP2266" s="700"/>
      <c r="AQ2266" s="700"/>
      <c r="AR2266" s="700"/>
      <c r="AS2266" s="700"/>
      <c r="AT2266" s="700"/>
      <c r="AU2266" s="700"/>
      <c r="AV2266" s="700"/>
      <c r="AW2266" s="700"/>
      <c r="AX2266" s="700"/>
      <c r="AY2266" s="700"/>
      <c r="AZ2266" s="700"/>
      <c r="BA2266" s="700"/>
      <c r="BB2266" s="700"/>
      <c r="BC2266" s="700"/>
      <c r="BD2266" s="700"/>
      <c r="BE2266" s="700"/>
      <c r="BF2266" s="700"/>
      <c r="BG2266" s="700"/>
      <c r="BH2266" s="700"/>
      <c r="BI2266" s="700"/>
      <c r="BJ2266" s="700"/>
      <c r="BK2266" s="700"/>
      <c r="BL2266" s="700"/>
      <c r="BM2266" s="700"/>
      <c r="BN2266" s="700"/>
      <c r="BO2266" s="700"/>
      <c r="BP2266" s="700"/>
      <c r="BQ2266" s="700"/>
      <c r="BR2266" s="700"/>
      <c r="BS2266" s="700"/>
      <c r="BT2266" s="700"/>
      <c r="BU2266" s="700"/>
      <c r="BV2266" s="700"/>
      <c r="BW2266" s="700"/>
      <c r="BX2266" s="700"/>
      <c r="BY2266" s="700"/>
      <c r="BZ2266" s="700"/>
      <c r="CA2266" s="700"/>
      <c r="CB2266" s="700"/>
      <c r="CC2266" s="700"/>
      <c r="CD2266" s="700"/>
      <c r="CE2266" s="700"/>
      <c r="CF2266" s="700"/>
      <c r="CG2266" s="700"/>
      <c r="CH2266" s="700"/>
      <c r="CI2266" s="700"/>
      <c r="CJ2266" s="700"/>
      <c r="CK2266" s="700"/>
      <c r="CL2266" s="700"/>
      <c r="CM2266" s="700"/>
      <c r="CN2266" s="700"/>
      <c r="CO2266" s="700"/>
      <c r="CP2266" s="700"/>
      <c r="CQ2266" s="700"/>
      <c r="CR2266" s="700"/>
      <c r="CS2266" s="700"/>
      <c r="CT2266" s="700"/>
      <c r="CU2266" s="700"/>
      <c r="CV2266" s="700"/>
    </row>
    <row r="2267" spans="1:100" x14ac:dyDescent="0.25">
      <c r="A2267" s="871" t="s">
        <v>194</v>
      </c>
      <c r="B2267" s="872">
        <v>366309</v>
      </c>
      <c r="C2267" s="1812" t="s">
        <v>3015</v>
      </c>
      <c r="D2267" s="41" t="s">
        <v>792</v>
      </c>
      <c r="E2267" s="41" t="s">
        <v>792</v>
      </c>
      <c r="F2267" s="41" t="s">
        <v>49</v>
      </c>
      <c r="G2267" s="872" t="s">
        <v>103</v>
      </c>
      <c r="H2267" s="1308">
        <v>41640</v>
      </c>
      <c r="I2267" s="1277">
        <v>1200</v>
      </c>
      <c r="J2267" s="1277">
        <v>1200</v>
      </c>
      <c r="K2267" s="1277">
        <v>0</v>
      </c>
      <c r="L2267" s="704"/>
      <c r="M2267" s="703"/>
      <c r="N2267" s="703"/>
      <c r="O2267" s="703"/>
      <c r="P2267" s="703"/>
      <c r="Q2267" s="703"/>
      <c r="R2267" s="703"/>
      <c r="S2267" s="703"/>
      <c r="T2267" s="703"/>
      <c r="U2267" s="703"/>
      <c r="V2267" s="703"/>
      <c r="W2267" s="703"/>
      <c r="X2267" s="703"/>
      <c r="Y2267" s="703"/>
      <c r="Z2267" s="703"/>
      <c r="AA2267" s="703"/>
      <c r="AB2267" s="703"/>
      <c r="AC2267" s="703"/>
      <c r="AD2267" s="703"/>
      <c r="AE2267" s="703"/>
      <c r="AF2267" s="703"/>
      <c r="AG2267" s="703"/>
      <c r="AH2267" s="703"/>
      <c r="AI2267" s="703"/>
      <c r="AJ2267" s="703"/>
      <c r="AK2267" s="703"/>
      <c r="AL2267" s="703"/>
      <c r="AM2267" s="703"/>
      <c r="AN2267" s="703"/>
      <c r="AO2267" s="703"/>
      <c r="AP2267" s="703"/>
      <c r="AQ2267" s="703"/>
      <c r="AR2267" s="703"/>
      <c r="AS2267" s="703"/>
      <c r="AT2267" s="703"/>
      <c r="AU2267" s="703"/>
      <c r="AV2267" s="703"/>
      <c r="AW2267" s="703"/>
      <c r="AX2267" s="703"/>
      <c r="AY2267" s="703"/>
      <c r="AZ2267" s="703"/>
      <c r="BA2267" s="703"/>
      <c r="BB2267" s="703"/>
      <c r="BC2267" s="703"/>
      <c r="BD2267" s="703"/>
      <c r="BE2267" s="703"/>
      <c r="BF2267" s="703"/>
      <c r="BG2267" s="703"/>
      <c r="BH2267" s="703"/>
      <c r="BI2267" s="703"/>
      <c r="BJ2267" s="703"/>
      <c r="BK2267" s="703"/>
      <c r="BL2267" s="703"/>
      <c r="BM2267" s="703"/>
      <c r="BN2267" s="703"/>
      <c r="BO2267" s="703"/>
      <c r="BP2267" s="703"/>
      <c r="BQ2267" s="703"/>
      <c r="BR2267" s="703"/>
      <c r="BS2267" s="703"/>
      <c r="BT2267" s="703"/>
      <c r="BU2267" s="703"/>
      <c r="BV2267" s="703"/>
      <c r="BW2267" s="703"/>
      <c r="BX2267" s="703"/>
      <c r="BY2267" s="703"/>
      <c r="BZ2267" s="703"/>
      <c r="CA2267" s="703"/>
      <c r="CB2267" s="703"/>
      <c r="CC2267" s="703"/>
      <c r="CD2267" s="703"/>
      <c r="CE2267" s="703"/>
      <c r="CF2267" s="703"/>
      <c r="CG2267" s="703"/>
      <c r="CH2267" s="703"/>
      <c r="CI2267" s="703"/>
      <c r="CJ2267" s="703"/>
      <c r="CK2267" s="703"/>
      <c r="CL2267" s="703"/>
      <c r="CM2267" s="703"/>
      <c r="CN2267" s="703"/>
      <c r="CO2267" s="703"/>
      <c r="CP2267" s="703"/>
      <c r="CQ2267" s="703"/>
      <c r="CR2267" s="703"/>
      <c r="CS2267" s="703"/>
      <c r="CT2267" s="703"/>
      <c r="CU2267" s="703"/>
      <c r="CV2267" s="703"/>
    </row>
    <row r="2268" spans="1:100" x14ac:dyDescent="0.25">
      <c r="A2268" s="871" t="s">
        <v>14</v>
      </c>
      <c r="B2268" s="872">
        <v>366034</v>
      </c>
      <c r="C2268" s="1812" t="s">
        <v>3016</v>
      </c>
      <c r="D2268" s="872" t="s">
        <v>16</v>
      </c>
      <c r="E2268" s="872" t="s">
        <v>723</v>
      </c>
      <c r="F2268" s="872"/>
      <c r="G2268" s="872" t="s">
        <v>18</v>
      </c>
      <c r="H2268" s="1923">
        <v>41640</v>
      </c>
      <c r="I2268" s="1277">
        <v>28637.3</v>
      </c>
      <c r="J2268" s="1277">
        <v>28637.3</v>
      </c>
      <c r="K2268" s="1277">
        <v>0</v>
      </c>
      <c r="L2268" s="702"/>
      <c r="M2268" s="702"/>
      <c r="N2268" s="702"/>
      <c r="O2268" s="702"/>
      <c r="P2268" s="702"/>
      <c r="Q2268" s="702"/>
      <c r="R2268" s="702"/>
      <c r="S2268" s="702"/>
      <c r="T2268" s="702"/>
      <c r="U2268" s="702"/>
      <c r="V2268" s="702"/>
      <c r="W2268" s="702"/>
      <c r="X2268" s="702"/>
      <c r="Y2268" s="702"/>
      <c r="Z2268" s="702"/>
      <c r="AA2268" s="702"/>
      <c r="AB2268" s="702"/>
      <c r="AC2268" s="702"/>
      <c r="AD2268" s="702"/>
      <c r="AE2268" s="702"/>
      <c r="AF2268" s="702"/>
      <c r="AG2268" s="702"/>
      <c r="AH2268" s="702"/>
      <c r="AI2268" s="702"/>
      <c r="AJ2268" s="702"/>
      <c r="AK2268" s="702"/>
      <c r="AL2268" s="702"/>
      <c r="AM2268" s="702"/>
      <c r="AN2268" s="702"/>
      <c r="AO2268" s="702"/>
      <c r="AP2268" s="702"/>
      <c r="AQ2268" s="702"/>
      <c r="AR2268" s="702"/>
      <c r="AS2268" s="702"/>
      <c r="AT2268" s="702"/>
      <c r="AU2268" s="702"/>
      <c r="AV2268" s="702"/>
      <c r="AW2268" s="702"/>
      <c r="AX2268" s="702"/>
      <c r="AY2268" s="702"/>
      <c r="AZ2268" s="702"/>
      <c r="BA2268" s="702"/>
      <c r="BB2268" s="702"/>
      <c r="BC2268" s="702"/>
      <c r="BD2268" s="702"/>
      <c r="BE2268" s="702"/>
      <c r="BF2268" s="702"/>
      <c r="BG2268" s="702"/>
      <c r="BH2268" s="702"/>
      <c r="BI2268" s="702"/>
      <c r="BJ2268" s="702"/>
      <c r="BK2268" s="702"/>
      <c r="BL2268" s="702"/>
      <c r="BM2268" s="702"/>
      <c r="BN2268" s="702"/>
      <c r="BO2268" s="702"/>
      <c r="BP2268" s="702"/>
      <c r="BQ2268" s="702"/>
      <c r="BR2268" s="702"/>
      <c r="BS2268" s="702"/>
      <c r="BT2268" s="702"/>
      <c r="BU2268" s="702"/>
      <c r="BV2268" s="702"/>
      <c r="BW2268" s="702"/>
      <c r="BX2268" s="702"/>
      <c r="BY2268" s="702"/>
      <c r="BZ2268" s="702"/>
      <c r="CA2268" s="702"/>
      <c r="CB2268" s="702"/>
      <c r="CC2268" s="702"/>
      <c r="CD2268" s="702"/>
      <c r="CE2268" s="702"/>
      <c r="CF2268" s="702"/>
      <c r="CG2268" s="702"/>
      <c r="CH2268" s="702"/>
      <c r="CI2268" s="702"/>
      <c r="CJ2268" s="702"/>
      <c r="CK2268" s="702"/>
      <c r="CL2268" s="702"/>
      <c r="CM2268" s="702"/>
      <c r="CN2268" s="702"/>
      <c r="CO2268" s="702"/>
      <c r="CP2268" s="702"/>
      <c r="CQ2268" s="702"/>
      <c r="CR2268" s="702"/>
      <c r="CS2268" s="702"/>
      <c r="CT2268" s="702"/>
      <c r="CU2268" s="702"/>
      <c r="CV2268" s="702"/>
    </row>
    <row r="2269" spans="1:100" x14ac:dyDescent="0.25">
      <c r="A2269" s="871" t="s">
        <v>170</v>
      </c>
      <c r="B2269" s="872">
        <v>365112</v>
      </c>
      <c r="C2269" s="1812" t="s">
        <v>3017</v>
      </c>
      <c r="D2269" s="872" t="s">
        <v>16</v>
      </c>
      <c r="E2269" s="872" t="s">
        <v>236</v>
      </c>
      <c r="F2269" s="872" t="s">
        <v>3018</v>
      </c>
      <c r="G2269" s="872" t="s">
        <v>18</v>
      </c>
      <c r="H2269" s="1308">
        <v>41640</v>
      </c>
      <c r="I2269" s="1277">
        <v>13316.8</v>
      </c>
      <c r="J2269" s="1277">
        <v>13316.8</v>
      </c>
      <c r="K2269" s="1277">
        <v>0</v>
      </c>
      <c r="L2269" s="706"/>
      <c r="M2269" s="705"/>
      <c r="N2269" s="705"/>
      <c r="O2269" s="705"/>
      <c r="P2269" s="705"/>
      <c r="Q2269" s="705"/>
      <c r="R2269" s="705"/>
      <c r="S2269" s="705"/>
      <c r="T2269" s="705"/>
      <c r="U2269" s="705"/>
      <c r="V2269" s="705"/>
      <c r="W2269" s="705"/>
      <c r="X2269" s="705"/>
      <c r="Y2269" s="705"/>
      <c r="Z2269" s="705"/>
      <c r="AA2269" s="705"/>
      <c r="AB2269" s="705"/>
      <c r="AC2269" s="705"/>
      <c r="AD2269" s="705"/>
      <c r="AE2269" s="705"/>
      <c r="AF2269" s="705"/>
      <c r="AG2269" s="705"/>
      <c r="AH2269" s="705"/>
      <c r="AI2269" s="705"/>
      <c r="AJ2269" s="705"/>
      <c r="AK2269" s="705"/>
      <c r="AL2269" s="705"/>
      <c r="AM2269" s="705"/>
      <c r="AN2269" s="705"/>
      <c r="AO2269" s="705"/>
      <c r="AP2269" s="705"/>
      <c r="AQ2269" s="705"/>
      <c r="AR2269" s="705"/>
      <c r="AS2269" s="705"/>
      <c r="AT2269" s="705"/>
      <c r="AU2269" s="705"/>
      <c r="AV2269" s="705"/>
      <c r="AW2269" s="705"/>
      <c r="AX2269" s="705"/>
      <c r="AY2269" s="705"/>
      <c r="AZ2269" s="705"/>
      <c r="BA2269" s="705"/>
      <c r="BB2269" s="705"/>
      <c r="BC2269" s="705"/>
      <c r="BD2269" s="705"/>
      <c r="BE2269" s="705"/>
      <c r="BF2269" s="705"/>
      <c r="BG2269" s="705"/>
      <c r="BH2269" s="705"/>
      <c r="BI2269" s="705"/>
      <c r="BJ2269" s="705"/>
      <c r="BK2269" s="705"/>
      <c r="BL2269" s="705"/>
      <c r="BM2269" s="705"/>
      <c r="BN2269" s="705"/>
      <c r="BO2269" s="705"/>
      <c r="BP2269" s="705"/>
      <c r="BQ2269" s="705"/>
      <c r="BR2269" s="705"/>
      <c r="BS2269" s="705"/>
      <c r="BT2269" s="705"/>
      <c r="BU2269" s="705"/>
      <c r="BV2269" s="705"/>
      <c r="BW2269" s="705"/>
      <c r="BX2269" s="705"/>
      <c r="BY2269" s="705"/>
      <c r="BZ2269" s="705"/>
      <c r="CA2269" s="705"/>
      <c r="CB2269" s="705"/>
      <c r="CC2269" s="705"/>
      <c r="CD2269" s="705"/>
      <c r="CE2269" s="705"/>
      <c r="CF2269" s="705"/>
      <c r="CG2269" s="705"/>
      <c r="CH2269" s="705"/>
      <c r="CI2269" s="705"/>
      <c r="CJ2269" s="705"/>
      <c r="CK2269" s="705"/>
      <c r="CL2269" s="705"/>
      <c r="CM2269" s="705"/>
      <c r="CN2269" s="705"/>
      <c r="CO2269" s="705"/>
      <c r="CP2269" s="705"/>
      <c r="CQ2269" s="705"/>
      <c r="CR2269" s="705"/>
      <c r="CS2269" s="705"/>
      <c r="CT2269" s="705"/>
      <c r="CU2269" s="705"/>
      <c r="CV2269" s="705"/>
    </row>
    <row r="2270" spans="1:100" x14ac:dyDescent="0.25">
      <c r="A2270" s="871" t="s">
        <v>340</v>
      </c>
      <c r="B2270" s="872">
        <v>548273</v>
      </c>
      <c r="C2270" s="1812" t="s">
        <v>3019</v>
      </c>
      <c r="D2270" s="41" t="s">
        <v>792</v>
      </c>
      <c r="E2270" s="41" t="s">
        <v>792</v>
      </c>
      <c r="F2270" s="41" t="s">
        <v>49</v>
      </c>
      <c r="G2270" s="872" t="s">
        <v>18</v>
      </c>
      <c r="H2270" s="1308">
        <v>39052</v>
      </c>
      <c r="I2270" s="1267">
        <v>4054.2</v>
      </c>
      <c r="J2270" s="1277">
        <v>4054.2</v>
      </c>
      <c r="K2270" s="1277">
        <v>0</v>
      </c>
      <c r="L2270" s="707"/>
      <c r="M2270" s="706"/>
      <c r="N2270" s="706"/>
      <c r="O2270" s="706"/>
      <c r="P2270" s="706"/>
      <c r="Q2270" s="706"/>
      <c r="R2270" s="706"/>
      <c r="S2270" s="706"/>
      <c r="T2270" s="706"/>
      <c r="U2270" s="706"/>
      <c r="V2270" s="706"/>
      <c r="W2270" s="706"/>
      <c r="X2270" s="706"/>
      <c r="Y2270" s="706"/>
      <c r="Z2270" s="706"/>
      <c r="AA2270" s="706"/>
      <c r="AB2270" s="706"/>
      <c r="AC2270" s="706"/>
      <c r="AD2270" s="706"/>
      <c r="AE2270" s="706"/>
      <c r="AF2270" s="706"/>
      <c r="AG2270" s="706"/>
      <c r="AH2270" s="706"/>
      <c r="AI2270" s="706"/>
      <c r="AJ2270" s="706"/>
      <c r="AK2270" s="706"/>
      <c r="AL2270" s="706"/>
      <c r="AM2270" s="706"/>
      <c r="AN2270" s="706"/>
      <c r="AO2270" s="706"/>
      <c r="AP2270" s="706"/>
      <c r="AQ2270" s="706"/>
      <c r="AR2270" s="706"/>
      <c r="AS2270" s="706"/>
      <c r="AT2270" s="706"/>
      <c r="AU2270" s="706"/>
      <c r="AV2270" s="706"/>
      <c r="AW2270" s="706"/>
      <c r="AX2270" s="706"/>
      <c r="AY2270" s="706"/>
      <c r="AZ2270" s="706"/>
      <c r="BA2270" s="706"/>
      <c r="BB2270" s="706"/>
      <c r="BC2270" s="706"/>
      <c r="BD2270" s="706"/>
      <c r="BE2270" s="706"/>
      <c r="BF2270" s="706"/>
      <c r="BG2270" s="706"/>
      <c r="BH2270" s="706"/>
      <c r="BI2270" s="706"/>
      <c r="BJ2270" s="706"/>
      <c r="BK2270" s="706"/>
      <c r="BL2270" s="706"/>
      <c r="BM2270" s="706"/>
      <c r="BN2270" s="706"/>
      <c r="BO2270" s="706"/>
      <c r="BP2270" s="706"/>
      <c r="BQ2270" s="706"/>
      <c r="BR2270" s="706"/>
      <c r="BS2270" s="706"/>
      <c r="BT2270" s="706"/>
      <c r="BU2270" s="706"/>
      <c r="BV2270" s="706"/>
      <c r="BW2270" s="706"/>
      <c r="BX2270" s="706"/>
      <c r="BY2270" s="706"/>
      <c r="BZ2270" s="706"/>
      <c r="CA2270" s="706"/>
      <c r="CB2270" s="706"/>
      <c r="CC2270" s="706"/>
      <c r="CD2270" s="706"/>
      <c r="CE2270" s="706"/>
      <c r="CF2270" s="706"/>
      <c r="CG2270" s="706"/>
      <c r="CH2270" s="706"/>
      <c r="CI2270" s="706"/>
      <c r="CJ2270" s="706"/>
      <c r="CK2270" s="706"/>
      <c r="CL2270" s="706"/>
      <c r="CM2270" s="706"/>
      <c r="CN2270" s="706"/>
      <c r="CO2270" s="706"/>
      <c r="CP2270" s="706"/>
      <c r="CQ2270" s="706"/>
      <c r="CR2270" s="706"/>
      <c r="CS2270" s="706"/>
      <c r="CT2270" s="706"/>
      <c r="CU2270" s="706"/>
      <c r="CV2270" s="706"/>
    </row>
    <row r="2271" spans="1:100" x14ac:dyDescent="0.25">
      <c r="A2271" s="862" t="s">
        <v>2387</v>
      </c>
      <c r="B2271" s="41">
        <v>749894</v>
      </c>
      <c r="C2271" s="1812" t="s">
        <v>5981</v>
      </c>
      <c r="D2271" s="41" t="s">
        <v>505</v>
      </c>
      <c r="E2271" s="41" t="s">
        <v>792</v>
      </c>
      <c r="F2271" s="41" t="s">
        <v>49</v>
      </c>
      <c r="G2271" s="872" t="s">
        <v>18</v>
      </c>
      <c r="H2271" s="1361">
        <v>43343</v>
      </c>
      <c r="I2271" s="1362">
        <v>7670</v>
      </c>
      <c r="J2271" s="1362">
        <v>2045.07</v>
      </c>
      <c r="K2271" s="1362">
        <v>5623.93</v>
      </c>
    </row>
    <row r="2272" spans="1:100" s="707" customFormat="1" x14ac:dyDescent="0.25">
      <c r="A2272" s="862" t="s">
        <v>2387</v>
      </c>
      <c r="B2272" s="41">
        <v>367089</v>
      </c>
      <c r="C2272" s="1812" t="s">
        <v>5982</v>
      </c>
      <c r="D2272" s="41" t="s">
        <v>505</v>
      </c>
      <c r="E2272" s="41" t="s">
        <v>792</v>
      </c>
      <c r="F2272" s="41" t="s">
        <v>49</v>
      </c>
      <c r="G2272" s="872" t="s">
        <v>18</v>
      </c>
      <c r="H2272" s="1308">
        <v>41640</v>
      </c>
      <c r="I2272" s="1481">
        <v>4054.2</v>
      </c>
      <c r="J2272" s="1669">
        <v>4054.2</v>
      </c>
      <c r="K2272" s="1669">
        <v>0</v>
      </c>
    </row>
    <row r="2273" spans="1:100" x14ac:dyDescent="0.25">
      <c r="A2273" s="871" t="s">
        <v>458</v>
      </c>
      <c r="B2273" s="41">
        <v>749895</v>
      </c>
      <c r="C2273" s="1812" t="s">
        <v>5983</v>
      </c>
      <c r="D2273" s="41" t="s">
        <v>156</v>
      </c>
      <c r="E2273" s="218" t="s">
        <v>3020</v>
      </c>
      <c r="F2273" s="41" t="s">
        <v>3021</v>
      </c>
      <c r="G2273" s="872" t="s">
        <v>75</v>
      </c>
      <c r="H2273" s="1361">
        <v>43469</v>
      </c>
      <c r="I2273" s="1370">
        <v>15900</v>
      </c>
      <c r="J2273" s="1370">
        <v>3709.76</v>
      </c>
      <c r="K2273" s="1370">
        <v>12189.24</v>
      </c>
    </row>
    <row r="2274" spans="1:100" x14ac:dyDescent="0.25">
      <c r="A2274" s="871" t="s">
        <v>697</v>
      </c>
      <c r="B2274" s="41">
        <v>749896</v>
      </c>
      <c r="C2274" s="1812" t="s">
        <v>5984</v>
      </c>
      <c r="D2274" s="41" t="s">
        <v>120</v>
      </c>
      <c r="E2274" s="41" t="s">
        <v>190</v>
      </c>
      <c r="F2274" s="41" t="s">
        <v>3022</v>
      </c>
      <c r="G2274" s="872" t="s">
        <v>129</v>
      </c>
      <c r="H2274" s="1361">
        <v>43605</v>
      </c>
      <c r="I2274" s="1362">
        <v>2332.9499999999998</v>
      </c>
      <c r="J2274" s="1362">
        <v>1489.85</v>
      </c>
      <c r="K2274" s="1362">
        <v>842.1</v>
      </c>
    </row>
    <row r="2275" spans="1:100" x14ac:dyDescent="0.25">
      <c r="A2275" s="871" t="s">
        <v>2503</v>
      </c>
      <c r="B2275" s="41">
        <v>749897</v>
      </c>
      <c r="C2275" s="1812" t="s">
        <v>5985</v>
      </c>
      <c r="D2275" s="41" t="s">
        <v>2733</v>
      </c>
      <c r="E2275" s="41" t="s">
        <v>3023</v>
      </c>
      <c r="F2275" s="41" t="s">
        <v>3024</v>
      </c>
      <c r="G2275" s="872" t="s">
        <v>75</v>
      </c>
      <c r="H2275" s="1312">
        <v>43816</v>
      </c>
      <c r="I2275" s="1325">
        <v>15840</v>
      </c>
      <c r="J2275" s="1325">
        <v>2111.87</v>
      </c>
      <c r="K2275" s="1325">
        <v>13727.13</v>
      </c>
    </row>
    <row r="2276" spans="1:100" ht="15.75" customHeight="1" x14ac:dyDescent="0.25">
      <c r="A2276" s="871" t="s">
        <v>3000</v>
      </c>
      <c r="B2276" s="41">
        <v>749898</v>
      </c>
      <c r="C2276" s="1812" t="s">
        <v>5986</v>
      </c>
      <c r="D2276" s="41" t="s">
        <v>792</v>
      </c>
      <c r="E2276" s="41" t="s">
        <v>792</v>
      </c>
      <c r="F2276" s="41" t="s">
        <v>49</v>
      </c>
      <c r="G2276" s="872" t="s">
        <v>1157</v>
      </c>
      <c r="H2276" s="1912">
        <v>41640</v>
      </c>
      <c r="I2276" s="1291">
        <v>20000</v>
      </c>
      <c r="J2276" s="1291">
        <v>20000</v>
      </c>
      <c r="K2276" s="1352">
        <v>0</v>
      </c>
    </row>
    <row r="2277" spans="1:100" s="1734" customFormat="1" x14ac:dyDescent="0.25">
      <c r="A2277" s="1740" t="s">
        <v>3025</v>
      </c>
      <c r="B2277" s="93">
        <v>749899</v>
      </c>
      <c r="C2277" s="1812" t="s">
        <v>5987</v>
      </c>
      <c r="D2277" s="93" t="s">
        <v>3026</v>
      </c>
      <c r="E2277" s="93" t="s">
        <v>792</v>
      </c>
      <c r="F2277" s="93" t="s">
        <v>792</v>
      </c>
      <c r="G2277" s="1741" t="s">
        <v>1157</v>
      </c>
      <c r="H2277" s="1361">
        <v>43447</v>
      </c>
      <c r="I2277" s="1362">
        <v>100695</v>
      </c>
      <c r="J2277" s="1362">
        <v>20300</v>
      </c>
      <c r="K2277" s="1362">
        <v>80395</v>
      </c>
    </row>
    <row r="2278" spans="1:100" s="1734" customFormat="1" x14ac:dyDescent="0.25">
      <c r="A2278" s="1740" t="s">
        <v>3025</v>
      </c>
      <c r="B2278" s="93">
        <v>749900</v>
      </c>
      <c r="C2278" s="1812" t="s">
        <v>5988</v>
      </c>
      <c r="D2278" s="93" t="s">
        <v>3026</v>
      </c>
      <c r="E2278" s="93" t="s">
        <v>792</v>
      </c>
      <c r="F2278" s="93" t="s">
        <v>792</v>
      </c>
      <c r="G2278" s="1741" t="s">
        <v>1157</v>
      </c>
      <c r="H2278" s="1361">
        <v>43447</v>
      </c>
      <c r="I2278" s="1362">
        <v>100695</v>
      </c>
      <c r="J2278" s="1362">
        <v>20300</v>
      </c>
      <c r="K2278" s="1362">
        <v>80395</v>
      </c>
    </row>
    <row r="2279" spans="1:100" x14ac:dyDescent="0.25">
      <c r="A2279" s="870" t="s">
        <v>170</v>
      </c>
      <c r="B2279" s="872">
        <v>365741</v>
      </c>
      <c r="C2279" s="1812" t="s">
        <v>3027</v>
      </c>
      <c r="D2279" s="872" t="s">
        <v>16</v>
      </c>
      <c r="E2279" s="872" t="s">
        <v>370</v>
      </c>
      <c r="F2279" s="872" t="s">
        <v>370</v>
      </c>
      <c r="G2279" s="872" t="s">
        <v>18</v>
      </c>
      <c r="H2279" s="1308">
        <v>41162</v>
      </c>
      <c r="I2279" s="1277">
        <v>6496</v>
      </c>
      <c r="J2279" s="1277">
        <v>6496</v>
      </c>
      <c r="K2279" s="1277">
        <v>0</v>
      </c>
      <c r="L2279" s="707"/>
      <c r="M2279" s="707"/>
      <c r="N2279" s="707"/>
      <c r="O2279" s="707"/>
      <c r="P2279" s="707"/>
      <c r="Q2279" s="707"/>
      <c r="R2279" s="707"/>
      <c r="S2279" s="707"/>
      <c r="T2279" s="707"/>
      <c r="U2279" s="707"/>
      <c r="V2279" s="707"/>
      <c r="W2279" s="707"/>
      <c r="X2279" s="707"/>
      <c r="Y2279" s="707"/>
      <c r="Z2279" s="707"/>
      <c r="AA2279" s="707"/>
      <c r="AB2279" s="707"/>
      <c r="AC2279" s="707"/>
      <c r="AD2279" s="707"/>
      <c r="AE2279" s="707"/>
      <c r="AF2279" s="707"/>
      <c r="AG2279" s="707"/>
      <c r="AH2279" s="707"/>
      <c r="AI2279" s="707"/>
      <c r="AJ2279" s="707"/>
      <c r="AK2279" s="707"/>
      <c r="AL2279" s="707"/>
      <c r="AM2279" s="707"/>
      <c r="AN2279" s="707"/>
      <c r="AO2279" s="707"/>
      <c r="AP2279" s="707"/>
      <c r="AQ2279" s="707"/>
      <c r="AR2279" s="707"/>
      <c r="AS2279" s="707"/>
      <c r="AT2279" s="707"/>
      <c r="AU2279" s="707"/>
      <c r="AV2279" s="707"/>
      <c r="AW2279" s="707"/>
      <c r="AX2279" s="707"/>
      <c r="AY2279" s="707"/>
      <c r="AZ2279" s="707"/>
      <c r="BA2279" s="707"/>
      <c r="BB2279" s="707"/>
      <c r="BC2279" s="707"/>
      <c r="BD2279" s="707"/>
      <c r="BE2279" s="707"/>
      <c r="BF2279" s="707"/>
      <c r="BG2279" s="707"/>
      <c r="BH2279" s="707"/>
      <c r="BI2279" s="707"/>
      <c r="BJ2279" s="707"/>
      <c r="BK2279" s="707"/>
      <c r="BL2279" s="707"/>
      <c r="BM2279" s="707"/>
      <c r="BN2279" s="707"/>
      <c r="BO2279" s="707"/>
      <c r="BP2279" s="707"/>
      <c r="BQ2279" s="707"/>
      <c r="BR2279" s="707"/>
      <c r="BS2279" s="707"/>
      <c r="BT2279" s="707"/>
      <c r="BU2279" s="707"/>
      <c r="BV2279" s="707"/>
      <c r="BW2279" s="707"/>
      <c r="BX2279" s="707"/>
      <c r="BY2279" s="707"/>
      <c r="BZ2279" s="707"/>
      <c r="CA2279" s="707"/>
      <c r="CB2279" s="707"/>
      <c r="CC2279" s="707"/>
      <c r="CD2279" s="707"/>
      <c r="CE2279" s="707"/>
      <c r="CF2279" s="707"/>
      <c r="CG2279" s="707"/>
      <c r="CH2279" s="707"/>
      <c r="CI2279" s="707"/>
      <c r="CJ2279" s="707"/>
      <c r="CK2279" s="707"/>
      <c r="CL2279" s="707"/>
      <c r="CM2279" s="707"/>
      <c r="CN2279" s="707"/>
      <c r="CO2279" s="707"/>
      <c r="CP2279" s="707"/>
      <c r="CQ2279" s="707"/>
      <c r="CR2279" s="707"/>
      <c r="CS2279" s="707"/>
      <c r="CT2279" s="707"/>
      <c r="CU2279" s="707"/>
      <c r="CV2279" s="707"/>
    </row>
    <row r="2280" spans="1:100" x14ac:dyDescent="0.25">
      <c r="A2280" s="862" t="s">
        <v>3028</v>
      </c>
      <c r="B2280" s="41">
        <v>365143</v>
      </c>
      <c r="C2280" s="1812" t="s">
        <v>5989</v>
      </c>
      <c r="D2280" s="872" t="s">
        <v>370</v>
      </c>
      <c r="E2280" s="872" t="s">
        <v>370</v>
      </c>
      <c r="F2280" s="41" t="s">
        <v>49</v>
      </c>
      <c r="G2280" s="872" t="s">
        <v>164</v>
      </c>
      <c r="H2280" s="1308">
        <v>41640</v>
      </c>
      <c r="I2280" s="1325">
        <v>3500</v>
      </c>
      <c r="J2280" s="1325">
        <v>3500</v>
      </c>
      <c r="K2280" s="1325">
        <v>0</v>
      </c>
    </row>
    <row r="2281" spans="1:100" x14ac:dyDescent="0.25">
      <c r="A2281" s="871" t="s">
        <v>496</v>
      </c>
      <c r="B2281" s="872">
        <v>367193</v>
      </c>
      <c r="C2281" s="1812" t="s">
        <v>3029</v>
      </c>
      <c r="D2281" s="872" t="s">
        <v>370</v>
      </c>
      <c r="E2281" s="872" t="s">
        <v>370</v>
      </c>
      <c r="F2281" s="41" t="s">
        <v>49</v>
      </c>
      <c r="G2281" s="872" t="s">
        <v>18</v>
      </c>
      <c r="H2281" s="1308">
        <v>41640</v>
      </c>
      <c r="I2281" s="1277">
        <v>3084.12</v>
      </c>
      <c r="J2281" s="1277">
        <v>3084.12</v>
      </c>
      <c r="K2281" s="1277">
        <v>0</v>
      </c>
      <c r="L2281" s="709"/>
      <c r="M2281" s="708"/>
      <c r="N2281" s="708"/>
      <c r="O2281" s="708"/>
      <c r="P2281" s="708"/>
      <c r="Q2281" s="708"/>
      <c r="R2281" s="708"/>
      <c r="S2281" s="708"/>
      <c r="T2281" s="708"/>
      <c r="U2281" s="708"/>
      <c r="V2281" s="708"/>
      <c r="W2281" s="708"/>
      <c r="X2281" s="708"/>
      <c r="Y2281" s="708"/>
      <c r="Z2281" s="708"/>
      <c r="AA2281" s="708"/>
      <c r="AB2281" s="708"/>
      <c r="AC2281" s="708"/>
      <c r="AD2281" s="708"/>
      <c r="AE2281" s="708"/>
      <c r="AF2281" s="708"/>
      <c r="AG2281" s="708"/>
      <c r="AH2281" s="708"/>
      <c r="AI2281" s="708"/>
      <c r="AJ2281" s="708"/>
      <c r="AK2281" s="708"/>
      <c r="AL2281" s="708"/>
      <c r="AM2281" s="708"/>
      <c r="AN2281" s="708"/>
      <c r="AO2281" s="708"/>
      <c r="AP2281" s="708"/>
      <c r="AQ2281" s="708"/>
      <c r="AR2281" s="708"/>
      <c r="AS2281" s="708"/>
      <c r="AT2281" s="708"/>
      <c r="AU2281" s="708"/>
      <c r="AV2281" s="708"/>
      <c r="AW2281" s="708"/>
      <c r="AX2281" s="708"/>
      <c r="AY2281" s="708"/>
      <c r="AZ2281" s="708"/>
      <c r="BA2281" s="708"/>
      <c r="BB2281" s="708"/>
      <c r="BC2281" s="708"/>
      <c r="BD2281" s="708"/>
      <c r="BE2281" s="708"/>
      <c r="BF2281" s="708"/>
      <c r="BG2281" s="708"/>
      <c r="BH2281" s="708"/>
      <c r="BI2281" s="708"/>
      <c r="BJ2281" s="708"/>
      <c r="BK2281" s="708"/>
      <c r="BL2281" s="708"/>
      <c r="BM2281" s="708"/>
      <c r="BN2281" s="708"/>
      <c r="BO2281" s="708"/>
      <c r="BP2281" s="708"/>
      <c r="BQ2281" s="708"/>
      <c r="BR2281" s="708"/>
      <c r="BS2281" s="708"/>
      <c r="BT2281" s="708"/>
      <c r="BU2281" s="708"/>
      <c r="BV2281" s="708"/>
      <c r="BW2281" s="708"/>
      <c r="BX2281" s="708"/>
      <c r="BY2281" s="708"/>
      <c r="BZ2281" s="708"/>
      <c r="CA2281" s="708"/>
      <c r="CB2281" s="708"/>
      <c r="CC2281" s="708"/>
      <c r="CD2281" s="708"/>
      <c r="CE2281" s="708"/>
      <c r="CF2281" s="708"/>
      <c r="CG2281" s="708"/>
      <c r="CH2281" s="708"/>
      <c r="CI2281" s="708"/>
      <c r="CJ2281" s="708"/>
      <c r="CK2281" s="708"/>
      <c r="CL2281" s="708"/>
      <c r="CM2281" s="708"/>
      <c r="CN2281" s="708"/>
      <c r="CO2281" s="708"/>
      <c r="CP2281" s="708"/>
      <c r="CQ2281" s="708"/>
      <c r="CR2281" s="708"/>
      <c r="CS2281" s="708"/>
      <c r="CT2281" s="708"/>
      <c r="CU2281" s="708"/>
      <c r="CV2281" s="708"/>
    </row>
    <row r="2282" spans="1:100" x14ac:dyDescent="0.25">
      <c r="A2282" s="871" t="s">
        <v>496</v>
      </c>
      <c r="B2282" s="872">
        <v>367198</v>
      </c>
      <c r="C2282" s="1812" t="s">
        <v>3030</v>
      </c>
      <c r="D2282" s="872" t="s">
        <v>370</v>
      </c>
      <c r="E2282" s="872" t="s">
        <v>370</v>
      </c>
      <c r="F2282" s="41" t="s">
        <v>49</v>
      </c>
      <c r="G2282" s="872" t="s">
        <v>18</v>
      </c>
      <c r="H2282" s="1308">
        <v>41640</v>
      </c>
      <c r="I2282" s="1277">
        <v>3084.12</v>
      </c>
      <c r="J2282" s="1277">
        <v>3084.12</v>
      </c>
      <c r="K2282" s="1277">
        <v>0</v>
      </c>
      <c r="L2282" s="710"/>
      <c r="M2282" s="709"/>
      <c r="N2282" s="709"/>
      <c r="O2282" s="709"/>
      <c r="P2282" s="709"/>
      <c r="Q2282" s="709"/>
      <c r="R2282" s="709"/>
      <c r="S2282" s="709"/>
      <c r="T2282" s="709"/>
      <c r="U2282" s="709"/>
      <c r="V2282" s="709"/>
      <c r="W2282" s="709"/>
      <c r="X2282" s="709"/>
      <c r="Y2282" s="709"/>
      <c r="Z2282" s="709"/>
      <c r="AA2282" s="709"/>
      <c r="AB2282" s="709"/>
      <c r="AC2282" s="709"/>
      <c r="AD2282" s="709"/>
      <c r="AE2282" s="709"/>
      <c r="AF2282" s="709"/>
      <c r="AG2282" s="709"/>
      <c r="AH2282" s="709"/>
      <c r="AI2282" s="709"/>
      <c r="AJ2282" s="709"/>
      <c r="AK2282" s="709"/>
      <c r="AL2282" s="709"/>
      <c r="AM2282" s="709"/>
      <c r="AN2282" s="709"/>
      <c r="AO2282" s="709"/>
      <c r="AP2282" s="709"/>
      <c r="AQ2282" s="709"/>
      <c r="AR2282" s="709"/>
      <c r="AS2282" s="709"/>
      <c r="AT2282" s="709"/>
      <c r="AU2282" s="709"/>
      <c r="AV2282" s="709"/>
      <c r="AW2282" s="709"/>
      <c r="AX2282" s="709"/>
      <c r="AY2282" s="709"/>
      <c r="AZ2282" s="709"/>
      <c r="BA2282" s="709"/>
      <c r="BB2282" s="709"/>
      <c r="BC2282" s="709"/>
      <c r="BD2282" s="709"/>
      <c r="BE2282" s="709"/>
      <c r="BF2282" s="709"/>
      <c r="BG2282" s="709"/>
      <c r="BH2282" s="709"/>
      <c r="BI2282" s="709"/>
      <c r="BJ2282" s="709"/>
      <c r="BK2282" s="709"/>
      <c r="BL2282" s="709"/>
      <c r="BM2282" s="709"/>
      <c r="BN2282" s="709"/>
      <c r="BO2282" s="709"/>
      <c r="BP2282" s="709"/>
      <c r="BQ2282" s="709"/>
      <c r="BR2282" s="709"/>
      <c r="BS2282" s="709"/>
      <c r="BT2282" s="709"/>
      <c r="BU2282" s="709"/>
      <c r="BV2282" s="709"/>
      <c r="BW2282" s="709"/>
      <c r="BX2282" s="709"/>
      <c r="BY2282" s="709"/>
      <c r="BZ2282" s="709"/>
      <c r="CA2282" s="709"/>
      <c r="CB2282" s="709"/>
      <c r="CC2282" s="709"/>
      <c r="CD2282" s="709"/>
      <c r="CE2282" s="709"/>
      <c r="CF2282" s="709"/>
      <c r="CG2282" s="709"/>
      <c r="CH2282" s="709"/>
      <c r="CI2282" s="709"/>
      <c r="CJ2282" s="709"/>
      <c r="CK2282" s="709"/>
      <c r="CL2282" s="709"/>
      <c r="CM2282" s="709"/>
      <c r="CN2282" s="709"/>
      <c r="CO2282" s="709"/>
      <c r="CP2282" s="709"/>
      <c r="CQ2282" s="709"/>
      <c r="CR2282" s="709"/>
      <c r="CS2282" s="709"/>
      <c r="CT2282" s="709"/>
      <c r="CU2282" s="709"/>
      <c r="CV2282" s="709"/>
    </row>
    <row r="2283" spans="1:100" x14ac:dyDescent="0.25">
      <c r="A2283" s="871" t="s">
        <v>496</v>
      </c>
      <c r="B2283" s="44">
        <v>365108</v>
      </c>
      <c r="C2283" s="1812" t="s">
        <v>5990</v>
      </c>
      <c r="D2283" s="872" t="s">
        <v>370</v>
      </c>
      <c r="E2283" s="872" t="s">
        <v>370</v>
      </c>
      <c r="F2283" s="41" t="s">
        <v>49</v>
      </c>
      <c r="G2283" s="872" t="s">
        <v>18</v>
      </c>
      <c r="H2283" s="1308">
        <v>41640</v>
      </c>
      <c r="I2283" s="1277">
        <v>3084.12</v>
      </c>
      <c r="J2283" s="1277">
        <v>3084.12</v>
      </c>
      <c r="K2283" s="1277">
        <v>0</v>
      </c>
    </row>
    <row r="2284" spans="1:100" x14ac:dyDescent="0.25">
      <c r="A2284" s="871" t="s">
        <v>194</v>
      </c>
      <c r="B2284" s="872">
        <v>548530</v>
      </c>
      <c r="C2284" s="1812" t="s">
        <v>3031</v>
      </c>
      <c r="D2284" s="872" t="s">
        <v>370</v>
      </c>
      <c r="E2284" s="872" t="s">
        <v>370</v>
      </c>
      <c r="F2284" s="41" t="s">
        <v>49</v>
      </c>
      <c r="G2284" s="872" t="s">
        <v>103</v>
      </c>
      <c r="H2284" s="1566">
        <v>42377</v>
      </c>
      <c r="I2284" s="1267">
        <v>6385.28</v>
      </c>
      <c r="J2284" s="1277">
        <v>4788.96</v>
      </c>
      <c r="K2284" s="1277">
        <v>1596.3199999999997</v>
      </c>
      <c r="L2284" s="711"/>
      <c r="M2284" s="710"/>
      <c r="N2284" s="710"/>
      <c r="O2284" s="710"/>
      <c r="P2284" s="710"/>
      <c r="Q2284" s="710"/>
      <c r="R2284" s="710"/>
      <c r="S2284" s="710"/>
      <c r="T2284" s="710"/>
      <c r="U2284" s="710"/>
      <c r="V2284" s="710"/>
      <c r="W2284" s="710"/>
      <c r="X2284" s="710"/>
      <c r="Y2284" s="710"/>
      <c r="Z2284" s="710"/>
      <c r="AA2284" s="710"/>
      <c r="AB2284" s="710"/>
      <c r="AC2284" s="710"/>
      <c r="AD2284" s="710"/>
      <c r="AE2284" s="710"/>
      <c r="AF2284" s="710"/>
      <c r="AG2284" s="710"/>
      <c r="AH2284" s="710"/>
      <c r="AI2284" s="710"/>
      <c r="AJ2284" s="710"/>
      <c r="AK2284" s="710"/>
      <c r="AL2284" s="710"/>
      <c r="AM2284" s="710"/>
      <c r="AN2284" s="710"/>
      <c r="AO2284" s="710"/>
      <c r="AP2284" s="710"/>
      <c r="AQ2284" s="710"/>
      <c r="AR2284" s="710"/>
      <c r="AS2284" s="710"/>
      <c r="AT2284" s="710"/>
      <c r="AU2284" s="710"/>
      <c r="AV2284" s="710"/>
      <c r="AW2284" s="710"/>
      <c r="AX2284" s="710"/>
      <c r="AY2284" s="710"/>
      <c r="AZ2284" s="710"/>
      <c r="BA2284" s="710"/>
      <c r="BB2284" s="710"/>
      <c r="BC2284" s="710"/>
      <c r="BD2284" s="710"/>
      <c r="BE2284" s="710"/>
      <c r="BF2284" s="710"/>
      <c r="BG2284" s="710"/>
      <c r="BH2284" s="710"/>
      <c r="BI2284" s="710"/>
      <c r="BJ2284" s="710"/>
      <c r="BK2284" s="710"/>
      <c r="BL2284" s="710"/>
      <c r="BM2284" s="710"/>
      <c r="BN2284" s="710"/>
      <c r="BO2284" s="710"/>
      <c r="BP2284" s="710"/>
      <c r="BQ2284" s="710"/>
      <c r="BR2284" s="710"/>
      <c r="BS2284" s="710"/>
      <c r="BT2284" s="710"/>
      <c r="BU2284" s="710"/>
      <c r="BV2284" s="710"/>
      <c r="BW2284" s="710"/>
      <c r="BX2284" s="710"/>
      <c r="BY2284" s="710"/>
      <c r="BZ2284" s="710"/>
      <c r="CA2284" s="710"/>
      <c r="CB2284" s="710"/>
      <c r="CC2284" s="710"/>
      <c r="CD2284" s="710"/>
      <c r="CE2284" s="710"/>
      <c r="CF2284" s="710"/>
      <c r="CG2284" s="710"/>
      <c r="CH2284" s="710"/>
      <c r="CI2284" s="710"/>
      <c r="CJ2284" s="710"/>
      <c r="CK2284" s="710"/>
      <c r="CL2284" s="710"/>
      <c r="CM2284" s="710"/>
      <c r="CN2284" s="710"/>
      <c r="CO2284" s="710"/>
      <c r="CP2284" s="710"/>
      <c r="CQ2284" s="710"/>
      <c r="CR2284" s="710"/>
      <c r="CS2284" s="710"/>
      <c r="CT2284" s="710"/>
      <c r="CU2284" s="710"/>
      <c r="CV2284" s="710"/>
    </row>
    <row r="2285" spans="1:100" x14ac:dyDescent="0.25">
      <c r="A2285" s="871" t="s">
        <v>194</v>
      </c>
      <c r="B2285" s="872">
        <v>548676</v>
      </c>
      <c r="C2285" s="1812" t="s">
        <v>3032</v>
      </c>
      <c r="D2285" s="872" t="s">
        <v>370</v>
      </c>
      <c r="E2285" s="872" t="s">
        <v>370</v>
      </c>
      <c r="F2285" s="41" t="s">
        <v>49</v>
      </c>
      <c r="G2285" s="872" t="s">
        <v>103</v>
      </c>
      <c r="H2285" s="1566">
        <v>42377</v>
      </c>
      <c r="I2285" s="1267">
        <v>6385.28</v>
      </c>
      <c r="J2285" s="1277">
        <v>4053.49</v>
      </c>
      <c r="K2285" s="1277">
        <v>2331.79</v>
      </c>
      <c r="L2285" s="712"/>
      <c r="M2285" s="712"/>
      <c r="N2285" s="712"/>
      <c r="O2285" s="712"/>
      <c r="P2285" s="712"/>
      <c r="Q2285" s="712"/>
      <c r="R2285" s="712"/>
      <c r="S2285" s="712"/>
      <c r="T2285" s="712"/>
      <c r="U2285" s="712"/>
      <c r="V2285" s="712"/>
      <c r="W2285" s="712"/>
      <c r="X2285" s="712"/>
      <c r="Y2285" s="712"/>
      <c r="Z2285" s="712"/>
      <c r="AA2285" s="712"/>
      <c r="AB2285" s="712"/>
      <c r="AC2285" s="712"/>
      <c r="AD2285" s="712"/>
      <c r="AE2285" s="712"/>
      <c r="AF2285" s="712"/>
      <c r="AG2285" s="712"/>
      <c r="AH2285" s="712"/>
      <c r="AI2285" s="712"/>
      <c r="AJ2285" s="712"/>
      <c r="AK2285" s="712"/>
      <c r="AL2285" s="712"/>
      <c r="AM2285" s="712"/>
      <c r="AN2285" s="712"/>
      <c r="AO2285" s="712"/>
      <c r="AP2285" s="711"/>
      <c r="AQ2285" s="711"/>
      <c r="AR2285" s="711"/>
      <c r="AS2285" s="711"/>
      <c r="AT2285" s="711"/>
      <c r="AU2285" s="711"/>
      <c r="AV2285" s="711"/>
      <c r="AW2285" s="711"/>
      <c r="AX2285" s="711"/>
      <c r="AY2285" s="711"/>
      <c r="AZ2285" s="711"/>
      <c r="BA2285" s="711"/>
      <c r="BB2285" s="711"/>
      <c r="BC2285" s="711"/>
      <c r="BD2285" s="711"/>
      <c r="BE2285" s="711"/>
      <c r="BF2285" s="711"/>
      <c r="BG2285" s="711"/>
      <c r="BH2285" s="711"/>
      <c r="BI2285" s="711"/>
      <c r="BJ2285" s="711"/>
      <c r="BK2285" s="711"/>
      <c r="BL2285" s="711"/>
      <c r="BM2285" s="711"/>
      <c r="BN2285" s="711"/>
      <c r="BO2285" s="711"/>
      <c r="BP2285" s="711"/>
      <c r="BQ2285" s="711"/>
      <c r="BR2285" s="711"/>
      <c r="BS2285" s="711"/>
      <c r="BT2285" s="711"/>
      <c r="BU2285" s="711"/>
      <c r="BV2285" s="711"/>
      <c r="BW2285" s="711"/>
      <c r="BX2285" s="711"/>
      <c r="BY2285" s="711"/>
      <c r="BZ2285" s="711"/>
      <c r="CA2285" s="711"/>
      <c r="CB2285" s="711"/>
      <c r="CC2285" s="711"/>
      <c r="CD2285" s="711"/>
      <c r="CE2285" s="711"/>
      <c r="CF2285" s="711"/>
      <c r="CG2285" s="711"/>
      <c r="CH2285" s="711"/>
      <c r="CI2285" s="711"/>
      <c r="CJ2285" s="711"/>
      <c r="CK2285" s="711"/>
      <c r="CL2285" s="711"/>
      <c r="CM2285" s="711"/>
      <c r="CN2285" s="711"/>
      <c r="CO2285" s="711"/>
      <c r="CP2285" s="711"/>
      <c r="CQ2285" s="711"/>
      <c r="CR2285" s="711"/>
      <c r="CS2285" s="711"/>
      <c r="CT2285" s="711"/>
      <c r="CU2285" s="711"/>
      <c r="CV2285" s="711"/>
    </row>
    <row r="2286" spans="1:100" x14ac:dyDescent="0.25">
      <c r="A2286" s="871" t="s">
        <v>2143</v>
      </c>
      <c r="B2286" s="872">
        <v>365151</v>
      </c>
      <c r="C2286" s="1812" t="s">
        <v>3033</v>
      </c>
      <c r="D2286" s="872" t="s">
        <v>370</v>
      </c>
      <c r="E2286" s="872" t="s">
        <v>370</v>
      </c>
      <c r="F2286" s="41" t="s">
        <v>49</v>
      </c>
      <c r="G2286" s="872" t="s">
        <v>596</v>
      </c>
      <c r="H2286" s="1308">
        <v>42736</v>
      </c>
      <c r="I2286" s="1277">
        <v>7498.9</v>
      </c>
      <c r="J2286" s="1277">
        <v>3744.0920000000001</v>
      </c>
      <c r="K2286" s="1277">
        <v>3754.8079999999995</v>
      </c>
      <c r="L2286" s="713"/>
      <c r="M2286" s="712"/>
      <c r="N2286" s="712"/>
      <c r="O2286" s="712"/>
      <c r="P2286" s="712"/>
      <c r="Q2286" s="712"/>
      <c r="R2286" s="712"/>
      <c r="S2286" s="712"/>
      <c r="T2286" s="712"/>
      <c r="U2286" s="712"/>
      <c r="V2286" s="712"/>
      <c r="W2286" s="712"/>
      <c r="X2286" s="712"/>
      <c r="Y2286" s="712"/>
      <c r="Z2286" s="712"/>
      <c r="AA2286" s="712"/>
      <c r="AB2286" s="712"/>
      <c r="AC2286" s="712"/>
      <c r="AD2286" s="712"/>
      <c r="AE2286" s="712"/>
      <c r="AF2286" s="712"/>
      <c r="AG2286" s="712"/>
      <c r="AH2286" s="712"/>
      <c r="AI2286" s="712"/>
      <c r="AJ2286" s="712"/>
      <c r="AK2286" s="712"/>
      <c r="AL2286" s="712"/>
      <c r="AM2286" s="712"/>
      <c r="AN2286" s="712"/>
      <c r="AO2286" s="712"/>
      <c r="AP2286" s="712"/>
      <c r="AQ2286" s="712"/>
      <c r="AR2286" s="712"/>
      <c r="AS2286" s="712"/>
      <c r="AT2286" s="712"/>
      <c r="AU2286" s="712"/>
      <c r="AV2286" s="712"/>
      <c r="AW2286" s="712"/>
      <c r="AX2286" s="712"/>
      <c r="AY2286" s="712"/>
      <c r="AZ2286" s="712"/>
      <c r="BA2286" s="712"/>
      <c r="BB2286" s="712"/>
      <c r="BC2286" s="712"/>
      <c r="BD2286" s="712"/>
      <c r="BE2286" s="712"/>
      <c r="BF2286" s="712"/>
      <c r="BG2286" s="712"/>
      <c r="BH2286" s="712"/>
      <c r="BI2286" s="712"/>
      <c r="BJ2286" s="712"/>
      <c r="BK2286" s="712"/>
      <c r="BL2286" s="712"/>
      <c r="BM2286" s="712"/>
      <c r="BN2286" s="712"/>
      <c r="BO2286" s="712"/>
      <c r="BP2286" s="712"/>
      <c r="BQ2286" s="712"/>
      <c r="BR2286" s="712"/>
      <c r="BS2286" s="712"/>
      <c r="BT2286" s="712"/>
      <c r="BU2286" s="712"/>
      <c r="BV2286" s="712"/>
      <c r="BW2286" s="712"/>
      <c r="BX2286" s="712"/>
      <c r="BY2286" s="712"/>
      <c r="BZ2286" s="712"/>
      <c r="CA2286" s="712"/>
      <c r="CB2286" s="712"/>
      <c r="CC2286" s="712"/>
      <c r="CD2286" s="712"/>
      <c r="CE2286" s="712"/>
      <c r="CF2286" s="712"/>
      <c r="CG2286" s="712"/>
      <c r="CH2286" s="712"/>
      <c r="CI2286" s="712"/>
      <c r="CJ2286" s="712"/>
      <c r="CK2286" s="712"/>
      <c r="CL2286" s="712"/>
      <c r="CM2286" s="712"/>
      <c r="CN2286" s="712"/>
      <c r="CO2286" s="712"/>
      <c r="CP2286" s="712"/>
      <c r="CQ2286" s="712"/>
      <c r="CR2286" s="712"/>
      <c r="CS2286" s="712"/>
      <c r="CT2286" s="712"/>
      <c r="CU2286" s="712"/>
      <c r="CV2286" s="712"/>
    </row>
    <row r="2287" spans="1:100" x14ac:dyDescent="0.25">
      <c r="A2287" s="870" t="s">
        <v>2975</v>
      </c>
      <c r="B2287" s="872">
        <v>365154</v>
      </c>
      <c r="C2287" s="1812" t="s">
        <v>3034</v>
      </c>
      <c r="D2287" s="41" t="s">
        <v>49</v>
      </c>
      <c r="E2287" s="41" t="s">
        <v>49</v>
      </c>
      <c r="F2287" s="41" t="s">
        <v>49</v>
      </c>
      <c r="G2287" s="872" t="s">
        <v>94</v>
      </c>
      <c r="H2287" s="1308">
        <v>42736</v>
      </c>
      <c r="I2287" s="1346">
        <v>3553.12</v>
      </c>
      <c r="J2287" s="1277">
        <v>1774</v>
      </c>
      <c r="K2287" s="1277">
        <v>1779.12</v>
      </c>
      <c r="L2287" s="713"/>
      <c r="M2287" s="712"/>
      <c r="N2287" s="712"/>
      <c r="O2287" s="712"/>
      <c r="P2287" s="712"/>
      <c r="Q2287" s="712"/>
      <c r="R2287" s="712"/>
      <c r="S2287" s="712"/>
      <c r="T2287" s="712"/>
      <c r="U2287" s="712"/>
      <c r="V2287" s="712"/>
      <c r="W2287" s="712"/>
      <c r="X2287" s="712"/>
      <c r="Y2287" s="712"/>
      <c r="Z2287" s="712"/>
      <c r="AA2287" s="712"/>
      <c r="AB2287" s="712"/>
      <c r="AC2287" s="712"/>
      <c r="AD2287" s="712"/>
      <c r="AE2287" s="712"/>
      <c r="AF2287" s="712"/>
      <c r="AG2287" s="712"/>
      <c r="AH2287" s="712"/>
      <c r="AI2287" s="712"/>
      <c r="AJ2287" s="712"/>
      <c r="AK2287" s="712"/>
      <c r="AL2287" s="712"/>
      <c r="AM2287" s="712"/>
      <c r="AN2287" s="712"/>
      <c r="AO2287" s="712"/>
      <c r="AP2287" s="712"/>
      <c r="AQ2287" s="712"/>
      <c r="AR2287" s="712"/>
      <c r="AS2287" s="712"/>
      <c r="AT2287" s="712"/>
      <c r="AU2287" s="712"/>
      <c r="AV2287" s="712"/>
      <c r="AW2287" s="712"/>
      <c r="AX2287" s="712"/>
      <c r="AY2287" s="712"/>
      <c r="AZ2287" s="712"/>
      <c r="BA2287" s="712"/>
      <c r="BB2287" s="712"/>
      <c r="BC2287" s="712"/>
      <c r="BD2287" s="712"/>
      <c r="BE2287" s="712"/>
      <c r="BF2287" s="712"/>
      <c r="BG2287" s="712"/>
      <c r="BH2287" s="712"/>
      <c r="BI2287" s="712"/>
      <c r="BJ2287" s="712"/>
      <c r="BK2287" s="712"/>
      <c r="BL2287" s="712"/>
      <c r="BM2287" s="712"/>
      <c r="BN2287" s="712"/>
      <c r="BO2287" s="712"/>
      <c r="BP2287" s="712"/>
      <c r="BQ2287" s="712"/>
      <c r="BR2287" s="712"/>
      <c r="BS2287" s="712"/>
      <c r="BT2287" s="712"/>
      <c r="BU2287" s="712"/>
      <c r="BV2287" s="712"/>
      <c r="BW2287" s="712"/>
      <c r="BX2287" s="712"/>
      <c r="BY2287" s="712"/>
      <c r="BZ2287" s="712"/>
      <c r="CA2287" s="712"/>
      <c r="CB2287" s="712"/>
      <c r="CC2287" s="712"/>
      <c r="CD2287" s="712"/>
      <c r="CE2287" s="712"/>
      <c r="CF2287" s="712"/>
      <c r="CG2287" s="712"/>
      <c r="CH2287" s="712"/>
      <c r="CI2287" s="712"/>
      <c r="CJ2287" s="712"/>
      <c r="CK2287" s="712"/>
      <c r="CL2287" s="712"/>
      <c r="CM2287" s="712"/>
      <c r="CN2287" s="712"/>
      <c r="CO2287" s="712"/>
      <c r="CP2287" s="712"/>
      <c r="CQ2287" s="712"/>
      <c r="CR2287" s="712"/>
      <c r="CS2287" s="712"/>
      <c r="CT2287" s="712"/>
      <c r="CU2287" s="712"/>
      <c r="CV2287" s="712"/>
    </row>
    <row r="2288" spans="1:100" x14ac:dyDescent="0.25">
      <c r="A2288" s="870" t="s">
        <v>2975</v>
      </c>
      <c r="B2288" s="872">
        <v>365155</v>
      </c>
      <c r="C2288" s="1812" t="s">
        <v>3035</v>
      </c>
      <c r="D2288" s="41" t="s">
        <v>49</v>
      </c>
      <c r="E2288" s="41" t="s">
        <v>49</v>
      </c>
      <c r="F2288" s="41" t="s">
        <v>49</v>
      </c>
      <c r="G2288" s="872" t="s">
        <v>94</v>
      </c>
      <c r="H2288" s="1308">
        <v>42736</v>
      </c>
      <c r="I2288" s="1346">
        <v>3553.12</v>
      </c>
      <c r="J2288" s="1277">
        <v>1774</v>
      </c>
      <c r="K2288" s="1277">
        <v>1779.12</v>
      </c>
      <c r="L2288" s="713"/>
      <c r="M2288" s="712"/>
      <c r="N2288" s="712"/>
      <c r="O2288" s="712"/>
      <c r="P2288" s="712"/>
      <c r="Q2288" s="712"/>
      <c r="R2288" s="712"/>
      <c r="S2288" s="712"/>
      <c r="T2288" s="712"/>
      <c r="U2288" s="712"/>
      <c r="V2288" s="712"/>
      <c r="W2288" s="712"/>
      <c r="X2288" s="712"/>
      <c r="Y2288" s="712"/>
      <c r="Z2288" s="712"/>
      <c r="AA2288" s="712"/>
      <c r="AB2288" s="712"/>
      <c r="AC2288" s="712"/>
      <c r="AD2288" s="712"/>
      <c r="AE2288" s="712"/>
      <c r="AF2288" s="712"/>
      <c r="AG2288" s="712"/>
      <c r="AH2288" s="712"/>
      <c r="AI2288" s="712"/>
      <c r="AJ2288" s="712"/>
      <c r="AK2288" s="712"/>
      <c r="AL2288" s="712"/>
      <c r="AM2288" s="712"/>
      <c r="AN2288" s="712"/>
      <c r="AO2288" s="712"/>
      <c r="AP2288" s="712"/>
      <c r="AQ2288" s="712"/>
      <c r="AR2288" s="712"/>
      <c r="AS2288" s="712"/>
      <c r="AT2288" s="712"/>
      <c r="AU2288" s="712"/>
      <c r="AV2288" s="712"/>
      <c r="AW2288" s="712"/>
      <c r="AX2288" s="712"/>
      <c r="AY2288" s="712"/>
      <c r="AZ2288" s="712"/>
      <c r="BA2288" s="712"/>
      <c r="BB2288" s="712"/>
      <c r="BC2288" s="712"/>
      <c r="BD2288" s="712"/>
      <c r="BE2288" s="712"/>
      <c r="BF2288" s="712"/>
      <c r="BG2288" s="712"/>
      <c r="BH2288" s="712"/>
      <c r="BI2288" s="712"/>
      <c r="BJ2288" s="712"/>
      <c r="BK2288" s="712"/>
      <c r="BL2288" s="712"/>
      <c r="BM2288" s="712"/>
      <c r="BN2288" s="712"/>
      <c r="BO2288" s="712"/>
      <c r="BP2288" s="712"/>
      <c r="BQ2288" s="712"/>
      <c r="BR2288" s="712"/>
      <c r="BS2288" s="712"/>
      <c r="BT2288" s="712"/>
      <c r="BU2288" s="712"/>
      <c r="BV2288" s="712"/>
      <c r="BW2288" s="712"/>
      <c r="BX2288" s="712"/>
      <c r="BY2288" s="712"/>
      <c r="BZ2288" s="712"/>
      <c r="CA2288" s="712"/>
      <c r="CB2288" s="712"/>
      <c r="CC2288" s="712"/>
      <c r="CD2288" s="712"/>
      <c r="CE2288" s="712"/>
      <c r="CF2288" s="712"/>
      <c r="CG2288" s="712"/>
      <c r="CH2288" s="712"/>
      <c r="CI2288" s="712"/>
      <c r="CJ2288" s="712"/>
      <c r="CK2288" s="712"/>
      <c r="CL2288" s="712"/>
      <c r="CM2288" s="712"/>
      <c r="CN2288" s="712"/>
      <c r="CO2288" s="712"/>
      <c r="CP2288" s="712"/>
      <c r="CQ2288" s="712"/>
      <c r="CR2288" s="712"/>
      <c r="CS2288" s="712"/>
      <c r="CT2288" s="712"/>
      <c r="CU2288" s="712"/>
      <c r="CV2288" s="712"/>
    </row>
    <row r="2289" spans="1:100" x14ac:dyDescent="0.25">
      <c r="A2289" s="870" t="s">
        <v>2975</v>
      </c>
      <c r="B2289" s="872">
        <v>365156</v>
      </c>
      <c r="C2289" s="1812" t="s">
        <v>3036</v>
      </c>
      <c r="D2289" s="41" t="s">
        <v>49</v>
      </c>
      <c r="E2289" s="41" t="s">
        <v>49</v>
      </c>
      <c r="F2289" s="41" t="s">
        <v>49</v>
      </c>
      <c r="G2289" s="872" t="s">
        <v>94</v>
      </c>
      <c r="H2289" s="1308">
        <v>42736</v>
      </c>
      <c r="I2289" s="1346">
        <v>3553.12</v>
      </c>
      <c r="J2289" s="1277">
        <v>1774</v>
      </c>
      <c r="K2289" s="1277">
        <v>1779.12</v>
      </c>
      <c r="L2289" s="713"/>
      <c r="M2289" s="712"/>
      <c r="N2289" s="712"/>
      <c r="O2289" s="712"/>
      <c r="P2289" s="712"/>
      <c r="Q2289" s="712"/>
      <c r="R2289" s="712"/>
      <c r="S2289" s="712"/>
      <c r="T2289" s="712"/>
      <c r="U2289" s="712"/>
      <c r="V2289" s="712"/>
      <c r="W2289" s="712"/>
      <c r="X2289" s="712"/>
      <c r="Y2289" s="712"/>
      <c r="Z2289" s="712"/>
      <c r="AA2289" s="712"/>
      <c r="AB2289" s="712"/>
      <c r="AC2289" s="712"/>
      <c r="AD2289" s="712"/>
      <c r="AE2289" s="712"/>
      <c r="AF2289" s="712"/>
      <c r="AG2289" s="712"/>
      <c r="AH2289" s="712"/>
      <c r="AI2289" s="712"/>
      <c r="AJ2289" s="712"/>
      <c r="AK2289" s="712"/>
      <c r="AL2289" s="712"/>
      <c r="AM2289" s="712"/>
      <c r="AN2289" s="712"/>
      <c r="AO2289" s="712"/>
      <c r="AP2289" s="712"/>
      <c r="AQ2289" s="712"/>
      <c r="AR2289" s="712"/>
      <c r="AS2289" s="712"/>
      <c r="AT2289" s="712"/>
      <c r="AU2289" s="712"/>
      <c r="AV2289" s="712"/>
      <c r="AW2289" s="712"/>
      <c r="AX2289" s="712"/>
      <c r="AY2289" s="712"/>
      <c r="AZ2289" s="712"/>
      <c r="BA2289" s="712"/>
      <c r="BB2289" s="712"/>
      <c r="BC2289" s="712"/>
      <c r="BD2289" s="712"/>
      <c r="BE2289" s="712"/>
      <c r="BF2289" s="712"/>
      <c r="BG2289" s="712"/>
      <c r="BH2289" s="712"/>
      <c r="BI2289" s="712"/>
      <c r="BJ2289" s="712"/>
      <c r="BK2289" s="712"/>
      <c r="BL2289" s="712"/>
      <c r="BM2289" s="712"/>
      <c r="BN2289" s="712"/>
      <c r="BO2289" s="712"/>
      <c r="BP2289" s="712"/>
      <c r="BQ2289" s="712"/>
      <c r="BR2289" s="712"/>
      <c r="BS2289" s="712"/>
      <c r="BT2289" s="712"/>
      <c r="BU2289" s="712"/>
      <c r="BV2289" s="712"/>
      <c r="BW2289" s="712"/>
      <c r="BX2289" s="712"/>
      <c r="BY2289" s="712"/>
      <c r="BZ2289" s="712"/>
      <c r="CA2289" s="712"/>
      <c r="CB2289" s="712"/>
      <c r="CC2289" s="712"/>
      <c r="CD2289" s="712"/>
      <c r="CE2289" s="712"/>
      <c r="CF2289" s="712"/>
      <c r="CG2289" s="712"/>
      <c r="CH2289" s="712"/>
      <c r="CI2289" s="712"/>
      <c r="CJ2289" s="712"/>
      <c r="CK2289" s="712"/>
      <c r="CL2289" s="712"/>
      <c r="CM2289" s="712"/>
      <c r="CN2289" s="712"/>
      <c r="CO2289" s="712"/>
      <c r="CP2289" s="712"/>
      <c r="CQ2289" s="712"/>
      <c r="CR2289" s="712"/>
      <c r="CS2289" s="712"/>
      <c r="CT2289" s="712"/>
      <c r="CU2289" s="712"/>
      <c r="CV2289" s="712"/>
    </row>
    <row r="2290" spans="1:100" x14ac:dyDescent="0.25">
      <c r="A2290" s="870" t="s">
        <v>2975</v>
      </c>
      <c r="B2290" s="872">
        <v>365157</v>
      </c>
      <c r="C2290" s="1812" t="s">
        <v>3037</v>
      </c>
      <c r="D2290" s="41" t="s">
        <v>49</v>
      </c>
      <c r="E2290" s="41" t="s">
        <v>49</v>
      </c>
      <c r="F2290" s="41" t="s">
        <v>49</v>
      </c>
      <c r="G2290" s="872" t="s">
        <v>94</v>
      </c>
      <c r="H2290" s="1308">
        <v>42736</v>
      </c>
      <c r="I2290" s="1346">
        <v>3553.12</v>
      </c>
      <c r="J2290" s="1277">
        <v>1774</v>
      </c>
      <c r="K2290" s="1277">
        <v>1779.12</v>
      </c>
      <c r="L2290" s="713"/>
      <c r="M2290" s="712"/>
      <c r="N2290" s="712"/>
      <c r="O2290" s="712"/>
      <c r="P2290" s="712"/>
      <c r="Q2290" s="712"/>
      <c r="R2290" s="712"/>
      <c r="S2290" s="712"/>
      <c r="T2290" s="712"/>
      <c r="U2290" s="712"/>
      <c r="V2290" s="712"/>
      <c r="W2290" s="712"/>
      <c r="X2290" s="712"/>
      <c r="Y2290" s="712"/>
      <c r="Z2290" s="712"/>
      <c r="AA2290" s="712"/>
      <c r="AB2290" s="712"/>
      <c r="AC2290" s="712"/>
      <c r="AD2290" s="712"/>
      <c r="AE2290" s="712"/>
      <c r="AF2290" s="712"/>
      <c r="AG2290" s="712"/>
      <c r="AH2290" s="712"/>
      <c r="AI2290" s="712"/>
      <c r="AJ2290" s="712"/>
      <c r="AK2290" s="712"/>
      <c r="AL2290" s="712"/>
      <c r="AM2290" s="712"/>
      <c r="AN2290" s="712"/>
      <c r="AO2290" s="712"/>
      <c r="AP2290" s="712"/>
      <c r="AQ2290" s="712"/>
      <c r="AR2290" s="712"/>
      <c r="AS2290" s="712"/>
      <c r="AT2290" s="712"/>
      <c r="AU2290" s="712"/>
      <c r="AV2290" s="712"/>
      <c r="AW2290" s="712"/>
      <c r="AX2290" s="712"/>
      <c r="AY2290" s="712"/>
      <c r="AZ2290" s="712"/>
      <c r="BA2290" s="712"/>
      <c r="BB2290" s="712"/>
      <c r="BC2290" s="712"/>
      <c r="BD2290" s="712"/>
      <c r="BE2290" s="712"/>
      <c r="BF2290" s="712"/>
      <c r="BG2290" s="712"/>
      <c r="BH2290" s="712"/>
      <c r="BI2290" s="712"/>
      <c r="BJ2290" s="712"/>
      <c r="BK2290" s="712"/>
      <c r="BL2290" s="712"/>
      <c r="BM2290" s="712"/>
      <c r="BN2290" s="712"/>
      <c r="BO2290" s="712"/>
      <c r="BP2290" s="712"/>
      <c r="BQ2290" s="712"/>
      <c r="BR2290" s="712"/>
      <c r="BS2290" s="712"/>
      <c r="BT2290" s="712"/>
      <c r="BU2290" s="712"/>
      <c r="BV2290" s="712"/>
      <c r="BW2290" s="712"/>
      <c r="BX2290" s="712"/>
      <c r="BY2290" s="712"/>
      <c r="BZ2290" s="712"/>
      <c r="CA2290" s="712"/>
      <c r="CB2290" s="712"/>
      <c r="CC2290" s="712"/>
      <c r="CD2290" s="712"/>
      <c r="CE2290" s="712"/>
      <c r="CF2290" s="712"/>
      <c r="CG2290" s="712"/>
      <c r="CH2290" s="712"/>
      <c r="CI2290" s="712"/>
      <c r="CJ2290" s="712"/>
      <c r="CK2290" s="712"/>
      <c r="CL2290" s="712"/>
      <c r="CM2290" s="712"/>
      <c r="CN2290" s="712"/>
      <c r="CO2290" s="712"/>
      <c r="CP2290" s="712"/>
      <c r="CQ2290" s="712"/>
      <c r="CR2290" s="712"/>
      <c r="CS2290" s="712"/>
      <c r="CT2290" s="712"/>
      <c r="CU2290" s="712"/>
      <c r="CV2290" s="712"/>
    </row>
    <row r="2291" spans="1:100" x14ac:dyDescent="0.25">
      <c r="A2291" s="870" t="s">
        <v>2975</v>
      </c>
      <c r="B2291" s="872">
        <v>365158</v>
      </c>
      <c r="C2291" s="1812" t="s">
        <v>3038</v>
      </c>
      <c r="D2291" s="41" t="s">
        <v>49</v>
      </c>
      <c r="E2291" s="41" t="s">
        <v>49</v>
      </c>
      <c r="F2291" s="41" t="s">
        <v>49</v>
      </c>
      <c r="G2291" s="872" t="s">
        <v>94</v>
      </c>
      <c r="H2291" s="1308">
        <v>42736</v>
      </c>
      <c r="I2291" s="1346">
        <v>3553.12</v>
      </c>
      <c r="J2291" s="1277">
        <v>1774</v>
      </c>
      <c r="K2291" s="1277">
        <v>1779.12</v>
      </c>
      <c r="L2291" s="713"/>
      <c r="M2291" s="712"/>
      <c r="N2291" s="712"/>
      <c r="O2291" s="712"/>
      <c r="P2291" s="712"/>
      <c r="Q2291" s="712"/>
      <c r="R2291" s="712"/>
      <c r="S2291" s="712"/>
      <c r="T2291" s="712"/>
      <c r="U2291" s="712"/>
      <c r="V2291" s="712"/>
      <c r="W2291" s="712"/>
      <c r="X2291" s="712"/>
      <c r="Y2291" s="712"/>
      <c r="Z2291" s="712"/>
      <c r="AA2291" s="712"/>
      <c r="AB2291" s="712"/>
      <c r="AC2291" s="712"/>
      <c r="AD2291" s="712"/>
      <c r="AE2291" s="712"/>
      <c r="AF2291" s="712"/>
      <c r="AG2291" s="712"/>
      <c r="AH2291" s="712"/>
      <c r="AI2291" s="712"/>
      <c r="AJ2291" s="712"/>
      <c r="AK2291" s="712"/>
      <c r="AL2291" s="712"/>
      <c r="AM2291" s="712"/>
      <c r="AN2291" s="712"/>
      <c r="AO2291" s="712"/>
      <c r="AP2291" s="712"/>
      <c r="AQ2291" s="712"/>
      <c r="AR2291" s="712"/>
      <c r="AS2291" s="712"/>
      <c r="AT2291" s="712"/>
      <c r="AU2291" s="712"/>
      <c r="AV2291" s="712"/>
      <c r="AW2291" s="712"/>
      <c r="AX2291" s="712"/>
      <c r="AY2291" s="712"/>
      <c r="AZ2291" s="712"/>
      <c r="BA2291" s="712"/>
      <c r="BB2291" s="712"/>
      <c r="BC2291" s="712"/>
      <c r="BD2291" s="712"/>
      <c r="BE2291" s="712"/>
      <c r="BF2291" s="712"/>
      <c r="BG2291" s="712"/>
      <c r="BH2291" s="712"/>
      <c r="BI2291" s="712"/>
      <c r="BJ2291" s="712"/>
      <c r="BK2291" s="712"/>
      <c r="BL2291" s="712"/>
      <c r="BM2291" s="712"/>
      <c r="BN2291" s="712"/>
      <c r="BO2291" s="712"/>
      <c r="BP2291" s="712"/>
      <c r="BQ2291" s="712"/>
      <c r="BR2291" s="712"/>
      <c r="BS2291" s="712"/>
      <c r="BT2291" s="712"/>
      <c r="BU2291" s="712"/>
      <c r="BV2291" s="712"/>
      <c r="BW2291" s="712"/>
      <c r="BX2291" s="712"/>
      <c r="BY2291" s="712"/>
      <c r="BZ2291" s="712"/>
      <c r="CA2291" s="712"/>
      <c r="CB2291" s="712"/>
      <c r="CC2291" s="712"/>
      <c r="CD2291" s="712"/>
      <c r="CE2291" s="712"/>
      <c r="CF2291" s="712"/>
      <c r="CG2291" s="712"/>
      <c r="CH2291" s="712"/>
      <c r="CI2291" s="712"/>
      <c r="CJ2291" s="712"/>
      <c r="CK2291" s="712"/>
      <c r="CL2291" s="712"/>
      <c r="CM2291" s="712"/>
      <c r="CN2291" s="712"/>
      <c r="CO2291" s="712"/>
      <c r="CP2291" s="712"/>
      <c r="CQ2291" s="712"/>
      <c r="CR2291" s="712"/>
      <c r="CS2291" s="712"/>
      <c r="CT2291" s="712"/>
      <c r="CU2291" s="712"/>
      <c r="CV2291" s="712"/>
    </row>
    <row r="2292" spans="1:100" x14ac:dyDescent="0.25">
      <c r="A2292" s="870" t="s">
        <v>2975</v>
      </c>
      <c r="B2292" s="872">
        <v>365159</v>
      </c>
      <c r="C2292" s="1812" t="s">
        <v>3039</v>
      </c>
      <c r="D2292" s="41" t="s">
        <v>49</v>
      </c>
      <c r="E2292" s="41" t="s">
        <v>49</v>
      </c>
      <c r="F2292" s="41" t="s">
        <v>49</v>
      </c>
      <c r="G2292" s="872" t="s">
        <v>94</v>
      </c>
      <c r="H2292" s="1308">
        <v>42736</v>
      </c>
      <c r="I2292" s="1346">
        <v>3553.12</v>
      </c>
      <c r="J2292" s="1277">
        <v>1774</v>
      </c>
      <c r="K2292" s="1277">
        <v>1779.12</v>
      </c>
      <c r="L2292" s="713"/>
      <c r="M2292" s="712"/>
      <c r="N2292" s="712"/>
      <c r="O2292" s="712"/>
      <c r="P2292" s="712"/>
      <c r="Q2292" s="712"/>
      <c r="R2292" s="712"/>
      <c r="S2292" s="712"/>
      <c r="T2292" s="712"/>
      <c r="U2292" s="712"/>
      <c r="V2292" s="712"/>
      <c r="W2292" s="712"/>
      <c r="X2292" s="712"/>
      <c r="Y2292" s="712"/>
      <c r="Z2292" s="712"/>
      <c r="AA2292" s="712"/>
      <c r="AB2292" s="712"/>
      <c r="AC2292" s="712"/>
      <c r="AD2292" s="712"/>
      <c r="AE2292" s="712"/>
      <c r="AF2292" s="712"/>
      <c r="AG2292" s="712"/>
      <c r="AH2292" s="712"/>
      <c r="AI2292" s="712"/>
      <c r="AJ2292" s="712"/>
      <c r="AK2292" s="712"/>
      <c r="AL2292" s="712"/>
      <c r="AM2292" s="712"/>
      <c r="AN2292" s="712"/>
      <c r="AO2292" s="712"/>
      <c r="AP2292" s="712"/>
      <c r="AQ2292" s="712"/>
      <c r="AR2292" s="712"/>
      <c r="AS2292" s="712"/>
      <c r="AT2292" s="712"/>
      <c r="AU2292" s="712"/>
      <c r="AV2292" s="712"/>
      <c r="AW2292" s="712"/>
      <c r="AX2292" s="712"/>
      <c r="AY2292" s="712"/>
      <c r="AZ2292" s="712"/>
      <c r="BA2292" s="712"/>
      <c r="BB2292" s="712"/>
      <c r="BC2292" s="712"/>
      <c r="BD2292" s="712"/>
      <c r="BE2292" s="712"/>
      <c r="BF2292" s="712"/>
      <c r="BG2292" s="712"/>
      <c r="BH2292" s="712"/>
      <c r="BI2292" s="712"/>
      <c r="BJ2292" s="712"/>
      <c r="BK2292" s="712"/>
      <c r="BL2292" s="712"/>
      <c r="BM2292" s="712"/>
      <c r="BN2292" s="712"/>
      <c r="BO2292" s="712"/>
      <c r="BP2292" s="712"/>
      <c r="BQ2292" s="712"/>
      <c r="BR2292" s="712"/>
      <c r="BS2292" s="712"/>
      <c r="BT2292" s="712"/>
      <c r="BU2292" s="712"/>
      <c r="BV2292" s="712"/>
      <c r="BW2292" s="712"/>
      <c r="BX2292" s="712"/>
      <c r="BY2292" s="712"/>
      <c r="BZ2292" s="712"/>
      <c r="CA2292" s="712"/>
      <c r="CB2292" s="712"/>
      <c r="CC2292" s="712"/>
      <c r="CD2292" s="712"/>
      <c r="CE2292" s="712"/>
      <c r="CF2292" s="712"/>
      <c r="CG2292" s="712"/>
      <c r="CH2292" s="712"/>
      <c r="CI2292" s="712"/>
      <c r="CJ2292" s="712"/>
      <c r="CK2292" s="712"/>
      <c r="CL2292" s="712"/>
      <c r="CM2292" s="712"/>
      <c r="CN2292" s="712"/>
      <c r="CO2292" s="712"/>
      <c r="CP2292" s="712"/>
      <c r="CQ2292" s="712"/>
      <c r="CR2292" s="712"/>
      <c r="CS2292" s="712"/>
      <c r="CT2292" s="712"/>
      <c r="CU2292" s="712"/>
      <c r="CV2292" s="712"/>
    </row>
    <row r="2293" spans="1:100" x14ac:dyDescent="0.25">
      <c r="A2293" s="870" t="s">
        <v>2975</v>
      </c>
      <c r="B2293" s="872">
        <v>365160</v>
      </c>
      <c r="C2293" s="1812" t="s">
        <v>3040</v>
      </c>
      <c r="D2293" s="41" t="s">
        <v>49</v>
      </c>
      <c r="E2293" s="41" t="s">
        <v>49</v>
      </c>
      <c r="F2293" s="41" t="s">
        <v>49</v>
      </c>
      <c r="G2293" s="872" t="s">
        <v>94</v>
      </c>
      <c r="H2293" s="1308">
        <v>42736</v>
      </c>
      <c r="I2293" s="1346">
        <v>3553.12</v>
      </c>
      <c r="J2293" s="1277">
        <v>1774</v>
      </c>
      <c r="K2293" s="1277">
        <v>1779.12</v>
      </c>
      <c r="L2293" s="713"/>
      <c r="M2293" s="712"/>
      <c r="N2293" s="712"/>
      <c r="O2293" s="712"/>
      <c r="P2293" s="712"/>
      <c r="Q2293" s="712"/>
      <c r="R2293" s="712"/>
      <c r="S2293" s="712"/>
      <c r="T2293" s="712"/>
      <c r="U2293" s="712"/>
      <c r="V2293" s="712"/>
      <c r="W2293" s="712"/>
      <c r="X2293" s="712"/>
      <c r="Y2293" s="712"/>
      <c r="Z2293" s="712"/>
      <c r="AA2293" s="712"/>
      <c r="AB2293" s="712"/>
      <c r="AC2293" s="712"/>
      <c r="AD2293" s="712"/>
      <c r="AE2293" s="712"/>
      <c r="AF2293" s="712"/>
      <c r="AG2293" s="712"/>
      <c r="AH2293" s="712"/>
      <c r="AI2293" s="712"/>
      <c r="AJ2293" s="712"/>
      <c r="AK2293" s="712"/>
      <c r="AL2293" s="712"/>
      <c r="AM2293" s="712"/>
      <c r="AN2293" s="712"/>
      <c r="AO2293" s="712"/>
      <c r="AP2293" s="712"/>
      <c r="AQ2293" s="712"/>
      <c r="AR2293" s="712"/>
      <c r="AS2293" s="712"/>
      <c r="AT2293" s="712"/>
      <c r="AU2293" s="712"/>
      <c r="AV2293" s="712"/>
      <c r="AW2293" s="712"/>
      <c r="AX2293" s="712"/>
      <c r="AY2293" s="712"/>
      <c r="AZ2293" s="712"/>
      <c r="BA2293" s="712"/>
      <c r="BB2293" s="712"/>
      <c r="BC2293" s="712"/>
      <c r="BD2293" s="712"/>
      <c r="BE2293" s="712"/>
      <c r="BF2293" s="712"/>
      <c r="BG2293" s="712"/>
      <c r="BH2293" s="712"/>
      <c r="BI2293" s="712"/>
      <c r="BJ2293" s="712"/>
      <c r="BK2293" s="712"/>
      <c r="BL2293" s="712"/>
      <c r="BM2293" s="712"/>
      <c r="BN2293" s="712"/>
      <c r="BO2293" s="712"/>
      <c r="BP2293" s="712"/>
      <c r="BQ2293" s="712"/>
      <c r="BR2293" s="712"/>
      <c r="BS2293" s="712"/>
      <c r="BT2293" s="712"/>
      <c r="BU2293" s="712"/>
      <c r="BV2293" s="712"/>
      <c r="BW2293" s="712"/>
      <c r="BX2293" s="712"/>
      <c r="BY2293" s="712"/>
      <c r="BZ2293" s="712"/>
      <c r="CA2293" s="712"/>
      <c r="CB2293" s="712"/>
      <c r="CC2293" s="712"/>
      <c r="CD2293" s="712"/>
      <c r="CE2293" s="712"/>
      <c r="CF2293" s="712"/>
      <c r="CG2293" s="712"/>
      <c r="CH2293" s="712"/>
      <c r="CI2293" s="712"/>
      <c r="CJ2293" s="712"/>
      <c r="CK2293" s="712"/>
      <c r="CL2293" s="712"/>
      <c r="CM2293" s="712"/>
      <c r="CN2293" s="712"/>
      <c r="CO2293" s="712"/>
      <c r="CP2293" s="712"/>
      <c r="CQ2293" s="712"/>
      <c r="CR2293" s="712"/>
      <c r="CS2293" s="712"/>
      <c r="CT2293" s="712"/>
      <c r="CU2293" s="712"/>
      <c r="CV2293" s="712"/>
    </row>
    <row r="2294" spans="1:100" x14ac:dyDescent="0.25">
      <c r="A2294" s="870" t="s">
        <v>2975</v>
      </c>
      <c r="B2294" s="872">
        <v>365161</v>
      </c>
      <c r="C2294" s="1812" t="s">
        <v>3041</v>
      </c>
      <c r="D2294" s="41" t="s">
        <v>49</v>
      </c>
      <c r="E2294" s="41" t="s">
        <v>49</v>
      </c>
      <c r="F2294" s="41" t="s">
        <v>49</v>
      </c>
      <c r="G2294" s="872" t="s">
        <v>94</v>
      </c>
      <c r="H2294" s="1308">
        <v>42736</v>
      </c>
      <c r="I2294" s="1346">
        <v>3553.12</v>
      </c>
      <c r="J2294" s="1277">
        <v>1774</v>
      </c>
      <c r="K2294" s="1277">
        <v>1779.12</v>
      </c>
      <c r="L2294" s="713"/>
      <c r="M2294" s="712"/>
      <c r="N2294" s="712"/>
      <c r="O2294" s="712"/>
      <c r="P2294" s="712"/>
      <c r="Q2294" s="712"/>
      <c r="R2294" s="712"/>
      <c r="S2294" s="712"/>
      <c r="T2294" s="712"/>
      <c r="U2294" s="712"/>
      <c r="V2294" s="712"/>
      <c r="W2294" s="712"/>
      <c r="X2294" s="712"/>
      <c r="Y2294" s="712"/>
      <c r="Z2294" s="712"/>
      <c r="AA2294" s="712"/>
      <c r="AB2294" s="712"/>
      <c r="AC2294" s="712"/>
      <c r="AD2294" s="712"/>
      <c r="AE2294" s="712"/>
      <c r="AF2294" s="712"/>
      <c r="AG2294" s="712"/>
      <c r="AH2294" s="712"/>
      <c r="AI2294" s="712"/>
      <c r="AJ2294" s="712"/>
      <c r="AK2294" s="712"/>
      <c r="AL2294" s="712"/>
      <c r="AM2294" s="712"/>
      <c r="AN2294" s="712"/>
      <c r="AO2294" s="712"/>
      <c r="AP2294" s="712"/>
      <c r="AQ2294" s="712"/>
      <c r="AR2294" s="712"/>
      <c r="AS2294" s="712"/>
      <c r="AT2294" s="712"/>
      <c r="AU2294" s="712"/>
      <c r="AV2294" s="712"/>
      <c r="AW2294" s="712"/>
      <c r="AX2294" s="712"/>
      <c r="AY2294" s="712"/>
      <c r="AZ2294" s="712"/>
      <c r="BA2294" s="712"/>
      <c r="BB2294" s="712"/>
      <c r="BC2294" s="712"/>
      <c r="BD2294" s="712"/>
      <c r="BE2294" s="712"/>
      <c r="BF2294" s="712"/>
      <c r="BG2294" s="712"/>
      <c r="BH2294" s="712"/>
      <c r="BI2294" s="712"/>
      <c r="BJ2294" s="712"/>
      <c r="BK2294" s="712"/>
      <c r="BL2294" s="712"/>
      <c r="BM2294" s="712"/>
      <c r="BN2294" s="712"/>
      <c r="BO2294" s="712"/>
      <c r="BP2294" s="712"/>
      <c r="BQ2294" s="712"/>
      <c r="BR2294" s="712"/>
      <c r="BS2294" s="712"/>
      <c r="BT2294" s="712"/>
      <c r="BU2294" s="712"/>
      <c r="BV2294" s="712"/>
      <c r="BW2294" s="712"/>
      <c r="BX2294" s="712"/>
      <c r="BY2294" s="712"/>
      <c r="BZ2294" s="712"/>
      <c r="CA2294" s="712"/>
      <c r="CB2294" s="712"/>
      <c r="CC2294" s="712"/>
      <c r="CD2294" s="712"/>
      <c r="CE2294" s="712"/>
      <c r="CF2294" s="712"/>
      <c r="CG2294" s="712"/>
      <c r="CH2294" s="712"/>
      <c r="CI2294" s="712"/>
      <c r="CJ2294" s="712"/>
      <c r="CK2294" s="712"/>
      <c r="CL2294" s="712"/>
      <c r="CM2294" s="712"/>
      <c r="CN2294" s="712"/>
      <c r="CO2294" s="712"/>
      <c r="CP2294" s="712"/>
      <c r="CQ2294" s="712"/>
      <c r="CR2294" s="712"/>
      <c r="CS2294" s="712"/>
      <c r="CT2294" s="712"/>
      <c r="CU2294" s="712"/>
      <c r="CV2294" s="712"/>
    </row>
    <row r="2295" spans="1:100" x14ac:dyDescent="0.25">
      <c r="A2295" s="870" t="s">
        <v>2975</v>
      </c>
      <c r="B2295" s="872">
        <v>365162</v>
      </c>
      <c r="C2295" s="1812" t="s">
        <v>3042</v>
      </c>
      <c r="D2295" s="41" t="s">
        <v>49</v>
      </c>
      <c r="E2295" s="41" t="s">
        <v>49</v>
      </c>
      <c r="F2295" s="41" t="s">
        <v>49</v>
      </c>
      <c r="G2295" s="872" t="s">
        <v>94</v>
      </c>
      <c r="H2295" s="1308">
        <v>42736</v>
      </c>
      <c r="I2295" s="1346">
        <v>3553.12</v>
      </c>
      <c r="J2295" s="1277">
        <v>1774</v>
      </c>
      <c r="K2295" s="1277">
        <v>1779.12</v>
      </c>
      <c r="L2295" s="713"/>
      <c r="M2295" s="712"/>
      <c r="N2295" s="712"/>
      <c r="O2295" s="712"/>
      <c r="P2295" s="712"/>
      <c r="Q2295" s="712"/>
      <c r="R2295" s="712"/>
      <c r="S2295" s="712"/>
      <c r="T2295" s="712"/>
      <c r="U2295" s="712"/>
      <c r="V2295" s="712"/>
      <c r="W2295" s="712"/>
      <c r="X2295" s="712"/>
      <c r="Y2295" s="712"/>
      <c r="Z2295" s="712"/>
      <c r="AA2295" s="712"/>
      <c r="AB2295" s="712"/>
      <c r="AC2295" s="712"/>
      <c r="AD2295" s="712"/>
      <c r="AE2295" s="712"/>
      <c r="AF2295" s="712"/>
      <c r="AG2295" s="712"/>
      <c r="AH2295" s="712"/>
      <c r="AI2295" s="712"/>
      <c r="AJ2295" s="712"/>
      <c r="AK2295" s="712"/>
      <c r="AL2295" s="712"/>
      <c r="AM2295" s="712"/>
      <c r="AN2295" s="712"/>
      <c r="AO2295" s="712"/>
      <c r="AP2295" s="712"/>
      <c r="AQ2295" s="712"/>
      <c r="AR2295" s="712"/>
      <c r="AS2295" s="712"/>
      <c r="AT2295" s="712"/>
      <c r="AU2295" s="712"/>
      <c r="AV2295" s="712"/>
      <c r="AW2295" s="712"/>
      <c r="AX2295" s="712"/>
      <c r="AY2295" s="712"/>
      <c r="AZ2295" s="712"/>
      <c r="BA2295" s="712"/>
      <c r="BB2295" s="712"/>
      <c r="BC2295" s="712"/>
      <c r="BD2295" s="712"/>
      <c r="BE2295" s="712"/>
      <c r="BF2295" s="712"/>
      <c r="BG2295" s="712"/>
      <c r="BH2295" s="712"/>
      <c r="BI2295" s="712"/>
      <c r="BJ2295" s="712"/>
      <c r="BK2295" s="712"/>
      <c r="BL2295" s="712"/>
      <c r="BM2295" s="712"/>
      <c r="BN2295" s="712"/>
      <c r="BO2295" s="712"/>
      <c r="BP2295" s="712"/>
      <c r="BQ2295" s="712"/>
      <c r="BR2295" s="712"/>
      <c r="BS2295" s="712"/>
      <c r="BT2295" s="712"/>
      <c r="BU2295" s="712"/>
      <c r="BV2295" s="712"/>
      <c r="BW2295" s="712"/>
      <c r="BX2295" s="712"/>
      <c r="BY2295" s="712"/>
      <c r="BZ2295" s="712"/>
      <c r="CA2295" s="712"/>
      <c r="CB2295" s="712"/>
      <c r="CC2295" s="712"/>
      <c r="CD2295" s="712"/>
      <c r="CE2295" s="712"/>
      <c r="CF2295" s="712"/>
      <c r="CG2295" s="712"/>
      <c r="CH2295" s="712"/>
      <c r="CI2295" s="712"/>
      <c r="CJ2295" s="712"/>
      <c r="CK2295" s="712"/>
      <c r="CL2295" s="712"/>
      <c r="CM2295" s="712"/>
      <c r="CN2295" s="712"/>
      <c r="CO2295" s="712"/>
      <c r="CP2295" s="712"/>
      <c r="CQ2295" s="712"/>
      <c r="CR2295" s="712"/>
      <c r="CS2295" s="712"/>
      <c r="CT2295" s="712"/>
      <c r="CU2295" s="712"/>
      <c r="CV2295" s="712"/>
    </row>
    <row r="2296" spans="1:100" x14ac:dyDescent="0.25">
      <c r="A2296" s="871" t="s">
        <v>3043</v>
      </c>
      <c r="B2296" s="872">
        <v>365170</v>
      </c>
      <c r="C2296" s="1812" t="s">
        <v>3044</v>
      </c>
      <c r="D2296" s="41" t="s">
        <v>49</v>
      </c>
      <c r="E2296" s="41" t="s">
        <v>49</v>
      </c>
      <c r="F2296" s="41" t="s">
        <v>49</v>
      </c>
      <c r="G2296" s="872" t="s">
        <v>75</v>
      </c>
      <c r="H2296" s="1308">
        <v>42736</v>
      </c>
      <c r="I2296" s="1346">
        <v>3553.12</v>
      </c>
      <c r="J2296" s="1277">
        <v>1774</v>
      </c>
      <c r="K2296" s="1277">
        <v>1779.12</v>
      </c>
      <c r="L2296" s="713"/>
      <c r="M2296" s="712"/>
      <c r="N2296" s="712"/>
      <c r="O2296" s="712"/>
      <c r="P2296" s="712"/>
      <c r="Q2296" s="712"/>
      <c r="R2296" s="712"/>
      <c r="S2296" s="712"/>
      <c r="T2296" s="712"/>
      <c r="U2296" s="712"/>
      <c r="V2296" s="712"/>
      <c r="W2296" s="712"/>
      <c r="X2296" s="712"/>
      <c r="Y2296" s="712"/>
      <c r="Z2296" s="712"/>
      <c r="AA2296" s="712"/>
      <c r="AB2296" s="712"/>
      <c r="AC2296" s="712"/>
      <c r="AD2296" s="712"/>
      <c r="AE2296" s="712"/>
      <c r="AF2296" s="712"/>
      <c r="AG2296" s="712"/>
      <c r="AH2296" s="712"/>
      <c r="AI2296" s="712"/>
      <c r="AJ2296" s="712"/>
      <c r="AK2296" s="712"/>
      <c r="AL2296" s="712"/>
      <c r="AM2296" s="712"/>
      <c r="AN2296" s="712"/>
      <c r="AO2296" s="712"/>
      <c r="AP2296" s="712"/>
      <c r="AQ2296" s="712"/>
      <c r="AR2296" s="712"/>
      <c r="AS2296" s="712"/>
      <c r="AT2296" s="712"/>
      <c r="AU2296" s="712"/>
      <c r="AV2296" s="712"/>
      <c r="AW2296" s="712"/>
      <c r="AX2296" s="712"/>
      <c r="AY2296" s="712"/>
      <c r="AZ2296" s="712"/>
      <c r="BA2296" s="712"/>
      <c r="BB2296" s="712"/>
      <c r="BC2296" s="712"/>
      <c r="BD2296" s="712"/>
      <c r="BE2296" s="712"/>
      <c r="BF2296" s="712"/>
      <c r="BG2296" s="712"/>
      <c r="BH2296" s="712"/>
      <c r="BI2296" s="712"/>
      <c r="BJ2296" s="712"/>
      <c r="BK2296" s="712"/>
      <c r="BL2296" s="712"/>
      <c r="BM2296" s="712"/>
      <c r="BN2296" s="712"/>
      <c r="BO2296" s="712"/>
      <c r="BP2296" s="712"/>
      <c r="BQ2296" s="712"/>
      <c r="BR2296" s="712"/>
      <c r="BS2296" s="712"/>
      <c r="BT2296" s="712"/>
      <c r="BU2296" s="712"/>
      <c r="BV2296" s="712"/>
      <c r="BW2296" s="712"/>
      <c r="BX2296" s="712"/>
      <c r="BY2296" s="712"/>
      <c r="BZ2296" s="712"/>
      <c r="CA2296" s="712"/>
      <c r="CB2296" s="712"/>
      <c r="CC2296" s="712"/>
      <c r="CD2296" s="712"/>
      <c r="CE2296" s="712"/>
      <c r="CF2296" s="712"/>
      <c r="CG2296" s="712"/>
      <c r="CH2296" s="712"/>
      <c r="CI2296" s="712"/>
      <c r="CJ2296" s="712"/>
      <c r="CK2296" s="712"/>
      <c r="CL2296" s="712"/>
      <c r="CM2296" s="712"/>
      <c r="CN2296" s="712"/>
      <c r="CO2296" s="712"/>
      <c r="CP2296" s="712"/>
      <c r="CQ2296" s="712"/>
      <c r="CR2296" s="712"/>
      <c r="CS2296" s="712"/>
      <c r="CT2296" s="712"/>
      <c r="CU2296" s="712"/>
      <c r="CV2296" s="712"/>
    </row>
    <row r="2297" spans="1:100" x14ac:dyDescent="0.25">
      <c r="I2297" s="1880">
        <f>SUM(I2226:I2296)</f>
        <v>633837.53000000014</v>
      </c>
      <c r="J2297" s="1880">
        <f>SUM(J2226:J2296)</f>
        <v>415187.0120000001</v>
      </c>
      <c r="K2297" s="1880">
        <f>SUM(K2226:K2296)</f>
        <v>218646.51799999995</v>
      </c>
    </row>
    <row r="2298" spans="1:100" ht="18.75" customHeight="1" x14ac:dyDescent="0.3">
      <c r="A2298" s="846" t="s">
        <v>204</v>
      </c>
      <c r="B2298" s="847"/>
      <c r="C2298" s="1799"/>
      <c r="D2298" s="847"/>
      <c r="E2298" s="847"/>
      <c r="F2298" s="848" t="s">
        <v>3045</v>
      </c>
      <c r="G2298" s="847"/>
      <c r="H2298" s="1995" t="s">
        <v>3</v>
      </c>
      <c r="I2298" s="1993" t="s">
        <v>4</v>
      </c>
      <c r="J2298" s="2002" t="s">
        <v>5</v>
      </c>
      <c r="K2298" s="1997" t="s">
        <v>6</v>
      </c>
      <c r="L2298" s="714"/>
      <c r="M2298" s="713"/>
      <c r="N2298" s="713"/>
      <c r="O2298" s="713"/>
      <c r="P2298" s="713"/>
      <c r="Q2298" s="713"/>
      <c r="R2298" s="713"/>
      <c r="S2298" s="713"/>
      <c r="T2298" s="713"/>
      <c r="U2298" s="713"/>
      <c r="V2298" s="713"/>
      <c r="W2298" s="713"/>
      <c r="X2298" s="713"/>
      <c r="Y2298" s="713"/>
      <c r="Z2298" s="713"/>
      <c r="AA2298" s="713"/>
      <c r="AB2298" s="713"/>
      <c r="AC2298" s="713"/>
      <c r="AD2298" s="713"/>
      <c r="AE2298" s="713"/>
      <c r="AF2298" s="713"/>
      <c r="AG2298" s="713"/>
      <c r="AH2298" s="713"/>
      <c r="AI2298" s="713"/>
      <c r="AJ2298" s="713"/>
      <c r="AK2298" s="713"/>
      <c r="AL2298" s="713"/>
      <c r="AM2298" s="713"/>
      <c r="AN2298" s="713"/>
      <c r="AO2298" s="713"/>
      <c r="AP2298" s="713"/>
      <c r="AQ2298" s="713"/>
      <c r="AR2298" s="713"/>
      <c r="AS2298" s="713"/>
      <c r="AT2298" s="713"/>
      <c r="AU2298" s="713"/>
      <c r="AV2298" s="713"/>
      <c r="AW2298" s="713"/>
      <c r="AX2298" s="713"/>
      <c r="AY2298" s="713"/>
      <c r="AZ2298" s="713"/>
      <c r="BA2298" s="713"/>
      <c r="BB2298" s="713"/>
      <c r="BC2298" s="713"/>
      <c r="BD2298" s="713"/>
      <c r="BE2298" s="713"/>
      <c r="BF2298" s="713"/>
      <c r="BG2298" s="713"/>
      <c r="BH2298" s="713"/>
      <c r="BI2298" s="713"/>
      <c r="BJ2298" s="713"/>
      <c r="BK2298" s="713"/>
      <c r="BL2298" s="713"/>
      <c r="BM2298" s="713"/>
      <c r="BN2298" s="713"/>
      <c r="BO2298" s="713"/>
      <c r="BP2298" s="713"/>
      <c r="BQ2298" s="713"/>
      <c r="BR2298" s="713"/>
      <c r="BS2298" s="713"/>
      <c r="BT2298" s="713"/>
      <c r="BU2298" s="713"/>
      <c r="BV2298" s="713"/>
      <c r="BW2298" s="713"/>
      <c r="BX2298" s="713"/>
      <c r="BY2298" s="713"/>
      <c r="BZ2298" s="713"/>
      <c r="CA2298" s="713"/>
      <c r="CB2298" s="713"/>
      <c r="CC2298" s="713"/>
      <c r="CD2298" s="713"/>
      <c r="CE2298" s="713"/>
      <c r="CF2298" s="713"/>
      <c r="CG2298" s="713"/>
      <c r="CH2298" s="713"/>
      <c r="CI2298" s="713"/>
      <c r="CJ2298" s="713"/>
      <c r="CK2298" s="713"/>
      <c r="CL2298" s="713"/>
      <c r="CM2298" s="713"/>
      <c r="CN2298" s="713"/>
      <c r="CO2298" s="713"/>
      <c r="CP2298" s="713"/>
      <c r="CQ2298" s="713"/>
      <c r="CR2298" s="713"/>
      <c r="CS2298" s="713"/>
      <c r="CT2298" s="713"/>
      <c r="CU2298" s="713"/>
      <c r="CV2298" s="713"/>
    </row>
    <row r="2299" spans="1:100" ht="15.75" x14ac:dyDescent="0.25">
      <c r="A2299" s="854" t="s">
        <v>7</v>
      </c>
      <c r="B2299" s="851" t="s">
        <v>8</v>
      </c>
      <c r="C2299" s="1801" t="s">
        <v>9</v>
      </c>
      <c r="D2299" s="854" t="s">
        <v>10</v>
      </c>
      <c r="E2299" s="854" t="s">
        <v>11</v>
      </c>
      <c r="F2299" s="854" t="s">
        <v>12</v>
      </c>
      <c r="G2299" s="854" t="s">
        <v>13</v>
      </c>
      <c r="H2299" s="1996"/>
      <c r="I2299" s="1994"/>
      <c r="J2299" s="2003"/>
      <c r="K2299" s="1998"/>
      <c r="L2299" s="713"/>
      <c r="M2299" s="713"/>
      <c r="N2299" s="713"/>
      <c r="O2299" s="713"/>
      <c r="P2299" s="713"/>
      <c r="Q2299" s="713"/>
      <c r="R2299" s="713"/>
      <c r="S2299" s="713"/>
      <c r="T2299" s="713"/>
      <c r="U2299" s="713"/>
      <c r="V2299" s="713"/>
      <c r="W2299" s="713"/>
      <c r="X2299" s="713"/>
      <c r="Y2299" s="713"/>
      <c r="Z2299" s="713"/>
      <c r="AA2299" s="713"/>
      <c r="AB2299" s="713"/>
      <c r="AC2299" s="713"/>
      <c r="AD2299" s="713"/>
      <c r="AE2299" s="713"/>
      <c r="AF2299" s="713"/>
      <c r="AG2299" s="713"/>
      <c r="AH2299" s="713"/>
      <c r="AI2299" s="713"/>
      <c r="AJ2299" s="713"/>
      <c r="AK2299" s="713"/>
      <c r="AL2299" s="713"/>
      <c r="AM2299" s="713"/>
      <c r="AN2299" s="713"/>
      <c r="AO2299" s="713"/>
      <c r="AP2299" s="713"/>
      <c r="AQ2299" s="713"/>
      <c r="AR2299" s="713"/>
      <c r="AS2299" s="713"/>
      <c r="AT2299" s="713"/>
      <c r="AU2299" s="713"/>
      <c r="AV2299" s="713"/>
      <c r="AW2299" s="713"/>
      <c r="AX2299" s="713"/>
      <c r="AY2299" s="713"/>
      <c r="AZ2299" s="713"/>
      <c r="BA2299" s="713"/>
      <c r="BB2299" s="713"/>
      <c r="BC2299" s="713"/>
      <c r="BD2299" s="713"/>
      <c r="BE2299" s="713"/>
      <c r="BF2299" s="713"/>
      <c r="BG2299" s="713"/>
      <c r="BH2299" s="713"/>
      <c r="BI2299" s="713"/>
      <c r="BJ2299" s="713"/>
      <c r="BK2299" s="713"/>
      <c r="BL2299" s="713"/>
      <c r="BM2299" s="713"/>
      <c r="BN2299" s="713"/>
      <c r="BO2299" s="713"/>
      <c r="BP2299" s="713"/>
      <c r="BQ2299" s="713"/>
      <c r="BR2299" s="713"/>
      <c r="BS2299" s="713"/>
      <c r="BT2299" s="713"/>
      <c r="BU2299" s="713"/>
      <c r="BV2299" s="713"/>
      <c r="BW2299" s="713"/>
      <c r="BX2299" s="713"/>
      <c r="BY2299" s="713"/>
      <c r="BZ2299" s="713"/>
      <c r="CA2299" s="713"/>
      <c r="CB2299" s="713"/>
      <c r="CC2299" s="713"/>
      <c r="CD2299" s="713"/>
      <c r="CE2299" s="713"/>
      <c r="CF2299" s="713"/>
      <c r="CG2299" s="713"/>
      <c r="CH2299" s="713"/>
      <c r="CI2299" s="713"/>
      <c r="CJ2299" s="713"/>
      <c r="CK2299" s="713"/>
      <c r="CL2299" s="713"/>
      <c r="CM2299" s="713"/>
      <c r="CN2299" s="713"/>
      <c r="CO2299" s="713"/>
      <c r="CP2299" s="713"/>
      <c r="CQ2299" s="713"/>
      <c r="CR2299" s="713"/>
      <c r="CS2299" s="713"/>
      <c r="CT2299" s="713"/>
      <c r="CU2299" s="713"/>
      <c r="CV2299" s="713"/>
    </row>
    <row r="2300" spans="1:100" x14ac:dyDescent="0.25">
      <c r="A2300" s="871" t="s">
        <v>170</v>
      </c>
      <c r="B2300" s="872">
        <v>365088</v>
      </c>
      <c r="C2300" s="1812" t="s">
        <v>3046</v>
      </c>
      <c r="D2300" s="872" t="s">
        <v>16</v>
      </c>
      <c r="E2300" s="872" t="s">
        <v>172</v>
      </c>
      <c r="F2300" s="872" t="s">
        <v>3047</v>
      </c>
      <c r="G2300" s="872" t="s">
        <v>18</v>
      </c>
      <c r="H2300" s="1308">
        <v>41640</v>
      </c>
      <c r="I2300" s="1277">
        <v>9249.19</v>
      </c>
      <c r="J2300" s="1277">
        <v>9249.19</v>
      </c>
      <c r="K2300" s="1277">
        <v>0</v>
      </c>
      <c r="L2300" s="713"/>
      <c r="M2300" s="713"/>
      <c r="N2300" s="713"/>
      <c r="O2300" s="713"/>
      <c r="P2300" s="713"/>
      <c r="Q2300" s="713"/>
      <c r="R2300" s="713"/>
      <c r="S2300" s="713"/>
      <c r="T2300" s="713"/>
      <c r="U2300" s="713"/>
      <c r="V2300" s="713"/>
      <c r="W2300" s="713"/>
      <c r="X2300" s="713"/>
      <c r="Y2300" s="713"/>
      <c r="Z2300" s="713"/>
      <c r="AA2300" s="713"/>
      <c r="AB2300" s="713"/>
      <c r="AC2300" s="713"/>
      <c r="AD2300" s="713"/>
      <c r="AE2300" s="713"/>
      <c r="AF2300" s="713"/>
      <c r="AG2300" s="713"/>
      <c r="AH2300" s="713"/>
      <c r="AI2300" s="713"/>
      <c r="AJ2300" s="713"/>
      <c r="AK2300" s="713"/>
      <c r="AL2300" s="713"/>
      <c r="AM2300" s="713"/>
      <c r="AN2300" s="713"/>
      <c r="AO2300" s="713"/>
      <c r="AP2300" s="713"/>
      <c r="AQ2300" s="713"/>
      <c r="AR2300" s="713"/>
      <c r="AS2300" s="713"/>
      <c r="AT2300" s="713"/>
      <c r="AU2300" s="713"/>
      <c r="AV2300" s="713"/>
      <c r="AW2300" s="713"/>
      <c r="AX2300" s="713"/>
      <c r="AY2300" s="713"/>
      <c r="AZ2300" s="713"/>
      <c r="BA2300" s="713"/>
      <c r="BB2300" s="713"/>
      <c r="BC2300" s="713"/>
      <c r="BD2300" s="713"/>
      <c r="BE2300" s="713"/>
      <c r="BF2300" s="713"/>
      <c r="BG2300" s="713"/>
      <c r="BH2300" s="713"/>
      <c r="BI2300" s="713"/>
      <c r="BJ2300" s="713"/>
      <c r="BK2300" s="713"/>
      <c r="BL2300" s="713"/>
      <c r="BM2300" s="713"/>
      <c r="BN2300" s="713"/>
      <c r="BO2300" s="713"/>
      <c r="BP2300" s="713"/>
      <c r="BQ2300" s="713"/>
      <c r="BR2300" s="713"/>
      <c r="BS2300" s="713"/>
      <c r="BT2300" s="713"/>
      <c r="BU2300" s="713"/>
      <c r="BV2300" s="713"/>
      <c r="BW2300" s="713"/>
      <c r="BX2300" s="713"/>
      <c r="BY2300" s="713"/>
      <c r="BZ2300" s="713"/>
      <c r="CA2300" s="713"/>
      <c r="CB2300" s="713"/>
      <c r="CC2300" s="713"/>
      <c r="CD2300" s="713"/>
      <c r="CE2300" s="713"/>
      <c r="CF2300" s="713"/>
      <c r="CG2300" s="713"/>
      <c r="CH2300" s="713"/>
      <c r="CI2300" s="713"/>
      <c r="CJ2300" s="713"/>
      <c r="CK2300" s="713"/>
      <c r="CL2300" s="713"/>
      <c r="CM2300" s="713"/>
      <c r="CN2300" s="713"/>
      <c r="CO2300" s="713"/>
      <c r="CP2300" s="713"/>
      <c r="CQ2300" s="713"/>
      <c r="CR2300" s="713"/>
      <c r="CS2300" s="713"/>
      <c r="CT2300" s="713"/>
      <c r="CU2300" s="713"/>
      <c r="CV2300" s="713"/>
    </row>
    <row r="2301" spans="1:100" x14ac:dyDescent="0.25">
      <c r="A2301" s="871" t="s">
        <v>3048</v>
      </c>
      <c r="B2301" s="872">
        <v>365090</v>
      </c>
      <c r="C2301" s="1812" t="s">
        <v>3049</v>
      </c>
      <c r="D2301" s="872" t="s">
        <v>370</v>
      </c>
      <c r="E2301" s="872" t="s">
        <v>370</v>
      </c>
      <c r="F2301" s="41" t="s">
        <v>49</v>
      </c>
      <c r="G2301" s="872" t="s">
        <v>94</v>
      </c>
      <c r="H2301" s="1308">
        <v>41640</v>
      </c>
      <c r="I2301" s="1277">
        <v>12500</v>
      </c>
      <c r="J2301" s="1277">
        <v>12500</v>
      </c>
      <c r="K2301" s="1277">
        <v>0</v>
      </c>
      <c r="L2301" s="715"/>
      <c r="M2301" s="714"/>
      <c r="N2301" s="714"/>
      <c r="O2301" s="714"/>
      <c r="P2301" s="714"/>
      <c r="Q2301" s="714"/>
      <c r="R2301" s="714"/>
      <c r="S2301" s="714"/>
      <c r="T2301" s="714"/>
      <c r="U2301" s="714"/>
      <c r="V2301" s="714"/>
      <c r="W2301" s="714"/>
      <c r="X2301" s="714"/>
      <c r="Y2301" s="714"/>
      <c r="Z2301" s="714"/>
      <c r="AA2301" s="714"/>
      <c r="AB2301" s="714"/>
      <c r="AC2301" s="714"/>
      <c r="AD2301" s="714"/>
      <c r="AE2301" s="714"/>
      <c r="AF2301" s="714"/>
      <c r="AG2301" s="714"/>
      <c r="AH2301" s="714"/>
      <c r="AI2301" s="714"/>
      <c r="AJ2301" s="714"/>
      <c r="AK2301" s="714"/>
      <c r="AL2301" s="714"/>
      <c r="AM2301" s="714"/>
      <c r="AN2301" s="714"/>
      <c r="AO2301" s="714"/>
      <c r="AP2301" s="714"/>
      <c r="AQ2301" s="714"/>
      <c r="AR2301" s="714"/>
      <c r="AS2301" s="714"/>
      <c r="AT2301" s="714"/>
      <c r="AU2301" s="714"/>
      <c r="AV2301" s="714"/>
      <c r="AW2301" s="714"/>
      <c r="AX2301" s="714"/>
      <c r="AY2301" s="714"/>
      <c r="AZ2301" s="714"/>
      <c r="BA2301" s="714"/>
      <c r="BB2301" s="714"/>
      <c r="BC2301" s="714"/>
      <c r="BD2301" s="714"/>
      <c r="BE2301" s="714"/>
      <c r="BF2301" s="714"/>
      <c r="BG2301" s="714"/>
      <c r="BH2301" s="714"/>
      <c r="BI2301" s="714"/>
      <c r="BJ2301" s="714"/>
      <c r="BK2301" s="714"/>
      <c r="BL2301" s="714"/>
      <c r="BM2301" s="714"/>
      <c r="BN2301" s="714"/>
      <c r="BO2301" s="714"/>
      <c r="BP2301" s="714"/>
      <c r="BQ2301" s="714"/>
      <c r="BR2301" s="714"/>
      <c r="BS2301" s="714"/>
      <c r="BT2301" s="714"/>
      <c r="BU2301" s="714"/>
      <c r="BV2301" s="714"/>
      <c r="BW2301" s="714"/>
      <c r="BX2301" s="714"/>
      <c r="BY2301" s="714"/>
      <c r="BZ2301" s="714"/>
      <c r="CA2301" s="714"/>
      <c r="CB2301" s="714"/>
      <c r="CC2301" s="714"/>
      <c r="CD2301" s="714"/>
      <c r="CE2301" s="714"/>
      <c r="CF2301" s="714"/>
      <c r="CG2301" s="714"/>
      <c r="CH2301" s="714"/>
      <c r="CI2301" s="714"/>
      <c r="CJ2301" s="714"/>
      <c r="CK2301" s="714"/>
      <c r="CL2301" s="714"/>
      <c r="CM2301" s="714"/>
      <c r="CN2301" s="714"/>
      <c r="CO2301" s="714"/>
      <c r="CP2301" s="714"/>
      <c r="CQ2301" s="714"/>
      <c r="CR2301" s="714"/>
      <c r="CS2301" s="714"/>
      <c r="CT2301" s="714"/>
      <c r="CU2301" s="714"/>
      <c r="CV2301" s="714"/>
    </row>
    <row r="2302" spans="1:100" x14ac:dyDescent="0.25">
      <c r="A2302" s="870" t="s">
        <v>1030</v>
      </c>
      <c r="B2302" s="872">
        <v>365091</v>
      </c>
      <c r="C2302" s="1812" t="s">
        <v>3050</v>
      </c>
      <c r="D2302" s="872" t="s">
        <v>370</v>
      </c>
      <c r="E2302" s="872" t="s">
        <v>370</v>
      </c>
      <c r="F2302" s="41" t="s">
        <v>49</v>
      </c>
      <c r="G2302" s="872" t="s">
        <v>94</v>
      </c>
      <c r="H2302" s="1308">
        <v>41640</v>
      </c>
      <c r="I2302" s="1277">
        <v>3500</v>
      </c>
      <c r="J2302" s="1277">
        <v>3500</v>
      </c>
      <c r="K2302" s="1277">
        <v>0</v>
      </c>
      <c r="L2302" s="715"/>
      <c r="M2302" s="714"/>
      <c r="N2302" s="714"/>
      <c r="O2302" s="714"/>
      <c r="P2302" s="714"/>
      <c r="Q2302" s="714"/>
      <c r="R2302" s="714"/>
      <c r="S2302" s="714"/>
      <c r="T2302" s="714"/>
      <c r="U2302" s="714"/>
      <c r="V2302" s="714"/>
      <c r="W2302" s="714"/>
      <c r="X2302" s="714"/>
      <c r="Y2302" s="714"/>
      <c r="Z2302" s="714"/>
      <c r="AA2302" s="714"/>
      <c r="AB2302" s="714"/>
      <c r="AC2302" s="714"/>
      <c r="AD2302" s="714"/>
      <c r="AE2302" s="714"/>
      <c r="AF2302" s="714"/>
      <c r="AG2302" s="714"/>
      <c r="AH2302" s="714"/>
      <c r="AI2302" s="714"/>
      <c r="AJ2302" s="714"/>
      <c r="AK2302" s="714"/>
      <c r="AL2302" s="714"/>
      <c r="AM2302" s="714"/>
      <c r="AN2302" s="714"/>
      <c r="AO2302" s="714"/>
      <c r="AP2302" s="714"/>
      <c r="AQ2302" s="714"/>
      <c r="AR2302" s="714"/>
      <c r="AS2302" s="714"/>
      <c r="AT2302" s="714"/>
      <c r="AU2302" s="714"/>
      <c r="AV2302" s="714"/>
      <c r="AW2302" s="714"/>
      <c r="AX2302" s="714"/>
      <c r="AY2302" s="714"/>
      <c r="AZ2302" s="714"/>
      <c r="BA2302" s="714"/>
      <c r="BB2302" s="714"/>
      <c r="BC2302" s="714"/>
      <c r="BD2302" s="714"/>
      <c r="BE2302" s="714"/>
      <c r="BF2302" s="714"/>
      <c r="BG2302" s="714"/>
      <c r="BH2302" s="714"/>
      <c r="BI2302" s="714"/>
      <c r="BJ2302" s="714"/>
      <c r="BK2302" s="714"/>
      <c r="BL2302" s="714"/>
      <c r="BM2302" s="714"/>
      <c r="BN2302" s="714"/>
      <c r="BO2302" s="714"/>
      <c r="BP2302" s="714"/>
      <c r="BQ2302" s="714"/>
      <c r="BR2302" s="714"/>
      <c r="BS2302" s="714"/>
      <c r="BT2302" s="714"/>
      <c r="BU2302" s="714"/>
      <c r="BV2302" s="714"/>
      <c r="BW2302" s="714"/>
      <c r="BX2302" s="714"/>
      <c r="BY2302" s="714"/>
      <c r="BZ2302" s="714"/>
      <c r="CA2302" s="714"/>
      <c r="CB2302" s="714"/>
      <c r="CC2302" s="714"/>
      <c r="CD2302" s="714"/>
      <c r="CE2302" s="714"/>
      <c r="CF2302" s="714"/>
      <c r="CG2302" s="714"/>
      <c r="CH2302" s="714"/>
      <c r="CI2302" s="714"/>
      <c r="CJ2302" s="714"/>
      <c r="CK2302" s="714"/>
      <c r="CL2302" s="714"/>
      <c r="CM2302" s="714"/>
      <c r="CN2302" s="714"/>
      <c r="CO2302" s="714"/>
      <c r="CP2302" s="714"/>
      <c r="CQ2302" s="714"/>
      <c r="CR2302" s="714"/>
      <c r="CS2302" s="714"/>
      <c r="CT2302" s="714"/>
      <c r="CU2302" s="714"/>
      <c r="CV2302" s="714"/>
    </row>
    <row r="2303" spans="1:100" x14ac:dyDescent="0.25">
      <c r="A2303" s="871" t="s">
        <v>3051</v>
      </c>
      <c r="B2303" s="872">
        <v>365092</v>
      </c>
      <c r="C2303" s="1812" t="s">
        <v>3052</v>
      </c>
      <c r="D2303" s="872" t="s">
        <v>370</v>
      </c>
      <c r="E2303" s="872" t="s">
        <v>370</v>
      </c>
      <c r="F2303" s="41" t="s">
        <v>49</v>
      </c>
      <c r="G2303" s="872" t="s">
        <v>18</v>
      </c>
      <c r="H2303" s="1308">
        <v>41640</v>
      </c>
      <c r="I2303" s="1277">
        <v>7593.3</v>
      </c>
      <c r="J2303" s="1277">
        <v>7593.3</v>
      </c>
      <c r="K2303" s="1277">
        <v>0</v>
      </c>
      <c r="L2303" s="716"/>
      <c r="M2303" s="715"/>
      <c r="N2303" s="715"/>
      <c r="O2303" s="715"/>
      <c r="P2303" s="715"/>
      <c r="Q2303" s="715"/>
      <c r="R2303" s="715"/>
      <c r="S2303" s="715"/>
      <c r="T2303" s="715"/>
      <c r="U2303" s="715"/>
      <c r="V2303" s="715"/>
      <c r="W2303" s="715"/>
      <c r="X2303" s="715"/>
      <c r="Y2303" s="715"/>
      <c r="Z2303" s="715"/>
      <c r="AA2303" s="715"/>
      <c r="AB2303" s="715"/>
      <c r="AC2303" s="715"/>
      <c r="AD2303" s="715"/>
      <c r="AE2303" s="715"/>
      <c r="AF2303" s="715"/>
      <c r="AG2303" s="715"/>
      <c r="AH2303" s="715"/>
      <c r="AI2303" s="715"/>
      <c r="AJ2303" s="715"/>
      <c r="AK2303" s="715"/>
      <c r="AL2303" s="715"/>
      <c r="AM2303" s="715"/>
      <c r="AN2303" s="715"/>
      <c r="AO2303" s="715"/>
      <c r="AP2303" s="715"/>
      <c r="AQ2303" s="715"/>
      <c r="AR2303" s="715"/>
      <c r="AS2303" s="715"/>
      <c r="AT2303" s="715"/>
      <c r="AU2303" s="715"/>
      <c r="AV2303" s="715"/>
      <c r="AW2303" s="715"/>
      <c r="AX2303" s="715"/>
      <c r="AY2303" s="715"/>
      <c r="AZ2303" s="715"/>
      <c r="BA2303" s="715"/>
      <c r="BB2303" s="715"/>
      <c r="BC2303" s="715"/>
      <c r="BD2303" s="715"/>
      <c r="BE2303" s="715"/>
      <c r="BF2303" s="715"/>
      <c r="BG2303" s="715"/>
      <c r="BH2303" s="715"/>
      <c r="BI2303" s="715"/>
      <c r="BJ2303" s="715"/>
      <c r="BK2303" s="715"/>
      <c r="BL2303" s="715"/>
      <c r="BM2303" s="715"/>
      <c r="BN2303" s="715"/>
      <c r="BO2303" s="715"/>
      <c r="BP2303" s="715"/>
      <c r="BQ2303" s="715"/>
      <c r="BR2303" s="715"/>
      <c r="BS2303" s="715"/>
      <c r="BT2303" s="715"/>
      <c r="BU2303" s="715"/>
      <c r="BV2303" s="715"/>
      <c r="BW2303" s="715"/>
      <c r="BX2303" s="715"/>
      <c r="BY2303" s="715"/>
      <c r="BZ2303" s="715"/>
      <c r="CA2303" s="715"/>
      <c r="CB2303" s="715"/>
      <c r="CC2303" s="715"/>
      <c r="CD2303" s="715"/>
      <c r="CE2303" s="715"/>
      <c r="CF2303" s="715"/>
      <c r="CG2303" s="715"/>
      <c r="CH2303" s="715"/>
      <c r="CI2303" s="715"/>
      <c r="CJ2303" s="715"/>
      <c r="CK2303" s="715"/>
      <c r="CL2303" s="715"/>
      <c r="CM2303" s="715"/>
      <c r="CN2303" s="715"/>
      <c r="CO2303" s="715"/>
      <c r="CP2303" s="715"/>
      <c r="CQ2303" s="715"/>
      <c r="CR2303" s="715"/>
      <c r="CS2303" s="715"/>
      <c r="CT2303" s="715"/>
      <c r="CU2303" s="715"/>
      <c r="CV2303" s="715"/>
    </row>
    <row r="2304" spans="1:100" x14ac:dyDescent="0.25">
      <c r="A2304" s="870" t="s">
        <v>3053</v>
      </c>
      <c r="B2304" s="872">
        <v>365097</v>
      </c>
      <c r="C2304" s="1812" t="s">
        <v>3054</v>
      </c>
      <c r="D2304" s="872" t="s">
        <v>370</v>
      </c>
      <c r="E2304" s="872" t="s">
        <v>370</v>
      </c>
      <c r="F2304" s="41" t="s">
        <v>49</v>
      </c>
      <c r="G2304" s="872" t="s">
        <v>193</v>
      </c>
      <c r="H2304" s="1308">
        <v>41640</v>
      </c>
      <c r="I2304" s="1339">
        <v>9270.7199999999993</v>
      </c>
      <c r="J2304" s="1277">
        <v>9270.7199999999993</v>
      </c>
      <c r="K2304" s="1277">
        <v>0</v>
      </c>
      <c r="L2304" s="716"/>
      <c r="M2304" s="715"/>
      <c r="N2304" s="715"/>
      <c r="O2304" s="715"/>
      <c r="P2304" s="715"/>
      <c r="Q2304" s="715"/>
      <c r="R2304" s="715"/>
      <c r="S2304" s="715"/>
      <c r="T2304" s="715"/>
      <c r="U2304" s="715"/>
      <c r="V2304" s="715"/>
      <c r="W2304" s="715"/>
      <c r="X2304" s="715"/>
      <c r="Y2304" s="715"/>
      <c r="Z2304" s="715"/>
      <c r="AA2304" s="715"/>
      <c r="AB2304" s="715"/>
      <c r="AC2304" s="715"/>
      <c r="AD2304" s="715"/>
      <c r="AE2304" s="715"/>
      <c r="AF2304" s="715"/>
      <c r="AG2304" s="715"/>
      <c r="AH2304" s="715"/>
      <c r="AI2304" s="715"/>
      <c r="AJ2304" s="715"/>
      <c r="AK2304" s="715"/>
      <c r="AL2304" s="715"/>
      <c r="AM2304" s="715"/>
      <c r="AN2304" s="715"/>
      <c r="AO2304" s="715"/>
      <c r="AP2304" s="715"/>
      <c r="AQ2304" s="715"/>
      <c r="AR2304" s="715"/>
      <c r="AS2304" s="715"/>
      <c r="AT2304" s="715"/>
      <c r="AU2304" s="715"/>
      <c r="AV2304" s="715"/>
      <c r="AW2304" s="715"/>
      <c r="AX2304" s="715"/>
      <c r="AY2304" s="715"/>
      <c r="AZ2304" s="715"/>
      <c r="BA2304" s="715"/>
      <c r="BB2304" s="715"/>
      <c r="BC2304" s="715"/>
      <c r="BD2304" s="715"/>
      <c r="BE2304" s="715"/>
      <c r="BF2304" s="715"/>
      <c r="BG2304" s="715"/>
      <c r="BH2304" s="715"/>
      <c r="BI2304" s="715"/>
      <c r="BJ2304" s="715"/>
      <c r="BK2304" s="715"/>
      <c r="BL2304" s="715"/>
      <c r="BM2304" s="715"/>
      <c r="BN2304" s="715"/>
      <c r="BO2304" s="715"/>
      <c r="BP2304" s="715"/>
      <c r="BQ2304" s="715"/>
      <c r="BR2304" s="715"/>
      <c r="BS2304" s="715"/>
      <c r="BT2304" s="715"/>
      <c r="BU2304" s="715"/>
      <c r="BV2304" s="715"/>
      <c r="BW2304" s="715"/>
      <c r="BX2304" s="715"/>
      <c r="BY2304" s="715"/>
      <c r="BZ2304" s="715"/>
      <c r="CA2304" s="715"/>
      <c r="CB2304" s="715"/>
      <c r="CC2304" s="715"/>
      <c r="CD2304" s="715"/>
      <c r="CE2304" s="715"/>
      <c r="CF2304" s="715"/>
      <c r="CG2304" s="715"/>
      <c r="CH2304" s="715"/>
      <c r="CI2304" s="715"/>
      <c r="CJ2304" s="715"/>
      <c r="CK2304" s="715"/>
      <c r="CL2304" s="715"/>
      <c r="CM2304" s="715"/>
      <c r="CN2304" s="715"/>
      <c r="CO2304" s="715"/>
      <c r="CP2304" s="715"/>
      <c r="CQ2304" s="715"/>
      <c r="CR2304" s="715"/>
      <c r="CS2304" s="715"/>
      <c r="CT2304" s="715"/>
      <c r="CU2304" s="715"/>
      <c r="CV2304" s="715"/>
    </row>
    <row r="2305" spans="1:100" x14ac:dyDescent="0.25">
      <c r="A2305" s="870" t="s">
        <v>388</v>
      </c>
      <c r="B2305" s="872">
        <v>365095</v>
      </c>
      <c r="C2305" s="1812" t="s">
        <v>3055</v>
      </c>
      <c r="D2305" s="872" t="s">
        <v>370</v>
      </c>
      <c r="E2305" s="872" t="s">
        <v>370</v>
      </c>
      <c r="F2305" s="41" t="s">
        <v>49</v>
      </c>
      <c r="G2305" s="872" t="s">
        <v>94</v>
      </c>
      <c r="H2305" s="1308">
        <v>41640</v>
      </c>
      <c r="I2305" s="1277">
        <v>3500</v>
      </c>
      <c r="J2305" s="1277">
        <v>3500</v>
      </c>
      <c r="K2305" s="1277">
        <v>0</v>
      </c>
      <c r="L2305" s="716"/>
      <c r="M2305" s="715"/>
      <c r="N2305" s="715"/>
      <c r="O2305" s="715"/>
      <c r="P2305" s="715"/>
      <c r="Q2305" s="715"/>
      <c r="R2305" s="715"/>
      <c r="S2305" s="715"/>
      <c r="T2305" s="715"/>
      <c r="U2305" s="715"/>
      <c r="V2305" s="715"/>
      <c r="W2305" s="715"/>
      <c r="X2305" s="715"/>
      <c r="Y2305" s="715"/>
      <c r="Z2305" s="715"/>
      <c r="AA2305" s="715"/>
      <c r="AB2305" s="715"/>
      <c r="AC2305" s="715"/>
      <c r="AD2305" s="715"/>
      <c r="AE2305" s="715"/>
      <c r="AF2305" s="715"/>
      <c r="AG2305" s="715"/>
      <c r="AH2305" s="715"/>
      <c r="AI2305" s="715"/>
      <c r="AJ2305" s="715"/>
      <c r="AK2305" s="715"/>
      <c r="AL2305" s="715"/>
      <c r="AM2305" s="715"/>
      <c r="AN2305" s="715"/>
      <c r="AO2305" s="715"/>
      <c r="AP2305" s="715"/>
      <c r="AQ2305" s="715"/>
      <c r="AR2305" s="715"/>
      <c r="AS2305" s="715"/>
      <c r="AT2305" s="715"/>
      <c r="AU2305" s="715"/>
      <c r="AV2305" s="715"/>
      <c r="AW2305" s="715"/>
      <c r="AX2305" s="715"/>
      <c r="AY2305" s="715"/>
      <c r="AZ2305" s="715"/>
      <c r="BA2305" s="715"/>
      <c r="BB2305" s="715"/>
      <c r="BC2305" s="715"/>
      <c r="BD2305" s="715"/>
      <c r="BE2305" s="715"/>
      <c r="BF2305" s="715"/>
      <c r="BG2305" s="715"/>
      <c r="BH2305" s="715"/>
      <c r="BI2305" s="715"/>
      <c r="BJ2305" s="715"/>
      <c r="BK2305" s="715"/>
      <c r="BL2305" s="715"/>
      <c r="BM2305" s="715"/>
      <c r="BN2305" s="715"/>
      <c r="BO2305" s="715"/>
      <c r="BP2305" s="715"/>
      <c r="BQ2305" s="715"/>
      <c r="BR2305" s="715"/>
      <c r="BS2305" s="715"/>
      <c r="BT2305" s="715"/>
      <c r="BU2305" s="715"/>
      <c r="BV2305" s="715"/>
      <c r="BW2305" s="715"/>
      <c r="BX2305" s="715"/>
      <c r="BY2305" s="715"/>
      <c r="BZ2305" s="715"/>
      <c r="CA2305" s="715"/>
      <c r="CB2305" s="715"/>
      <c r="CC2305" s="715"/>
      <c r="CD2305" s="715"/>
      <c r="CE2305" s="715"/>
      <c r="CF2305" s="715"/>
      <c r="CG2305" s="715"/>
      <c r="CH2305" s="715"/>
      <c r="CI2305" s="715"/>
      <c r="CJ2305" s="715"/>
      <c r="CK2305" s="715"/>
      <c r="CL2305" s="715"/>
      <c r="CM2305" s="715"/>
      <c r="CN2305" s="715"/>
      <c r="CO2305" s="715"/>
      <c r="CP2305" s="715"/>
      <c r="CQ2305" s="715"/>
      <c r="CR2305" s="715"/>
      <c r="CS2305" s="715"/>
      <c r="CT2305" s="715"/>
      <c r="CU2305" s="715"/>
      <c r="CV2305" s="715"/>
    </row>
    <row r="2306" spans="1:100" x14ac:dyDescent="0.25">
      <c r="A2306" s="871" t="s">
        <v>1041</v>
      </c>
      <c r="B2306" s="872">
        <v>365096</v>
      </c>
      <c r="C2306" s="1812" t="s">
        <v>3056</v>
      </c>
      <c r="D2306" s="872" t="s">
        <v>784</v>
      </c>
      <c r="E2306" s="872" t="s">
        <v>3057</v>
      </c>
      <c r="F2306" s="872" t="s">
        <v>370</v>
      </c>
      <c r="G2306" s="872" t="s">
        <v>75</v>
      </c>
      <c r="H2306" s="1308">
        <v>41640</v>
      </c>
      <c r="I2306" s="1339">
        <v>27800</v>
      </c>
      <c r="J2306" s="1277">
        <v>27800</v>
      </c>
      <c r="K2306" s="1277">
        <v>0</v>
      </c>
      <c r="L2306" s="716"/>
      <c r="M2306" s="715"/>
      <c r="N2306" s="715"/>
      <c r="O2306" s="715"/>
      <c r="P2306" s="715"/>
      <c r="Q2306" s="715"/>
      <c r="R2306" s="715"/>
      <c r="S2306" s="715"/>
      <c r="T2306" s="715"/>
      <c r="U2306" s="715"/>
      <c r="V2306" s="715"/>
      <c r="W2306" s="715"/>
      <c r="X2306" s="715"/>
      <c r="Y2306" s="715"/>
      <c r="Z2306" s="715"/>
      <c r="AA2306" s="715"/>
      <c r="AB2306" s="715"/>
      <c r="AC2306" s="715"/>
      <c r="AD2306" s="715"/>
      <c r="AE2306" s="715"/>
      <c r="AF2306" s="715"/>
      <c r="AG2306" s="715"/>
      <c r="AH2306" s="715"/>
      <c r="AI2306" s="715"/>
      <c r="AJ2306" s="715"/>
      <c r="AK2306" s="715"/>
      <c r="AL2306" s="715"/>
      <c r="AM2306" s="715"/>
      <c r="AN2306" s="715"/>
      <c r="AO2306" s="715"/>
      <c r="AP2306" s="715"/>
      <c r="AQ2306" s="715"/>
      <c r="AR2306" s="715"/>
      <c r="AS2306" s="715"/>
      <c r="AT2306" s="715"/>
      <c r="AU2306" s="715"/>
      <c r="AV2306" s="715"/>
      <c r="AW2306" s="715"/>
      <c r="AX2306" s="715"/>
      <c r="AY2306" s="715"/>
      <c r="AZ2306" s="715"/>
      <c r="BA2306" s="715"/>
      <c r="BB2306" s="715"/>
      <c r="BC2306" s="715"/>
      <c r="BD2306" s="715"/>
      <c r="BE2306" s="715"/>
      <c r="BF2306" s="715"/>
      <c r="BG2306" s="715"/>
      <c r="BH2306" s="715"/>
      <c r="BI2306" s="715"/>
      <c r="BJ2306" s="715"/>
      <c r="BK2306" s="715"/>
      <c r="BL2306" s="715"/>
      <c r="BM2306" s="715"/>
      <c r="BN2306" s="715"/>
      <c r="BO2306" s="715"/>
      <c r="BP2306" s="715"/>
      <c r="BQ2306" s="715"/>
      <c r="BR2306" s="715"/>
      <c r="BS2306" s="715"/>
      <c r="BT2306" s="715"/>
      <c r="BU2306" s="715"/>
      <c r="BV2306" s="715"/>
      <c r="BW2306" s="715"/>
      <c r="BX2306" s="715"/>
      <c r="BY2306" s="715"/>
      <c r="BZ2306" s="715"/>
      <c r="CA2306" s="715"/>
      <c r="CB2306" s="715"/>
      <c r="CC2306" s="715"/>
      <c r="CD2306" s="715"/>
      <c r="CE2306" s="715"/>
      <c r="CF2306" s="715"/>
      <c r="CG2306" s="715"/>
      <c r="CH2306" s="715"/>
      <c r="CI2306" s="715"/>
      <c r="CJ2306" s="715"/>
      <c r="CK2306" s="715"/>
      <c r="CL2306" s="715"/>
      <c r="CM2306" s="715"/>
      <c r="CN2306" s="715"/>
      <c r="CO2306" s="715"/>
      <c r="CP2306" s="715"/>
      <c r="CQ2306" s="715"/>
      <c r="CR2306" s="715"/>
      <c r="CS2306" s="715"/>
      <c r="CT2306" s="715"/>
      <c r="CU2306" s="715"/>
      <c r="CV2306" s="715"/>
    </row>
    <row r="2307" spans="1:100" x14ac:dyDescent="0.25">
      <c r="A2307" s="871" t="s">
        <v>3058</v>
      </c>
      <c r="B2307" s="872">
        <v>365098</v>
      </c>
      <c r="C2307" s="1812" t="s">
        <v>3059</v>
      </c>
      <c r="D2307" s="872" t="s">
        <v>370</v>
      </c>
      <c r="E2307" s="872" t="s">
        <v>370</v>
      </c>
      <c r="F2307" s="872"/>
      <c r="G2307" s="872" t="s">
        <v>3060</v>
      </c>
      <c r="H2307" s="1308">
        <v>41640</v>
      </c>
      <c r="I2307" s="1277">
        <v>2303.36</v>
      </c>
      <c r="J2307" s="1277">
        <v>2303.36</v>
      </c>
      <c r="K2307" s="1277">
        <v>0</v>
      </c>
      <c r="L2307" s="716"/>
      <c r="M2307" s="715"/>
      <c r="N2307" s="715"/>
      <c r="O2307" s="715"/>
      <c r="P2307" s="715"/>
      <c r="Q2307" s="715"/>
      <c r="R2307" s="715"/>
      <c r="S2307" s="715"/>
      <c r="T2307" s="715"/>
      <c r="U2307" s="715"/>
      <c r="V2307" s="715"/>
      <c r="W2307" s="715"/>
      <c r="X2307" s="715"/>
      <c r="Y2307" s="715"/>
      <c r="Z2307" s="715"/>
      <c r="AA2307" s="715"/>
      <c r="AB2307" s="715"/>
      <c r="AC2307" s="715"/>
      <c r="AD2307" s="715"/>
      <c r="AE2307" s="715"/>
      <c r="AF2307" s="715"/>
      <c r="AG2307" s="715"/>
      <c r="AH2307" s="715"/>
      <c r="AI2307" s="715"/>
      <c r="AJ2307" s="715"/>
      <c r="AK2307" s="715"/>
      <c r="AL2307" s="715"/>
      <c r="AM2307" s="715"/>
      <c r="AN2307" s="715"/>
      <c r="AO2307" s="715"/>
      <c r="AP2307" s="715"/>
      <c r="AQ2307" s="715"/>
      <c r="AR2307" s="715"/>
      <c r="AS2307" s="715"/>
      <c r="AT2307" s="715"/>
      <c r="AU2307" s="715"/>
      <c r="AV2307" s="715"/>
      <c r="AW2307" s="715"/>
      <c r="AX2307" s="715"/>
      <c r="AY2307" s="715"/>
      <c r="AZ2307" s="715"/>
      <c r="BA2307" s="715"/>
      <c r="BB2307" s="715"/>
      <c r="BC2307" s="715"/>
      <c r="BD2307" s="715"/>
      <c r="BE2307" s="715"/>
      <c r="BF2307" s="715"/>
      <c r="BG2307" s="715"/>
      <c r="BH2307" s="715"/>
      <c r="BI2307" s="715"/>
      <c r="BJ2307" s="715"/>
      <c r="BK2307" s="715"/>
      <c r="BL2307" s="715"/>
      <c r="BM2307" s="715"/>
      <c r="BN2307" s="715"/>
      <c r="BO2307" s="715"/>
      <c r="BP2307" s="715"/>
      <c r="BQ2307" s="715"/>
      <c r="BR2307" s="715"/>
      <c r="BS2307" s="715"/>
      <c r="BT2307" s="715"/>
      <c r="BU2307" s="715"/>
      <c r="BV2307" s="715"/>
      <c r="BW2307" s="715"/>
      <c r="BX2307" s="715"/>
      <c r="BY2307" s="715"/>
      <c r="BZ2307" s="715"/>
      <c r="CA2307" s="715"/>
      <c r="CB2307" s="715"/>
      <c r="CC2307" s="715"/>
      <c r="CD2307" s="715"/>
      <c r="CE2307" s="715"/>
      <c r="CF2307" s="715"/>
      <c r="CG2307" s="715"/>
      <c r="CH2307" s="715"/>
      <c r="CI2307" s="715"/>
      <c r="CJ2307" s="715"/>
      <c r="CK2307" s="715"/>
      <c r="CL2307" s="715"/>
      <c r="CM2307" s="715"/>
      <c r="CN2307" s="715"/>
      <c r="CO2307" s="715"/>
      <c r="CP2307" s="715"/>
      <c r="CQ2307" s="715"/>
      <c r="CR2307" s="715"/>
      <c r="CS2307" s="715"/>
      <c r="CT2307" s="715"/>
      <c r="CU2307" s="715"/>
      <c r="CV2307" s="715"/>
    </row>
    <row r="2308" spans="1:100" x14ac:dyDescent="0.25">
      <c r="A2308" s="871" t="s">
        <v>3061</v>
      </c>
      <c r="B2308" s="872">
        <v>548494</v>
      </c>
      <c r="C2308" s="1812" t="s">
        <v>3062</v>
      </c>
      <c r="D2308" s="872" t="s">
        <v>370</v>
      </c>
      <c r="E2308" s="872" t="s">
        <v>370</v>
      </c>
      <c r="F2308" s="41" t="s">
        <v>49</v>
      </c>
      <c r="G2308" s="872" t="s">
        <v>193</v>
      </c>
      <c r="H2308" s="1308">
        <v>41640</v>
      </c>
      <c r="I2308" s="1277">
        <v>7481.2</v>
      </c>
      <c r="J2308" s="1277">
        <v>7481.2</v>
      </c>
      <c r="K2308" s="1277">
        <v>0</v>
      </c>
      <c r="L2308" s="716"/>
      <c r="M2308" s="715"/>
      <c r="N2308" s="715"/>
      <c r="O2308" s="715"/>
      <c r="P2308" s="715"/>
      <c r="Q2308" s="715"/>
      <c r="R2308" s="715"/>
      <c r="S2308" s="715"/>
      <c r="T2308" s="715"/>
      <c r="U2308" s="715"/>
      <c r="V2308" s="715"/>
      <c r="W2308" s="715"/>
      <c r="X2308" s="715"/>
      <c r="Y2308" s="715"/>
      <c r="Z2308" s="715"/>
      <c r="AA2308" s="715"/>
      <c r="AB2308" s="715"/>
      <c r="AC2308" s="715"/>
      <c r="AD2308" s="715"/>
      <c r="AE2308" s="715"/>
      <c r="AF2308" s="715"/>
      <c r="AG2308" s="715"/>
      <c r="AH2308" s="715"/>
      <c r="AI2308" s="715"/>
      <c r="AJ2308" s="715"/>
      <c r="AK2308" s="715"/>
      <c r="AL2308" s="715"/>
      <c r="AM2308" s="715"/>
      <c r="AN2308" s="715"/>
      <c r="AO2308" s="715"/>
      <c r="AP2308" s="715"/>
      <c r="AQ2308" s="715"/>
      <c r="AR2308" s="715"/>
      <c r="AS2308" s="715"/>
      <c r="AT2308" s="715"/>
      <c r="AU2308" s="715"/>
      <c r="AV2308" s="715"/>
      <c r="AW2308" s="715"/>
      <c r="AX2308" s="715"/>
      <c r="AY2308" s="715"/>
      <c r="AZ2308" s="715"/>
      <c r="BA2308" s="715"/>
      <c r="BB2308" s="715"/>
      <c r="BC2308" s="715"/>
      <c r="BD2308" s="715"/>
      <c r="BE2308" s="715"/>
      <c r="BF2308" s="715"/>
      <c r="BG2308" s="715"/>
      <c r="BH2308" s="715"/>
      <c r="BI2308" s="715"/>
      <c r="BJ2308" s="715"/>
      <c r="BK2308" s="715"/>
      <c r="BL2308" s="715"/>
      <c r="BM2308" s="715"/>
      <c r="BN2308" s="715"/>
      <c r="BO2308" s="715"/>
      <c r="BP2308" s="715"/>
      <c r="BQ2308" s="715"/>
      <c r="BR2308" s="715"/>
      <c r="BS2308" s="715"/>
      <c r="BT2308" s="715"/>
      <c r="BU2308" s="715"/>
      <c r="BV2308" s="715"/>
      <c r="BW2308" s="715"/>
      <c r="BX2308" s="715"/>
      <c r="BY2308" s="715"/>
      <c r="BZ2308" s="715"/>
      <c r="CA2308" s="715"/>
      <c r="CB2308" s="715"/>
      <c r="CC2308" s="715"/>
      <c r="CD2308" s="715"/>
      <c r="CE2308" s="715"/>
      <c r="CF2308" s="715"/>
      <c r="CG2308" s="715"/>
      <c r="CH2308" s="715"/>
      <c r="CI2308" s="715"/>
      <c r="CJ2308" s="715"/>
      <c r="CK2308" s="715"/>
      <c r="CL2308" s="715"/>
      <c r="CM2308" s="715"/>
      <c r="CN2308" s="715"/>
      <c r="CO2308" s="715"/>
      <c r="CP2308" s="715"/>
      <c r="CQ2308" s="715"/>
      <c r="CR2308" s="715"/>
      <c r="CS2308" s="715"/>
      <c r="CT2308" s="715"/>
      <c r="CU2308" s="715"/>
      <c r="CV2308" s="715"/>
    </row>
    <row r="2309" spans="1:100" x14ac:dyDescent="0.25">
      <c r="A2309" s="870" t="s">
        <v>550</v>
      </c>
      <c r="B2309" s="872">
        <v>548493</v>
      </c>
      <c r="C2309" s="1812" t="s">
        <v>3063</v>
      </c>
      <c r="D2309" s="872" t="s">
        <v>116</v>
      </c>
      <c r="E2309" s="872" t="s">
        <v>985</v>
      </c>
      <c r="F2309" s="872" t="s">
        <v>3064</v>
      </c>
      <c r="G2309" s="872" t="s">
        <v>18</v>
      </c>
      <c r="H2309" s="1308">
        <v>41869</v>
      </c>
      <c r="I2309" s="1277">
        <v>10738</v>
      </c>
      <c r="J2309" s="1277">
        <v>9467.61</v>
      </c>
      <c r="K2309" s="1277">
        <v>1270.3899999999994</v>
      </c>
      <c r="L2309" s="716"/>
      <c r="M2309" s="715"/>
      <c r="N2309" s="715"/>
      <c r="O2309" s="715"/>
      <c r="P2309" s="715"/>
      <c r="Q2309" s="715"/>
      <c r="R2309" s="715"/>
      <c r="S2309" s="715"/>
      <c r="T2309" s="715"/>
      <c r="U2309" s="715"/>
      <c r="V2309" s="715"/>
      <c r="W2309" s="715"/>
      <c r="X2309" s="715"/>
      <c r="Y2309" s="715"/>
      <c r="Z2309" s="715"/>
      <c r="AA2309" s="715"/>
      <c r="AB2309" s="715"/>
      <c r="AC2309" s="715"/>
      <c r="AD2309" s="715"/>
      <c r="AE2309" s="715"/>
      <c r="AF2309" s="715"/>
      <c r="AG2309" s="715"/>
      <c r="AH2309" s="715"/>
      <c r="AI2309" s="715"/>
      <c r="AJ2309" s="715"/>
      <c r="AK2309" s="715"/>
      <c r="AL2309" s="715"/>
      <c r="AM2309" s="715"/>
      <c r="AN2309" s="715"/>
      <c r="AO2309" s="715"/>
      <c r="AP2309" s="715"/>
      <c r="AQ2309" s="715"/>
      <c r="AR2309" s="715"/>
      <c r="AS2309" s="715"/>
      <c r="AT2309" s="715"/>
      <c r="AU2309" s="715"/>
      <c r="AV2309" s="715"/>
      <c r="AW2309" s="715"/>
      <c r="AX2309" s="715"/>
      <c r="AY2309" s="715"/>
      <c r="AZ2309" s="715"/>
      <c r="BA2309" s="715"/>
      <c r="BB2309" s="715"/>
      <c r="BC2309" s="715"/>
      <c r="BD2309" s="715"/>
      <c r="BE2309" s="715"/>
      <c r="BF2309" s="715"/>
      <c r="BG2309" s="715"/>
      <c r="BH2309" s="715"/>
      <c r="BI2309" s="715"/>
      <c r="BJ2309" s="715"/>
      <c r="BK2309" s="715"/>
      <c r="BL2309" s="715"/>
      <c r="BM2309" s="715"/>
      <c r="BN2309" s="715"/>
      <c r="BO2309" s="715"/>
      <c r="BP2309" s="715"/>
      <c r="BQ2309" s="715"/>
      <c r="BR2309" s="715"/>
      <c r="BS2309" s="715"/>
      <c r="BT2309" s="715"/>
      <c r="BU2309" s="715"/>
      <c r="BV2309" s="715"/>
      <c r="BW2309" s="715"/>
      <c r="BX2309" s="715"/>
      <c r="BY2309" s="715"/>
      <c r="BZ2309" s="715"/>
      <c r="CA2309" s="715"/>
      <c r="CB2309" s="715"/>
      <c r="CC2309" s="715"/>
      <c r="CD2309" s="715"/>
      <c r="CE2309" s="715"/>
      <c r="CF2309" s="715"/>
      <c r="CG2309" s="715"/>
      <c r="CH2309" s="715"/>
      <c r="CI2309" s="715"/>
      <c r="CJ2309" s="715"/>
      <c r="CK2309" s="715"/>
      <c r="CL2309" s="715"/>
      <c r="CM2309" s="715"/>
      <c r="CN2309" s="715"/>
      <c r="CO2309" s="715"/>
      <c r="CP2309" s="715"/>
      <c r="CQ2309" s="715"/>
      <c r="CR2309" s="715"/>
      <c r="CS2309" s="715"/>
      <c r="CT2309" s="715"/>
      <c r="CU2309" s="715"/>
      <c r="CV2309" s="715"/>
    </row>
    <row r="2310" spans="1:100" x14ac:dyDescent="0.25">
      <c r="A2310" s="865" t="s">
        <v>3065</v>
      </c>
      <c r="B2310" s="872">
        <v>548856</v>
      </c>
      <c r="C2310" s="1812" t="s">
        <v>3066</v>
      </c>
      <c r="D2310" s="872" t="s">
        <v>370</v>
      </c>
      <c r="E2310" s="872" t="s">
        <v>370</v>
      </c>
      <c r="F2310" s="41" t="s">
        <v>49</v>
      </c>
      <c r="G2310" s="872" t="s">
        <v>75</v>
      </c>
      <c r="H2310" s="1309">
        <v>42935</v>
      </c>
      <c r="I2310" s="1338">
        <v>19658.8</v>
      </c>
      <c r="J2310" s="1277">
        <v>7112.52</v>
      </c>
      <c r="K2310" s="1277">
        <v>12546.279999999999</v>
      </c>
      <c r="L2310" s="716"/>
      <c r="M2310" s="715"/>
      <c r="N2310" s="715"/>
      <c r="O2310" s="715"/>
      <c r="P2310" s="715"/>
      <c r="Q2310" s="715"/>
      <c r="R2310" s="715"/>
      <c r="S2310" s="715"/>
      <c r="T2310" s="715"/>
      <c r="U2310" s="715"/>
      <c r="V2310" s="715"/>
      <c r="W2310" s="715"/>
      <c r="X2310" s="715"/>
      <c r="Y2310" s="715"/>
      <c r="Z2310" s="715"/>
      <c r="AA2310" s="715"/>
      <c r="AB2310" s="715"/>
      <c r="AC2310" s="715"/>
      <c r="AD2310" s="715"/>
      <c r="AE2310" s="715"/>
      <c r="AF2310" s="715"/>
      <c r="AG2310" s="715"/>
      <c r="AH2310" s="715"/>
      <c r="AI2310" s="715"/>
      <c r="AJ2310" s="715"/>
      <c r="AK2310" s="715"/>
      <c r="AL2310" s="715"/>
      <c r="AM2310" s="715"/>
      <c r="AN2310" s="715"/>
      <c r="AO2310" s="715"/>
      <c r="AP2310" s="715"/>
      <c r="AQ2310" s="715"/>
      <c r="AR2310" s="715"/>
      <c r="AS2310" s="715"/>
      <c r="AT2310" s="715"/>
      <c r="AU2310" s="715"/>
      <c r="AV2310" s="715"/>
      <c r="AW2310" s="715"/>
      <c r="AX2310" s="715"/>
      <c r="AY2310" s="715"/>
      <c r="AZ2310" s="715"/>
      <c r="BA2310" s="715"/>
      <c r="BB2310" s="715"/>
      <c r="BC2310" s="715"/>
      <c r="BD2310" s="715"/>
      <c r="BE2310" s="715"/>
      <c r="BF2310" s="715"/>
      <c r="BG2310" s="715"/>
      <c r="BH2310" s="715"/>
      <c r="BI2310" s="715"/>
      <c r="BJ2310" s="715"/>
      <c r="BK2310" s="715"/>
      <c r="BL2310" s="715"/>
      <c r="BM2310" s="715"/>
      <c r="BN2310" s="715"/>
      <c r="BO2310" s="715"/>
      <c r="BP2310" s="715"/>
      <c r="BQ2310" s="715"/>
      <c r="BR2310" s="715"/>
      <c r="BS2310" s="715"/>
      <c r="BT2310" s="715"/>
      <c r="BU2310" s="715"/>
      <c r="BV2310" s="715"/>
      <c r="BW2310" s="715"/>
      <c r="BX2310" s="715"/>
      <c r="BY2310" s="715"/>
      <c r="BZ2310" s="715"/>
      <c r="CA2310" s="715"/>
      <c r="CB2310" s="715"/>
      <c r="CC2310" s="715"/>
      <c r="CD2310" s="715"/>
      <c r="CE2310" s="715"/>
      <c r="CF2310" s="715"/>
      <c r="CG2310" s="715"/>
      <c r="CH2310" s="715"/>
      <c r="CI2310" s="715"/>
      <c r="CJ2310" s="715"/>
      <c r="CK2310" s="715"/>
      <c r="CL2310" s="715"/>
      <c r="CM2310" s="715"/>
      <c r="CN2310" s="715"/>
      <c r="CO2310" s="715"/>
      <c r="CP2310" s="715"/>
      <c r="CQ2310" s="715"/>
      <c r="CR2310" s="715"/>
      <c r="CS2310" s="715"/>
      <c r="CT2310" s="715"/>
      <c r="CU2310" s="715"/>
      <c r="CV2310" s="715"/>
    </row>
    <row r="2311" spans="1:100" x14ac:dyDescent="0.25">
      <c r="A2311" s="871" t="s">
        <v>14</v>
      </c>
      <c r="B2311" s="872">
        <v>548146</v>
      </c>
      <c r="C2311" s="1812" t="s">
        <v>833</v>
      </c>
      <c r="D2311" s="872" t="s">
        <v>16</v>
      </c>
      <c r="E2311" s="872" t="s">
        <v>3067</v>
      </c>
      <c r="F2311" s="872" t="s">
        <v>3068</v>
      </c>
      <c r="G2311" s="872" t="s">
        <v>18</v>
      </c>
      <c r="H2311" s="1308">
        <v>41640</v>
      </c>
      <c r="I2311" s="1277">
        <v>30000</v>
      </c>
      <c r="J2311" s="1277">
        <v>30000</v>
      </c>
      <c r="K2311" s="1277">
        <v>0</v>
      </c>
      <c r="L2311" s="717"/>
      <c r="M2311" s="716"/>
      <c r="N2311" s="716"/>
      <c r="O2311" s="716"/>
      <c r="P2311" s="716"/>
      <c r="Q2311" s="716"/>
      <c r="R2311" s="716"/>
      <c r="S2311" s="716"/>
      <c r="T2311" s="716"/>
      <c r="U2311" s="716"/>
      <c r="V2311" s="716"/>
      <c r="W2311" s="716"/>
      <c r="X2311" s="716"/>
      <c r="Y2311" s="716"/>
      <c r="Z2311" s="716"/>
      <c r="AA2311" s="716"/>
      <c r="AB2311" s="716"/>
      <c r="AC2311" s="716"/>
      <c r="AD2311" s="716"/>
      <c r="AE2311" s="716"/>
      <c r="AF2311" s="716"/>
      <c r="AG2311" s="716"/>
      <c r="AH2311" s="716"/>
      <c r="AI2311" s="716"/>
      <c r="AJ2311" s="716"/>
      <c r="AK2311" s="716"/>
      <c r="AL2311" s="716"/>
      <c r="AM2311" s="716"/>
      <c r="AN2311" s="716"/>
      <c r="AO2311" s="716"/>
      <c r="AP2311" s="716"/>
      <c r="AQ2311" s="716"/>
      <c r="AR2311" s="716"/>
      <c r="AS2311" s="716"/>
      <c r="AT2311" s="716"/>
      <c r="AU2311" s="716"/>
      <c r="AV2311" s="716"/>
      <c r="AW2311" s="716"/>
      <c r="AX2311" s="716"/>
      <c r="AY2311" s="716"/>
      <c r="AZ2311" s="716"/>
      <c r="BA2311" s="716"/>
      <c r="BB2311" s="716"/>
      <c r="BC2311" s="716"/>
      <c r="BD2311" s="716"/>
      <c r="BE2311" s="716"/>
      <c r="BF2311" s="716"/>
      <c r="BG2311" s="716"/>
      <c r="BH2311" s="716"/>
      <c r="BI2311" s="716"/>
      <c r="BJ2311" s="716"/>
      <c r="BK2311" s="716"/>
      <c r="BL2311" s="716"/>
      <c r="BM2311" s="716"/>
      <c r="BN2311" s="716"/>
      <c r="BO2311" s="716"/>
      <c r="BP2311" s="716"/>
      <c r="BQ2311" s="716"/>
      <c r="BR2311" s="716"/>
      <c r="BS2311" s="716"/>
      <c r="BT2311" s="716"/>
      <c r="BU2311" s="716"/>
      <c r="BV2311" s="716"/>
      <c r="BW2311" s="716"/>
      <c r="BX2311" s="716"/>
      <c r="BY2311" s="716"/>
      <c r="BZ2311" s="716"/>
      <c r="CA2311" s="716"/>
      <c r="CB2311" s="716"/>
      <c r="CC2311" s="716"/>
      <c r="CD2311" s="716"/>
      <c r="CE2311" s="716"/>
      <c r="CF2311" s="716"/>
      <c r="CG2311" s="716"/>
      <c r="CH2311" s="716"/>
      <c r="CI2311" s="716"/>
      <c r="CJ2311" s="716"/>
      <c r="CK2311" s="716"/>
      <c r="CL2311" s="716"/>
      <c r="CM2311" s="716"/>
      <c r="CN2311" s="716"/>
      <c r="CO2311" s="716"/>
      <c r="CP2311" s="716"/>
      <c r="CQ2311" s="716"/>
      <c r="CR2311" s="716"/>
      <c r="CS2311" s="716"/>
      <c r="CT2311" s="716"/>
      <c r="CU2311" s="716"/>
      <c r="CV2311" s="716"/>
    </row>
    <row r="2312" spans="1:100" x14ac:dyDescent="0.25">
      <c r="A2312" s="871" t="s">
        <v>3069</v>
      </c>
      <c r="B2312" s="41">
        <v>372015</v>
      </c>
      <c r="C2312" s="1812" t="s">
        <v>5991</v>
      </c>
      <c r="D2312" s="872" t="s">
        <v>370</v>
      </c>
      <c r="E2312" s="872" t="s">
        <v>370</v>
      </c>
      <c r="F2312" s="41" t="s">
        <v>49</v>
      </c>
      <c r="G2312" s="872" t="s">
        <v>18</v>
      </c>
      <c r="H2312" s="1912">
        <v>41640</v>
      </c>
      <c r="I2312" s="1674">
        <v>1440.72</v>
      </c>
      <c r="J2312" s="1291">
        <v>1440.72</v>
      </c>
      <c r="K2312" s="1352">
        <v>0</v>
      </c>
    </row>
    <row r="2313" spans="1:100" x14ac:dyDescent="0.25">
      <c r="A2313" s="870" t="s">
        <v>3070</v>
      </c>
      <c r="B2313" s="872">
        <v>366694</v>
      </c>
      <c r="C2313" s="1812" t="s">
        <v>3071</v>
      </c>
      <c r="D2313" s="872" t="s">
        <v>370</v>
      </c>
      <c r="E2313" s="872" t="s">
        <v>370</v>
      </c>
      <c r="F2313" s="41" t="s">
        <v>49</v>
      </c>
      <c r="G2313" s="872" t="s">
        <v>218</v>
      </c>
      <c r="H2313" s="1308">
        <v>41640</v>
      </c>
      <c r="I2313" s="1277">
        <v>71253.37</v>
      </c>
      <c r="J2313" s="1277">
        <v>71253.37</v>
      </c>
      <c r="K2313" s="1277">
        <v>0</v>
      </c>
      <c r="L2313" s="717"/>
      <c r="M2313" s="717"/>
      <c r="N2313" s="717"/>
      <c r="O2313" s="717"/>
      <c r="P2313" s="717"/>
      <c r="Q2313" s="717"/>
      <c r="R2313" s="717"/>
      <c r="S2313" s="717"/>
      <c r="T2313" s="717"/>
      <c r="U2313" s="717"/>
      <c r="V2313" s="717"/>
      <c r="W2313" s="717"/>
      <c r="X2313" s="717"/>
      <c r="Y2313" s="717"/>
      <c r="Z2313" s="717"/>
      <c r="AA2313" s="717"/>
      <c r="AB2313" s="717"/>
      <c r="AC2313" s="717"/>
      <c r="AD2313" s="717"/>
      <c r="AE2313" s="717"/>
      <c r="AF2313" s="717"/>
      <c r="AG2313" s="717"/>
      <c r="AH2313" s="717"/>
      <c r="AI2313" s="717"/>
      <c r="AJ2313" s="717"/>
      <c r="AK2313" s="717"/>
      <c r="AL2313" s="717"/>
      <c r="AM2313" s="717"/>
      <c r="AN2313" s="717"/>
      <c r="AO2313" s="717"/>
      <c r="AP2313" s="717"/>
      <c r="AQ2313" s="717"/>
      <c r="AR2313" s="717"/>
      <c r="AS2313" s="717"/>
      <c r="AT2313" s="717"/>
      <c r="AU2313" s="717"/>
      <c r="AV2313" s="717"/>
      <c r="AW2313" s="717"/>
      <c r="AX2313" s="717"/>
      <c r="AY2313" s="717"/>
      <c r="AZ2313" s="717"/>
      <c r="BA2313" s="717"/>
      <c r="BB2313" s="717"/>
      <c r="BC2313" s="717"/>
      <c r="BD2313" s="717"/>
      <c r="BE2313" s="717"/>
      <c r="BF2313" s="717"/>
      <c r="BG2313" s="717"/>
      <c r="BH2313" s="717"/>
      <c r="BI2313" s="717"/>
      <c r="BJ2313" s="717"/>
      <c r="BK2313" s="717"/>
      <c r="BL2313" s="717"/>
      <c r="BM2313" s="717"/>
      <c r="BN2313" s="717"/>
      <c r="BO2313" s="717"/>
      <c r="BP2313" s="717"/>
      <c r="BQ2313" s="717"/>
      <c r="BR2313" s="717"/>
      <c r="BS2313" s="717"/>
      <c r="BT2313" s="717"/>
      <c r="BU2313" s="717"/>
      <c r="BV2313" s="717"/>
      <c r="BW2313" s="717"/>
      <c r="BX2313" s="717"/>
      <c r="BY2313" s="717"/>
      <c r="BZ2313" s="717"/>
      <c r="CA2313" s="717"/>
      <c r="CB2313" s="717"/>
      <c r="CC2313" s="717"/>
      <c r="CD2313" s="717"/>
      <c r="CE2313" s="717"/>
      <c r="CF2313" s="717"/>
      <c r="CG2313" s="717"/>
      <c r="CH2313" s="717"/>
      <c r="CI2313" s="717"/>
      <c r="CJ2313" s="717"/>
      <c r="CK2313" s="717"/>
      <c r="CL2313" s="717"/>
      <c r="CM2313" s="717"/>
      <c r="CN2313" s="717"/>
      <c r="CO2313" s="717"/>
      <c r="CP2313" s="717"/>
      <c r="CQ2313" s="717"/>
      <c r="CR2313" s="717"/>
      <c r="CS2313" s="717"/>
      <c r="CT2313" s="717"/>
      <c r="CU2313" s="717"/>
      <c r="CV2313" s="717"/>
    </row>
    <row r="2314" spans="1:100" x14ac:dyDescent="0.25">
      <c r="A2314" s="871" t="s">
        <v>3072</v>
      </c>
      <c r="B2314" s="41">
        <v>750025</v>
      </c>
      <c r="C2314" s="1812" t="s">
        <v>5993</v>
      </c>
      <c r="D2314" s="41" t="s">
        <v>3073</v>
      </c>
      <c r="E2314" s="41" t="s">
        <v>2734</v>
      </c>
      <c r="F2314" s="41" t="s">
        <v>3074</v>
      </c>
      <c r="G2314" s="872" t="s">
        <v>381</v>
      </c>
      <c r="H2314" s="1312">
        <v>43816</v>
      </c>
      <c r="I2314" s="1325">
        <v>15840</v>
      </c>
      <c r="J2314" s="1325">
        <v>2111.87</v>
      </c>
      <c r="K2314" s="1325">
        <v>13727.13</v>
      </c>
    </row>
    <row r="2315" spans="1:100" x14ac:dyDescent="0.25">
      <c r="A2315" s="871" t="s">
        <v>814</v>
      </c>
      <c r="B2315" s="872">
        <v>367108</v>
      </c>
      <c r="C2315" s="1812" t="s">
        <v>3075</v>
      </c>
      <c r="D2315" s="872" t="s">
        <v>816</v>
      </c>
      <c r="E2315" s="872" t="s">
        <v>817</v>
      </c>
      <c r="F2315" s="41" t="s">
        <v>49</v>
      </c>
      <c r="G2315" s="872" t="s">
        <v>103</v>
      </c>
      <c r="H2315" s="1309">
        <v>42028</v>
      </c>
      <c r="I2315" s="1277">
        <v>782.34</v>
      </c>
      <c r="J2315" s="1277">
        <v>472.67</v>
      </c>
      <c r="K2315" s="1277">
        <v>309.67</v>
      </c>
      <c r="L2315" s="719"/>
      <c r="M2315" s="718"/>
      <c r="N2315" s="718"/>
      <c r="O2315" s="718"/>
      <c r="P2315" s="718"/>
      <c r="Q2315" s="718"/>
      <c r="R2315" s="718"/>
      <c r="S2315" s="718"/>
      <c r="T2315" s="718"/>
      <c r="U2315" s="718"/>
      <c r="V2315" s="718"/>
      <c r="W2315" s="718"/>
      <c r="X2315" s="718"/>
      <c r="Y2315" s="718"/>
      <c r="Z2315" s="718"/>
      <c r="AA2315" s="718"/>
      <c r="AB2315" s="718"/>
      <c r="AC2315" s="718"/>
      <c r="AD2315" s="718"/>
      <c r="AE2315" s="718"/>
      <c r="AF2315" s="718"/>
      <c r="AG2315" s="718"/>
      <c r="AH2315" s="718"/>
      <c r="AI2315" s="718"/>
      <c r="AJ2315" s="718"/>
      <c r="AK2315" s="718"/>
      <c r="AL2315" s="718"/>
      <c r="AM2315" s="718"/>
      <c r="AN2315" s="718"/>
      <c r="AO2315" s="718"/>
      <c r="AP2315" s="718"/>
      <c r="AQ2315" s="718"/>
      <c r="AR2315" s="718"/>
      <c r="AS2315" s="718"/>
      <c r="AT2315" s="718"/>
      <c r="AU2315" s="718"/>
      <c r="AV2315" s="718"/>
      <c r="AW2315" s="718"/>
      <c r="AX2315" s="718"/>
      <c r="AY2315" s="718"/>
      <c r="AZ2315" s="718"/>
      <c r="BA2315" s="718"/>
      <c r="BB2315" s="718"/>
      <c r="BC2315" s="718"/>
      <c r="BD2315" s="718"/>
      <c r="BE2315" s="718"/>
      <c r="BF2315" s="718"/>
      <c r="BG2315" s="718"/>
      <c r="BH2315" s="718"/>
      <c r="BI2315" s="718"/>
      <c r="BJ2315" s="718"/>
      <c r="BK2315" s="718"/>
      <c r="BL2315" s="718"/>
      <c r="BM2315" s="718"/>
      <c r="BN2315" s="718"/>
      <c r="BO2315" s="718"/>
      <c r="BP2315" s="718"/>
      <c r="BQ2315" s="718"/>
      <c r="BR2315" s="718"/>
      <c r="BS2315" s="718"/>
      <c r="BT2315" s="718"/>
      <c r="BU2315" s="718"/>
      <c r="BV2315" s="718"/>
      <c r="BW2315" s="718"/>
      <c r="BX2315" s="718"/>
      <c r="BY2315" s="718"/>
      <c r="BZ2315" s="718"/>
      <c r="CA2315" s="718"/>
      <c r="CB2315" s="718"/>
      <c r="CC2315" s="718"/>
      <c r="CD2315" s="718"/>
      <c r="CE2315" s="718"/>
      <c r="CF2315" s="718"/>
      <c r="CG2315" s="718"/>
      <c r="CH2315" s="718"/>
      <c r="CI2315" s="718"/>
      <c r="CJ2315" s="718"/>
      <c r="CK2315" s="718"/>
      <c r="CL2315" s="718"/>
      <c r="CM2315" s="718"/>
      <c r="CN2315" s="718"/>
      <c r="CO2315" s="718"/>
      <c r="CP2315" s="718"/>
      <c r="CQ2315" s="718"/>
      <c r="CR2315" s="718"/>
      <c r="CS2315" s="718"/>
      <c r="CT2315" s="718"/>
      <c r="CU2315" s="718"/>
      <c r="CV2315" s="718"/>
    </row>
    <row r="2316" spans="1:100" s="719" customFormat="1" x14ac:dyDescent="0.25">
      <c r="A2316" s="871" t="s">
        <v>814</v>
      </c>
      <c r="B2316" s="872">
        <v>750026</v>
      </c>
      <c r="C2316" s="1812" t="s">
        <v>3054</v>
      </c>
      <c r="D2316" s="872" t="s">
        <v>816</v>
      </c>
      <c r="E2316" s="872" t="s">
        <v>817</v>
      </c>
      <c r="F2316" s="41" t="s">
        <v>49</v>
      </c>
      <c r="G2316" s="872" t="s">
        <v>103</v>
      </c>
      <c r="H2316" s="1309">
        <v>42028</v>
      </c>
      <c r="I2316" s="1669">
        <v>782.34</v>
      </c>
      <c r="J2316" s="1669">
        <v>472.67</v>
      </c>
      <c r="K2316" s="1669">
        <v>309.67</v>
      </c>
    </row>
    <row r="2317" spans="1:100" x14ac:dyDescent="0.25">
      <c r="A2317" s="871" t="s">
        <v>3076</v>
      </c>
      <c r="B2317" s="41">
        <v>750027</v>
      </c>
      <c r="C2317" s="1812" t="s">
        <v>5992</v>
      </c>
      <c r="D2317" s="41" t="s">
        <v>3077</v>
      </c>
      <c r="E2317" s="41" t="s">
        <v>3078</v>
      </c>
      <c r="F2317" s="41" t="s">
        <v>3079</v>
      </c>
      <c r="G2317" s="872" t="s">
        <v>3080</v>
      </c>
      <c r="H2317" s="1312">
        <v>44105</v>
      </c>
      <c r="I2317" s="1325">
        <v>2500</v>
      </c>
      <c r="J2317" s="1325">
        <v>2300</v>
      </c>
      <c r="K2317" s="1325">
        <v>200</v>
      </c>
    </row>
    <row r="2318" spans="1:100" s="1797" customFormat="1" x14ac:dyDescent="0.25">
      <c r="A2318" s="1975" t="s">
        <v>6511</v>
      </c>
      <c r="B2318" s="93" t="s">
        <v>792</v>
      </c>
      <c r="C2318" s="93" t="s">
        <v>6512</v>
      </c>
      <c r="D2318" s="93" t="s">
        <v>792</v>
      </c>
      <c r="E2318" s="93" t="s">
        <v>792</v>
      </c>
      <c r="F2318" s="93" t="s">
        <v>49</v>
      </c>
      <c r="G2318" s="93" t="s">
        <v>75</v>
      </c>
      <c r="H2318" s="1976">
        <v>45075</v>
      </c>
      <c r="I2318" s="1378">
        <v>47082</v>
      </c>
      <c r="J2318" s="1362">
        <v>0</v>
      </c>
      <c r="K2318" s="1362">
        <v>47082</v>
      </c>
    </row>
    <row r="2319" spans="1:100" s="1797" customFormat="1" x14ac:dyDescent="0.25">
      <c r="A2319" s="1975" t="s">
        <v>6513</v>
      </c>
      <c r="B2319" s="93" t="s">
        <v>792</v>
      </c>
      <c r="C2319" s="93" t="s">
        <v>6514</v>
      </c>
      <c r="D2319" s="93" t="s">
        <v>6515</v>
      </c>
      <c r="E2319" s="1804" t="s">
        <v>6513</v>
      </c>
      <c r="F2319" s="93" t="s">
        <v>6516</v>
      </c>
      <c r="G2319" s="93" t="s">
        <v>75</v>
      </c>
      <c r="H2319" s="1976">
        <v>45075</v>
      </c>
      <c r="I2319" s="1378">
        <v>80642.97</v>
      </c>
      <c r="J2319" s="1362">
        <v>0</v>
      </c>
      <c r="K2319" s="1378">
        <v>80642.97</v>
      </c>
    </row>
    <row r="2320" spans="1:100" s="1822" customFormat="1" x14ac:dyDescent="0.25">
      <c r="A2320" s="1099"/>
      <c r="B2320" s="45"/>
      <c r="C2320" s="1798"/>
      <c r="D2320" s="45"/>
      <c r="E2320" s="45"/>
      <c r="F2320" s="45"/>
      <c r="G2320" s="1798"/>
      <c r="H2320" s="1314"/>
      <c r="I2320" s="1330"/>
      <c r="J2320" s="1330"/>
      <c r="K2320" s="1330"/>
    </row>
    <row r="2321" spans="1:100" s="1822" customFormat="1" x14ac:dyDescent="0.25">
      <c r="A2321" s="1099"/>
      <c r="B2321" s="45"/>
      <c r="C2321" s="1798"/>
      <c r="D2321" s="45"/>
      <c r="E2321" s="45"/>
      <c r="F2321" s="45"/>
      <c r="G2321" s="1798"/>
      <c r="H2321" s="1314"/>
      <c r="I2321" s="1330"/>
      <c r="J2321" s="1330"/>
      <c r="K2321" s="1330"/>
    </row>
    <row r="2322" spans="1:100" ht="18.75" x14ac:dyDescent="0.3">
      <c r="A2322" s="846" t="s">
        <v>204</v>
      </c>
      <c r="B2322" s="847"/>
      <c r="C2322" s="1799"/>
      <c r="D2322" s="847"/>
      <c r="E2322" s="847"/>
      <c r="F2322" s="848" t="s">
        <v>3081</v>
      </c>
      <c r="G2322" s="847"/>
      <c r="H2322" s="1319"/>
      <c r="K2322" s="1107"/>
      <c r="L2322" s="721"/>
      <c r="M2322" s="720"/>
      <c r="N2322" s="720"/>
      <c r="O2322" s="720"/>
      <c r="P2322" s="720"/>
      <c r="Q2322" s="720"/>
      <c r="R2322" s="720"/>
      <c r="S2322" s="720"/>
      <c r="T2322" s="720"/>
      <c r="U2322" s="720"/>
      <c r="V2322" s="720"/>
      <c r="W2322" s="720"/>
      <c r="X2322" s="720"/>
      <c r="Y2322" s="720"/>
      <c r="Z2322" s="720"/>
      <c r="AA2322" s="720"/>
      <c r="AB2322" s="720"/>
      <c r="AC2322" s="720"/>
      <c r="AD2322" s="720"/>
      <c r="AE2322" s="720"/>
      <c r="AF2322" s="720"/>
      <c r="AG2322" s="720"/>
      <c r="AH2322" s="720"/>
      <c r="AI2322" s="720"/>
      <c r="AJ2322" s="720"/>
      <c r="AK2322" s="720"/>
      <c r="AL2322" s="720"/>
      <c r="AM2322" s="720"/>
      <c r="AN2322" s="720"/>
      <c r="AO2322" s="720"/>
      <c r="AP2322" s="720"/>
      <c r="AQ2322" s="720"/>
      <c r="AR2322" s="720"/>
      <c r="AS2322" s="720"/>
      <c r="AT2322" s="720"/>
      <c r="AU2322" s="720"/>
      <c r="AV2322" s="720"/>
      <c r="AW2322" s="720"/>
      <c r="AX2322" s="720"/>
      <c r="AY2322" s="720"/>
      <c r="AZ2322" s="720"/>
      <c r="BA2322" s="720"/>
      <c r="BB2322" s="720"/>
      <c r="BC2322" s="720"/>
      <c r="BD2322" s="720"/>
      <c r="BE2322" s="720"/>
      <c r="BF2322" s="720"/>
      <c r="BG2322" s="720"/>
      <c r="BH2322" s="720"/>
      <c r="BI2322" s="720"/>
      <c r="BJ2322" s="720"/>
      <c r="BK2322" s="720"/>
      <c r="BL2322" s="720"/>
      <c r="BM2322" s="720"/>
      <c r="BN2322" s="720"/>
      <c r="BO2322" s="720"/>
      <c r="BP2322" s="720"/>
      <c r="BQ2322" s="720"/>
      <c r="BR2322" s="720"/>
      <c r="BS2322" s="720"/>
      <c r="BT2322" s="720"/>
      <c r="BU2322" s="720"/>
      <c r="BV2322" s="720"/>
      <c r="BW2322" s="720"/>
      <c r="BX2322" s="720"/>
      <c r="BY2322" s="720"/>
      <c r="BZ2322" s="720"/>
      <c r="CA2322" s="720"/>
      <c r="CB2322" s="720"/>
      <c r="CC2322" s="720"/>
      <c r="CD2322" s="720"/>
      <c r="CE2322" s="720"/>
      <c r="CF2322" s="720"/>
      <c r="CG2322" s="720"/>
      <c r="CH2322" s="720"/>
      <c r="CI2322" s="720"/>
      <c r="CJ2322" s="720"/>
      <c r="CK2322" s="720"/>
      <c r="CL2322" s="720"/>
      <c r="CM2322" s="720"/>
      <c r="CN2322" s="720"/>
      <c r="CO2322" s="720"/>
      <c r="CP2322" s="720"/>
      <c r="CQ2322" s="720"/>
      <c r="CR2322" s="720"/>
      <c r="CS2322" s="720"/>
      <c r="CT2322" s="720"/>
      <c r="CU2322" s="720"/>
      <c r="CV2322" s="720"/>
    </row>
    <row r="2323" spans="1:100" ht="15" customHeight="1" x14ac:dyDescent="0.25">
      <c r="A2323" s="853"/>
      <c r="B2323" s="845"/>
      <c r="C2323" s="1798"/>
      <c r="D2323" s="845"/>
      <c r="E2323" s="845"/>
      <c r="F2323" s="855"/>
      <c r="G2323" s="845"/>
      <c r="H2323" s="1995" t="s">
        <v>3</v>
      </c>
      <c r="I2323" s="1993" t="s">
        <v>4</v>
      </c>
      <c r="J2323" s="2002" t="s">
        <v>5</v>
      </c>
      <c r="K2323" s="1997" t="s">
        <v>6</v>
      </c>
      <c r="L2323" s="721"/>
      <c r="M2323" s="720"/>
      <c r="N2323" s="720"/>
      <c r="O2323" s="720"/>
      <c r="P2323" s="720"/>
      <c r="Q2323" s="720"/>
      <c r="R2323" s="720"/>
      <c r="S2323" s="720"/>
      <c r="T2323" s="720"/>
      <c r="U2323" s="720"/>
      <c r="V2323" s="720"/>
      <c r="W2323" s="720"/>
      <c r="X2323" s="720"/>
      <c r="Y2323" s="720"/>
      <c r="Z2323" s="720"/>
      <c r="AA2323" s="720"/>
      <c r="AB2323" s="720"/>
      <c r="AC2323" s="720"/>
      <c r="AD2323" s="720"/>
      <c r="AE2323" s="720"/>
      <c r="AF2323" s="720"/>
      <c r="AG2323" s="720"/>
      <c r="AH2323" s="720"/>
      <c r="AI2323" s="720"/>
      <c r="AJ2323" s="720"/>
      <c r="AK2323" s="720"/>
      <c r="AL2323" s="720"/>
      <c r="AM2323" s="720"/>
      <c r="AN2323" s="720"/>
      <c r="AO2323" s="720"/>
      <c r="AP2323" s="720"/>
      <c r="AQ2323" s="720"/>
      <c r="AR2323" s="720"/>
      <c r="AS2323" s="720"/>
      <c r="AT2323" s="720"/>
      <c r="AU2323" s="720"/>
      <c r="AV2323" s="720"/>
      <c r="AW2323" s="720"/>
      <c r="AX2323" s="720"/>
      <c r="AY2323" s="720"/>
      <c r="AZ2323" s="720"/>
      <c r="BA2323" s="720"/>
      <c r="BB2323" s="720"/>
      <c r="BC2323" s="720"/>
      <c r="BD2323" s="720"/>
      <c r="BE2323" s="720"/>
      <c r="BF2323" s="720"/>
      <c r="BG2323" s="720"/>
      <c r="BH2323" s="720"/>
      <c r="BI2323" s="720"/>
      <c r="BJ2323" s="720"/>
      <c r="BK2323" s="720"/>
      <c r="BL2323" s="720"/>
      <c r="BM2323" s="720"/>
      <c r="BN2323" s="720"/>
      <c r="BO2323" s="720"/>
      <c r="BP2323" s="720"/>
      <c r="BQ2323" s="720"/>
      <c r="BR2323" s="720"/>
      <c r="BS2323" s="720"/>
      <c r="BT2323" s="720"/>
      <c r="BU2323" s="720"/>
      <c r="BV2323" s="720"/>
      <c r="BW2323" s="720"/>
      <c r="BX2323" s="720"/>
      <c r="BY2323" s="720"/>
      <c r="BZ2323" s="720"/>
      <c r="CA2323" s="720"/>
      <c r="CB2323" s="720"/>
      <c r="CC2323" s="720"/>
      <c r="CD2323" s="720"/>
      <c r="CE2323" s="720"/>
      <c r="CF2323" s="720"/>
      <c r="CG2323" s="720"/>
      <c r="CH2323" s="720"/>
      <c r="CI2323" s="720"/>
      <c r="CJ2323" s="720"/>
      <c r="CK2323" s="720"/>
      <c r="CL2323" s="720"/>
      <c r="CM2323" s="720"/>
      <c r="CN2323" s="720"/>
      <c r="CO2323" s="720"/>
      <c r="CP2323" s="720"/>
      <c r="CQ2323" s="720"/>
      <c r="CR2323" s="720"/>
      <c r="CS2323" s="720"/>
      <c r="CT2323" s="720"/>
      <c r="CU2323" s="720"/>
      <c r="CV2323" s="720"/>
    </row>
    <row r="2324" spans="1:100" ht="15.75" x14ac:dyDescent="0.25">
      <c r="A2324" s="854" t="s">
        <v>7</v>
      </c>
      <c r="B2324" s="851" t="s">
        <v>8</v>
      </c>
      <c r="C2324" s="1801" t="s">
        <v>9</v>
      </c>
      <c r="D2324" s="854" t="s">
        <v>10</v>
      </c>
      <c r="E2324" s="854" t="s">
        <v>11</v>
      </c>
      <c r="F2324" s="854" t="s">
        <v>12</v>
      </c>
      <c r="G2324" s="854" t="s">
        <v>13</v>
      </c>
      <c r="H2324" s="1996"/>
      <c r="I2324" s="1994"/>
      <c r="J2324" s="2003"/>
      <c r="K2324" s="1998"/>
      <c r="L2324" s="721"/>
      <c r="M2324" s="720"/>
      <c r="N2324" s="720"/>
      <c r="O2324" s="720"/>
      <c r="P2324" s="720"/>
      <c r="Q2324" s="720"/>
      <c r="R2324" s="720"/>
      <c r="S2324" s="720"/>
      <c r="T2324" s="720"/>
      <c r="U2324" s="720"/>
      <c r="V2324" s="720"/>
      <c r="W2324" s="720"/>
      <c r="X2324" s="720"/>
      <c r="Y2324" s="720"/>
      <c r="Z2324" s="720"/>
      <c r="AA2324" s="720"/>
      <c r="AB2324" s="720"/>
      <c r="AC2324" s="720"/>
      <c r="AD2324" s="720"/>
      <c r="AE2324" s="720"/>
      <c r="AF2324" s="720"/>
      <c r="AG2324" s="720"/>
      <c r="AH2324" s="720"/>
      <c r="AI2324" s="720"/>
      <c r="AJ2324" s="720"/>
      <c r="AK2324" s="720"/>
      <c r="AL2324" s="720"/>
      <c r="AM2324" s="720"/>
      <c r="AN2324" s="720"/>
      <c r="AO2324" s="720"/>
      <c r="AP2324" s="720"/>
      <c r="AQ2324" s="720"/>
      <c r="AR2324" s="720"/>
      <c r="AS2324" s="720"/>
      <c r="AT2324" s="720"/>
      <c r="AU2324" s="720"/>
      <c r="AV2324" s="720"/>
      <c r="AW2324" s="720"/>
      <c r="AX2324" s="720"/>
      <c r="AY2324" s="720"/>
      <c r="AZ2324" s="720"/>
      <c r="BA2324" s="720"/>
      <c r="BB2324" s="720"/>
      <c r="BC2324" s="720"/>
      <c r="BD2324" s="720"/>
      <c r="BE2324" s="720"/>
      <c r="BF2324" s="720"/>
      <c r="BG2324" s="720"/>
      <c r="BH2324" s="720"/>
      <c r="BI2324" s="720"/>
      <c r="BJ2324" s="720"/>
      <c r="BK2324" s="720"/>
      <c r="BL2324" s="720"/>
      <c r="BM2324" s="720"/>
      <c r="BN2324" s="720"/>
      <c r="BO2324" s="720"/>
      <c r="BP2324" s="720"/>
      <c r="BQ2324" s="720"/>
      <c r="BR2324" s="720"/>
      <c r="BS2324" s="720"/>
      <c r="BT2324" s="720"/>
      <c r="BU2324" s="720"/>
      <c r="BV2324" s="720"/>
      <c r="BW2324" s="720"/>
      <c r="BX2324" s="720"/>
      <c r="BY2324" s="720"/>
      <c r="BZ2324" s="720"/>
      <c r="CA2324" s="720"/>
      <c r="CB2324" s="720"/>
      <c r="CC2324" s="720"/>
      <c r="CD2324" s="720"/>
      <c r="CE2324" s="720"/>
      <c r="CF2324" s="720"/>
      <c r="CG2324" s="720"/>
      <c r="CH2324" s="720"/>
      <c r="CI2324" s="720"/>
      <c r="CJ2324" s="720"/>
      <c r="CK2324" s="720"/>
      <c r="CL2324" s="720"/>
      <c r="CM2324" s="720"/>
      <c r="CN2324" s="720"/>
      <c r="CO2324" s="720"/>
      <c r="CP2324" s="720"/>
      <c r="CQ2324" s="720"/>
      <c r="CR2324" s="720"/>
      <c r="CS2324" s="720"/>
      <c r="CT2324" s="720"/>
      <c r="CU2324" s="720"/>
      <c r="CV2324" s="720"/>
    </row>
    <row r="2325" spans="1:100" x14ac:dyDescent="0.25">
      <c r="A2325" s="860" t="s">
        <v>3082</v>
      </c>
      <c r="B2325" s="41">
        <v>365885</v>
      </c>
      <c r="C2325" s="1812" t="s">
        <v>370</v>
      </c>
      <c r="D2325" s="872" t="s">
        <v>816</v>
      </c>
      <c r="E2325" s="872" t="s">
        <v>817</v>
      </c>
      <c r="F2325" s="41" t="s">
        <v>49</v>
      </c>
      <c r="G2325" s="41" t="s">
        <v>691</v>
      </c>
      <c r="H2325" s="1912">
        <v>41640</v>
      </c>
      <c r="I2325" s="1291">
        <v>173111.46</v>
      </c>
      <c r="J2325" s="1291">
        <v>173111.46</v>
      </c>
      <c r="K2325" s="1292">
        <v>0</v>
      </c>
    </row>
    <row r="2326" spans="1:100" s="1734" customFormat="1" x14ac:dyDescent="0.25">
      <c r="A2326" s="1735" t="s">
        <v>3083</v>
      </c>
      <c r="B2326" s="93">
        <v>750024</v>
      </c>
      <c r="C2326" s="1812" t="s">
        <v>370</v>
      </c>
      <c r="D2326" s="93" t="s">
        <v>3084</v>
      </c>
      <c r="E2326" s="93" t="s">
        <v>1706</v>
      </c>
      <c r="F2326" s="1741" t="s">
        <v>370</v>
      </c>
      <c r="G2326" s="93" t="s">
        <v>18</v>
      </c>
      <c r="H2326" s="1361">
        <v>44155</v>
      </c>
      <c r="I2326" s="1362">
        <v>17700</v>
      </c>
      <c r="J2326" s="1362">
        <v>1474.92</v>
      </c>
      <c r="K2326" s="1362">
        <v>16224.08</v>
      </c>
    </row>
    <row r="2327" spans="1:100" x14ac:dyDescent="0.25">
      <c r="A2327" s="860" t="s">
        <v>1709</v>
      </c>
      <c r="B2327" s="872" t="s">
        <v>370</v>
      </c>
      <c r="C2327" s="1817" t="s">
        <v>3085</v>
      </c>
      <c r="D2327" s="872" t="s">
        <v>370</v>
      </c>
      <c r="E2327" s="872" t="s">
        <v>370</v>
      </c>
      <c r="F2327" s="41" t="s">
        <v>49</v>
      </c>
      <c r="G2327" s="41" t="s">
        <v>691</v>
      </c>
      <c r="H2327" s="1912">
        <v>41640</v>
      </c>
      <c r="I2327" s="1325">
        <v>1200</v>
      </c>
      <c r="J2327" s="1325">
        <v>1200</v>
      </c>
      <c r="K2327" s="1325">
        <v>0</v>
      </c>
    </row>
    <row r="2328" spans="1:100" x14ac:dyDescent="0.25">
      <c r="A2328" s="861" t="s">
        <v>3086</v>
      </c>
      <c r="B2328" s="41">
        <v>367367</v>
      </c>
      <c r="C2328" s="1812" t="s">
        <v>370</v>
      </c>
      <c r="D2328" s="872" t="s">
        <v>370</v>
      </c>
      <c r="E2328" s="872" t="s">
        <v>370</v>
      </c>
      <c r="F2328" s="41" t="s">
        <v>49</v>
      </c>
      <c r="G2328" s="41" t="s">
        <v>218</v>
      </c>
      <c r="H2328" s="1912">
        <v>41640</v>
      </c>
      <c r="I2328" s="1325">
        <v>7800</v>
      </c>
      <c r="J2328" s="1325">
        <v>7800</v>
      </c>
      <c r="K2328" s="1325">
        <v>0</v>
      </c>
    </row>
    <row r="2329" spans="1:100" x14ac:dyDescent="0.25">
      <c r="G2329" s="44"/>
      <c r="I2329" s="1880">
        <f>SUM(I2325:I2328)</f>
        <v>199811.46</v>
      </c>
      <c r="J2329" s="1880">
        <f>SUM(J2325:J2328)</f>
        <v>183586.38</v>
      </c>
      <c r="K2329" s="1880">
        <f>SUM(K2325:K2328)</f>
        <v>16224.08</v>
      </c>
    </row>
    <row r="2330" spans="1:100" ht="18.75" x14ac:dyDescent="0.3">
      <c r="A2330" s="846" t="s">
        <v>204</v>
      </c>
      <c r="B2330" s="847"/>
      <c r="C2330" s="1799"/>
      <c r="D2330" s="847"/>
      <c r="E2330" s="847"/>
      <c r="F2330" s="848" t="s">
        <v>3087</v>
      </c>
      <c r="G2330" s="847"/>
      <c r="H2330" s="1319"/>
      <c r="K2330" s="1107"/>
      <c r="L2330" s="722"/>
      <c r="M2330" s="721"/>
      <c r="N2330" s="721"/>
      <c r="O2330" s="721"/>
      <c r="P2330" s="721"/>
      <c r="Q2330" s="721"/>
      <c r="R2330" s="721"/>
      <c r="S2330" s="721"/>
      <c r="T2330" s="721"/>
      <c r="U2330" s="721"/>
      <c r="V2330" s="721"/>
      <c r="W2330" s="721"/>
      <c r="X2330" s="721"/>
      <c r="Y2330" s="721"/>
      <c r="Z2330" s="721"/>
      <c r="AA2330" s="721"/>
      <c r="AB2330" s="721"/>
      <c r="AC2330" s="721"/>
      <c r="AD2330" s="721"/>
      <c r="AE2330" s="721"/>
      <c r="AF2330" s="721"/>
      <c r="AG2330" s="721"/>
      <c r="AH2330" s="721"/>
      <c r="AI2330" s="721"/>
      <c r="AJ2330" s="721"/>
      <c r="AK2330" s="721"/>
      <c r="AL2330" s="721"/>
      <c r="AM2330" s="721"/>
      <c r="AN2330" s="721"/>
      <c r="AO2330" s="721"/>
      <c r="AP2330" s="721"/>
      <c r="AQ2330" s="721"/>
      <c r="AR2330" s="721"/>
      <c r="AS2330" s="721"/>
      <c r="AT2330" s="721"/>
      <c r="AU2330" s="721"/>
      <c r="AV2330" s="721"/>
      <c r="AW2330" s="721"/>
      <c r="AX2330" s="721"/>
      <c r="AY2330" s="721"/>
      <c r="AZ2330" s="721"/>
      <c r="BA2330" s="721"/>
      <c r="BB2330" s="721"/>
      <c r="BC2330" s="721"/>
      <c r="BD2330" s="721"/>
      <c r="BE2330" s="721"/>
      <c r="BF2330" s="721"/>
      <c r="BG2330" s="721"/>
      <c r="BH2330" s="721"/>
      <c r="BI2330" s="721"/>
      <c r="BJ2330" s="721"/>
      <c r="BK2330" s="721"/>
      <c r="BL2330" s="721"/>
      <c r="BM2330" s="721"/>
      <c r="BN2330" s="721"/>
      <c r="BO2330" s="721"/>
      <c r="BP2330" s="721"/>
      <c r="BQ2330" s="721"/>
      <c r="BR2330" s="721"/>
      <c r="BS2330" s="721"/>
      <c r="BT2330" s="721"/>
      <c r="BU2330" s="721"/>
      <c r="BV2330" s="721"/>
      <c r="BW2330" s="721"/>
      <c r="BX2330" s="721"/>
      <c r="BY2330" s="721"/>
      <c r="BZ2330" s="721"/>
      <c r="CA2330" s="721"/>
      <c r="CB2330" s="721"/>
      <c r="CC2330" s="721"/>
      <c r="CD2330" s="721"/>
      <c r="CE2330" s="721"/>
      <c r="CF2330" s="721"/>
      <c r="CG2330" s="721"/>
      <c r="CH2330" s="721"/>
      <c r="CI2330" s="721"/>
      <c r="CJ2330" s="721"/>
      <c r="CK2330" s="721"/>
      <c r="CL2330" s="721"/>
      <c r="CM2330" s="721"/>
      <c r="CN2330" s="721"/>
      <c r="CO2330" s="721"/>
      <c r="CP2330" s="721"/>
      <c r="CQ2330" s="721"/>
      <c r="CR2330" s="721"/>
      <c r="CS2330" s="721"/>
      <c r="CT2330" s="721"/>
      <c r="CU2330" s="721"/>
      <c r="CV2330" s="721"/>
    </row>
    <row r="2331" spans="1:100" ht="15" customHeight="1" x14ac:dyDescent="0.25">
      <c r="A2331" s="853"/>
      <c r="B2331" s="845"/>
      <c r="C2331" s="1798"/>
      <c r="D2331" s="845"/>
      <c r="E2331" s="845"/>
      <c r="F2331" s="855"/>
      <c r="G2331" s="845"/>
      <c r="H2331" s="1995" t="s">
        <v>3</v>
      </c>
      <c r="I2331" s="1993" t="s">
        <v>4</v>
      </c>
      <c r="J2331" s="2002" t="s">
        <v>5</v>
      </c>
      <c r="K2331" s="1997" t="s">
        <v>6</v>
      </c>
      <c r="L2331" s="722"/>
      <c r="M2331" s="721"/>
      <c r="N2331" s="721"/>
      <c r="O2331" s="721"/>
      <c r="P2331" s="721"/>
      <c r="Q2331" s="721"/>
      <c r="R2331" s="721"/>
      <c r="S2331" s="721"/>
      <c r="T2331" s="721"/>
      <c r="U2331" s="721"/>
      <c r="V2331" s="721"/>
      <c r="W2331" s="721"/>
      <c r="X2331" s="721"/>
      <c r="Y2331" s="721"/>
      <c r="Z2331" s="721"/>
      <c r="AA2331" s="721"/>
      <c r="AB2331" s="721"/>
      <c r="AC2331" s="721"/>
      <c r="AD2331" s="721"/>
      <c r="AE2331" s="721"/>
      <c r="AF2331" s="721"/>
      <c r="AG2331" s="721"/>
      <c r="AH2331" s="721"/>
      <c r="AI2331" s="721"/>
      <c r="AJ2331" s="721"/>
      <c r="AK2331" s="721"/>
      <c r="AL2331" s="721"/>
      <c r="AM2331" s="721"/>
      <c r="AN2331" s="721"/>
      <c r="AO2331" s="721"/>
      <c r="AP2331" s="721"/>
      <c r="AQ2331" s="721"/>
      <c r="AR2331" s="721"/>
      <c r="AS2331" s="721"/>
      <c r="AT2331" s="721"/>
      <c r="AU2331" s="721"/>
      <c r="AV2331" s="721"/>
      <c r="AW2331" s="721"/>
      <c r="AX2331" s="721"/>
      <c r="AY2331" s="721"/>
      <c r="AZ2331" s="721"/>
      <c r="BA2331" s="721"/>
      <c r="BB2331" s="721"/>
      <c r="BC2331" s="721"/>
      <c r="BD2331" s="721"/>
      <c r="BE2331" s="721"/>
      <c r="BF2331" s="721"/>
      <c r="BG2331" s="721"/>
      <c r="BH2331" s="721"/>
      <c r="BI2331" s="721"/>
      <c r="BJ2331" s="721"/>
      <c r="BK2331" s="721"/>
      <c r="BL2331" s="721"/>
      <c r="BM2331" s="721"/>
      <c r="BN2331" s="721"/>
      <c r="BO2331" s="721"/>
      <c r="BP2331" s="721"/>
      <c r="BQ2331" s="721"/>
      <c r="BR2331" s="721"/>
      <c r="BS2331" s="721"/>
      <c r="BT2331" s="721"/>
      <c r="BU2331" s="721"/>
      <c r="BV2331" s="721"/>
      <c r="BW2331" s="721"/>
      <c r="BX2331" s="721"/>
      <c r="BY2331" s="721"/>
      <c r="BZ2331" s="721"/>
      <c r="CA2331" s="721"/>
      <c r="CB2331" s="721"/>
      <c r="CC2331" s="721"/>
      <c r="CD2331" s="721"/>
      <c r="CE2331" s="721"/>
      <c r="CF2331" s="721"/>
      <c r="CG2331" s="721"/>
      <c r="CH2331" s="721"/>
      <c r="CI2331" s="721"/>
      <c r="CJ2331" s="721"/>
      <c r="CK2331" s="721"/>
      <c r="CL2331" s="721"/>
      <c r="CM2331" s="721"/>
      <c r="CN2331" s="721"/>
      <c r="CO2331" s="721"/>
      <c r="CP2331" s="721"/>
      <c r="CQ2331" s="721"/>
      <c r="CR2331" s="721"/>
      <c r="CS2331" s="721"/>
      <c r="CT2331" s="721"/>
      <c r="CU2331" s="721"/>
      <c r="CV2331" s="721"/>
    </row>
    <row r="2332" spans="1:100" ht="15.75" x14ac:dyDescent="0.25">
      <c r="A2332" s="854" t="s">
        <v>7</v>
      </c>
      <c r="B2332" s="851" t="s">
        <v>8</v>
      </c>
      <c r="C2332" s="1801" t="s">
        <v>9</v>
      </c>
      <c r="D2332" s="854" t="s">
        <v>10</v>
      </c>
      <c r="E2332" s="854" t="s">
        <v>11</v>
      </c>
      <c r="F2332" s="854" t="s">
        <v>12</v>
      </c>
      <c r="G2332" s="854" t="s">
        <v>13</v>
      </c>
      <c r="H2332" s="1996"/>
      <c r="I2332" s="1994"/>
      <c r="J2332" s="2003"/>
      <c r="K2332" s="1998"/>
      <c r="L2332" s="722"/>
      <c r="M2332" s="721"/>
      <c r="N2332" s="721"/>
      <c r="O2332" s="721"/>
      <c r="P2332" s="721"/>
      <c r="Q2332" s="721"/>
      <c r="R2332" s="721"/>
      <c r="S2332" s="721"/>
      <c r="T2332" s="721"/>
      <c r="U2332" s="721"/>
      <c r="V2332" s="721"/>
      <c r="W2332" s="721"/>
      <c r="X2332" s="721"/>
      <c r="Y2332" s="721"/>
      <c r="Z2332" s="721"/>
      <c r="AA2332" s="721"/>
      <c r="AB2332" s="721"/>
      <c r="AC2332" s="721"/>
      <c r="AD2332" s="721"/>
      <c r="AE2332" s="721"/>
      <c r="AF2332" s="721"/>
      <c r="AG2332" s="721"/>
      <c r="AH2332" s="721"/>
      <c r="AI2332" s="721"/>
      <c r="AJ2332" s="721"/>
      <c r="AK2332" s="721"/>
      <c r="AL2332" s="721"/>
      <c r="AM2332" s="721"/>
      <c r="AN2332" s="721"/>
      <c r="AO2332" s="721"/>
      <c r="AP2332" s="721"/>
      <c r="AQ2332" s="721"/>
      <c r="AR2332" s="721"/>
      <c r="AS2332" s="721"/>
      <c r="AT2332" s="721"/>
      <c r="AU2332" s="721"/>
      <c r="AV2332" s="721"/>
      <c r="AW2332" s="721"/>
      <c r="AX2332" s="721"/>
      <c r="AY2332" s="721"/>
      <c r="AZ2332" s="721"/>
      <c r="BA2332" s="721"/>
      <c r="BB2332" s="721"/>
      <c r="BC2332" s="721"/>
      <c r="BD2332" s="721"/>
      <c r="BE2332" s="721"/>
      <c r="BF2332" s="721"/>
      <c r="BG2332" s="721"/>
      <c r="BH2332" s="721"/>
      <c r="BI2332" s="721"/>
      <c r="BJ2332" s="721"/>
      <c r="BK2332" s="721"/>
      <c r="BL2332" s="721"/>
      <c r="BM2332" s="721"/>
      <c r="BN2332" s="721"/>
      <c r="BO2332" s="721"/>
      <c r="BP2332" s="721"/>
      <c r="BQ2332" s="721"/>
      <c r="BR2332" s="721"/>
      <c r="BS2332" s="721"/>
      <c r="BT2332" s="721"/>
      <c r="BU2332" s="721"/>
      <c r="BV2332" s="721"/>
      <c r="BW2332" s="721"/>
      <c r="BX2332" s="721"/>
      <c r="BY2332" s="721"/>
      <c r="BZ2332" s="721"/>
      <c r="CA2332" s="721"/>
      <c r="CB2332" s="721"/>
      <c r="CC2332" s="721"/>
      <c r="CD2332" s="721"/>
      <c r="CE2332" s="721"/>
      <c r="CF2332" s="721"/>
      <c r="CG2332" s="721"/>
      <c r="CH2332" s="721"/>
      <c r="CI2332" s="721"/>
      <c r="CJ2332" s="721"/>
      <c r="CK2332" s="721"/>
      <c r="CL2332" s="721"/>
      <c r="CM2332" s="721"/>
      <c r="CN2332" s="721"/>
      <c r="CO2332" s="721"/>
      <c r="CP2332" s="721"/>
      <c r="CQ2332" s="721"/>
      <c r="CR2332" s="721"/>
      <c r="CS2332" s="721"/>
      <c r="CT2332" s="721"/>
      <c r="CU2332" s="721"/>
      <c r="CV2332" s="721"/>
    </row>
    <row r="2333" spans="1:100" x14ac:dyDescent="0.25">
      <c r="A2333" s="871" t="s">
        <v>3088</v>
      </c>
      <c r="B2333" s="872">
        <v>548444</v>
      </c>
      <c r="C2333" s="1812" t="s">
        <v>3089</v>
      </c>
      <c r="D2333" s="41" t="s">
        <v>49</v>
      </c>
      <c r="E2333" s="41" t="s">
        <v>49</v>
      </c>
      <c r="F2333" s="41" t="s">
        <v>49</v>
      </c>
      <c r="G2333" s="872" t="s">
        <v>114</v>
      </c>
      <c r="H2333" s="1308">
        <v>41640</v>
      </c>
      <c r="I2333" s="1342">
        <v>7163</v>
      </c>
      <c r="J2333" s="1277">
        <v>7163</v>
      </c>
      <c r="K2333" s="1277">
        <v>0</v>
      </c>
      <c r="L2333" s="723"/>
      <c r="M2333" s="722"/>
      <c r="N2333" s="722"/>
      <c r="O2333" s="722"/>
      <c r="P2333" s="722"/>
      <c r="Q2333" s="722"/>
      <c r="R2333" s="722"/>
      <c r="S2333" s="722"/>
      <c r="T2333" s="722"/>
      <c r="U2333" s="722"/>
      <c r="V2333" s="722"/>
      <c r="W2333" s="722"/>
      <c r="X2333" s="722"/>
      <c r="Y2333" s="722"/>
      <c r="Z2333" s="722"/>
      <c r="AA2333" s="722"/>
      <c r="AB2333" s="722"/>
      <c r="AC2333" s="722"/>
      <c r="AD2333" s="722"/>
      <c r="AE2333" s="722"/>
      <c r="AF2333" s="722"/>
      <c r="AG2333" s="722"/>
      <c r="AH2333" s="722"/>
      <c r="AI2333" s="722"/>
      <c r="AJ2333" s="722"/>
      <c r="AK2333" s="722"/>
      <c r="AL2333" s="722"/>
      <c r="AM2333" s="722"/>
      <c r="AN2333" s="722"/>
      <c r="AO2333" s="722"/>
      <c r="AP2333" s="722"/>
      <c r="AQ2333" s="722"/>
      <c r="AR2333" s="722"/>
      <c r="AS2333" s="722"/>
      <c r="AT2333" s="722"/>
      <c r="AU2333" s="722"/>
      <c r="AV2333" s="722"/>
      <c r="AW2333" s="722"/>
      <c r="AX2333" s="722"/>
      <c r="AY2333" s="722"/>
      <c r="AZ2333" s="722"/>
      <c r="BA2333" s="722"/>
      <c r="BB2333" s="722"/>
      <c r="BC2333" s="722"/>
      <c r="BD2333" s="722"/>
      <c r="BE2333" s="722"/>
      <c r="BF2333" s="722"/>
      <c r="BG2333" s="722"/>
      <c r="BH2333" s="722"/>
      <c r="BI2333" s="722"/>
      <c r="BJ2333" s="722"/>
      <c r="BK2333" s="722"/>
      <c r="BL2333" s="722"/>
      <c r="BM2333" s="722"/>
      <c r="BN2333" s="722"/>
      <c r="BO2333" s="722"/>
      <c r="BP2333" s="722"/>
      <c r="BQ2333" s="722"/>
      <c r="BR2333" s="722"/>
      <c r="BS2333" s="722"/>
      <c r="BT2333" s="722"/>
      <c r="BU2333" s="722"/>
      <c r="BV2333" s="722"/>
      <c r="BW2333" s="722"/>
      <c r="BX2333" s="722"/>
      <c r="BY2333" s="722"/>
      <c r="BZ2333" s="722"/>
      <c r="CA2333" s="722"/>
      <c r="CB2333" s="722"/>
      <c r="CC2333" s="722"/>
      <c r="CD2333" s="722"/>
      <c r="CE2333" s="722"/>
      <c r="CF2333" s="722"/>
      <c r="CG2333" s="722"/>
      <c r="CH2333" s="722"/>
      <c r="CI2333" s="722"/>
      <c r="CJ2333" s="722"/>
      <c r="CK2333" s="722"/>
      <c r="CL2333" s="722"/>
      <c r="CM2333" s="722"/>
      <c r="CN2333" s="722"/>
      <c r="CO2333" s="722"/>
      <c r="CP2333" s="722"/>
      <c r="CQ2333" s="722"/>
      <c r="CR2333" s="722"/>
      <c r="CS2333" s="722"/>
      <c r="CT2333" s="722"/>
      <c r="CU2333" s="722"/>
      <c r="CV2333" s="722"/>
    </row>
    <row r="2334" spans="1:100" x14ac:dyDescent="0.25">
      <c r="A2334" s="871" t="s">
        <v>2346</v>
      </c>
      <c r="B2334" s="872">
        <v>367192</v>
      </c>
      <c r="C2334" s="1812" t="s">
        <v>3090</v>
      </c>
      <c r="D2334" s="872" t="s">
        <v>370</v>
      </c>
      <c r="E2334" s="872" t="s">
        <v>370</v>
      </c>
      <c r="F2334" s="41" t="s">
        <v>49</v>
      </c>
      <c r="G2334" s="872" t="s">
        <v>94</v>
      </c>
      <c r="H2334" s="1308">
        <v>41640</v>
      </c>
      <c r="I2334" s="1322">
        <v>2900</v>
      </c>
      <c r="J2334" s="1277">
        <v>2900</v>
      </c>
      <c r="K2334" s="1277">
        <v>0</v>
      </c>
      <c r="L2334" s="723"/>
      <c r="M2334" s="722"/>
      <c r="N2334" s="722"/>
      <c r="O2334" s="722"/>
      <c r="P2334" s="722"/>
      <c r="Q2334" s="722"/>
      <c r="R2334" s="722"/>
      <c r="S2334" s="722"/>
      <c r="T2334" s="722"/>
      <c r="U2334" s="722"/>
      <c r="V2334" s="722"/>
      <c r="W2334" s="722"/>
      <c r="X2334" s="722"/>
      <c r="Y2334" s="722"/>
      <c r="Z2334" s="722"/>
      <c r="AA2334" s="722"/>
      <c r="AB2334" s="722"/>
      <c r="AC2334" s="722"/>
      <c r="AD2334" s="722"/>
      <c r="AE2334" s="722"/>
      <c r="AF2334" s="722"/>
      <c r="AG2334" s="722"/>
      <c r="AH2334" s="722"/>
      <c r="AI2334" s="722"/>
      <c r="AJ2334" s="722"/>
      <c r="AK2334" s="722"/>
      <c r="AL2334" s="722"/>
      <c r="AM2334" s="722"/>
      <c r="AN2334" s="722"/>
      <c r="AO2334" s="722"/>
      <c r="AP2334" s="722"/>
      <c r="AQ2334" s="722"/>
      <c r="AR2334" s="722"/>
      <c r="AS2334" s="722"/>
      <c r="AT2334" s="722"/>
      <c r="AU2334" s="722"/>
      <c r="AV2334" s="722"/>
      <c r="AW2334" s="722"/>
      <c r="AX2334" s="722"/>
      <c r="AY2334" s="722"/>
      <c r="AZ2334" s="722"/>
      <c r="BA2334" s="722"/>
      <c r="BB2334" s="722"/>
      <c r="BC2334" s="722"/>
      <c r="BD2334" s="722"/>
      <c r="BE2334" s="722"/>
      <c r="BF2334" s="722"/>
      <c r="BG2334" s="722"/>
      <c r="BH2334" s="722"/>
      <c r="BI2334" s="722"/>
      <c r="BJ2334" s="722"/>
      <c r="BK2334" s="722"/>
      <c r="BL2334" s="722"/>
      <c r="BM2334" s="722"/>
      <c r="BN2334" s="722"/>
      <c r="BO2334" s="722"/>
      <c r="BP2334" s="722"/>
      <c r="BQ2334" s="722"/>
      <c r="BR2334" s="722"/>
      <c r="BS2334" s="722"/>
      <c r="BT2334" s="722"/>
      <c r="BU2334" s="722"/>
      <c r="BV2334" s="722"/>
      <c r="BW2334" s="722"/>
      <c r="BX2334" s="722"/>
      <c r="BY2334" s="722"/>
      <c r="BZ2334" s="722"/>
      <c r="CA2334" s="722"/>
      <c r="CB2334" s="722"/>
      <c r="CC2334" s="722"/>
      <c r="CD2334" s="722"/>
      <c r="CE2334" s="722"/>
      <c r="CF2334" s="722"/>
      <c r="CG2334" s="722"/>
      <c r="CH2334" s="722"/>
      <c r="CI2334" s="722"/>
      <c r="CJ2334" s="722"/>
      <c r="CK2334" s="722"/>
      <c r="CL2334" s="722"/>
      <c r="CM2334" s="722"/>
      <c r="CN2334" s="722"/>
      <c r="CO2334" s="722"/>
      <c r="CP2334" s="722"/>
      <c r="CQ2334" s="722"/>
      <c r="CR2334" s="722"/>
      <c r="CS2334" s="722"/>
      <c r="CT2334" s="722"/>
      <c r="CU2334" s="722"/>
      <c r="CV2334" s="722"/>
    </row>
    <row r="2335" spans="1:100" x14ac:dyDescent="0.25">
      <c r="A2335" s="871" t="s">
        <v>2346</v>
      </c>
      <c r="B2335" s="872">
        <v>365043</v>
      </c>
      <c r="C2335" s="1812" t="s">
        <v>3091</v>
      </c>
      <c r="D2335" s="872" t="s">
        <v>370</v>
      </c>
      <c r="E2335" s="872" t="s">
        <v>370</v>
      </c>
      <c r="F2335" s="41" t="s">
        <v>49</v>
      </c>
      <c r="G2335" s="872" t="s">
        <v>94</v>
      </c>
      <c r="H2335" s="1308">
        <v>41640</v>
      </c>
      <c r="I2335" s="1322">
        <v>2900</v>
      </c>
      <c r="J2335" s="1277">
        <v>2900</v>
      </c>
      <c r="K2335" s="1277">
        <v>0</v>
      </c>
      <c r="L2335" s="723"/>
      <c r="M2335" s="722"/>
      <c r="N2335" s="722"/>
      <c r="O2335" s="722"/>
      <c r="P2335" s="722"/>
      <c r="Q2335" s="722"/>
      <c r="R2335" s="722"/>
      <c r="S2335" s="722"/>
      <c r="T2335" s="722"/>
      <c r="U2335" s="722"/>
      <c r="V2335" s="722"/>
      <c r="W2335" s="722"/>
      <c r="X2335" s="722"/>
      <c r="Y2335" s="722"/>
      <c r="Z2335" s="722"/>
      <c r="AA2335" s="722"/>
      <c r="AB2335" s="722"/>
      <c r="AC2335" s="722"/>
      <c r="AD2335" s="722"/>
      <c r="AE2335" s="722"/>
      <c r="AF2335" s="722"/>
      <c r="AG2335" s="722"/>
      <c r="AH2335" s="722"/>
      <c r="AI2335" s="722"/>
      <c r="AJ2335" s="722"/>
      <c r="AK2335" s="722"/>
      <c r="AL2335" s="722"/>
      <c r="AM2335" s="722"/>
      <c r="AN2335" s="722"/>
      <c r="AO2335" s="722"/>
      <c r="AP2335" s="722"/>
      <c r="AQ2335" s="722"/>
      <c r="AR2335" s="722"/>
      <c r="AS2335" s="722"/>
      <c r="AT2335" s="722"/>
      <c r="AU2335" s="722"/>
      <c r="AV2335" s="722"/>
      <c r="AW2335" s="722"/>
      <c r="AX2335" s="722"/>
      <c r="AY2335" s="722"/>
      <c r="AZ2335" s="722"/>
      <c r="BA2335" s="722"/>
      <c r="BB2335" s="722"/>
      <c r="BC2335" s="722"/>
      <c r="BD2335" s="722"/>
      <c r="BE2335" s="722"/>
      <c r="BF2335" s="722"/>
      <c r="BG2335" s="722"/>
      <c r="BH2335" s="722"/>
      <c r="BI2335" s="722"/>
      <c r="BJ2335" s="722"/>
      <c r="BK2335" s="722"/>
      <c r="BL2335" s="722"/>
      <c r="BM2335" s="722"/>
      <c r="BN2335" s="722"/>
      <c r="BO2335" s="722"/>
      <c r="BP2335" s="722"/>
      <c r="BQ2335" s="722"/>
      <c r="BR2335" s="722"/>
      <c r="BS2335" s="722"/>
      <c r="BT2335" s="722"/>
      <c r="BU2335" s="722"/>
      <c r="BV2335" s="722"/>
      <c r="BW2335" s="722"/>
      <c r="BX2335" s="722"/>
      <c r="BY2335" s="722"/>
      <c r="BZ2335" s="722"/>
      <c r="CA2335" s="722"/>
      <c r="CB2335" s="722"/>
      <c r="CC2335" s="722"/>
      <c r="CD2335" s="722"/>
      <c r="CE2335" s="722"/>
      <c r="CF2335" s="722"/>
      <c r="CG2335" s="722"/>
      <c r="CH2335" s="722"/>
      <c r="CI2335" s="722"/>
      <c r="CJ2335" s="722"/>
      <c r="CK2335" s="722"/>
      <c r="CL2335" s="722"/>
      <c r="CM2335" s="722"/>
      <c r="CN2335" s="722"/>
      <c r="CO2335" s="722"/>
      <c r="CP2335" s="722"/>
      <c r="CQ2335" s="722"/>
      <c r="CR2335" s="722"/>
      <c r="CS2335" s="722"/>
      <c r="CT2335" s="722"/>
      <c r="CU2335" s="722"/>
      <c r="CV2335" s="722"/>
    </row>
    <row r="2336" spans="1:100" x14ac:dyDescent="0.25">
      <c r="A2336" s="871" t="s">
        <v>19</v>
      </c>
      <c r="B2336" s="872">
        <v>367186</v>
      </c>
      <c r="C2336" s="1812" t="s">
        <v>1158</v>
      </c>
      <c r="D2336" s="872" t="s">
        <v>370</v>
      </c>
      <c r="E2336" s="872" t="s">
        <v>370</v>
      </c>
      <c r="F2336" s="41" t="s">
        <v>49</v>
      </c>
      <c r="G2336" s="872" t="s">
        <v>18</v>
      </c>
      <c r="H2336" s="1308">
        <v>41640</v>
      </c>
      <c r="I2336" s="1339">
        <v>4280</v>
      </c>
      <c r="J2336" s="1277">
        <v>4280</v>
      </c>
      <c r="K2336" s="1277">
        <v>0</v>
      </c>
      <c r="L2336" s="722"/>
      <c r="M2336" s="722"/>
      <c r="N2336" s="722"/>
      <c r="O2336" s="722"/>
      <c r="P2336" s="722"/>
      <c r="Q2336" s="722"/>
      <c r="R2336" s="722"/>
      <c r="S2336" s="722"/>
      <c r="T2336" s="722"/>
      <c r="U2336" s="722"/>
      <c r="V2336" s="722"/>
      <c r="W2336" s="722"/>
      <c r="X2336" s="722"/>
      <c r="Y2336" s="722"/>
      <c r="Z2336" s="722"/>
      <c r="AA2336" s="722"/>
      <c r="AB2336" s="722"/>
      <c r="AC2336" s="722"/>
      <c r="AD2336" s="722"/>
      <c r="AE2336" s="722"/>
      <c r="AF2336" s="722"/>
      <c r="AG2336" s="722"/>
      <c r="AH2336" s="722"/>
      <c r="AI2336" s="722"/>
      <c r="AJ2336" s="722"/>
      <c r="AK2336" s="722"/>
      <c r="AL2336" s="722"/>
      <c r="AM2336" s="722"/>
      <c r="AN2336" s="722"/>
      <c r="AO2336" s="722"/>
      <c r="AP2336" s="722"/>
      <c r="AQ2336" s="722"/>
      <c r="AR2336" s="722"/>
      <c r="AS2336" s="722"/>
      <c r="AT2336" s="722"/>
      <c r="AU2336" s="722"/>
      <c r="AV2336" s="722"/>
      <c r="AW2336" s="722"/>
      <c r="AX2336" s="722"/>
      <c r="AY2336" s="722"/>
      <c r="AZ2336" s="722"/>
      <c r="BA2336" s="722"/>
      <c r="BB2336" s="722"/>
      <c r="BC2336" s="722"/>
      <c r="BD2336" s="722"/>
      <c r="BE2336" s="722"/>
      <c r="BF2336" s="722"/>
      <c r="BG2336" s="722"/>
      <c r="BH2336" s="722"/>
      <c r="BI2336" s="722"/>
      <c r="BJ2336" s="722"/>
      <c r="BK2336" s="722"/>
      <c r="BL2336" s="722"/>
      <c r="BM2336" s="722"/>
      <c r="BN2336" s="722"/>
      <c r="BO2336" s="722"/>
      <c r="BP2336" s="722"/>
      <c r="BQ2336" s="722"/>
      <c r="BR2336" s="722"/>
      <c r="BS2336" s="722"/>
      <c r="BT2336" s="722"/>
      <c r="BU2336" s="722"/>
      <c r="BV2336" s="722"/>
      <c r="BW2336" s="722"/>
      <c r="BX2336" s="722"/>
      <c r="BY2336" s="722"/>
      <c r="BZ2336" s="722"/>
      <c r="CA2336" s="722"/>
      <c r="CB2336" s="722"/>
      <c r="CC2336" s="722"/>
      <c r="CD2336" s="722"/>
      <c r="CE2336" s="722"/>
      <c r="CF2336" s="722"/>
      <c r="CG2336" s="722"/>
      <c r="CH2336" s="722"/>
      <c r="CI2336" s="722"/>
      <c r="CJ2336" s="722"/>
      <c r="CK2336" s="722"/>
      <c r="CL2336" s="722"/>
      <c r="CM2336" s="722"/>
      <c r="CN2336" s="722"/>
      <c r="CO2336" s="722"/>
      <c r="CP2336" s="722"/>
      <c r="CQ2336" s="722"/>
      <c r="CR2336" s="722"/>
      <c r="CS2336" s="722"/>
      <c r="CT2336" s="722"/>
      <c r="CU2336" s="722"/>
      <c r="CV2336" s="722"/>
    </row>
    <row r="2337" spans="1:100" x14ac:dyDescent="0.25">
      <c r="A2337" s="871" t="s">
        <v>3092</v>
      </c>
      <c r="B2337" s="41">
        <v>365074</v>
      </c>
      <c r="C2337" s="1812" t="s">
        <v>370</v>
      </c>
      <c r="D2337" s="41" t="s">
        <v>49</v>
      </c>
      <c r="E2337" s="41" t="s">
        <v>49</v>
      </c>
      <c r="F2337" s="41" t="s">
        <v>49</v>
      </c>
      <c r="G2337" s="872" t="s">
        <v>114</v>
      </c>
      <c r="H2337" s="1308">
        <v>41640</v>
      </c>
      <c r="I2337" s="1325">
        <v>2200</v>
      </c>
      <c r="J2337" s="1325">
        <v>2200</v>
      </c>
      <c r="K2337" s="1325">
        <v>0</v>
      </c>
    </row>
    <row r="2338" spans="1:100" x14ac:dyDescent="0.25">
      <c r="A2338" s="871" t="s">
        <v>3093</v>
      </c>
      <c r="B2338" s="872">
        <v>365059</v>
      </c>
      <c r="C2338" s="1812" t="s">
        <v>3094</v>
      </c>
      <c r="D2338" s="872" t="s">
        <v>2228</v>
      </c>
      <c r="E2338" s="872" t="s">
        <v>370</v>
      </c>
      <c r="F2338" s="41" t="s">
        <v>49</v>
      </c>
      <c r="G2338" s="872" t="s">
        <v>18</v>
      </c>
      <c r="H2338" s="1308">
        <v>41640</v>
      </c>
      <c r="I2338" s="1277">
        <v>1528.1</v>
      </c>
      <c r="J2338" s="1277">
        <v>1528.1</v>
      </c>
      <c r="K2338" s="1277">
        <v>0</v>
      </c>
      <c r="L2338" s="724"/>
      <c r="M2338" s="723"/>
      <c r="N2338" s="723"/>
      <c r="O2338" s="723"/>
      <c r="P2338" s="723"/>
      <c r="Q2338" s="723"/>
      <c r="R2338" s="723"/>
      <c r="S2338" s="723"/>
      <c r="T2338" s="723"/>
      <c r="U2338" s="723"/>
      <c r="V2338" s="723"/>
      <c r="W2338" s="723"/>
      <c r="X2338" s="723"/>
      <c r="Y2338" s="723"/>
      <c r="Z2338" s="723"/>
      <c r="AA2338" s="723"/>
      <c r="AB2338" s="723"/>
      <c r="AC2338" s="723"/>
      <c r="AD2338" s="723"/>
      <c r="AE2338" s="723"/>
      <c r="AF2338" s="723"/>
      <c r="AG2338" s="723"/>
      <c r="AH2338" s="723"/>
      <c r="AI2338" s="723"/>
      <c r="AJ2338" s="723"/>
      <c r="AK2338" s="723"/>
      <c r="AL2338" s="723"/>
      <c r="AM2338" s="723"/>
      <c r="AN2338" s="723"/>
      <c r="AO2338" s="723"/>
      <c r="AP2338" s="723"/>
      <c r="AQ2338" s="723"/>
      <c r="AR2338" s="723"/>
      <c r="AS2338" s="723"/>
      <c r="AT2338" s="723"/>
      <c r="AU2338" s="723"/>
      <c r="AV2338" s="723"/>
      <c r="AW2338" s="723"/>
      <c r="AX2338" s="723"/>
      <c r="AY2338" s="723"/>
      <c r="AZ2338" s="723"/>
      <c r="BA2338" s="723"/>
      <c r="BB2338" s="723"/>
      <c r="BC2338" s="723"/>
      <c r="BD2338" s="723"/>
      <c r="BE2338" s="723"/>
      <c r="BF2338" s="723"/>
      <c r="BG2338" s="723"/>
      <c r="BH2338" s="723"/>
      <c r="BI2338" s="723"/>
      <c r="BJ2338" s="723"/>
      <c r="BK2338" s="723"/>
      <c r="BL2338" s="723"/>
      <c r="BM2338" s="723"/>
      <c r="BN2338" s="723"/>
      <c r="BO2338" s="723"/>
      <c r="BP2338" s="723"/>
      <c r="BQ2338" s="723"/>
      <c r="BR2338" s="723"/>
      <c r="BS2338" s="723"/>
      <c r="BT2338" s="723"/>
      <c r="BU2338" s="723"/>
      <c r="BV2338" s="723"/>
      <c r="BW2338" s="723"/>
      <c r="BX2338" s="723"/>
      <c r="BY2338" s="723"/>
      <c r="BZ2338" s="723"/>
      <c r="CA2338" s="723"/>
      <c r="CB2338" s="723"/>
      <c r="CC2338" s="723"/>
      <c r="CD2338" s="723"/>
      <c r="CE2338" s="723"/>
      <c r="CF2338" s="723"/>
      <c r="CG2338" s="723"/>
      <c r="CH2338" s="723"/>
      <c r="CI2338" s="723"/>
      <c r="CJ2338" s="723"/>
      <c r="CK2338" s="723"/>
      <c r="CL2338" s="723"/>
      <c r="CM2338" s="723"/>
      <c r="CN2338" s="723"/>
      <c r="CO2338" s="723"/>
      <c r="CP2338" s="723"/>
      <c r="CQ2338" s="723"/>
      <c r="CR2338" s="723"/>
      <c r="CS2338" s="723"/>
      <c r="CT2338" s="723"/>
      <c r="CU2338" s="723"/>
      <c r="CV2338" s="723"/>
    </row>
    <row r="2339" spans="1:100" x14ac:dyDescent="0.25">
      <c r="A2339" s="871" t="s">
        <v>324</v>
      </c>
      <c r="B2339" s="41">
        <v>749834</v>
      </c>
      <c r="C2339" s="1812" t="s">
        <v>5994</v>
      </c>
      <c r="D2339" s="41" t="s">
        <v>326</v>
      </c>
      <c r="E2339" s="41" t="s">
        <v>1193</v>
      </c>
      <c r="F2339" s="41" t="s">
        <v>3095</v>
      </c>
      <c r="G2339" s="872" t="s">
        <v>75</v>
      </c>
      <c r="H2339" s="1915">
        <v>43718</v>
      </c>
      <c r="I2339" s="1536">
        <v>5857.54</v>
      </c>
      <c r="J2339" s="1291">
        <v>390.44</v>
      </c>
      <c r="K2339" s="1352">
        <v>5466.1</v>
      </c>
    </row>
    <row r="2340" spans="1:100" x14ac:dyDescent="0.25">
      <c r="A2340" s="871" t="s">
        <v>3086</v>
      </c>
      <c r="B2340" s="41">
        <v>367368</v>
      </c>
      <c r="C2340" s="1819" t="s">
        <v>5994</v>
      </c>
      <c r="D2340" s="872" t="s">
        <v>370</v>
      </c>
      <c r="E2340" s="872" t="s">
        <v>370</v>
      </c>
      <c r="F2340" s="41" t="s">
        <v>49</v>
      </c>
      <c r="G2340" s="872" t="s">
        <v>561</v>
      </c>
      <c r="H2340" s="1912">
        <v>41640</v>
      </c>
      <c r="I2340" s="1325">
        <v>7800</v>
      </c>
      <c r="J2340" s="1325">
        <v>7800</v>
      </c>
      <c r="K2340" s="1325">
        <v>0</v>
      </c>
    </row>
    <row r="2341" spans="1:100" ht="32.25" customHeight="1" x14ac:dyDescent="0.25">
      <c r="A2341" s="842" t="s">
        <v>3096</v>
      </c>
      <c r="B2341" s="41">
        <v>749833</v>
      </c>
      <c r="C2341" s="1819" t="s">
        <v>5994</v>
      </c>
      <c r="D2341" s="41" t="s">
        <v>505</v>
      </c>
      <c r="E2341" s="872" t="s">
        <v>370</v>
      </c>
      <c r="F2341" s="41" t="s">
        <v>49</v>
      </c>
      <c r="G2341" s="872" t="s">
        <v>94</v>
      </c>
      <c r="H2341" s="1308">
        <v>41640</v>
      </c>
      <c r="I2341" s="1669">
        <v>2320</v>
      </c>
      <c r="J2341" s="1669">
        <v>2320</v>
      </c>
      <c r="K2341" s="1669">
        <v>0</v>
      </c>
    </row>
    <row r="2342" spans="1:100" x14ac:dyDescent="0.25">
      <c r="A2342" s="871" t="s">
        <v>3097</v>
      </c>
      <c r="B2342" s="872">
        <v>548445</v>
      </c>
      <c r="C2342" s="1812" t="s">
        <v>3098</v>
      </c>
      <c r="D2342" s="872" t="s">
        <v>370</v>
      </c>
      <c r="E2342" s="872" t="s">
        <v>370</v>
      </c>
      <c r="F2342" s="41" t="s">
        <v>49</v>
      </c>
      <c r="G2342" s="872" t="s">
        <v>94</v>
      </c>
      <c r="H2342" s="1308">
        <v>41640</v>
      </c>
      <c r="I2342" s="1277">
        <v>5200</v>
      </c>
      <c r="J2342" s="1277">
        <v>5200</v>
      </c>
      <c r="K2342" s="1277">
        <v>0</v>
      </c>
      <c r="L2342" s="725"/>
      <c r="M2342" s="724"/>
      <c r="N2342" s="724"/>
      <c r="O2342" s="724"/>
      <c r="P2342" s="724"/>
      <c r="Q2342" s="724"/>
      <c r="R2342" s="724"/>
      <c r="S2342" s="724"/>
      <c r="T2342" s="724"/>
      <c r="U2342" s="724"/>
      <c r="V2342" s="724"/>
      <c r="W2342" s="724"/>
      <c r="X2342" s="724"/>
      <c r="Y2342" s="724"/>
      <c r="Z2342" s="724"/>
      <c r="AA2342" s="724"/>
      <c r="AB2342" s="724"/>
      <c r="AC2342" s="724"/>
      <c r="AD2342" s="724"/>
      <c r="AE2342" s="724"/>
      <c r="AF2342" s="724"/>
      <c r="AG2342" s="724"/>
      <c r="AH2342" s="724"/>
      <c r="AI2342" s="724"/>
      <c r="AJ2342" s="724"/>
      <c r="AK2342" s="724"/>
      <c r="AL2342" s="724"/>
      <c r="AM2342" s="724"/>
      <c r="AN2342" s="724"/>
      <c r="AO2342" s="724"/>
      <c r="AP2342" s="724"/>
      <c r="AQ2342" s="724"/>
      <c r="AR2342" s="724"/>
      <c r="AS2342" s="724"/>
      <c r="AT2342" s="724"/>
      <c r="AU2342" s="724"/>
      <c r="AV2342" s="724"/>
      <c r="AW2342" s="724"/>
      <c r="AX2342" s="724"/>
      <c r="AY2342" s="724"/>
      <c r="AZ2342" s="724"/>
      <c r="BA2342" s="724"/>
      <c r="BB2342" s="724"/>
      <c r="BC2342" s="724"/>
      <c r="BD2342" s="724"/>
      <c r="BE2342" s="724"/>
      <c r="BF2342" s="724"/>
      <c r="BG2342" s="724"/>
      <c r="BH2342" s="724"/>
      <c r="BI2342" s="724"/>
      <c r="BJ2342" s="724"/>
      <c r="BK2342" s="724"/>
      <c r="BL2342" s="724"/>
      <c r="BM2342" s="724"/>
      <c r="BN2342" s="724"/>
      <c r="BO2342" s="724"/>
      <c r="BP2342" s="724"/>
      <c r="BQ2342" s="724"/>
      <c r="BR2342" s="724"/>
      <c r="BS2342" s="724"/>
      <c r="BT2342" s="724"/>
      <c r="BU2342" s="724"/>
      <c r="BV2342" s="724"/>
      <c r="BW2342" s="724"/>
      <c r="BX2342" s="724"/>
      <c r="BY2342" s="724"/>
      <c r="BZ2342" s="724"/>
      <c r="CA2342" s="724"/>
      <c r="CB2342" s="724"/>
      <c r="CC2342" s="724"/>
      <c r="CD2342" s="724"/>
      <c r="CE2342" s="724"/>
      <c r="CF2342" s="724"/>
      <c r="CG2342" s="724"/>
      <c r="CH2342" s="724"/>
      <c r="CI2342" s="724"/>
      <c r="CJ2342" s="724"/>
      <c r="CK2342" s="724"/>
      <c r="CL2342" s="724"/>
      <c r="CM2342" s="724"/>
      <c r="CN2342" s="724"/>
      <c r="CO2342" s="724"/>
      <c r="CP2342" s="724"/>
      <c r="CQ2342" s="724"/>
      <c r="CR2342" s="724"/>
      <c r="CS2342" s="724"/>
      <c r="CT2342" s="724"/>
      <c r="CU2342" s="724"/>
      <c r="CV2342" s="724"/>
    </row>
    <row r="2343" spans="1:100" x14ac:dyDescent="0.25">
      <c r="A2343" s="871" t="s">
        <v>3099</v>
      </c>
      <c r="B2343" s="872">
        <v>548446</v>
      </c>
      <c r="C2343" s="1812" t="s">
        <v>3100</v>
      </c>
      <c r="D2343" s="872" t="s">
        <v>370</v>
      </c>
      <c r="E2343" s="872" t="s">
        <v>370</v>
      </c>
      <c r="F2343" s="41" t="s">
        <v>49</v>
      </c>
      <c r="G2343" s="872" t="s">
        <v>18</v>
      </c>
      <c r="H2343" s="1308">
        <v>41640</v>
      </c>
      <c r="I2343" s="1339">
        <v>5220</v>
      </c>
      <c r="J2343" s="1277">
        <v>5220</v>
      </c>
      <c r="K2343" s="1277">
        <v>0</v>
      </c>
      <c r="L2343" s="725"/>
      <c r="M2343" s="724"/>
      <c r="N2343" s="724"/>
      <c r="O2343" s="724"/>
      <c r="P2343" s="724"/>
      <c r="Q2343" s="724"/>
      <c r="R2343" s="724"/>
      <c r="S2343" s="724"/>
      <c r="T2343" s="724"/>
      <c r="U2343" s="724"/>
      <c r="V2343" s="724"/>
      <c r="W2343" s="724"/>
      <c r="X2343" s="724"/>
      <c r="Y2343" s="724"/>
      <c r="Z2343" s="724"/>
      <c r="AA2343" s="724"/>
      <c r="AB2343" s="724"/>
      <c r="AC2343" s="724"/>
      <c r="AD2343" s="724"/>
      <c r="AE2343" s="724"/>
      <c r="AF2343" s="724"/>
      <c r="AG2343" s="724"/>
      <c r="AH2343" s="724"/>
      <c r="AI2343" s="724"/>
      <c r="AJ2343" s="724"/>
      <c r="AK2343" s="724"/>
      <c r="AL2343" s="724"/>
      <c r="AM2343" s="724"/>
      <c r="AN2343" s="724"/>
      <c r="AO2343" s="724"/>
      <c r="AP2343" s="724"/>
      <c r="AQ2343" s="724"/>
      <c r="AR2343" s="724"/>
      <c r="AS2343" s="724"/>
      <c r="AT2343" s="724"/>
      <c r="AU2343" s="724"/>
      <c r="AV2343" s="724"/>
      <c r="AW2343" s="724"/>
      <c r="AX2343" s="724"/>
      <c r="AY2343" s="724"/>
      <c r="AZ2343" s="724"/>
      <c r="BA2343" s="724"/>
      <c r="BB2343" s="724"/>
      <c r="BC2343" s="724"/>
      <c r="BD2343" s="724"/>
      <c r="BE2343" s="724"/>
      <c r="BF2343" s="724"/>
      <c r="BG2343" s="724"/>
      <c r="BH2343" s="724"/>
      <c r="BI2343" s="724"/>
      <c r="BJ2343" s="724"/>
      <c r="BK2343" s="724"/>
      <c r="BL2343" s="724"/>
      <c r="BM2343" s="724"/>
      <c r="BN2343" s="724"/>
      <c r="BO2343" s="724"/>
      <c r="BP2343" s="724"/>
      <c r="BQ2343" s="724"/>
      <c r="BR2343" s="724"/>
      <c r="BS2343" s="724"/>
      <c r="BT2343" s="724"/>
      <c r="BU2343" s="724"/>
      <c r="BV2343" s="724"/>
      <c r="BW2343" s="724"/>
      <c r="BX2343" s="724"/>
      <c r="BY2343" s="724"/>
      <c r="BZ2343" s="724"/>
      <c r="CA2343" s="724"/>
      <c r="CB2343" s="724"/>
      <c r="CC2343" s="724"/>
      <c r="CD2343" s="724"/>
      <c r="CE2343" s="724"/>
      <c r="CF2343" s="724"/>
      <c r="CG2343" s="724"/>
      <c r="CH2343" s="724"/>
      <c r="CI2343" s="724"/>
      <c r="CJ2343" s="724"/>
      <c r="CK2343" s="724"/>
      <c r="CL2343" s="724"/>
      <c r="CM2343" s="724"/>
      <c r="CN2343" s="724"/>
      <c r="CO2343" s="724"/>
      <c r="CP2343" s="724"/>
      <c r="CQ2343" s="724"/>
      <c r="CR2343" s="724"/>
      <c r="CS2343" s="724"/>
      <c r="CT2343" s="724"/>
      <c r="CU2343" s="724"/>
      <c r="CV2343" s="724"/>
    </row>
    <row r="2344" spans="1:100" x14ac:dyDescent="0.25">
      <c r="A2344" s="871" t="s">
        <v>14</v>
      </c>
      <c r="B2344" s="872">
        <v>365053</v>
      </c>
      <c r="C2344" s="1812" t="s">
        <v>3101</v>
      </c>
      <c r="D2344" s="872" t="s">
        <v>16</v>
      </c>
      <c r="E2344" s="872" t="s">
        <v>424</v>
      </c>
      <c r="F2344" s="872" t="s">
        <v>3102</v>
      </c>
      <c r="G2344" s="872" t="s">
        <v>18</v>
      </c>
      <c r="H2344" s="1308">
        <v>41640</v>
      </c>
      <c r="I2344" s="20">
        <v>41729.800000000003</v>
      </c>
      <c r="J2344" s="1277">
        <v>41729.800000000003</v>
      </c>
      <c r="K2344" s="1277">
        <v>0</v>
      </c>
      <c r="L2344" s="725"/>
      <c r="M2344" s="724"/>
      <c r="N2344" s="724"/>
      <c r="O2344" s="724"/>
      <c r="P2344" s="724"/>
      <c r="Q2344" s="724"/>
      <c r="R2344" s="724"/>
      <c r="S2344" s="724"/>
      <c r="T2344" s="724"/>
      <c r="U2344" s="724"/>
      <c r="V2344" s="724"/>
      <c r="W2344" s="724"/>
      <c r="X2344" s="724"/>
      <c r="Y2344" s="724"/>
      <c r="Z2344" s="724"/>
      <c r="AA2344" s="724"/>
      <c r="AB2344" s="724"/>
      <c r="AC2344" s="724"/>
      <c r="AD2344" s="724"/>
      <c r="AE2344" s="724"/>
      <c r="AF2344" s="724"/>
      <c r="AG2344" s="724"/>
      <c r="AH2344" s="724"/>
      <c r="AI2344" s="724"/>
      <c r="AJ2344" s="724"/>
      <c r="AK2344" s="724"/>
      <c r="AL2344" s="724"/>
      <c r="AM2344" s="724"/>
      <c r="AN2344" s="724"/>
      <c r="AO2344" s="724"/>
      <c r="AP2344" s="724"/>
      <c r="AQ2344" s="724"/>
      <c r="AR2344" s="724"/>
      <c r="AS2344" s="724"/>
      <c r="AT2344" s="724"/>
      <c r="AU2344" s="724"/>
      <c r="AV2344" s="724"/>
      <c r="AW2344" s="724"/>
      <c r="AX2344" s="724"/>
      <c r="AY2344" s="724"/>
      <c r="AZ2344" s="724"/>
      <c r="BA2344" s="724"/>
      <c r="BB2344" s="724"/>
      <c r="BC2344" s="724"/>
      <c r="BD2344" s="724"/>
      <c r="BE2344" s="724"/>
      <c r="BF2344" s="724"/>
      <c r="BG2344" s="724"/>
      <c r="BH2344" s="724"/>
      <c r="BI2344" s="724"/>
      <c r="BJ2344" s="724"/>
      <c r="BK2344" s="724"/>
      <c r="BL2344" s="724"/>
      <c r="BM2344" s="724"/>
      <c r="BN2344" s="724"/>
      <c r="BO2344" s="724"/>
      <c r="BP2344" s="724"/>
      <c r="BQ2344" s="724"/>
      <c r="BR2344" s="724"/>
      <c r="BS2344" s="724"/>
      <c r="BT2344" s="724"/>
      <c r="BU2344" s="724"/>
      <c r="BV2344" s="724"/>
      <c r="BW2344" s="724"/>
      <c r="BX2344" s="724"/>
      <c r="BY2344" s="724"/>
      <c r="BZ2344" s="724"/>
      <c r="CA2344" s="724"/>
      <c r="CB2344" s="724"/>
      <c r="CC2344" s="724"/>
      <c r="CD2344" s="724"/>
      <c r="CE2344" s="724"/>
      <c r="CF2344" s="724"/>
      <c r="CG2344" s="724"/>
      <c r="CH2344" s="724"/>
      <c r="CI2344" s="724"/>
      <c r="CJ2344" s="724"/>
      <c r="CK2344" s="724"/>
      <c r="CL2344" s="724"/>
      <c r="CM2344" s="724"/>
      <c r="CN2344" s="724"/>
      <c r="CO2344" s="724"/>
      <c r="CP2344" s="724"/>
      <c r="CQ2344" s="724"/>
      <c r="CR2344" s="724"/>
      <c r="CS2344" s="724"/>
      <c r="CT2344" s="724"/>
      <c r="CU2344" s="724"/>
      <c r="CV2344" s="724"/>
    </row>
    <row r="2345" spans="1:100" x14ac:dyDescent="0.25">
      <c r="A2345" s="871" t="s">
        <v>170</v>
      </c>
      <c r="B2345" s="872">
        <v>365054</v>
      </c>
      <c r="C2345" s="1812" t="s">
        <v>3103</v>
      </c>
      <c r="D2345" s="872" t="s">
        <v>16</v>
      </c>
      <c r="E2345" s="872" t="s">
        <v>2523</v>
      </c>
      <c r="F2345" s="872" t="s">
        <v>3104</v>
      </c>
      <c r="G2345" s="872" t="s">
        <v>18</v>
      </c>
      <c r="H2345" s="1308">
        <v>41640</v>
      </c>
      <c r="I2345" s="1277">
        <v>9249.19</v>
      </c>
      <c r="J2345" s="1277">
        <v>9249.19</v>
      </c>
      <c r="K2345" s="1277">
        <v>0</v>
      </c>
      <c r="L2345" s="725"/>
      <c r="M2345" s="724"/>
      <c r="N2345" s="724"/>
      <c r="O2345" s="724"/>
      <c r="P2345" s="724"/>
      <c r="Q2345" s="724"/>
      <c r="R2345" s="724"/>
      <c r="S2345" s="724"/>
      <c r="T2345" s="724"/>
      <c r="U2345" s="724"/>
      <c r="V2345" s="724"/>
      <c r="W2345" s="724"/>
      <c r="X2345" s="724"/>
      <c r="Y2345" s="724"/>
      <c r="Z2345" s="724"/>
      <c r="AA2345" s="724"/>
      <c r="AB2345" s="724"/>
      <c r="AC2345" s="724"/>
      <c r="AD2345" s="724"/>
      <c r="AE2345" s="724"/>
      <c r="AF2345" s="724"/>
      <c r="AG2345" s="724"/>
      <c r="AH2345" s="724"/>
      <c r="AI2345" s="724"/>
      <c r="AJ2345" s="724"/>
      <c r="AK2345" s="724"/>
      <c r="AL2345" s="724"/>
      <c r="AM2345" s="724"/>
      <c r="AN2345" s="724"/>
      <c r="AO2345" s="724"/>
      <c r="AP2345" s="724"/>
      <c r="AQ2345" s="724"/>
      <c r="AR2345" s="724"/>
      <c r="AS2345" s="724"/>
      <c r="AT2345" s="724"/>
      <c r="AU2345" s="724"/>
      <c r="AV2345" s="724"/>
      <c r="AW2345" s="724"/>
      <c r="AX2345" s="724"/>
      <c r="AY2345" s="724"/>
      <c r="AZ2345" s="724"/>
      <c r="BA2345" s="724"/>
      <c r="BB2345" s="724"/>
      <c r="BC2345" s="724"/>
      <c r="BD2345" s="724"/>
      <c r="BE2345" s="724"/>
      <c r="BF2345" s="724"/>
      <c r="BG2345" s="724"/>
      <c r="BH2345" s="724"/>
      <c r="BI2345" s="724"/>
      <c r="BJ2345" s="724"/>
      <c r="BK2345" s="724"/>
      <c r="BL2345" s="724"/>
      <c r="BM2345" s="724"/>
      <c r="BN2345" s="724"/>
      <c r="BO2345" s="724"/>
      <c r="BP2345" s="724"/>
      <c r="BQ2345" s="724"/>
      <c r="BR2345" s="724"/>
      <c r="BS2345" s="724"/>
      <c r="BT2345" s="724"/>
      <c r="BU2345" s="724"/>
      <c r="BV2345" s="724"/>
      <c r="BW2345" s="724"/>
      <c r="BX2345" s="724"/>
      <c r="BY2345" s="724"/>
      <c r="BZ2345" s="724"/>
      <c r="CA2345" s="724"/>
      <c r="CB2345" s="724"/>
      <c r="CC2345" s="724"/>
      <c r="CD2345" s="724"/>
      <c r="CE2345" s="724"/>
      <c r="CF2345" s="724"/>
      <c r="CG2345" s="724"/>
      <c r="CH2345" s="724"/>
      <c r="CI2345" s="724"/>
      <c r="CJ2345" s="724"/>
      <c r="CK2345" s="724"/>
      <c r="CL2345" s="724"/>
      <c r="CM2345" s="724"/>
      <c r="CN2345" s="724"/>
      <c r="CO2345" s="724"/>
      <c r="CP2345" s="724"/>
      <c r="CQ2345" s="724"/>
      <c r="CR2345" s="724"/>
      <c r="CS2345" s="724"/>
      <c r="CT2345" s="724"/>
      <c r="CU2345" s="724"/>
      <c r="CV2345" s="724"/>
    </row>
    <row r="2346" spans="1:100" x14ac:dyDescent="0.25">
      <c r="A2346" s="871" t="s">
        <v>324</v>
      </c>
      <c r="B2346" s="872">
        <v>548447</v>
      </c>
      <c r="C2346" s="1812" t="s">
        <v>3105</v>
      </c>
      <c r="D2346" s="872" t="s">
        <v>326</v>
      </c>
      <c r="E2346" s="872" t="s">
        <v>3106</v>
      </c>
      <c r="F2346" s="872" t="s">
        <v>370</v>
      </c>
      <c r="G2346" s="872" t="s">
        <v>193</v>
      </c>
      <c r="H2346" s="1308">
        <v>41640</v>
      </c>
      <c r="I2346" s="1277">
        <v>2750</v>
      </c>
      <c r="J2346" s="1277">
        <v>2750</v>
      </c>
      <c r="K2346" s="1277">
        <v>0</v>
      </c>
      <c r="L2346" s="725"/>
      <c r="M2346" s="724"/>
      <c r="N2346" s="724"/>
      <c r="O2346" s="724"/>
      <c r="P2346" s="724"/>
      <c r="Q2346" s="724"/>
      <c r="R2346" s="724"/>
      <c r="S2346" s="724"/>
      <c r="T2346" s="724"/>
      <c r="U2346" s="724"/>
      <c r="V2346" s="724"/>
      <c r="W2346" s="724"/>
      <c r="X2346" s="724"/>
      <c r="Y2346" s="724"/>
      <c r="Z2346" s="724"/>
      <c r="AA2346" s="724"/>
      <c r="AB2346" s="724"/>
      <c r="AC2346" s="724"/>
      <c r="AD2346" s="724"/>
      <c r="AE2346" s="724"/>
      <c r="AF2346" s="724"/>
      <c r="AG2346" s="724"/>
      <c r="AH2346" s="724"/>
      <c r="AI2346" s="724"/>
      <c r="AJ2346" s="724"/>
      <c r="AK2346" s="724"/>
      <c r="AL2346" s="724"/>
      <c r="AM2346" s="724"/>
      <c r="AN2346" s="724"/>
      <c r="AO2346" s="724"/>
      <c r="AP2346" s="724"/>
      <c r="AQ2346" s="724"/>
      <c r="AR2346" s="724"/>
      <c r="AS2346" s="724"/>
      <c r="AT2346" s="724"/>
      <c r="AU2346" s="724"/>
      <c r="AV2346" s="724"/>
      <c r="AW2346" s="724"/>
      <c r="AX2346" s="724"/>
      <c r="AY2346" s="724"/>
      <c r="AZ2346" s="724"/>
      <c r="BA2346" s="724"/>
      <c r="BB2346" s="724"/>
      <c r="BC2346" s="724"/>
      <c r="BD2346" s="724"/>
      <c r="BE2346" s="724"/>
      <c r="BF2346" s="724"/>
      <c r="BG2346" s="724"/>
      <c r="BH2346" s="724"/>
      <c r="BI2346" s="724"/>
      <c r="BJ2346" s="724"/>
      <c r="BK2346" s="724"/>
      <c r="BL2346" s="724"/>
      <c r="BM2346" s="724"/>
      <c r="BN2346" s="724"/>
      <c r="BO2346" s="724"/>
      <c r="BP2346" s="724"/>
      <c r="BQ2346" s="724"/>
      <c r="BR2346" s="724"/>
      <c r="BS2346" s="724"/>
      <c r="BT2346" s="724"/>
      <c r="BU2346" s="724"/>
      <c r="BV2346" s="724"/>
      <c r="BW2346" s="724"/>
      <c r="BX2346" s="724"/>
      <c r="BY2346" s="724"/>
      <c r="BZ2346" s="724"/>
      <c r="CA2346" s="724"/>
      <c r="CB2346" s="724"/>
      <c r="CC2346" s="724"/>
      <c r="CD2346" s="724"/>
      <c r="CE2346" s="724"/>
      <c r="CF2346" s="724"/>
      <c r="CG2346" s="724"/>
      <c r="CH2346" s="724"/>
      <c r="CI2346" s="724"/>
      <c r="CJ2346" s="724"/>
      <c r="CK2346" s="724"/>
      <c r="CL2346" s="724"/>
      <c r="CM2346" s="724"/>
      <c r="CN2346" s="724"/>
      <c r="CO2346" s="724"/>
      <c r="CP2346" s="724"/>
      <c r="CQ2346" s="724"/>
      <c r="CR2346" s="724"/>
      <c r="CS2346" s="724"/>
      <c r="CT2346" s="724"/>
      <c r="CU2346" s="724"/>
      <c r="CV2346" s="724"/>
    </row>
    <row r="2347" spans="1:100" s="1797" customFormat="1" x14ac:dyDescent="0.25">
      <c r="A2347" s="1811" t="s">
        <v>1041</v>
      </c>
      <c r="B2347" s="1821" t="s">
        <v>370</v>
      </c>
      <c r="C2347" s="1743" t="s">
        <v>6395</v>
      </c>
      <c r="D2347" s="1821" t="s">
        <v>6396</v>
      </c>
      <c r="E2347" s="1821" t="s">
        <v>6397</v>
      </c>
      <c r="F2347" s="1821" t="s">
        <v>6398</v>
      </c>
      <c r="G2347" s="1821" t="s">
        <v>75</v>
      </c>
      <c r="H2347" s="1308">
        <v>44840</v>
      </c>
      <c r="I2347" s="1346">
        <v>35000</v>
      </c>
      <c r="J2347" s="1809">
        <v>0</v>
      </c>
      <c r="K2347" s="1346">
        <v>35000</v>
      </c>
    </row>
    <row r="2348" spans="1:100" s="1797" customFormat="1" x14ac:dyDescent="0.25">
      <c r="A2348" s="1811" t="s">
        <v>3107</v>
      </c>
      <c r="B2348" s="1821">
        <v>365076</v>
      </c>
      <c r="C2348" s="1821" t="s">
        <v>3108</v>
      </c>
      <c r="D2348" s="1821" t="s">
        <v>370</v>
      </c>
      <c r="E2348" s="1821" t="s">
        <v>370</v>
      </c>
      <c r="F2348" s="1821" t="s">
        <v>370</v>
      </c>
      <c r="G2348" s="1821" t="s">
        <v>18</v>
      </c>
      <c r="H2348" s="1308">
        <v>41640</v>
      </c>
      <c r="I2348" s="1339">
        <v>3850</v>
      </c>
      <c r="J2348" s="1809">
        <v>3850</v>
      </c>
      <c r="K2348" s="1809">
        <v>0</v>
      </c>
    </row>
    <row r="2349" spans="1:100" s="1797" customFormat="1" x14ac:dyDescent="0.25">
      <c r="A2349" s="1811" t="s">
        <v>3107</v>
      </c>
      <c r="B2349" s="1821">
        <v>365077</v>
      </c>
      <c r="C2349" s="1821" t="s">
        <v>3109</v>
      </c>
      <c r="D2349" s="1821" t="s">
        <v>370</v>
      </c>
      <c r="E2349" s="1821" t="s">
        <v>370</v>
      </c>
      <c r="F2349" s="1821" t="s">
        <v>370</v>
      </c>
      <c r="G2349" s="1821" t="s">
        <v>18</v>
      </c>
      <c r="H2349" s="1308">
        <v>41640</v>
      </c>
      <c r="I2349" s="1339">
        <v>3850</v>
      </c>
      <c r="J2349" s="1809">
        <v>3850</v>
      </c>
      <c r="K2349" s="1809">
        <v>0</v>
      </c>
    </row>
    <row r="2350" spans="1:100" s="1797" customFormat="1" x14ac:dyDescent="0.25">
      <c r="A2350" s="1811" t="s">
        <v>2420</v>
      </c>
      <c r="B2350" s="1821">
        <v>365075</v>
      </c>
      <c r="C2350" s="1821" t="s">
        <v>3110</v>
      </c>
      <c r="D2350" s="1821" t="s">
        <v>544</v>
      </c>
      <c r="E2350" s="1821" t="s">
        <v>370</v>
      </c>
      <c r="F2350" s="1821" t="s">
        <v>3111</v>
      </c>
      <c r="G2350" s="1821" t="s">
        <v>3112</v>
      </c>
      <c r="H2350" s="1308">
        <v>41640</v>
      </c>
      <c r="I2350" s="1339">
        <v>3824.37</v>
      </c>
      <c r="J2350" s="1809">
        <v>3824.37</v>
      </c>
      <c r="K2350" s="1809">
        <v>0</v>
      </c>
    </row>
    <row r="2351" spans="1:100" s="1797" customFormat="1" x14ac:dyDescent="0.25">
      <c r="A2351" s="1811" t="s">
        <v>3113</v>
      </c>
      <c r="B2351" s="1821">
        <v>365070</v>
      </c>
      <c r="C2351" s="1821" t="s">
        <v>3114</v>
      </c>
      <c r="D2351" s="93" t="s">
        <v>49</v>
      </c>
      <c r="E2351" s="93" t="s">
        <v>49</v>
      </c>
      <c r="F2351" s="93" t="s">
        <v>49</v>
      </c>
      <c r="G2351" s="1821" t="s">
        <v>114</v>
      </c>
      <c r="H2351" s="1308">
        <v>41640</v>
      </c>
      <c r="I2351" s="1339">
        <v>48676.55</v>
      </c>
      <c r="J2351" s="1809">
        <v>48676.55</v>
      </c>
      <c r="K2351" s="1809">
        <v>0</v>
      </c>
    </row>
    <row r="2352" spans="1:100" s="1797" customFormat="1" x14ac:dyDescent="0.25">
      <c r="A2352" s="1811" t="s">
        <v>3115</v>
      </c>
      <c r="B2352" s="1821">
        <v>365069</v>
      </c>
      <c r="C2352" s="1821" t="s">
        <v>3116</v>
      </c>
      <c r="D2352" s="93" t="s">
        <v>49</v>
      </c>
      <c r="E2352" s="93" t="s">
        <v>49</v>
      </c>
      <c r="F2352" s="93" t="s">
        <v>49</v>
      </c>
      <c r="G2352" s="1821" t="s">
        <v>114</v>
      </c>
      <c r="H2352" s="1308">
        <v>41640</v>
      </c>
      <c r="I2352" s="1339">
        <v>48676.55</v>
      </c>
      <c r="J2352" s="1809">
        <v>48676.55</v>
      </c>
      <c r="K2352" s="1809">
        <v>0</v>
      </c>
    </row>
    <row r="2353" spans="1:100" x14ac:dyDescent="0.25">
      <c r="A2353" s="871" t="s">
        <v>3117</v>
      </c>
      <c r="B2353" s="872">
        <v>365071</v>
      </c>
      <c r="C2353" s="1812" t="s">
        <v>3118</v>
      </c>
      <c r="D2353" s="872" t="s">
        <v>370</v>
      </c>
      <c r="E2353" s="872" t="s">
        <v>370</v>
      </c>
      <c r="F2353" s="41" t="s">
        <v>49</v>
      </c>
      <c r="G2353" s="872"/>
      <c r="H2353" s="1308">
        <v>41640</v>
      </c>
      <c r="I2353" s="1339">
        <v>81846.929999999993</v>
      </c>
      <c r="J2353" s="1277">
        <v>81846.929999999993</v>
      </c>
      <c r="K2353" s="1277">
        <v>0</v>
      </c>
      <c r="L2353" s="727"/>
      <c r="M2353" s="726"/>
      <c r="N2353" s="726"/>
      <c r="O2353" s="726"/>
      <c r="P2353" s="726"/>
      <c r="Q2353" s="726"/>
      <c r="R2353" s="726"/>
      <c r="S2353" s="726"/>
      <c r="T2353" s="726"/>
      <c r="U2353" s="726"/>
      <c r="V2353" s="726"/>
      <c r="W2353" s="726"/>
      <c r="X2353" s="726"/>
      <c r="Y2353" s="726"/>
      <c r="Z2353" s="726"/>
      <c r="AA2353" s="726"/>
      <c r="AB2353" s="726"/>
      <c r="AC2353" s="726"/>
      <c r="AD2353" s="726"/>
      <c r="AE2353" s="726"/>
      <c r="AF2353" s="726"/>
      <c r="AG2353" s="726"/>
      <c r="AH2353" s="726"/>
      <c r="AI2353" s="726"/>
      <c r="AJ2353" s="726"/>
      <c r="AK2353" s="726"/>
      <c r="AL2353" s="726"/>
      <c r="AM2353" s="726"/>
      <c r="AN2353" s="726"/>
      <c r="AO2353" s="726"/>
      <c r="AP2353" s="726"/>
      <c r="AQ2353" s="726"/>
      <c r="AR2353" s="726"/>
      <c r="AS2353" s="726"/>
      <c r="AT2353" s="726"/>
      <c r="AU2353" s="726"/>
      <c r="AV2353" s="726"/>
      <c r="AW2353" s="726"/>
      <c r="AX2353" s="726"/>
      <c r="AY2353" s="726"/>
      <c r="AZ2353" s="726"/>
      <c r="BA2353" s="726"/>
      <c r="BB2353" s="726"/>
      <c r="BC2353" s="726"/>
      <c r="BD2353" s="726"/>
      <c r="BE2353" s="726"/>
      <c r="BF2353" s="726"/>
      <c r="BG2353" s="726"/>
      <c r="BH2353" s="726"/>
      <c r="BI2353" s="726"/>
      <c r="BJ2353" s="726"/>
      <c r="BK2353" s="726"/>
      <c r="BL2353" s="726"/>
      <c r="BM2353" s="726"/>
      <c r="BN2353" s="726"/>
      <c r="BO2353" s="726"/>
      <c r="BP2353" s="726"/>
      <c r="BQ2353" s="726"/>
      <c r="BR2353" s="726"/>
      <c r="BS2353" s="726"/>
      <c r="BT2353" s="726"/>
      <c r="BU2353" s="726"/>
      <c r="BV2353" s="726"/>
      <c r="BW2353" s="726"/>
      <c r="BX2353" s="726"/>
      <c r="BY2353" s="726"/>
      <c r="BZ2353" s="726"/>
      <c r="CA2353" s="726"/>
      <c r="CB2353" s="726"/>
      <c r="CC2353" s="726"/>
      <c r="CD2353" s="726"/>
      <c r="CE2353" s="726"/>
      <c r="CF2353" s="726"/>
      <c r="CG2353" s="726"/>
      <c r="CH2353" s="726"/>
      <c r="CI2353" s="726"/>
      <c r="CJ2353" s="726"/>
      <c r="CK2353" s="726"/>
      <c r="CL2353" s="726"/>
      <c r="CM2353" s="726"/>
      <c r="CN2353" s="726"/>
      <c r="CO2353" s="726"/>
      <c r="CP2353" s="726"/>
      <c r="CQ2353" s="726"/>
      <c r="CR2353" s="726"/>
      <c r="CS2353" s="726"/>
      <c r="CT2353" s="726"/>
      <c r="CU2353" s="726"/>
      <c r="CV2353" s="726"/>
    </row>
    <row r="2354" spans="1:100" x14ac:dyDescent="0.25">
      <c r="A2354" s="871" t="s">
        <v>2346</v>
      </c>
      <c r="B2354" s="872">
        <v>365072</v>
      </c>
      <c r="C2354" s="1812" t="s">
        <v>3119</v>
      </c>
      <c r="D2354" s="872" t="s">
        <v>370</v>
      </c>
      <c r="E2354" s="872" t="s">
        <v>370</v>
      </c>
      <c r="F2354" s="41" t="s">
        <v>49</v>
      </c>
      <c r="G2354" s="872" t="s">
        <v>94</v>
      </c>
      <c r="H2354" s="1308">
        <v>41640</v>
      </c>
      <c r="I2354" s="1277">
        <v>3500</v>
      </c>
      <c r="J2354" s="1277">
        <v>3500</v>
      </c>
      <c r="K2354" s="1277">
        <v>0</v>
      </c>
      <c r="L2354" s="727"/>
      <c r="M2354" s="726"/>
      <c r="N2354" s="726"/>
      <c r="O2354" s="726"/>
      <c r="P2354" s="726"/>
      <c r="Q2354" s="726"/>
      <c r="R2354" s="726"/>
      <c r="S2354" s="726"/>
      <c r="T2354" s="726"/>
      <c r="U2354" s="726"/>
      <c r="V2354" s="726"/>
      <c r="W2354" s="726"/>
      <c r="X2354" s="726"/>
      <c r="Y2354" s="726"/>
      <c r="Z2354" s="726"/>
      <c r="AA2354" s="726"/>
      <c r="AB2354" s="726"/>
      <c r="AC2354" s="726"/>
      <c r="AD2354" s="726"/>
      <c r="AE2354" s="726"/>
      <c r="AF2354" s="726"/>
      <c r="AG2354" s="726"/>
      <c r="AH2354" s="726"/>
      <c r="AI2354" s="726"/>
      <c r="AJ2354" s="726"/>
      <c r="AK2354" s="726"/>
      <c r="AL2354" s="726"/>
      <c r="AM2354" s="726"/>
      <c r="AN2354" s="726"/>
      <c r="AO2354" s="726"/>
      <c r="AP2354" s="726"/>
      <c r="AQ2354" s="726"/>
      <c r="AR2354" s="726"/>
      <c r="AS2354" s="726"/>
      <c r="AT2354" s="726"/>
      <c r="AU2354" s="726"/>
      <c r="AV2354" s="726"/>
      <c r="AW2354" s="726"/>
      <c r="AX2354" s="726"/>
      <c r="AY2354" s="726"/>
      <c r="AZ2354" s="726"/>
      <c r="BA2354" s="726"/>
      <c r="BB2354" s="726"/>
      <c r="BC2354" s="726"/>
      <c r="BD2354" s="726"/>
      <c r="BE2354" s="726"/>
      <c r="BF2354" s="726"/>
      <c r="BG2354" s="726"/>
      <c r="BH2354" s="726"/>
      <c r="BI2354" s="726"/>
      <c r="BJ2354" s="726"/>
      <c r="BK2354" s="726"/>
      <c r="BL2354" s="726"/>
      <c r="BM2354" s="726"/>
      <c r="BN2354" s="726"/>
      <c r="BO2354" s="726"/>
      <c r="BP2354" s="726"/>
      <c r="BQ2354" s="726"/>
      <c r="BR2354" s="726"/>
      <c r="BS2354" s="726"/>
      <c r="BT2354" s="726"/>
      <c r="BU2354" s="726"/>
      <c r="BV2354" s="726"/>
      <c r="BW2354" s="726"/>
      <c r="BX2354" s="726"/>
      <c r="BY2354" s="726"/>
      <c r="BZ2354" s="726"/>
      <c r="CA2354" s="726"/>
      <c r="CB2354" s="726"/>
      <c r="CC2354" s="726"/>
      <c r="CD2354" s="726"/>
      <c r="CE2354" s="726"/>
      <c r="CF2354" s="726"/>
      <c r="CG2354" s="726"/>
      <c r="CH2354" s="726"/>
      <c r="CI2354" s="726"/>
      <c r="CJ2354" s="726"/>
      <c r="CK2354" s="726"/>
      <c r="CL2354" s="726"/>
      <c r="CM2354" s="726"/>
      <c r="CN2354" s="726"/>
      <c r="CO2354" s="726"/>
      <c r="CP2354" s="726"/>
      <c r="CQ2354" s="726"/>
      <c r="CR2354" s="726"/>
      <c r="CS2354" s="726"/>
      <c r="CT2354" s="726"/>
      <c r="CU2354" s="726"/>
      <c r="CV2354" s="726"/>
    </row>
    <row r="2355" spans="1:100" x14ac:dyDescent="0.25">
      <c r="A2355" s="871" t="s">
        <v>2346</v>
      </c>
      <c r="B2355" s="872">
        <v>365073</v>
      </c>
      <c r="C2355" s="1812" t="s">
        <v>3120</v>
      </c>
      <c r="D2355" s="872" t="s">
        <v>370</v>
      </c>
      <c r="E2355" s="872" t="s">
        <v>370</v>
      </c>
      <c r="F2355" s="41" t="s">
        <v>49</v>
      </c>
      <c r="G2355" s="872" t="s">
        <v>94</v>
      </c>
      <c r="H2355" s="1308">
        <v>41640</v>
      </c>
      <c r="I2355" s="1277">
        <v>3500</v>
      </c>
      <c r="J2355" s="1277">
        <v>3500</v>
      </c>
      <c r="K2355" s="1277">
        <v>0</v>
      </c>
      <c r="L2355" s="727"/>
      <c r="M2355" s="726"/>
      <c r="N2355" s="726"/>
      <c r="O2355" s="726"/>
      <c r="P2355" s="726"/>
      <c r="Q2355" s="726"/>
      <c r="R2355" s="726"/>
      <c r="S2355" s="726"/>
      <c r="T2355" s="726"/>
      <c r="U2355" s="726"/>
      <c r="V2355" s="726"/>
      <c r="W2355" s="726"/>
      <c r="X2355" s="726"/>
      <c r="Y2355" s="726"/>
      <c r="Z2355" s="726"/>
      <c r="AA2355" s="726"/>
      <c r="AB2355" s="726"/>
      <c r="AC2355" s="726"/>
      <c r="AD2355" s="726"/>
      <c r="AE2355" s="726"/>
      <c r="AF2355" s="726"/>
      <c r="AG2355" s="726"/>
      <c r="AH2355" s="726"/>
      <c r="AI2355" s="726"/>
      <c r="AJ2355" s="726"/>
      <c r="AK2355" s="726"/>
      <c r="AL2355" s="726"/>
      <c r="AM2355" s="726"/>
      <c r="AN2355" s="726"/>
      <c r="AO2355" s="726"/>
      <c r="AP2355" s="726"/>
      <c r="AQ2355" s="726"/>
      <c r="AR2355" s="726"/>
      <c r="AS2355" s="726"/>
      <c r="AT2355" s="726"/>
      <c r="AU2355" s="726"/>
      <c r="AV2355" s="726"/>
      <c r="AW2355" s="726"/>
      <c r="AX2355" s="726"/>
      <c r="AY2355" s="726"/>
      <c r="AZ2355" s="726"/>
      <c r="BA2355" s="726"/>
      <c r="BB2355" s="726"/>
      <c r="BC2355" s="726"/>
      <c r="BD2355" s="726"/>
      <c r="BE2355" s="726"/>
      <c r="BF2355" s="726"/>
      <c r="BG2355" s="726"/>
      <c r="BH2355" s="726"/>
      <c r="BI2355" s="726"/>
      <c r="BJ2355" s="726"/>
      <c r="BK2355" s="726"/>
      <c r="BL2355" s="726"/>
      <c r="BM2355" s="726"/>
      <c r="BN2355" s="726"/>
      <c r="BO2355" s="726"/>
      <c r="BP2355" s="726"/>
      <c r="BQ2355" s="726"/>
      <c r="BR2355" s="726"/>
      <c r="BS2355" s="726"/>
      <c r="BT2355" s="726"/>
      <c r="BU2355" s="726"/>
      <c r="BV2355" s="726"/>
      <c r="BW2355" s="726"/>
      <c r="BX2355" s="726"/>
      <c r="BY2355" s="726"/>
      <c r="BZ2355" s="726"/>
      <c r="CA2355" s="726"/>
      <c r="CB2355" s="726"/>
      <c r="CC2355" s="726"/>
      <c r="CD2355" s="726"/>
      <c r="CE2355" s="726"/>
      <c r="CF2355" s="726"/>
      <c r="CG2355" s="726"/>
      <c r="CH2355" s="726"/>
      <c r="CI2355" s="726"/>
      <c r="CJ2355" s="726"/>
      <c r="CK2355" s="726"/>
      <c r="CL2355" s="726"/>
      <c r="CM2355" s="726"/>
      <c r="CN2355" s="726"/>
      <c r="CO2355" s="726"/>
      <c r="CP2355" s="726"/>
      <c r="CQ2355" s="726"/>
      <c r="CR2355" s="726"/>
      <c r="CS2355" s="726"/>
      <c r="CT2355" s="726"/>
      <c r="CU2355" s="726"/>
      <c r="CV2355" s="726"/>
    </row>
    <row r="2356" spans="1:100" x14ac:dyDescent="0.25">
      <c r="A2356" s="871" t="s">
        <v>3121</v>
      </c>
      <c r="B2356" s="872">
        <v>365068</v>
      </c>
      <c r="C2356" s="1812" t="s">
        <v>3122</v>
      </c>
      <c r="D2356" s="872" t="s">
        <v>544</v>
      </c>
      <c r="E2356" s="872" t="s">
        <v>370</v>
      </c>
      <c r="F2356" s="872" t="s">
        <v>3123</v>
      </c>
      <c r="G2356" s="872" t="s">
        <v>94</v>
      </c>
      <c r="H2356" s="1308">
        <v>41640</v>
      </c>
      <c r="I2356" s="1277">
        <v>3100</v>
      </c>
      <c r="J2356" s="1277">
        <v>3100</v>
      </c>
      <c r="K2356" s="1277">
        <v>0</v>
      </c>
      <c r="L2356" s="727"/>
      <c r="M2356" s="726"/>
      <c r="N2356" s="726"/>
      <c r="O2356" s="726"/>
      <c r="P2356" s="726"/>
      <c r="Q2356" s="726"/>
      <c r="R2356" s="726"/>
      <c r="S2356" s="726"/>
      <c r="T2356" s="726"/>
      <c r="U2356" s="726"/>
      <c r="V2356" s="726"/>
      <c r="W2356" s="726"/>
      <c r="X2356" s="726"/>
      <c r="Y2356" s="726"/>
      <c r="Z2356" s="726"/>
      <c r="AA2356" s="726"/>
      <c r="AB2356" s="726"/>
      <c r="AC2356" s="726"/>
      <c r="AD2356" s="726"/>
      <c r="AE2356" s="726"/>
      <c r="AF2356" s="726"/>
      <c r="AG2356" s="726"/>
      <c r="AH2356" s="726"/>
      <c r="AI2356" s="726"/>
      <c r="AJ2356" s="726"/>
      <c r="AK2356" s="726"/>
      <c r="AL2356" s="726"/>
      <c r="AM2356" s="726"/>
      <c r="AN2356" s="726"/>
      <c r="AO2356" s="726"/>
      <c r="AP2356" s="726"/>
      <c r="AQ2356" s="726"/>
      <c r="AR2356" s="726"/>
      <c r="AS2356" s="726"/>
      <c r="AT2356" s="726"/>
      <c r="AU2356" s="726"/>
      <c r="AV2356" s="726"/>
      <c r="AW2356" s="726"/>
      <c r="AX2356" s="726"/>
      <c r="AY2356" s="726"/>
      <c r="AZ2356" s="726"/>
      <c r="BA2356" s="726"/>
      <c r="BB2356" s="726"/>
      <c r="BC2356" s="726"/>
      <c r="BD2356" s="726"/>
      <c r="BE2356" s="726"/>
      <c r="BF2356" s="726"/>
      <c r="BG2356" s="726"/>
      <c r="BH2356" s="726"/>
      <c r="BI2356" s="726"/>
      <c r="BJ2356" s="726"/>
      <c r="BK2356" s="726"/>
      <c r="BL2356" s="726"/>
      <c r="BM2356" s="726"/>
      <c r="BN2356" s="726"/>
      <c r="BO2356" s="726"/>
      <c r="BP2356" s="726"/>
      <c r="BQ2356" s="726"/>
      <c r="BR2356" s="726"/>
      <c r="BS2356" s="726"/>
      <c r="BT2356" s="726"/>
      <c r="BU2356" s="726"/>
      <c r="BV2356" s="726"/>
      <c r="BW2356" s="726"/>
      <c r="BX2356" s="726"/>
      <c r="BY2356" s="726"/>
      <c r="BZ2356" s="726"/>
      <c r="CA2356" s="726"/>
      <c r="CB2356" s="726"/>
      <c r="CC2356" s="726"/>
      <c r="CD2356" s="726"/>
      <c r="CE2356" s="726"/>
      <c r="CF2356" s="726"/>
      <c r="CG2356" s="726"/>
      <c r="CH2356" s="726"/>
      <c r="CI2356" s="726"/>
      <c r="CJ2356" s="726"/>
      <c r="CK2356" s="726"/>
      <c r="CL2356" s="726"/>
      <c r="CM2356" s="726"/>
      <c r="CN2356" s="726"/>
      <c r="CO2356" s="726"/>
      <c r="CP2356" s="726"/>
      <c r="CQ2356" s="726"/>
      <c r="CR2356" s="726"/>
      <c r="CS2356" s="726"/>
      <c r="CT2356" s="726"/>
      <c r="CU2356" s="726"/>
      <c r="CV2356" s="726"/>
    </row>
    <row r="2357" spans="1:100" x14ac:dyDescent="0.25">
      <c r="A2357" s="871" t="s">
        <v>550</v>
      </c>
      <c r="B2357" s="872">
        <v>365067</v>
      </c>
      <c r="C2357" s="1812" t="s">
        <v>3124</v>
      </c>
      <c r="D2357" s="872" t="s">
        <v>120</v>
      </c>
      <c r="E2357" s="872" t="s">
        <v>537</v>
      </c>
      <c r="F2357" s="872" t="s">
        <v>370</v>
      </c>
      <c r="G2357" s="872" t="s">
        <v>18</v>
      </c>
      <c r="H2357" s="1308">
        <v>41640</v>
      </c>
      <c r="I2357" s="1277">
        <v>3005</v>
      </c>
      <c r="J2357" s="1277">
        <v>3005</v>
      </c>
      <c r="K2357" s="1277">
        <v>0</v>
      </c>
      <c r="L2357" s="727"/>
      <c r="M2357" s="726"/>
      <c r="N2357" s="726"/>
      <c r="O2357" s="726"/>
      <c r="P2357" s="726"/>
      <c r="Q2357" s="726"/>
      <c r="R2357" s="726"/>
      <c r="S2357" s="726"/>
      <c r="T2357" s="726"/>
      <c r="U2357" s="726"/>
      <c r="V2357" s="726"/>
      <c r="W2357" s="726"/>
      <c r="X2357" s="726"/>
      <c r="Y2357" s="726"/>
      <c r="Z2357" s="726"/>
      <c r="AA2357" s="726"/>
      <c r="AB2357" s="726"/>
      <c r="AC2357" s="726"/>
      <c r="AD2357" s="726"/>
      <c r="AE2357" s="726"/>
      <c r="AF2357" s="726"/>
      <c r="AG2357" s="726"/>
      <c r="AH2357" s="726"/>
      <c r="AI2357" s="726"/>
      <c r="AJ2357" s="726"/>
      <c r="AK2357" s="726"/>
      <c r="AL2357" s="726"/>
      <c r="AM2357" s="726"/>
      <c r="AN2357" s="726"/>
      <c r="AO2357" s="726"/>
      <c r="AP2357" s="726"/>
      <c r="AQ2357" s="726"/>
      <c r="AR2357" s="726"/>
      <c r="AS2357" s="726"/>
      <c r="AT2357" s="726"/>
      <c r="AU2357" s="726"/>
      <c r="AV2357" s="726"/>
      <c r="AW2357" s="726"/>
      <c r="AX2357" s="726"/>
      <c r="AY2357" s="726"/>
      <c r="AZ2357" s="726"/>
      <c r="BA2357" s="726"/>
      <c r="BB2357" s="726"/>
      <c r="BC2357" s="726"/>
      <c r="BD2357" s="726"/>
      <c r="BE2357" s="726"/>
      <c r="BF2357" s="726"/>
      <c r="BG2357" s="726"/>
      <c r="BH2357" s="726"/>
      <c r="BI2357" s="726"/>
      <c r="BJ2357" s="726"/>
      <c r="BK2357" s="726"/>
      <c r="BL2357" s="726"/>
      <c r="BM2357" s="726"/>
      <c r="BN2357" s="726"/>
      <c r="BO2357" s="726"/>
      <c r="BP2357" s="726"/>
      <c r="BQ2357" s="726"/>
      <c r="BR2357" s="726"/>
      <c r="BS2357" s="726"/>
      <c r="BT2357" s="726"/>
      <c r="BU2357" s="726"/>
      <c r="BV2357" s="726"/>
      <c r="BW2357" s="726"/>
      <c r="BX2357" s="726"/>
      <c r="BY2357" s="726"/>
      <c r="BZ2357" s="726"/>
      <c r="CA2357" s="726"/>
      <c r="CB2357" s="726"/>
      <c r="CC2357" s="726"/>
      <c r="CD2357" s="726"/>
      <c r="CE2357" s="726"/>
      <c r="CF2357" s="726"/>
      <c r="CG2357" s="726"/>
      <c r="CH2357" s="726"/>
      <c r="CI2357" s="726"/>
      <c r="CJ2357" s="726"/>
      <c r="CK2357" s="726"/>
      <c r="CL2357" s="726"/>
      <c r="CM2357" s="726"/>
      <c r="CN2357" s="726"/>
      <c r="CO2357" s="726"/>
      <c r="CP2357" s="726"/>
      <c r="CQ2357" s="726"/>
      <c r="CR2357" s="726"/>
      <c r="CS2357" s="726"/>
      <c r="CT2357" s="726"/>
      <c r="CU2357" s="726"/>
      <c r="CV2357" s="726"/>
    </row>
    <row r="2358" spans="1:100" x14ac:dyDescent="0.25">
      <c r="A2358" s="871" t="s">
        <v>14</v>
      </c>
      <c r="B2358" s="872">
        <v>365065</v>
      </c>
      <c r="C2358" s="1812" t="s">
        <v>3125</v>
      </c>
      <c r="D2358" s="872" t="s">
        <v>16</v>
      </c>
      <c r="E2358" s="872" t="s">
        <v>424</v>
      </c>
      <c r="F2358" s="872" t="s">
        <v>3126</v>
      </c>
      <c r="G2358" s="872" t="s">
        <v>18</v>
      </c>
      <c r="H2358" s="1308">
        <v>41640</v>
      </c>
      <c r="I2358" s="20">
        <v>41729.800000000003</v>
      </c>
      <c r="J2358" s="1277">
        <v>41729.800000000003</v>
      </c>
      <c r="K2358" s="1277">
        <v>0</v>
      </c>
      <c r="L2358" s="728"/>
      <c r="M2358" s="727"/>
      <c r="N2358" s="727"/>
      <c r="O2358" s="727"/>
      <c r="P2358" s="727"/>
      <c r="Q2358" s="727"/>
      <c r="R2358" s="727"/>
      <c r="S2358" s="727"/>
      <c r="T2358" s="727"/>
      <c r="U2358" s="727"/>
      <c r="V2358" s="727"/>
      <c r="W2358" s="727"/>
      <c r="X2358" s="727"/>
      <c r="Y2358" s="727"/>
      <c r="Z2358" s="727"/>
      <c r="AA2358" s="727"/>
      <c r="AB2358" s="727"/>
      <c r="AC2358" s="727"/>
      <c r="AD2358" s="727"/>
      <c r="AE2358" s="727"/>
      <c r="AF2358" s="727"/>
      <c r="AG2358" s="727"/>
      <c r="AH2358" s="727"/>
      <c r="AI2358" s="727"/>
      <c r="AJ2358" s="727"/>
      <c r="AK2358" s="727"/>
      <c r="AL2358" s="727"/>
      <c r="AM2358" s="727"/>
      <c r="AN2358" s="727"/>
      <c r="AO2358" s="727"/>
      <c r="AP2358" s="727"/>
      <c r="AQ2358" s="727"/>
      <c r="AR2358" s="727"/>
      <c r="AS2358" s="727"/>
      <c r="AT2358" s="727"/>
      <c r="AU2358" s="727"/>
      <c r="AV2358" s="727"/>
      <c r="AW2358" s="727"/>
      <c r="AX2358" s="727"/>
      <c r="AY2358" s="727"/>
      <c r="AZ2358" s="727"/>
      <c r="BA2358" s="727"/>
      <c r="BB2358" s="727"/>
      <c r="BC2358" s="727"/>
      <c r="BD2358" s="727"/>
      <c r="BE2358" s="727"/>
      <c r="BF2358" s="727"/>
      <c r="BG2358" s="727"/>
      <c r="BH2358" s="727"/>
      <c r="BI2358" s="727"/>
      <c r="BJ2358" s="727"/>
      <c r="BK2358" s="727"/>
      <c r="BL2358" s="727"/>
      <c r="BM2358" s="727"/>
      <c r="BN2358" s="727"/>
      <c r="BO2358" s="727"/>
      <c r="BP2358" s="727"/>
      <c r="BQ2358" s="727"/>
      <c r="BR2358" s="727"/>
      <c r="BS2358" s="727"/>
      <c r="BT2358" s="727"/>
      <c r="BU2358" s="727"/>
      <c r="BV2358" s="727"/>
      <c r="BW2358" s="727"/>
      <c r="BX2358" s="727"/>
      <c r="BY2358" s="727"/>
      <c r="BZ2358" s="727"/>
      <c r="CA2358" s="727"/>
      <c r="CB2358" s="727"/>
      <c r="CC2358" s="727"/>
      <c r="CD2358" s="727"/>
      <c r="CE2358" s="727"/>
      <c r="CF2358" s="727"/>
      <c r="CG2358" s="727"/>
      <c r="CH2358" s="727"/>
      <c r="CI2358" s="727"/>
      <c r="CJ2358" s="727"/>
      <c r="CK2358" s="727"/>
      <c r="CL2358" s="727"/>
      <c r="CM2358" s="727"/>
      <c r="CN2358" s="727"/>
      <c r="CO2358" s="727"/>
      <c r="CP2358" s="727"/>
      <c r="CQ2358" s="727"/>
      <c r="CR2358" s="727"/>
      <c r="CS2358" s="727"/>
      <c r="CT2358" s="727"/>
      <c r="CU2358" s="727"/>
      <c r="CV2358" s="727"/>
    </row>
    <row r="2359" spans="1:100" x14ac:dyDescent="0.25">
      <c r="A2359" s="871" t="s">
        <v>170</v>
      </c>
      <c r="B2359" s="872">
        <v>365066</v>
      </c>
      <c r="C2359" s="1812" t="s">
        <v>3127</v>
      </c>
      <c r="D2359" s="872" t="s">
        <v>16</v>
      </c>
      <c r="E2359" s="872" t="s">
        <v>84</v>
      </c>
      <c r="F2359" s="872" t="s">
        <v>3128</v>
      </c>
      <c r="G2359" s="872" t="s">
        <v>18</v>
      </c>
      <c r="H2359" s="1308">
        <v>41640</v>
      </c>
      <c r="I2359" s="1277">
        <v>9249.19</v>
      </c>
      <c r="J2359" s="1277">
        <v>9249.19</v>
      </c>
      <c r="K2359" s="1277">
        <v>0</v>
      </c>
      <c r="L2359" s="728"/>
      <c r="M2359" s="727"/>
      <c r="N2359" s="727"/>
      <c r="O2359" s="727"/>
      <c r="P2359" s="727"/>
      <c r="Q2359" s="727"/>
      <c r="R2359" s="727"/>
      <c r="S2359" s="727"/>
      <c r="T2359" s="727"/>
      <c r="U2359" s="727"/>
      <c r="V2359" s="727"/>
      <c r="W2359" s="727"/>
      <c r="X2359" s="727"/>
      <c r="Y2359" s="727"/>
      <c r="Z2359" s="727"/>
      <c r="AA2359" s="727"/>
      <c r="AB2359" s="727"/>
      <c r="AC2359" s="727"/>
      <c r="AD2359" s="727"/>
      <c r="AE2359" s="727"/>
      <c r="AF2359" s="727"/>
      <c r="AG2359" s="727"/>
      <c r="AH2359" s="727"/>
      <c r="AI2359" s="727"/>
      <c r="AJ2359" s="727"/>
      <c r="AK2359" s="727"/>
      <c r="AL2359" s="727"/>
      <c r="AM2359" s="727"/>
      <c r="AN2359" s="727"/>
      <c r="AO2359" s="727"/>
      <c r="AP2359" s="727"/>
      <c r="AQ2359" s="727"/>
      <c r="AR2359" s="727"/>
      <c r="AS2359" s="727"/>
      <c r="AT2359" s="727"/>
      <c r="AU2359" s="727"/>
      <c r="AV2359" s="727"/>
      <c r="AW2359" s="727"/>
      <c r="AX2359" s="727"/>
      <c r="AY2359" s="727"/>
      <c r="AZ2359" s="727"/>
      <c r="BA2359" s="727"/>
      <c r="BB2359" s="727"/>
      <c r="BC2359" s="727"/>
      <c r="BD2359" s="727"/>
      <c r="BE2359" s="727"/>
      <c r="BF2359" s="727"/>
      <c r="BG2359" s="727"/>
      <c r="BH2359" s="727"/>
      <c r="BI2359" s="727"/>
      <c r="BJ2359" s="727"/>
      <c r="BK2359" s="727"/>
      <c r="BL2359" s="727"/>
      <c r="BM2359" s="727"/>
      <c r="BN2359" s="727"/>
      <c r="BO2359" s="727"/>
      <c r="BP2359" s="727"/>
      <c r="BQ2359" s="727"/>
      <c r="BR2359" s="727"/>
      <c r="BS2359" s="727"/>
      <c r="BT2359" s="727"/>
      <c r="BU2359" s="727"/>
      <c r="BV2359" s="727"/>
      <c r="BW2359" s="727"/>
      <c r="BX2359" s="727"/>
      <c r="BY2359" s="727"/>
      <c r="BZ2359" s="727"/>
      <c r="CA2359" s="727"/>
      <c r="CB2359" s="727"/>
      <c r="CC2359" s="727"/>
      <c r="CD2359" s="727"/>
      <c r="CE2359" s="727"/>
      <c r="CF2359" s="727"/>
      <c r="CG2359" s="727"/>
      <c r="CH2359" s="727"/>
      <c r="CI2359" s="727"/>
      <c r="CJ2359" s="727"/>
      <c r="CK2359" s="727"/>
      <c r="CL2359" s="727"/>
      <c r="CM2359" s="727"/>
      <c r="CN2359" s="727"/>
      <c r="CO2359" s="727"/>
      <c r="CP2359" s="727"/>
      <c r="CQ2359" s="727"/>
      <c r="CR2359" s="727"/>
      <c r="CS2359" s="727"/>
      <c r="CT2359" s="727"/>
      <c r="CU2359" s="727"/>
      <c r="CV2359" s="727"/>
    </row>
    <row r="2360" spans="1:100" x14ac:dyDescent="0.25">
      <c r="A2360" s="871" t="s">
        <v>3129</v>
      </c>
      <c r="B2360" s="872">
        <v>548459</v>
      </c>
      <c r="C2360" s="1812" t="s">
        <v>3130</v>
      </c>
      <c r="D2360" s="872" t="s">
        <v>3131</v>
      </c>
      <c r="E2360" s="872" t="s">
        <v>3132</v>
      </c>
      <c r="F2360" s="872" t="s">
        <v>3133</v>
      </c>
      <c r="G2360" s="872" t="s">
        <v>75</v>
      </c>
      <c r="H2360" s="1308">
        <v>41640</v>
      </c>
      <c r="I2360" s="1339">
        <v>6549</v>
      </c>
      <c r="J2360" s="1277">
        <v>6549</v>
      </c>
      <c r="K2360" s="1277">
        <v>0</v>
      </c>
      <c r="L2360" s="729"/>
      <c r="M2360" s="728"/>
      <c r="N2360" s="728"/>
      <c r="O2360" s="728"/>
      <c r="P2360" s="728"/>
      <c r="Q2360" s="728"/>
      <c r="R2360" s="728"/>
      <c r="S2360" s="728"/>
      <c r="T2360" s="728"/>
      <c r="U2360" s="728"/>
      <c r="V2360" s="728"/>
      <c r="W2360" s="728"/>
      <c r="X2360" s="728"/>
      <c r="Y2360" s="728"/>
      <c r="Z2360" s="728"/>
      <c r="AA2360" s="728"/>
      <c r="AB2360" s="728"/>
      <c r="AC2360" s="728"/>
      <c r="AD2360" s="728"/>
      <c r="AE2360" s="728"/>
      <c r="AF2360" s="728"/>
      <c r="AG2360" s="728"/>
      <c r="AH2360" s="728"/>
      <c r="AI2360" s="728"/>
      <c r="AJ2360" s="728"/>
      <c r="AK2360" s="728"/>
      <c r="AL2360" s="728"/>
      <c r="AM2360" s="728"/>
      <c r="AN2360" s="728"/>
      <c r="AO2360" s="728"/>
      <c r="AP2360" s="728"/>
      <c r="AQ2360" s="728"/>
      <c r="AR2360" s="728"/>
      <c r="AS2360" s="728"/>
      <c r="AT2360" s="728"/>
      <c r="AU2360" s="728"/>
      <c r="AV2360" s="728"/>
      <c r="AW2360" s="728"/>
      <c r="AX2360" s="728"/>
      <c r="AY2360" s="728"/>
      <c r="AZ2360" s="728"/>
      <c r="BA2360" s="728"/>
      <c r="BB2360" s="728"/>
      <c r="BC2360" s="728"/>
      <c r="BD2360" s="728"/>
      <c r="BE2360" s="728"/>
      <c r="BF2360" s="728"/>
      <c r="BG2360" s="728"/>
      <c r="BH2360" s="728"/>
      <c r="BI2360" s="728"/>
      <c r="BJ2360" s="728"/>
      <c r="BK2360" s="728"/>
      <c r="BL2360" s="728"/>
      <c r="BM2360" s="728"/>
      <c r="BN2360" s="728"/>
      <c r="BO2360" s="728"/>
      <c r="BP2360" s="728"/>
      <c r="BQ2360" s="728"/>
      <c r="BR2360" s="728"/>
      <c r="BS2360" s="728"/>
      <c r="BT2360" s="728"/>
      <c r="BU2360" s="728"/>
      <c r="BV2360" s="728"/>
      <c r="BW2360" s="728"/>
      <c r="BX2360" s="728"/>
      <c r="BY2360" s="728"/>
      <c r="BZ2360" s="728"/>
      <c r="CA2360" s="728"/>
      <c r="CB2360" s="728"/>
      <c r="CC2360" s="728"/>
      <c r="CD2360" s="728"/>
      <c r="CE2360" s="728"/>
      <c r="CF2360" s="728"/>
      <c r="CG2360" s="728"/>
      <c r="CH2360" s="728"/>
      <c r="CI2360" s="728"/>
      <c r="CJ2360" s="728"/>
      <c r="CK2360" s="728"/>
      <c r="CL2360" s="728"/>
      <c r="CM2360" s="728"/>
      <c r="CN2360" s="728"/>
      <c r="CO2360" s="728"/>
      <c r="CP2360" s="728"/>
      <c r="CQ2360" s="728"/>
      <c r="CR2360" s="728"/>
      <c r="CS2360" s="728"/>
      <c r="CT2360" s="728"/>
      <c r="CU2360" s="728"/>
      <c r="CV2360" s="728"/>
    </row>
    <row r="2361" spans="1:100" x14ac:dyDescent="0.25">
      <c r="A2361" s="871" t="s">
        <v>1041</v>
      </c>
      <c r="B2361" s="872">
        <v>365030</v>
      </c>
      <c r="C2361" s="1812" t="s">
        <v>3134</v>
      </c>
      <c r="D2361" s="872" t="s">
        <v>1902</v>
      </c>
      <c r="E2361" s="872" t="s">
        <v>370</v>
      </c>
      <c r="F2361" s="872" t="s">
        <v>370</v>
      </c>
      <c r="G2361" s="872" t="s">
        <v>193</v>
      </c>
      <c r="H2361" s="1308">
        <v>41640</v>
      </c>
      <c r="I2361" s="1277">
        <v>35295.56</v>
      </c>
      <c r="J2361" s="1277">
        <v>35295.56</v>
      </c>
      <c r="K2361" s="1277">
        <v>0</v>
      </c>
      <c r="L2361" s="730"/>
      <c r="M2361" s="729"/>
      <c r="N2361" s="729"/>
      <c r="O2361" s="729"/>
      <c r="P2361" s="729"/>
      <c r="Q2361" s="729"/>
      <c r="R2361" s="729"/>
      <c r="S2361" s="729"/>
      <c r="T2361" s="729"/>
      <c r="U2361" s="729"/>
      <c r="V2361" s="729"/>
      <c r="W2361" s="729"/>
      <c r="X2361" s="729"/>
      <c r="Y2361" s="729"/>
      <c r="Z2361" s="729"/>
      <c r="AA2361" s="729"/>
      <c r="AB2361" s="729"/>
      <c r="AC2361" s="729"/>
      <c r="AD2361" s="729"/>
      <c r="AE2361" s="729"/>
      <c r="AF2361" s="729"/>
      <c r="AG2361" s="729"/>
      <c r="AH2361" s="729"/>
      <c r="AI2361" s="729"/>
      <c r="AJ2361" s="729"/>
      <c r="AK2361" s="729"/>
      <c r="AL2361" s="729"/>
      <c r="AM2361" s="729"/>
      <c r="AN2361" s="729"/>
      <c r="AO2361" s="729"/>
      <c r="AP2361" s="729"/>
      <c r="AQ2361" s="729"/>
      <c r="AR2361" s="729"/>
      <c r="AS2361" s="729"/>
      <c r="AT2361" s="729"/>
      <c r="AU2361" s="729"/>
      <c r="AV2361" s="729"/>
      <c r="AW2361" s="729"/>
      <c r="AX2361" s="729"/>
      <c r="AY2361" s="729"/>
      <c r="AZ2361" s="729"/>
      <c r="BA2361" s="729"/>
      <c r="BB2361" s="729"/>
      <c r="BC2361" s="729"/>
      <c r="BD2361" s="729"/>
      <c r="BE2361" s="729"/>
      <c r="BF2361" s="729"/>
      <c r="BG2361" s="729"/>
      <c r="BH2361" s="729"/>
      <c r="BI2361" s="729"/>
      <c r="BJ2361" s="729"/>
      <c r="BK2361" s="729"/>
      <c r="BL2361" s="729"/>
      <c r="BM2361" s="729"/>
      <c r="BN2361" s="729"/>
      <c r="BO2361" s="729"/>
      <c r="BP2361" s="729"/>
      <c r="BQ2361" s="729"/>
      <c r="BR2361" s="729"/>
      <c r="BS2361" s="729"/>
      <c r="BT2361" s="729"/>
      <c r="BU2361" s="729"/>
      <c r="BV2361" s="729"/>
      <c r="BW2361" s="729"/>
      <c r="BX2361" s="729"/>
      <c r="BY2361" s="729"/>
      <c r="BZ2361" s="729"/>
      <c r="CA2361" s="729"/>
      <c r="CB2361" s="729"/>
      <c r="CC2361" s="729"/>
      <c r="CD2361" s="729"/>
      <c r="CE2361" s="729"/>
      <c r="CF2361" s="729"/>
      <c r="CG2361" s="729"/>
      <c r="CH2361" s="729"/>
      <c r="CI2361" s="729"/>
      <c r="CJ2361" s="729"/>
      <c r="CK2361" s="729"/>
      <c r="CL2361" s="729"/>
      <c r="CM2361" s="729"/>
      <c r="CN2361" s="729"/>
      <c r="CO2361" s="729"/>
      <c r="CP2361" s="729"/>
      <c r="CQ2361" s="729"/>
      <c r="CR2361" s="729"/>
      <c r="CS2361" s="729"/>
      <c r="CT2361" s="729"/>
      <c r="CU2361" s="729"/>
      <c r="CV2361" s="729"/>
    </row>
    <row r="2362" spans="1:100" x14ac:dyDescent="0.25">
      <c r="A2362" s="871" t="s">
        <v>550</v>
      </c>
      <c r="B2362" s="872">
        <v>365056</v>
      </c>
      <c r="C2362" s="1812" t="s">
        <v>3135</v>
      </c>
      <c r="D2362" s="872" t="s">
        <v>3136</v>
      </c>
      <c r="E2362" s="872" t="s">
        <v>3137</v>
      </c>
      <c r="F2362" s="881">
        <v>1107212123403650</v>
      </c>
      <c r="G2362" s="872" t="s">
        <v>18</v>
      </c>
      <c r="H2362" s="1308">
        <v>41869</v>
      </c>
      <c r="I2362" s="1277">
        <v>10738</v>
      </c>
      <c r="J2362" s="1277">
        <v>8724.6299999999992</v>
      </c>
      <c r="K2362" s="1277">
        <v>2013.3700000000008</v>
      </c>
      <c r="L2362" s="731"/>
      <c r="M2362" s="730"/>
      <c r="N2362" s="730"/>
      <c r="O2362" s="730"/>
      <c r="P2362" s="730"/>
      <c r="Q2362" s="730"/>
      <c r="R2362" s="730"/>
      <c r="S2362" s="730"/>
      <c r="T2362" s="730"/>
      <c r="U2362" s="730"/>
      <c r="V2362" s="730"/>
      <c r="W2362" s="730"/>
      <c r="X2362" s="730"/>
      <c r="Y2362" s="730"/>
      <c r="Z2362" s="730"/>
      <c r="AA2362" s="730"/>
      <c r="AB2362" s="730"/>
      <c r="AC2362" s="730"/>
      <c r="AD2362" s="730"/>
      <c r="AE2362" s="730"/>
      <c r="AF2362" s="730"/>
      <c r="AG2362" s="730"/>
      <c r="AH2362" s="730"/>
      <c r="AI2362" s="730"/>
      <c r="AJ2362" s="730"/>
      <c r="AK2362" s="730"/>
      <c r="AL2362" s="730"/>
      <c r="AM2362" s="730"/>
      <c r="AN2362" s="730"/>
      <c r="AO2362" s="730"/>
      <c r="AP2362" s="730"/>
      <c r="AQ2362" s="730"/>
      <c r="AR2362" s="730"/>
      <c r="AS2362" s="730"/>
      <c r="AT2362" s="730"/>
      <c r="AU2362" s="730"/>
      <c r="AV2362" s="730"/>
      <c r="AW2362" s="730"/>
      <c r="AX2362" s="730"/>
      <c r="AY2362" s="730"/>
      <c r="AZ2362" s="730"/>
      <c r="BA2362" s="730"/>
      <c r="BB2362" s="730"/>
      <c r="BC2362" s="730"/>
      <c r="BD2362" s="730"/>
      <c r="BE2362" s="730"/>
      <c r="BF2362" s="730"/>
      <c r="BG2362" s="730"/>
      <c r="BH2362" s="730"/>
      <c r="BI2362" s="730"/>
      <c r="BJ2362" s="730"/>
      <c r="BK2362" s="730"/>
      <c r="BL2362" s="730"/>
      <c r="BM2362" s="730"/>
      <c r="BN2362" s="730"/>
      <c r="BO2362" s="730"/>
      <c r="BP2362" s="730"/>
      <c r="BQ2362" s="730"/>
      <c r="BR2362" s="730"/>
      <c r="BS2362" s="730"/>
      <c r="BT2362" s="730"/>
      <c r="BU2362" s="730"/>
      <c r="BV2362" s="730"/>
      <c r="BW2362" s="730"/>
      <c r="BX2362" s="730"/>
      <c r="BY2362" s="730"/>
      <c r="BZ2362" s="730"/>
      <c r="CA2362" s="730"/>
      <c r="CB2362" s="730"/>
      <c r="CC2362" s="730"/>
      <c r="CD2362" s="730"/>
      <c r="CE2362" s="730"/>
      <c r="CF2362" s="730"/>
      <c r="CG2362" s="730"/>
      <c r="CH2362" s="730"/>
      <c r="CI2362" s="730"/>
      <c r="CJ2362" s="730"/>
      <c r="CK2362" s="730"/>
      <c r="CL2362" s="730"/>
      <c r="CM2362" s="730"/>
      <c r="CN2362" s="730"/>
      <c r="CO2362" s="730"/>
      <c r="CP2362" s="730"/>
      <c r="CQ2362" s="730"/>
      <c r="CR2362" s="730"/>
      <c r="CS2362" s="730"/>
      <c r="CT2362" s="730"/>
      <c r="CU2362" s="730"/>
      <c r="CV2362" s="730"/>
    </row>
    <row r="2363" spans="1:100" x14ac:dyDescent="0.25">
      <c r="A2363" s="870" t="s">
        <v>388</v>
      </c>
      <c r="B2363" s="872">
        <v>365919</v>
      </c>
      <c r="C2363" s="1812" t="s">
        <v>3138</v>
      </c>
      <c r="D2363" s="872" t="s">
        <v>1102</v>
      </c>
      <c r="E2363" s="872" t="s">
        <v>370</v>
      </c>
      <c r="F2363" s="872" t="s">
        <v>370</v>
      </c>
      <c r="G2363" s="872" t="s">
        <v>94</v>
      </c>
      <c r="H2363" s="1308">
        <v>41640</v>
      </c>
      <c r="I2363" s="1277">
        <v>4500</v>
      </c>
      <c r="J2363" s="1277">
        <v>4500</v>
      </c>
      <c r="K2363" s="1277">
        <v>0</v>
      </c>
      <c r="L2363" s="731"/>
      <c r="M2363" s="731"/>
      <c r="N2363" s="731"/>
      <c r="O2363" s="731"/>
      <c r="P2363" s="731"/>
      <c r="Q2363" s="731"/>
      <c r="R2363" s="731"/>
      <c r="S2363" s="731"/>
      <c r="T2363" s="731"/>
      <c r="U2363" s="731"/>
      <c r="V2363" s="731"/>
      <c r="W2363" s="731"/>
      <c r="X2363" s="731"/>
      <c r="Y2363" s="731"/>
      <c r="Z2363" s="731"/>
      <c r="AA2363" s="731"/>
      <c r="AB2363" s="731"/>
      <c r="AC2363" s="731"/>
      <c r="AD2363" s="731"/>
      <c r="AE2363" s="731"/>
      <c r="AF2363" s="731"/>
      <c r="AG2363" s="731"/>
      <c r="AH2363" s="731"/>
      <c r="AI2363" s="731"/>
      <c r="AJ2363" s="731"/>
      <c r="AK2363" s="731"/>
      <c r="AL2363" s="731"/>
      <c r="AM2363" s="731"/>
      <c r="AN2363" s="731"/>
      <c r="AO2363" s="731"/>
      <c r="AP2363" s="731"/>
      <c r="AQ2363" s="731"/>
      <c r="AR2363" s="731"/>
      <c r="AS2363" s="731"/>
      <c r="AT2363" s="731"/>
      <c r="AU2363" s="731"/>
      <c r="AV2363" s="731"/>
      <c r="AW2363" s="731"/>
      <c r="AX2363" s="731"/>
      <c r="AY2363" s="731"/>
      <c r="AZ2363" s="731"/>
      <c r="BA2363" s="731"/>
      <c r="BB2363" s="731"/>
      <c r="BC2363" s="731"/>
      <c r="BD2363" s="731"/>
      <c r="BE2363" s="731"/>
      <c r="BF2363" s="731"/>
      <c r="BG2363" s="731"/>
      <c r="BH2363" s="731"/>
      <c r="BI2363" s="731"/>
      <c r="BJ2363" s="731"/>
      <c r="BK2363" s="731"/>
      <c r="BL2363" s="731"/>
      <c r="BM2363" s="731"/>
      <c r="BN2363" s="731"/>
      <c r="BO2363" s="731"/>
      <c r="BP2363" s="731"/>
      <c r="BQ2363" s="731"/>
      <c r="BR2363" s="731"/>
      <c r="BS2363" s="731"/>
      <c r="BT2363" s="731"/>
      <c r="BU2363" s="731"/>
      <c r="BV2363" s="731"/>
      <c r="BW2363" s="731"/>
      <c r="BX2363" s="731"/>
      <c r="BY2363" s="731"/>
      <c r="BZ2363" s="731"/>
      <c r="CA2363" s="731"/>
      <c r="CB2363" s="731"/>
      <c r="CC2363" s="731"/>
      <c r="CD2363" s="731"/>
      <c r="CE2363" s="731"/>
      <c r="CF2363" s="731"/>
      <c r="CG2363" s="731"/>
      <c r="CH2363" s="731"/>
      <c r="CI2363" s="731"/>
      <c r="CJ2363" s="731"/>
      <c r="CK2363" s="731"/>
      <c r="CL2363" s="731"/>
      <c r="CM2363" s="731"/>
      <c r="CN2363" s="731"/>
      <c r="CO2363" s="731"/>
      <c r="CP2363" s="731"/>
      <c r="CQ2363" s="731"/>
      <c r="CR2363" s="731"/>
      <c r="CS2363" s="731"/>
      <c r="CT2363" s="731"/>
      <c r="CU2363" s="731"/>
      <c r="CV2363" s="731"/>
    </row>
    <row r="2364" spans="1:100" x14ac:dyDescent="0.25">
      <c r="A2364" s="871" t="s">
        <v>70</v>
      </c>
      <c r="B2364" s="41">
        <v>749835</v>
      </c>
      <c r="C2364" s="1819" t="s">
        <v>5994</v>
      </c>
      <c r="D2364" s="41" t="s">
        <v>156</v>
      </c>
      <c r="E2364" s="1307" t="s">
        <v>3139</v>
      </c>
      <c r="F2364" s="41" t="s">
        <v>3140</v>
      </c>
      <c r="G2364" s="872" t="s">
        <v>75</v>
      </c>
      <c r="H2364" s="1361">
        <v>43469</v>
      </c>
      <c r="I2364" s="1370">
        <v>15900</v>
      </c>
      <c r="J2364" s="1370">
        <v>3709.76</v>
      </c>
      <c r="K2364" s="1370">
        <v>12189.24</v>
      </c>
    </row>
    <row r="2365" spans="1:100" s="1797" customFormat="1" ht="15.75" customHeight="1" x14ac:dyDescent="0.25">
      <c r="A2365" s="1811" t="s">
        <v>2346</v>
      </c>
      <c r="B2365" s="1821" t="s">
        <v>370</v>
      </c>
      <c r="C2365" s="93" t="s">
        <v>6399</v>
      </c>
      <c r="D2365" s="1821" t="s">
        <v>370</v>
      </c>
      <c r="E2365" s="1821" t="s">
        <v>370</v>
      </c>
      <c r="F2365" s="93" t="s">
        <v>49</v>
      </c>
      <c r="G2365" s="1821" t="s">
        <v>94</v>
      </c>
      <c r="H2365" s="1361">
        <v>44701</v>
      </c>
      <c r="I2365" s="1957">
        <v>8977.44</v>
      </c>
      <c r="J2365" s="1957">
        <v>0</v>
      </c>
      <c r="K2365" s="1957">
        <v>8977.44</v>
      </c>
    </row>
    <row r="2366" spans="1:100" s="1797" customFormat="1" x14ac:dyDescent="0.25">
      <c r="A2366" s="1811" t="s">
        <v>2346</v>
      </c>
      <c r="B2366" s="1821" t="s">
        <v>370</v>
      </c>
      <c r="C2366" s="93" t="s">
        <v>6400</v>
      </c>
      <c r="D2366" s="1821" t="s">
        <v>370</v>
      </c>
      <c r="E2366" s="1821" t="s">
        <v>370</v>
      </c>
      <c r="F2366" s="93" t="s">
        <v>49</v>
      </c>
      <c r="G2366" s="1821" t="s">
        <v>94</v>
      </c>
      <c r="H2366" s="1361">
        <v>44701</v>
      </c>
      <c r="I2366" s="1957">
        <v>8977.44</v>
      </c>
      <c r="J2366" s="1957">
        <v>0</v>
      </c>
      <c r="K2366" s="1957">
        <v>8977.44</v>
      </c>
    </row>
    <row r="2367" spans="1:100" s="1797" customFormat="1" x14ac:dyDescent="0.25">
      <c r="A2367" s="1804" t="s">
        <v>6401</v>
      </c>
      <c r="B2367" s="1821" t="s">
        <v>370</v>
      </c>
      <c r="C2367" s="93" t="s">
        <v>6402</v>
      </c>
      <c r="D2367" s="93" t="s">
        <v>6319</v>
      </c>
      <c r="E2367" s="93" t="s">
        <v>4658</v>
      </c>
      <c r="F2367" s="93" t="s">
        <v>49</v>
      </c>
      <c r="G2367" s="1821" t="s">
        <v>94</v>
      </c>
      <c r="H2367" s="1361">
        <v>44817</v>
      </c>
      <c r="I2367" s="1957">
        <v>158710</v>
      </c>
      <c r="J2367" s="1957">
        <v>0</v>
      </c>
      <c r="K2367" s="1957">
        <v>158710</v>
      </c>
    </row>
    <row r="2368" spans="1:100" s="1797" customFormat="1" x14ac:dyDescent="0.25">
      <c r="A2368" s="1804" t="s">
        <v>6403</v>
      </c>
      <c r="B2368" s="1821" t="s">
        <v>370</v>
      </c>
      <c r="C2368" s="93" t="s">
        <v>6395</v>
      </c>
      <c r="D2368" s="93" t="s">
        <v>48</v>
      </c>
      <c r="E2368" s="1821" t="s">
        <v>370</v>
      </c>
      <c r="F2368" s="93" t="s">
        <v>49</v>
      </c>
      <c r="G2368" s="1821" t="s">
        <v>18</v>
      </c>
      <c r="H2368" s="1361">
        <v>44817</v>
      </c>
      <c r="I2368" s="1957">
        <v>8258.82</v>
      </c>
      <c r="J2368" s="1957">
        <v>0</v>
      </c>
      <c r="K2368" s="1957">
        <v>8258.82</v>
      </c>
    </row>
    <row r="2369" spans="1:100" s="1797" customFormat="1" x14ac:dyDescent="0.25">
      <c r="A2369" s="1804" t="s">
        <v>6403</v>
      </c>
      <c r="B2369" s="1821" t="s">
        <v>370</v>
      </c>
      <c r="C2369" s="93" t="s">
        <v>6404</v>
      </c>
      <c r="D2369" s="93" t="s">
        <v>48</v>
      </c>
      <c r="E2369" s="1821" t="s">
        <v>370</v>
      </c>
      <c r="F2369" s="93" t="s">
        <v>49</v>
      </c>
      <c r="G2369" s="1821" t="s">
        <v>18</v>
      </c>
      <c r="H2369" s="1361">
        <v>44817</v>
      </c>
      <c r="I2369" s="1957">
        <v>8258.82</v>
      </c>
      <c r="J2369" s="1957">
        <v>0</v>
      </c>
      <c r="K2369" s="1957">
        <v>8258.82</v>
      </c>
    </row>
    <row r="2370" spans="1:100" s="1797" customFormat="1" x14ac:dyDescent="0.25">
      <c r="A2370" s="1476"/>
      <c r="B2370" s="1798"/>
      <c r="C2370" s="1967"/>
      <c r="D2370" s="1967"/>
      <c r="E2370" s="1798"/>
      <c r="F2370" s="1967"/>
      <c r="G2370" s="1798"/>
      <c r="H2370" s="1942"/>
      <c r="I2370" s="1982"/>
      <c r="J2370" s="1982"/>
      <c r="K2370" s="1982"/>
    </row>
    <row r="2371" spans="1:100" ht="18.75" x14ac:dyDescent="0.3">
      <c r="A2371" s="846" t="s">
        <v>204</v>
      </c>
      <c r="B2371" s="847"/>
      <c r="C2371" s="1799"/>
      <c r="D2371" s="847"/>
      <c r="E2371" s="847"/>
      <c r="F2371" s="848" t="s">
        <v>3141</v>
      </c>
      <c r="G2371" s="847"/>
      <c r="H2371" s="1319"/>
      <c r="L2371" s="733"/>
      <c r="M2371" s="732"/>
      <c r="N2371" s="732"/>
      <c r="O2371" s="732"/>
      <c r="P2371" s="732"/>
      <c r="Q2371" s="732"/>
      <c r="R2371" s="732"/>
      <c r="S2371" s="732"/>
      <c r="T2371" s="732"/>
      <c r="U2371" s="732"/>
      <c r="V2371" s="732"/>
      <c r="W2371" s="732"/>
      <c r="X2371" s="732"/>
      <c r="Y2371" s="732"/>
      <c r="Z2371" s="732"/>
      <c r="AA2371" s="732"/>
      <c r="AB2371" s="732"/>
      <c r="AC2371" s="732"/>
      <c r="AD2371" s="732"/>
      <c r="AE2371" s="732"/>
      <c r="AF2371" s="732"/>
      <c r="AG2371" s="732"/>
      <c r="AH2371" s="732"/>
      <c r="AI2371" s="732"/>
      <c r="AJ2371" s="732"/>
      <c r="AK2371" s="732"/>
      <c r="AL2371" s="732"/>
      <c r="AM2371" s="732"/>
      <c r="AN2371" s="732"/>
      <c r="AO2371" s="732"/>
      <c r="AP2371" s="732"/>
      <c r="AQ2371" s="732"/>
      <c r="AR2371" s="732"/>
      <c r="AS2371" s="732"/>
      <c r="AT2371" s="732"/>
      <c r="AU2371" s="732"/>
      <c r="AV2371" s="732"/>
      <c r="AW2371" s="732"/>
      <c r="AX2371" s="732"/>
      <c r="AY2371" s="732"/>
      <c r="AZ2371" s="732"/>
      <c r="BA2371" s="732"/>
      <c r="BB2371" s="732"/>
      <c r="BC2371" s="732"/>
      <c r="BD2371" s="732"/>
      <c r="BE2371" s="732"/>
      <c r="BF2371" s="732"/>
      <c r="BG2371" s="732"/>
      <c r="BH2371" s="732"/>
      <c r="BI2371" s="732"/>
      <c r="BJ2371" s="732"/>
      <c r="BK2371" s="732"/>
      <c r="BL2371" s="732"/>
      <c r="BM2371" s="732"/>
      <c r="BN2371" s="732"/>
      <c r="BO2371" s="732"/>
      <c r="BP2371" s="732"/>
      <c r="BQ2371" s="732"/>
      <c r="BR2371" s="732"/>
      <c r="BS2371" s="732"/>
      <c r="BT2371" s="732"/>
      <c r="BU2371" s="732"/>
      <c r="BV2371" s="732"/>
      <c r="BW2371" s="732"/>
      <c r="BX2371" s="732"/>
      <c r="BY2371" s="732"/>
      <c r="BZ2371" s="732"/>
      <c r="CA2371" s="732"/>
      <c r="CB2371" s="732"/>
      <c r="CC2371" s="732"/>
      <c r="CD2371" s="732"/>
      <c r="CE2371" s="732"/>
      <c r="CF2371" s="732"/>
      <c r="CG2371" s="732"/>
      <c r="CH2371" s="732"/>
      <c r="CI2371" s="732"/>
      <c r="CJ2371" s="732"/>
      <c r="CK2371" s="732"/>
      <c r="CL2371" s="732"/>
      <c r="CM2371" s="732"/>
      <c r="CN2371" s="732"/>
      <c r="CO2371" s="732"/>
      <c r="CP2371" s="732"/>
      <c r="CQ2371" s="732"/>
      <c r="CR2371" s="732"/>
      <c r="CS2371" s="732"/>
      <c r="CT2371" s="732"/>
      <c r="CU2371" s="732"/>
      <c r="CV2371" s="732"/>
    </row>
    <row r="2372" spans="1:100" ht="15" customHeight="1" x14ac:dyDescent="0.25">
      <c r="A2372" s="853"/>
      <c r="B2372" s="845"/>
      <c r="C2372" s="1798"/>
      <c r="D2372" s="845"/>
      <c r="E2372" s="845"/>
      <c r="F2372" s="845"/>
      <c r="G2372" s="845"/>
      <c r="H2372" s="1995" t="s">
        <v>3</v>
      </c>
      <c r="I2372" s="1993" t="s">
        <v>4</v>
      </c>
      <c r="J2372" s="2002" t="s">
        <v>5</v>
      </c>
      <c r="K2372" s="1997" t="s">
        <v>6</v>
      </c>
      <c r="L2372" s="733"/>
      <c r="M2372" s="732"/>
      <c r="N2372" s="732"/>
      <c r="O2372" s="732"/>
      <c r="P2372" s="732"/>
      <c r="Q2372" s="732"/>
      <c r="R2372" s="732"/>
      <c r="S2372" s="732"/>
      <c r="T2372" s="732"/>
      <c r="U2372" s="732"/>
      <c r="V2372" s="732"/>
      <c r="W2372" s="732"/>
      <c r="X2372" s="732"/>
      <c r="Y2372" s="732"/>
      <c r="Z2372" s="732"/>
      <c r="AA2372" s="732"/>
      <c r="AB2372" s="732"/>
      <c r="AC2372" s="732"/>
      <c r="AD2372" s="732"/>
      <c r="AE2372" s="732"/>
      <c r="AF2372" s="732"/>
      <c r="AG2372" s="732"/>
      <c r="AH2372" s="732"/>
      <c r="AI2372" s="732"/>
      <c r="AJ2372" s="732"/>
      <c r="AK2372" s="732"/>
      <c r="AL2372" s="732"/>
      <c r="AM2372" s="732"/>
      <c r="AN2372" s="732"/>
      <c r="AO2372" s="732"/>
      <c r="AP2372" s="732"/>
      <c r="AQ2372" s="732"/>
      <c r="AR2372" s="732"/>
      <c r="AS2372" s="732"/>
      <c r="AT2372" s="732"/>
      <c r="AU2372" s="732"/>
      <c r="AV2372" s="732"/>
      <c r="AW2372" s="732"/>
      <c r="AX2372" s="732"/>
      <c r="AY2372" s="732"/>
      <c r="AZ2372" s="732"/>
      <c r="BA2372" s="732"/>
      <c r="BB2372" s="732"/>
      <c r="BC2372" s="732"/>
      <c r="BD2372" s="732"/>
      <c r="BE2372" s="732"/>
      <c r="BF2372" s="732"/>
      <c r="BG2372" s="732"/>
      <c r="BH2372" s="732"/>
      <c r="BI2372" s="732"/>
      <c r="BJ2372" s="732"/>
      <c r="BK2372" s="732"/>
      <c r="BL2372" s="732"/>
      <c r="BM2372" s="732"/>
      <c r="BN2372" s="732"/>
      <c r="BO2372" s="732"/>
      <c r="BP2372" s="732"/>
      <c r="BQ2372" s="732"/>
      <c r="BR2372" s="732"/>
      <c r="BS2372" s="732"/>
      <c r="BT2372" s="732"/>
      <c r="BU2372" s="732"/>
      <c r="BV2372" s="732"/>
      <c r="BW2372" s="732"/>
      <c r="BX2372" s="732"/>
      <c r="BY2372" s="732"/>
      <c r="BZ2372" s="732"/>
      <c r="CA2372" s="732"/>
      <c r="CB2372" s="732"/>
      <c r="CC2372" s="732"/>
      <c r="CD2372" s="732"/>
      <c r="CE2372" s="732"/>
      <c r="CF2372" s="732"/>
      <c r="CG2372" s="732"/>
      <c r="CH2372" s="732"/>
      <c r="CI2372" s="732"/>
      <c r="CJ2372" s="732"/>
      <c r="CK2372" s="732"/>
      <c r="CL2372" s="732"/>
      <c r="CM2372" s="732"/>
      <c r="CN2372" s="732"/>
      <c r="CO2372" s="732"/>
      <c r="CP2372" s="732"/>
      <c r="CQ2372" s="732"/>
      <c r="CR2372" s="732"/>
      <c r="CS2372" s="732"/>
      <c r="CT2372" s="732"/>
      <c r="CU2372" s="732"/>
      <c r="CV2372" s="732"/>
    </row>
    <row r="2373" spans="1:100" ht="15.75" x14ac:dyDescent="0.25">
      <c r="A2373" s="854" t="s">
        <v>7</v>
      </c>
      <c r="B2373" s="851" t="s">
        <v>8</v>
      </c>
      <c r="C2373" s="1801" t="s">
        <v>9</v>
      </c>
      <c r="D2373" s="854" t="s">
        <v>10</v>
      </c>
      <c r="E2373" s="854" t="s">
        <v>11</v>
      </c>
      <c r="F2373" s="854" t="s">
        <v>12</v>
      </c>
      <c r="G2373" s="854" t="s">
        <v>13</v>
      </c>
      <c r="H2373" s="1996"/>
      <c r="I2373" s="1994"/>
      <c r="J2373" s="2003"/>
      <c r="K2373" s="1998"/>
      <c r="L2373" s="733"/>
      <c r="M2373" s="732"/>
      <c r="N2373" s="732"/>
      <c r="O2373" s="732"/>
      <c r="P2373" s="732"/>
      <c r="Q2373" s="732"/>
      <c r="R2373" s="732"/>
      <c r="S2373" s="732"/>
      <c r="T2373" s="732"/>
      <c r="U2373" s="732"/>
      <c r="V2373" s="732"/>
      <c r="W2373" s="732"/>
      <c r="X2373" s="732"/>
      <c r="Y2373" s="732"/>
      <c r="Z2373" s="732"/>
      <c r="AA2373" s="732"/>
      <c r="AB2373" s="732"/>
      <c r="AC2373" s="732"/>
      <c r="AD2373" s="732"/>
      <c r="AE2373" s="732"/>
      <c r="AF2373" s="732"/>
      <c r="AG2373" s="732"/>
      <c r="AH2373" s="732"/>
      <c r="AI2373" s="732"/>
      <c r="AJ2373" s="732"/>
      <c r="AK2373" s="732"/>
      <c r="AL2373" s="732"/>
      <c r="AM2373" s="732"/>
      <c r="AN2373" s="732"/>
      <c r="AO2373" s="732"/>
      <c r="AP2373" s="732"/>
      <c r="AQ2373" s="732"/>
      <c r="AR2373" s="732"/>
      <c r="AS2373" s="732"/>
      <c r="AT2373" s="732"/>
      <c r="AU2373" s="732"/>
      <c r="AV2373" s="732"/>
      <c r="AW2373" s="732"/>
      <c r="AX2373" s="732"/>
      <c r="AY2373" s="732"/>
      <c r="AZ2373" s="732"/>
      <c r="BA2373" s="732"/>
      <c r="BB2373" s="732"/>
      <c r="BC2373" s="732"/>
      <c r="BD2373" s="732"/>
      <c r="BE2373" s="732"/>
      <c r="BF2373" s="732"/>
      <c r="BG2373" s="732"/>
      <c r="BH2373" s="732"/>
      <c r="BI2373" s="732"/>
      <c r="BJ2373" s="732"/>
      <c r="BK2373" s="732"/>
      <c r="BL2373" s="732"/>
      <c r="BM2373" s="732"/>
      <c r="BN2373" s="732"/>
      <c r="BO2373" s="732"/>
      <c r="BP2373" s="732"/>
      <c r="BQ2373" s="732"/>
      <c r="BR2373" s="732"/>
      <c r="BS2373" s="732"/>
      <c r="BT2373" s="732"/>
      <c r="BU2373" s="732"/>
      <c r="BV2373" s="732"/>
      <c r="BW2373" s="732"/>
      <c r="BX2373" s="732"/>
      <c r="BY2373" s="732"/>
      <c r="BZ2373" s="732"/>
      <c r="CA2373" s="732"/>
      <c r="CB2373" s="732"/>
      <c r="CC2373" s="732"/>
      <c r="CD2373" s="732"/>
      <c r="CE2373" s="732"/>
      <c r="CF2373" s="732"/>
      <c r="CG2373" s="732"/>
      <c r="CH2373" s="732"/>
      <c r="CI2373" s="732"/>
      <c r="CJ2373" s="732"/>
      <c r="CK2373" s="732"/>
      <c r="CL2373" s="732"/>
      <c r="CM2373" s="732"/>
      <c r="CN2373" s="732"/>
      <c r="CO2373" s="732"/>
      <c r="CP2373" s="732"/>
      <c r="CQ2373" s="732"/>
      <c r="CR2373" s="732"/>
      <c r="CS2373" s="732"/>
      <c r="CT2373" s="732"/>
      <c r="CU2373" s="732"/>
      <c r="CV2373" s="732"/>
    </row>
    <row r="2374" spans="1:100" x14ac:dyDescent="0.25">
      <c r="A2374" s="871" t="s">
        <v>3142</v>
      </c>
      <c r="B2374" s="872">
        <v>365013</v>
      </c>
      <c r="C2374" s="1812" t="s">
        <v>3143</v>
      </c>
      <c r="D2374" s="872" t="s">
        <v>370</v>
      </c>
      <c r="E2374" s="872" t="s">
        <v>370</v>
      </c>
      <c r="F2374" s="41" t="s">
        <v>49</v>
      </c>
      <c r="G2374" s="872" t="s">
        <v>114</v>
      </c>
      <c r="H2374" s="1308">
        <v>41640</v>
      </c>
      <c r="I2374" s="1277">
        <v>9155.4599999999991</v>
      </c>
      <c r="J2374" s="1277">
        <v>9155.4599999999991</v>
      </c>
      <c r="K2374" s="1277">
        <v>0</v>
      </c>
      <c r="L2374" s="734"/>
      <c r="M2374" s="733"/>
      <c r="N2374" s="733"/>
      <c r="O2374" s="733"/>
      <c r="P2374" s="733"/>
      <c r="Q2374" s="733"/>
      <c r="R2374" s="733"/>
      <c r="S2374" s="733"/>
      <c r="T2374" s="733"/>
      <c r="U2374" s="733"/>
      <c r="V2374" s="733"/>
      <c r="W2374" s="733"/>
      <c r="X2374" s="733"/>
      <c r="Y2374" s="733"/>
      <c r="Z2374" s="733"/>
      <c r="AA2374" s="733"/>
      <c r="AB2374" s="733"/>
      <c r="AC2374" s="733"/>
      <c r="AD2374" s="733"/>
      <c r="AE2374" s="733"/>
      <c r="AF2374" s="733"/>
      <c r="AG2374" s="733"/>
      <c r="AH2374" s="733"/>
      <c r="AI2374" s="733"/>
      <c r="AJ2374" s="733"/>
      <c r="AK2374" s="733"/>
      <c r="AL2374" s="733"/>
      <c r="AM2374" s="733"/>
      <c r="AN2374" s="733"/>
      <c r="AO2374" s="733"/>
      <c r="AP2374" s="733"/>
      <c r="AQ2374" s="733"/>
      <c r="AR2374" s="733"/>
      <c r="AS2374" s="733"/>
      <c r="AT2374" s="733"/>
      <c r="AU2374" s="733"/>
      <c r="AV2374" s="733"/>
      <c r="AW2374" s="733"/>
      <c r="AX2374" s="733"/>
      <c r="AY2374" s="733"/>
      <c r="AZ2374" s="733"/>
      <c r="BA2374" s="733"/>
      <c r="BB2374" s="733"/>
      <c r="BC2374" s="733"/>
      <c r="BD2374" s="733"/>
      <c r="BE2374" s="733"/>
      <c r="BF2374" s="733"/>
      <c r="BG2374" s="733"/>
      <c r="BH2374" s="733"/>
      <c r="BI2374" s="733"/>
      <c r="BJ2374" s="733"/>
      <c r="BK2374" s="733"/>
      <c r="BL2374" s="733"/>
      <c r="BM2374" s="733"/>
      <c r="BN2374" s="733"/>
      <c r="BO2374" s="733"/>
      <c r="BP2374" s="733"/>
      <c r="BQ2374" s="733"/>
      <c r="BR2374" s="733"/>
      <c r="BS2374" s="733"/>
      <c r="BT2374" s="733"/>
      <c r="BU2374" s="733"/>
      <c r="BV2374" s="733"/>
      <c r="BW2374" s="733"/>
      <c r="BX2374" s="733"/>
      <c r="BY2374" s="733"/>
      <c r="BZ2374" s="733"/>
      <c r="CA2374" s="733"/>
      <c r="CB2374" s="733"/>
      <c r="CC2374" s="733"/>
      <c r="CD2374" s="733"/>
      <c r="CE2374" s="733"/>
      <c r="CF2374" s="733"/>
      <c r="CG2374" s="733"/>
      <c r="CH2374" s="733"/>
      <c r="CI2374" s="733"/>
      <c r="CJ2374" s="733"/>
      <c r="CK2374" s="733"/>
      <c r="CL2374" s="733"/>
      <c r="CM2374" s="733"/>
      <c r="CN2374" s="733"/>
      <c r="CO2374" s="733"/>
      <c r="CP2374" s="733"/>
      <c r="CQ2374" s="733"/>
      <c r="CR2374" s="733"/>
      <c r="CS2374" s="733"/>
      <c r="CT2374" s="733"/>
      <c r="CU2374" s="733"/>
      <c r="CV2374" s="733"/>
    </row>
    <row r="2375" spans="1:100" x14ac:dyDescent="0.25">
      <c r="A2375" s="871" t="s">
        <v>1874</v>
      </c>
      <c r="B2375" s="872">
        <v>366950</v>
      </c>
      <c r="C2375" s="1812" t="s">
        <v>2225</v>
      </c>
      <c r="D2375" s="872" t="s">
        <v>370</v>
      </c>
      <c r="E2375" s="872" t="s">
        <v>370</v>
      </c>
      <c r="F2375" s="41" t="s">
        <v>49</v>
      </c>
      <c r="G2375" s="872" t="s">
        <v>18</v>
      </c>
      <c r="H2375" s="1308">
        <v>41640</v>
      </c>
      <c r="I2375" s="1277">
        <v>3500</v>
      </c>
      <c r="J2375" s="1277">
        <v>3500</v>
      </c>
      <c r="K2375" s="1277">
        <v>0</v>
      </c>
      <c r="L2375" s="735"/>
      <c r="M2375" s="734"/>
      <c r="N2375" s="734"/>
      <c r="O2375" s="734"/>
      <c r="P2375" s="734"/>
      <c r="Q2375" s="734"/>
      <c r="R2375" s="734"/>
      <c r="S2375" s="734"/>
      <c r="T2375" s="734"/>
      <c r="U2375" s="734"/>
      <c r="V2375" s="734"/>
      <c r="W2375" s="734"/>
      <c r="X2375" s="734"/>
      <c r="Y2375" s="734"/>
      <c r="Z2375" s="734"/>
      <c r="AA2375" s="734"/>
      <c r="AB2375" s="734"/>
      <c r="AC2375" s="734"/>
      <c r="AD2375" s="734"/>
      <c r="AE2375" s="734"/>
      <c r="AF2375" s="734"/>
      <c r="AG2375" s="734"/>
      <c r="AH2375" s="734"/>
      <c r="AI2375" s="734"/>
      <c r="AJ2375" s="734"/>
      <c r="AK2375" s="734"/>
      <c r="AL2375" s="734"/>
      <c r="AM2375" s="734"/>
      <c r="AN2375" s="734"/>
      <c r="AO2375" s="734"/>
      <c r="AP2375" s="734"/>
      <c r="AQ2375" s="734"/>
      <c r="AR2375" s="734"/>
      <c r="AS2375" s="734"/>
      <c r="AT2375" s="734"/>
      <c r="AU2375" s="734"/>
      <c r="AV2375" s="734"/>
      <c r="AW2375" s="734"/>
      <c r="AX2375" s="734"/>
      <c r="AY2375" s="734"/>
      <c r="AZ2375" s="734"/>
      <c r="BA2375" s="734"/>
      <c r="BB2375" s="734"/>
      <c r="BC2375" s="734"/>
      <c r="BD2375" s="734"/>
      <c r="BE2375" s="734"/>
      <c r="BF2375" s="734"/>
      <c r="BG2375" s="734"/>
      <c r="BH2375" s="734"/>
      <c r="BI2375" s="734"/>
      <c r="BJ2375" s="734"/>
      <c r="BK2375" s="734"/>
      <c r="BL2375" s="734"/>
      <c r="BM2375" s="734"/>
      <c r="BN2375" s="734"/>
      <c r="BO2375" s="734"/>
      <c r="BP2375" s="734"/>
      <c r="BQ2375" s="734"/>
      <c r="BR2375" s="734"/>
      <c r="BS2375" s="734"/>
      <c r="BT2375" s="734"/>
      <c r="BU2375" s="734"/>
      <c r="BV2375" s="734"/>
      <c r="BW2375" s="734"/>
      <c r="BX2375" s="734"/>
      <c r="BY2375" s="734"/>
      <c r="BZ2375" s="734"/>
      <c r="CA2375" s="734"/>
      <c r="CB2375" s="734"/>
      <c r="CC2375" s="734"/>
      <c r="CD2375" s="734"/>
      <c r="CE2375" s="734"/>
      <c r="CF2375" s="734"/>
      <c r="CG2375" s="734"/>
      <c r="CH2375" s="734"/>
      <c r="CI2375" s="734"/>
      <c r="CJ2375" s="734"/>
      <c r="CK2375" s="734"/>
      <c r="CL2375" s="734"/>
      <c r="CM2375" s="734"/>
      <c r="CN2375" s="734"/>
      <c r="CO2375" s="734"/>
      <c r="CP2375" s="734"/>
      <c r="CQ2375" s="734"/>
      <c r="CR2375" s="734"/>
      <c r="CS2375" s="734"/>
      <c r="CT2375" s="734"/>
      <c r="CU2375" s="734"/>
      <c r="CV2375" s="734"/>
    </row>
    <row r="2376" spans="1:100" x14ac:dyDescent="0.25">
      <c r="A2376" s="871" t="s">
        <v>3144</v>
      </c>
      <c r="B2376" s="41">
        <v>367185</v>
      </c>
      <c r="C2376" s="1812" t="s">
        <v>5995</v>
      </c>
      <c r="D2376" s="872" t="s">
        <v>370</v>
      </c>
      <c r="E2376" s="872" t="s">
        <v>370</v>
      </c>
      <c r="F2376" s="41" t="s">
        <v>49</v>
      </c>
      <c r="G2376" s="872" t="s">
        <v>18</v>
      </c>
      <c r="H2376" s="1308">
        <v>41640</v>
      </c>
      <c r="I2376" s="1669">
        <v>3500</v>
      </c>
      <c r="J2376" s="1669">
        <v>3500</v>
      </c>
      <c r="K2376" s="1669">
        <v>0</v>
      </c>
    </row>
    <row r="2377" spans="1:100" s="735" customFormat="1" x14ac:dyDescent="0.25">
      <c r="A2377" s="871" t="s">
        <v>3144</v>
      </c>
      <c r="B2377" s="41">
        <v>749829</v>
      </c>
      <c r="C2377" s="1812" t="s">
        <v>5996</v>
      </c>
      <c r="D2377" s="872" t="s">
        <v>370</v>
      </c>
      <c r="E2377" s="872" t="s">
        <v>370</v>
      </c>
      <c r="F2377" s="41" t="s">
        <v>49</v>
      </c>
      <c r="G2377" s="872" t="s">
        <v>18</v>
      </c>
      <c r="H2377" s="1361">
        <v>43343</v>
      </c>
      <c r="I2377" s="1362">
        <v>7670</v>
      </c>
      <c r="J2377" s="1362">
        <v>2045.07</v>
      </c>
      <c r="K2377" s="1362">
        <v>5623.93</v>
      </c>
    </row>
    <row r="2378" spans="1:100" x14ac:dyDescent="0.25">
      <c r="A2378" s="871" t="s">
        <v>170</v>
      </c>
      <c r="B2378" s="872">
        <v>366922</v>
      </c>
      <c r="C2378" s="1812" t="s">
        <v>3145</v>
      </c>
      <c r="D2378" s="872" t="s">
        <v>16</v>
      </c>
      <c r="E2378" s="872" t="s">
        <v>3146</v>
      </c>
      <c r="F2378" s="872" t="s">
        <v>3147</v>
      </c>
      <c r="G2378" s="872" t="s">
        <v>18</v>
      </c>
      <c r="H2378" s="1308">
        <v>41640</v>
      </c>
      <c r="I2378" s="1277">
        <v>9249.19</v>
      </c>
      <c r="J2378" s="1277">
        <v>9249.19</v>
      </c>
      <c r="K2378" s="1277">
        <v>0</v>
      </c>
      <c r="L2378" s="736"/>
      <c r="M2378" s="735"/>
      <c r="N2378" s="735"/>
      <c r="O2378" s="735"/>
      <c r="P2378" s="735"/>
      <c r="Q2378" s="735"/>
      <c r="R2378" s="735"/>
      <c r="S2378" s="735"/>
      <c r="T2378" s="735"/>
      <c r="U2378" s="735"/>
      <c r="V2378" s="735"/>
      <c r="W2378" s="735"/>
      <c r="X2378" s="735"/>
      <c r="Y2378" s="735"/>
      <c r="Z2378" s="735"/>
      <c r="AA2378" s="735"/>
      <c r="AB2378" s="735"/>
      <c r="AC2378" s="735"/>
      <c r="AD2378" s="735"/>
      <c r="AE2378" s="735"/>
      <c r="AF2378" s="735"/>
      <c r="AG2378" s="735"/>
      <c r="AH2378" s="735"/>
      <c r="AI2378" s="735"/>
      <c r="AJ2378" s="735"/>
      <c r="AK2378" s="735"/>
      <c r="AL2378" s="735"/>
      <c r="AM2378" s="735"/>
      <c r="AN2378" s="735"/>
      <c r="AO2378" s="735"/>
      <c r="AP2378" s="735"/>
      <c r="AQ2378" s="735"/>
      <c r="AR2378" s="735"/>
      <c r="AS2378" s="735"/>
      <c r="AT2378" s="735"/>
      <c r="AU2378" s="735"/>
      <c r="AV2378" s="735"/>
      <c r="AW2378" s="735"/>
      <c r="AX2378" s="735"/>
      <c r="AY2378" s="735"/>
      <c r="AZ2378" s="735"/>
      <c r="BA2378" s="735"/>
      <c r="BB2378" s="735"/>
      <c r="BC2378" s="735"/>
      <c r="BD2378" s="735"/>
      <c r="BE2378" s="735"/>
      <c r="BF2378" s="735"/>
      <c r="BG2378" s="735"/>
      <c r="BH2378" s="735"/>
      <c r="BI2378" s="735"/>
      <c r="BJ2378" s="735"/>
      <c r="BK2378" s="735"/>
      <c r="BL2378" s="735"/>
      <c r="BM2378" s="735"/>
      <c r="BN2378" s="735"/>
      <c r="BO2378" s="735"/>
      <c r="BP2378" s="735"/>
      <c r="BQ2378" s="735"/>
      <c r="BR2378" s="735"/>
      <c r="BS2378" s="735"/>
      <c r="BT2378" s="735"/>
      <c r="BU2378" s="735"/>
      <c r="BV2378" s="735"/>
      <c r="BW2378" s="735"/>
      <c r="BX2378" s="735"/>
      <c r="BY2378" s="735"/>
      <c r="BZ2378" s="735"/>
      <c r="CA2378" s="735"/>
      <c r="CB2378" s="735"/>
      <c r="CC2378" s="735"/>
      <c r="CD2378" s="735"/>
      <c r="CE2378" s="735"/>
      <c r="CF2378" s="735"/>
      <c r="CG2378" s="735"/>
      <c r="CH2378" s="735"/>
      <c r="CI2378" s="735"/>
      <c r="CJ2378" s="735"/>
      <c r="CK2378" s="735"/>
      <c r="CL2378" s="735"/>
      <c r="CM2378" s="735"/>
      <c r="CN2378" s="735"/>
      <c r="CO2378" s="735"/>
      <c r="CP2378" s="735"/>
      <c r="CQ2378" s="735"/>
      <c r="CR2378" s="735"/>
      <c r="CS2378" s="735"/>
      <c r="CT2378" s="735"/>
      <c r="CU2378" s="735"/>
      <c r="CV2378" s="735"/>
    </row>
    <row r="2379" spans="1:100" x14ac:dyDescent="0.25">
      <c r="A2379" s="871" t="s">
        <v>697</v>
      </c>
      <c r="B2379" s="41">
        <v>749830</v>
      </c>
      <c r="C2379" s="1812" t="s">
        <v>5997</v>
      </c>
      <c r="D2379" s="41" t="s">
        <v>120</v>
      </c>
      <c r="E2379" s="41" t="s">
        <v>165</v>
      </c>
      <c r="F2379" s="41" t="s">
        <v>3148</v>
      </c>
      <c r="G2379" s="872" t="s">
        <v>129</v>
      </c>
      <c r="H2379" s="1361">
        <v>42809</v>
      </c>
      <c r="I2379" s="1362">
        <v>2832.95</v>
      </c>
      <c r="J2379" s="1362">
        <v>2832.95</v>
      </c>
      <c r="K2379" s="1362">
        <v>0</v>
      </c>
    </row>
    <row r="2380" spans="1:100" x14ac:dyDescent="0.25">
      <c r="A2380" s="871" t="s">
        <v>2626</v>
      </c>
      <c r="B2380" s="41">
        <v>749831</v>
      </c>
      <c r="C2380" s="1812" t="s">
        <v>5998</v>
      </c>
      <c r="D2380" s="41" t="s">
        <v>2025</v>
      </c>
      <c r="E2380" s="872" t="s">
        <v>370</v>
      </c>
      <c r="F2380" s="41" t="s">
        <v>49</v>
      </c>
      <c r="G2380" s="872" t="s">
        <v>94</v>
      </c>
      <c r="H2380" s="1361">
        <v>43535</v>
      </c>
      <c r="I2380" s="1362">
        <v>4850</v>
      </c>
      <c r="J2380" s="1362">
        <v>3502.05</v>
      </c>
      <c r="K2380" s="1362">
        <v>1346.95</v>
      </c>
    </row>
    <row r="2381" spans="1:100" x14ac:dyDescent="0.25">
      <c r="A2381" s="871" t="s">
        <v>14</v>
      </c>
      <c r="B2381" s="872">
        <v>366786</v>
      </c>
      <c r="C2381" s="1812" t="s">
        <v>3149</v>
      </c>
      <c r="D2381" s="872" t="s">
        <v>16</v>
      </c>
      <c r="E2381" s="872" t="s">
        <v>200</v>
      </c>
      <c r="F2381" s="872" t="s">
        <v>3150</v>
      </c>
      <c r="G2381" s="872" t="s">
        <v>129</v>
      </c>
      <c r="H2381" s="1308">
        <v>41640</v>
      </c>
      <c r="I2381" s="1277">
        <v>9249.42</v>
      </c>
      <c r="J2381" s="1277">
        <v>9249.42</v>
      </c>
      <c r="K2381" s="1277">
        <v>0</v>
      </c>
      <c r="L2381" s="737"/>
      <c r="M2381" s="736"/>
      <c r="N2381" s="736"/>
      <c r="O2381" s="736"/>
      <c r="P2381" s="736"/>
      <c r="Q2381" s="736"/>
      <c r="R2381" s="736"/>
      <c r="S2381" s="736"/>
      <c r="T2381" s="736"/>
      <c r="U2381" s="736"/>
      <c r="V2381" s="736"/>
      <c r="W2381" s="736"/>
      <c r="X2381" s="736"/>
      <c r="Y2381" s="736"/>
      <c r="Z2381" s="736"/>
      <c r="AA2381" s="736"/>
      <c r="AB2381" s="736"/>
      <c r="AC2381" s="736"/>
      <c r="AD2381" s="736"/>
      <c r="AE2381" s="736"/>
      <c r="AF2381" s="736"/>
      <c r="AG2381" s="736"/>
      <c r="AH2381" s="736"/>
      <c r="AI2381" s="736"/>
      <c r="AJ2381" s="736"/>
      <c r="AK2381" s="736"/>
      <c r="AL2381" s="736"/>
      <c r="AM2381" s="736"/>
      <c r="AN2381" s="736"/>
      <c r="AO2381" s="736"/>
      <c r="AP2381" s="736"/>
      <c r="AQ2381" s="736"/>
      <c r="AR2381" s="736"/>
      <c r="AS2381" s="736"/>
      <c r="AT2381" s="736"/>
      <c r="AU2381" s="736"/>
      <c r="AV2381" s="736"/>
      <c r="AW2381" s="736"/>
      <c r="AX2381" s="736"/>
      <c r="AY2381" s="736"/>
      <c r="AZ2381" s="736"/>
      <c r="BA2381" s="736"/>
      <c r="BB2381" s="736"/>
      <c r="BC2381" s="736"/>
      <c r="BD2381" s="736"/>
      <c r="BE2381" s="736"/>
      <c r="BF2381" s="736"/>
      <c r="BG2381" s="736"/>
      <c r="BH2381" s="736"/>
      <c r="BI2381" s="736"/>
      <c r="BJ2381" s="736"/>
      <c r="BK2381" s="736"/>
      <c r="BL2381" s="736"/>
      <c r="BM2381" s="736"/>
      <c r="BN2381" s="736"/>
      <c r="BO2381" s="736"/>
      <c r="BP2381" s="736"/>
      <c r="BQ2381" s="736"/>
      <c r="BR2381" s="736"/>
      <c r="BS2381" s="736"/>
      <c r="BT2381" s="736"/>
      <c r="BU2381" s="736"/>
      <c r="BV2381" s="736"/>
      <c r="BW2381" s="736"/>
      <c r="BX2381" s="736"/>
      <c r="BY2381" s="736"/>
      <c r="BZ2381" s="736"/>
      <c r="CA2381" s="736"/>
      <c r="CB2381" s="736"/>
      <c r="CC2381" s="736"/>
      <c r="CD2381" s="736"/>
      <c r="CE2381" s="736"/>
      <c r="CF2381" s="736"/>
      <c r="CG2381" s="736"/>
      <c r="CH2381" s="736"/>
      <c r="CI2381" s="736"/>
      <c r="CJ2381" s="736"/>
      <c r="CK2381" s="736"/>
      <c r="CL2381" s="736"/>
      <c r="CM2381" s="736"/>
      <c r="CN2381" s="736"/>
      <c r="CO2381" s="736"/>
      <c r="CP2381" s="736"/>
      <c r="CQ2381" s="736"/>
      <c r="CR2381" s="736"/>
      <c r="CS2381" s="736"/>
      <c r="CT2381" s="736"/>
      <c r="CU2381" s="736"/>
      <c r="CV2381" s="736"/>
    </row>
    <row r="2382" spans="1:100" x14ac:dyDescent="0.25">
      <c r="A2382" s="871" t="s">
        <v>3151</v>
      </c>
      <c r="B2382" s="41">
        <v>365041</v>
      </c>
      <c r="C2382" s="1812" t="s">
        <v>5999</v>
      </c>
      <c r="D2382" s="872" t="s">
        <v>370</v>
      </c>
      <c r="E2382" s="872" t="s">
        <v>370</v>
      </c>
      <c r="F2382" s="41" t="s">
        <v>49</v>
      </c>
      <c r="G2382" s="872" t="s">
        <v>65</v>
      </c>
      <c r="H2382" s="1308">
        <v>41640</v>
      </c>
      <c r="I2382" s="1325">
        <v>4200</v>
      </c>
      <c r="J2382" s="1325">
        <v>4200</v>
      </c>
      <c r="K2382" s="1325">
        <v>0</v>
      </c>
    </row>
    <row r="2383" spans="1:100" x14ac:dyDescent="0.25">
      <c r="A2383" s="871" t="s">
        <v>3152</v>
      </c>
      <c r="B2383" s="872">
        <v>365036</v>
      </c>
      <c r="C2383" s="1812" t="s">
        <v>3153</v>
      </c>
      <c r="D2383" s="41" t="s">
        <v>49</v>
      </c>
      <c r="E2383" s="41" t="s">
        <v>49</v>
      </c>
      <c r="F2383" s="41" t="s">
        <v>49</v>
      </c>
      <c r="G2383" s="872" t="s">
        <v>147</v>
      </c>
      <c r="H2383" s="1308">
        <v>41141</v>
      </c>
      <c r="I2383" s="1277">
        <v>75400</v>
      </c>
      <c r="J2383" s="1277">
        <v>75400</v>
      </c>
      <c r="K2383" s="1277">
        <v>0</v>
      </c>
      <c r="L2383" s="738"/>
      <c r="M2383" s="737"/>
      <c r="N2383" s="737"/>
      <c r="O2383" s="737"/>
      <c r="P2383" s="737"/>
      <c r="Q2383" s="737"/>
      <c r="R2383" s="737"/>
      <c r="S2383" s="737"/>
      <c r="T2383" s="737"/>
      <c r="U2383" s="737"/>
      <c r="V2383" s="737"/>
      <c r="W2383" s="737"/>
      <c r="X2383" s="737"/>
      <c r="Y2383" s="737"/>
      <c r="Z2383" s="737"/>
      <c r="AA2383" s="737"/>
      <c r="AB2383" s="737"/>
      <c r="AC2383" s="737"/>
      <c r="AD2383" s="737"/>
      <c r="AE2383" s="737"/>
      <c r="AF2383" s="737"/>
      <c r="AG2383" s="737"/>
      <c r="AH2383" s="737"/>
      <c r="AI2383" s="737"/>
      <c r="AJ2383" s="737"/>
      <c r="AK2383" s="737"/>
      <c r="AL2383" s="737"/>
      <c r="AM2383" s="737"/>
      <c r="AN2383" s="737"/>
      <c r="AO2383" s="737"/>
      <c r="AP2383" s="737"/>
      <c r="AQ2383" s="737"/>
      <c r="AR2383" s="737"/>
      <c r="AS2383" s="737"/>
      <c r="AT2383" s="737"/>
      <c r="AU2383" s="737"/>
      <c r="AV2383" s="737"/>
      <c r="AW2383" s="737"/>
      <c r="AX2383" s="737"/>
      <c r="AY2383" s="737"/>
      <c r="AZ2383" s="737"/>
      <c r="BA2383" s="737"/>
      <c r="BB2383" s="737"/>
      <c r="BC2383" s="737"/>
      <c r="BD2383" s="737"/>
      <c r="BE2383" s="737"/>
      <c r="BF2383" s="737"/>
      <c r="BG2383" s="737"/>
      <c r="BH2383" s="737"/>
      <c r="BI2383" s="737"/>
      <c r="BJ2383" s="737"/>
      <c r="BK2383" s="737"/>
      <c r="BL2383" s="737"/>
      <c r="BM2383" s="737"/>
      <c r="BN2383" s="737"/>
      <c r="BO2383" s="737"/>
      <c r="BP2383" s="737"/>
      <c r="BQ2383" s="737"/>
      <c r="BR2383" s="737"/>
      <c r="BS2383" s="737"/>
      <c r="BT2383" s="737"/>
      <c r="BU2383" s="737"/>
      <c r="BV2383" s="737"/>
      <c r="BW2383" s="737"/>
      <c r="BX2383" s="737"/>
      <c r="BY2383" s="737"/>
      <c r="BZ2383" s="737"/>
      <c r="CA2383" s="737"/>
      <c r="CB2383" s="737"/>
      <c r="CC2383" s="737"/>
      <c r="CD2383" s="737"/>
      <c r="CE2383" s="737"/>
      <c r="CF2383" s="737"/>
      <c r="CG2383" s="737"/>
      <c r="CH2383" s="737"/>
      <c r="CI2383" s="737"/>
      <c r="CJ2383" s="737"/>
      <c r="CK2383" s="737"/>
      <c r="CL2383" s="737"/>
      <c r="CM2383" s="737"/>
      <c r="CN2383" s="737"/>
      <c r="CO2383" s="737"/>
      <c r="CP2383" s="737"/>
      <c r="CQ2383" s="737"/>
      <c r="CR2383" s="737"/>
      <c r="CS2383" s="737"/>
      <c r="CT2383" s="737"/>
      <c r="CU2383" s="737"/>
      <c r="CV2383" s="737"/>
    </row>
    <row r="2384" spans="1:100" x14ac:dyDescent="0.25">
      <c r="A2384" s="870" t="s">
        <v>3154</v>
      </c>
      <c r="B2384" s="872">
        <v>548454</v>
      </c>
      <c r="C2384" s="1812" t="s">
        <v>3155</v>
      </c>
      <c r="D2384" s="872" t="s">
        <v>370</v>
      </c>
      <c r="E2384" s="872" t="s">
        <v>370</v>
      </c>
      <c r="F2384" s="41" t="s">
        <v>49</v>
      </c>
      <c r="G2384" s="872" t="s">
        <v>1352</v>
      </c>
      <c r="H2384" s="1308">
        <v>41640</v>
      </c>
      <c r="I2384" s="1277">
        <v>3500</v>
      </c>
      <c r="J2384" s="1277">
        <v>3500</v>
      </c>
      <c r="K2384" s="1277">
        <v>0</v>
      </c>
      <c r="L2384" s="738"/>
      <c r="M2384" s="737"/>
      <c r="N2384" s="737"/>
      <c r="O2384" s="737"/>
      <c r="P2384" s="737"/>
      <c r="Q2384" s="737"/>
      <c r="R2384" s="737"/>
      <c r="S2384" s="737"/>
      <c r="T2384" s="737"/>
      <c r="U2384" s="737"/>
      <c r="V2384" s="737"/>
      <c r="W2384" s="737"/>
      <c r="X2384" s="737"/>
      <c r="Y2384" s="737"/>
      <c r="Z2384" s="737"/>
      <c r="AA2384" s="737"/>
      <c r="AB2384" s="737"/>
      <c r="AC2384" s="737"/>
      <c r="AD2384" s="737"/>
      <c r="AE2384" s="737"/>
      <c r="AF2384" s="737"/>
      <c r="AG2384" s="737"/>
      <c r="AH2384" s="737"/>
      <c r="AI2384" s="737"/>
      <c r="AJ2384" s="737"/>
      <c r="AK2384" s="737"/>
      <c r="AL2384" s="737"/>
      <c r="AM2384" s="737"/>
      <c r="AN2384" s="737"/>
      <c r="AO2384" s="737"/>
      <c r="AP2384" s="737"/>
      <c r="AQ2384" s="737"/>
      <c r="AR2384" s="737"/>
      <c r="AS2384" s="737"/>
      <c r="AT2384" s="737"/>
      <c r="AU2384" s="737"/>
      <c r="AV2384" s="737"/>
      <c r="AW2384" s="737"/>
      <c r="AX2384" s="737"/>
      <c r="AY2384" s="737"/>
      <c r="AZ2384" s="737"/>
      <c r="BA2384" s="737"/>
      <c r="BB2384" s="737"/>
      <c r="BC2384" s="737"/>
      <c r="BD2384" s="737"/>
      <c r="BE2384" s="737"/>
      <c r="BF2384" s="737"/>
      <c r="BG2384" s="737"/>
      <c r="BH2384" s="737"/>
      <c r="BI2384" s="737"/>
      <c r="BJ2384" s="737"/>
      <c r="BK2384" s="737"/>
      <c r="BL2384" s="737"/>
      <c r="BM2384" s="737"/>
      <c r="BN2384" s="737"/>
      <c r="BO2384" s="737"/>
      <c r="BP2384" s="737"/>
      <c r="BQ2384" s="737"/>
      <c r="BR2384" s="737"/>
      <c r="BS2384" s="737"/>
      <c r="BT2384" s="737"/>
      <c r="BU2384" s="737"/>
      <c r="BV2384" s="737"/>
      <c r="BW2384" s="737"/>
      <c r="BX2384" s="737"/>
      <c r="BY2384" s="737"/>
      <c r="BZ2384" s="737"/>
      <c r="CA2384" s="737"/>
      <c r="CB2384" s="737"/>
      <c r="CC2384" s="737"/>
      <c r="CD2384" s="737"/>
      <c r="CE2384" s="737"/>
      <c r="CF2384" s="737"/>
      <c r="CG2384" s="737"/>
      <c r="CH2384" s="737"/>
      <c r="CI2384" s="737"/>
      <c r="CJ2384" s="737"/>
      <c r="CK2384" s="737"/>
      <c r="CL2384" s="737"/>
      <c r="CM2384" s="737"/>
      <c r="CN2384" s="737"/>
      <c r="CO2384" s="737"/>
      <c r="CP2384" s="737"/>
      <c r="CQ2384" s="737"/>
      <c r="CR2384" s="737"/>
      <c r="CS2384" s="737"/>
      <c r="CT2384" s="737"/>
      <c r="CU2384" s="737"/>
      <c r="CV2384" s="737"/>
    </row>
    <row r="2385" spans="1:100" x14ac:dyDescent="0.25">
      <c r="A2385" s="871" t="s">
        <v>3154</v>
      </c>
      <c r="B2385" s="872">
        <v>367188</v>
      </c>
      <c r="C2385" s="1812" t="s">
        <v>3156</v>
      </c>
      <c r="D2385" s="872" t="s">
        <v>370</v>
      </c>
      <c r="E2385" s="872" t="s">
        <v>370</v>
      </c>
      <c r="F2385" s="41" t="s">
        <v>49</v>
      </c>
      <c r="G2385" s="872" t="s">
        <v>1352</v>
      </c>
      <c r="H2385" s="1308">
        <v>41640</v>
      </c>
      <c r="I2385" s="1277">
        <v>3500</v>
      </c>
      <c r="J2385" s="1277">
        <v>3500</v>
      </c>
      <c r="K2385" s="1277">
        <v>0</v>
      </c>
      <c r="L2385" s="738"/>
      <c r="M2385" s="738"/>
      <c r="N2385" s="738"/>
      <c r="O2385" s="738"/>
      <c r="P2385" s="738"/>
      <c r="Q2385" s="738"/>
      <c r="R2385" s="738"/>
      <c r="S2385" s="738"/>
      <c r="T2385" s="738"/>
      <c r="U2385" s="738"/>
      <c r="V2385" s="738"/>
      <c r="W2385" s="738"/>
      <c r="X2385" s="738"/>
      <c r="Y2385" s="738"/>
      <c r="Z2385" s="738"/>
      <c r="AA2385" s="738"/>
      <c r="AB2385" s="738"/>
      <c r="AC2385" s="738"/>
      <c r="AD2385" s="738"/>
      <c r="AE2385" s="738"/>
      <c r="AF2385" s="738"/>
      <c r="AG2385" s="738"/>
      <c r="AH2385" s="738"/>
      <c r="AI2385" s="738"/>
      <c r="AJ2385" s="738"/>
      <c r="AK2385" s="738"/>
      <c r="AL2385" s="738"/>
      <c r="AM2385" s="738"/>
      <c r="AN2385" s="738"/>
      <c r="AO2385" s="738"/>
      <c r="AP2385" s="738"/>
      <c r="AQ2385" s="738"/>
      <c r="AR2385" s="738"/>
      <c r="AS2385" s="738"/>
      <c r="AT2385" s="738"/>
      <c r="AU2385" s="738"/>
      <c r="AV2385" s="738"/>
      <c r="AW2385" s="738"/>
      <c r="AX2385" s="738"/>
      <c r="AY2385" s="738"/>
      <c r="AZ2385" s="738"/>
      <c r="BA2385" s="738"/>
      <c r="BB2385" s="738"/>
      <c r="BC2385" s="738"/>
      <c r="BD2385" s="738"/>
      <c r="BE2385" s="738"/>
      <c r="BF2385" s="738"/>
      <c r="BG2385" s="738"/>
      <c r="BH2385" s="738"/>
      <c r="BI2385" s="738"/>
      <c r="BJ2385" s="738"/>
      <c r="BK2385" s="738"/>
      <c r="BL2385" s="738"/>
      <c r="BM2385" s="738"/>
      <c r="BN2385" s="738"/>
      <c r="BO2385" s="738"/>
      <c r="BP2385" s="738"/>
      <c r="BQ2385" s="738"/>
      <c r="BR2385" s="738"/>
      <c r="BS2385" s="738"/>
      <c r="BT2385" s="738"/>
      <c r="BU2385" s="738"/>
      <c r="BV2385" s="738"/>
      <c r="BW2385" s="738"/>
      <c r="BX2385" s="738"/>
      <c r="BY2385" s="738"/>
      <c r="BZ2385" s="738"/>
      <c r="CA2385" s="738"/>
      <c r="CB2385" s="738"/>
      <c r="CC2385" s="738"/>
      <c r="CD2385" s="738"/>
      <c r="CE2385" s="738"/>
      <c r="CF2385" s="738"/>
      <c r="CG2385" s="738"/>
      <c r="CH2385" s="738"/>
      <c r="CI2385" s="738"/>
      <c r="CJ2385" s="738"/>
      <c r="CK2385" s="738"/>
      <c r="CL2385" s="738"/>
      <c r="CM2385" s="738"/>
      <c r="CN2385" s="738"/>
      <c r="CO2385" s="738"/>
      <c r="CP2385" s="738"/>
      <c r="CQ2385" s="738"/>
      <c r="CR2385" s="738"/>
      <c r="CS2385" s="738"/>
      <c r="CT2385" s="738"/>
      <c r="CU2385" s="738"/>
      <c r="CV2385" s="738"/>
    </row>
    <row r="2386" spans="1:100" x14ac:dyDescent="0.25">
      <c r="A2386" s="871" t="s">
        <v>3157</v>
      </c>
      <c r="B2386" s="872">
        <v>365042</v>
      </c>
      <c r="C2386" s="1812" t="s">
        <v>3158</v>
      </c>
      <c r="D2386" s="872" t="s">
        <v>116</v>
      </c>
      <c r="E2386" s="872" t="s">
        <v>35</v>
      </c>
      <c r="F2386" s="866">
        <v>1107213043400900</v>
      </c>
      <c r="G2386" s="872" t="s">
        <v>1157</v>
      </c>
      <c r="H2386" s="1308">
        <v>41640</v>
      </c>
      <c r="I2386" s="1277">
        <v>8724.6299999999992</v>
      </c>
      <c r="J2386" s="1277">
        <v>8724.6299999999992</v>
      </c>
      <c r="K2386" s="1277">
        <v>0</v>
      </c>
      <c r="L2386" s="740"/>
      <c r="M2386" s="739"/>
      <c r="N2386" s="739"/>
      <c r="O2386" s="739"/>
      <c r="P2386" s="739"/>
      <c r="Q2386" s="739"/>
      <c r="R2386" s="739"/>
      <c r="S2386" s="739"/>
      <c r="T2386" s="739"/>
      <c r="U2386" s="739"/>
      <c r="V2386" s="739"/>
      <c r="W2386" s="739"/>
      <c r="X2386" s="739"/>
      <c r="Y2386" s="739"/>
      <c r="Z2386" s="739"/>
      <c r="AA2386" s="739"/>
      <c r="AB2386" s="739"/>
      <c r="AC2386" s="739"/>
      <c r="AD2386" s="739"/>
      <c r="AE2386" s="739"/>
      <c r="AF2386" s="739"/>
      <c r="AG2386" s="739"/>
      <c r="AH2386" s="739"/>
      <c r="AI2386" s="739"/>
      <c r="AJ2386" s="739"/>
      <c r="AK2386" s="739"/>
      <c r="AL2386" s="739"/>
      <c r="AM2386" s="739"/>
      <c r="AN2386" s="739"/>
      <c r="AO2386" s="739"/>
      <c r="AP2386" s="739"/>
      <c r="AQ2386" s="739"/>
      <c r="AR2386" s="739"/>
      <c r="AS2386" s="739"/>
      <c r="AT2386" s="739"/>
      <c r="AU2386" s="739"/>
      <c r="AV2386" s="739"/>
      <c r="AW2386" s="739"/>
      <c r="AX2386" s="739"/>
      <c r="AY2386" s="739"/>
      <c r="AZ2386" s="739"/>
      <c r="BA2386" s="739"/>
      <c r="BB2386" s="739"/>
      <c r="BC2386" s="739"/>
      <c r="BD2386" s="739"/>
      <c r="BE2386" s="739"/>
      <c r="BF2386" s="739"/>
      <c r="BG2386" s="739"/>
      <c r="BH2386" s="739"/>
      <c r="BI2386" s="739"/>
      <c r="BJ2386" s="739"/>
      <c r="BK2386" s="739"/>
      <c r="BL2386" s="739"/>
      <c r="BM2386" s="739"/>
      <c r="BN2386" s="739"/>
      <c r="BO2386" s="739"/>
      <c r="BP2386" s="739"/>
      <c r="BQ2386" s="739"/>
      <c r="BR2386" s="739"/>
      <c r="BS2386" s="739"/>
      <c r="BT2386" s="739"/>
      <c r="BU2386" s="739"/>
      <c r="BV2386" s="739"/>
      <c r="BW2386" s="739"/>
      <c r="BX2386" s="739"/>
      <c r="BY2386" s="739"/>
      <c r="BZ2386" s="739"/>
      <c r="CA2386" s="739"/>
      <c r="CB2386" s="739"/>
      <c r="CC2386" s="739"/>
      <c r="CD2386" s="739"/>
      <c r="CE2386" s="739"/>
      <c r="CF2386" s="739"/>
      <c r="CG2386" s="739"/>
      <c r="CH2386" s="739"/>
      <c r="CI2386" s="739"/>
      <c r="CJ2386" s="739"/>
      <c r="CK2386" s="739"/>
      <c r="CL2386" s="739"/>
      <c r="CM2386" s="739"/>
      <c r="CN2386" s="739"/>
      <c r="CO2386" s="739"/>
      <c r="CP2386" s="739"/>
      <c r="CQ2386" s="739"/>
      <c r="CR2386" s="739"/>
      <c r="CS2386" s="739"/>
      <c r="CT2386" s="739"/>
      <c r="CU2386" s="739"/>
      <c r="CV2386" s="739"/>
    </row>
    <row r="2387" spans="1:100" x14ac:dyDescent="0.25">
      <c r="A2387" s="871" t="s">
        <v>130</v>
      </c>
      <c r="B2387" s="872">
        <v>548455</v>
      </c>
      <c r="C2387" s="1812" t="s">
        <v>3159</v>
      </c>
      <c r="D2387" s="872" t="s">
        <v>156</v>
      </c>
      <c r="E2387" s="872" t="s">
        <v>3160</v>
      </c>
      <c r="F2387" s="872" t="s">
        <v>3161</v>
      </c>
      <c r="G2387" s="872" t="s">
        <v>129</v>
      </c>
      <c r="H2387" s="1308">
        <v>41640</v>
      </c>
      <c r="I2387" s="1277">
        <v>9249.19</v>
      </c>
      <c r="J2387" s="1277">
        <v>9249.19</v>
      </c>
      <c r="K2387" s="1277">
        <v>0</v>
      </c>
      <c r="L2387" s="740"/>
      <c r="M2387" s="739"/>
      <c r="N2387" s="739"/>
      <c r="O2387" s="739"/>
      <c r="P2387" s="739"/>
      <c r="Q2387" s="739"/>
      <c r="R2387" s="739"/>
      <c r="S2387" s="739"/>
      <c r="T2387" s="739"/>
      <c r="U2387" s="739"/>
      <c r="V2387" s="739"/>
      <c r="W2387" s="739"/>
      <c r="X2387" s="739"/>
      <c r="Y2387" s="739"/>
      <c r="Z2387" s="739"/>
      <c r="AA2387" s="739"/>
      <c r="AB2387" s="739"/>
      <c r="AC2387" s="739"/>
      <c r="AD2387" s="739"/>
      <c r="AE2387" s="739"/>
      <c r="AF2387" s="739"/>
      <c r="AG2387" s="739"/>
      <c r="AH2387" s="739"/>
      <c r="AI2387" s="739"/>
      <c r="AJ2387" s="739"/>
      <c r="AK2387" s="739"/>
      <c r="AL2387" s="739"/>
      <c r="AM2387" s="739"/>
      <c r="AN2387" s="739"/>
      <c r="AO2387" s="739"/>
      <c r="AP2387" s="739"/>
      <c r="AQ2387" s="739"/>
      <c r="AR2387" s="739"/>
      <c r="AS2387" s="739"/>
      <c r="AT2387" s="739"/>
      <c r="AU2387" s="739"/>
      <c r="AV2387" s="739"/>
      <c r="AW2387" s="739"/>
      <c r="AX2387" s="739"/>
      <c r="AY2387" s="739"/>
      <c r="AZ2387" s="739"/>
      <c r="BA2387" s="739"/>
      <c r="BB2387" s="739"/>
      <c r="BC2387" s="739"/>
      <c r="BD2387" s="739"/>
      <c r="BE2387" s="739"/>
      <c r="BF2387" s="739"/>
      <c r="BG2387" s="739"/>
      <c r="BH2387" s="739"/>
      <c r="BI2387" s="739"/>
      <c r="BJ2387" s="739"/>
      <c r="BK2387" s="739"/>
      <c r="BL2387" s="739"/>
      <c r="BM2387" s="739"/>
      <c r="BN2387" s="739"/>
      <c r="BO2387" s="739"/>
      <c r="BP2387" s="739"/>
      <c r="BQ2387" s="739"/>
      <c r="BR2387" s="739"/>
      <c r="BS2387" s="739"/>
      <c r="BT2387" s="739"/>
      <c r="BU2387" s="739"/>
      <c r="BV2387" s="739"/>
      <c r="BW2387" s="739"/>
      <c r="BX2387" s="739"/>
      <c r="BY2387" s="739"/>
      <c r="BZ2387" s="739"/>
      <c r="CA2387" s="739"/>
      <c r="CB2387" s="739"/>
      <c r="CC2387" s="739"/>
      <c r="CD2387" s="739"/>
      <c r="CE2387" s="739"/>
      <c r="CF2387" s="739"/>
      <c r="CG2387" s="739"/>
      <c r="CH2387" s="739"/>
      <c r="CI2387" s="739"/>
      <c r="CJ2387" s="739"/>
      <c r="CK2387" s="739"/>
      <c r="CL2387" s="739"/>
      <c r="CM2387" s="739"/>
      <c r="CN2387" s="739"/>
      <c r="CO2387" s="739"/>
      <c r="CP2387" s="739"/>
      <c r="CQ2387" s="739"/>
      <c r="CR2387" s="739"/>
      <c r="CS2387" s="739"/>
      <c r="CT2387" s="739"/>
      <c r="CU2387" s="739"/>
      <c r="CV2387" s="739"/>
    </row>
    <row r="2388" spans="1:100" x14ac:dyDescent="0.25">
      <c r="A2388" s="870" t="s">
        <v>14</v>
      </c>
      <c r="B2388" s="872">
        <v>365001</v>
      </c>
      <c r="C2388" s="1812" t="s">
        <v>3162</v>
      </c>
      <c r="D2388" s="872" t="s">
        <v>16</v>
      </c>
      <c r="E2388" s="872" t="s">
        <v>3163</v>
      </c>
      <c r="F2388" s="872" t="s">
        <v>3164</v>
      </c>
      <c r="G2388" s="872" t="s">
        <v>18</v>
      </c>
      <c r="H2388" s="1308">
        <v>41640</v>
      </c>
      <c r="I2388" s="1339">
        <v>27889.439999999999</v>
      </c>
      <c r="J2388" s="1277">
        <v>27889.439999999999</v>
      </c>
      <c r="K2388" s="1277">
        <v>0</v>
      </c>
      <c r="L2388" s="740"/>
      <c r="M2388" s="739"/>
      <c r="N2388" s="739"/>
      <c r="O2388" s="739"/>
      <c r="P2388" s="739"/>
      <c r="Q2388" s="739"/>
      <c r="R2388" s="739"/>
      <c r="S2388" s="739"/>
      <c r="T2388" s="739"/>
      <c r="U2388" s="739"/>
      <c r="V2388" s="739"/>
      <c r="W2388" s="739"/>
      <c r="X2388" s="739"/>
      <c r="Y2388" s="739"/>
      <c r="Z2388" s="739"/>
      <c r="AA2388" s="739"/>
      <c r="AB2388" s="739"/>
      <c r="AC2388" s="739"/>
      <c r="AD2388" s="739"/>
      <c r="AE2388" s="739"/>
      <c r="AF2388" s="739"/>
      <c r="AG2388" s="739"/>
      <c r="AH2388" s="739"/>
      <c r="AI2388" s="739"/>
      <c r="AJ2388" s="739"/>
      <c r="AK2388" s="739"/>
      <c r="AL2388" s="739"/>
      <c r="AM2388" s="739"/>
      <c r="AN2388" s="739"/>
      <c r="AO2388" s="739"/>
      <c r="AP2388" s="739"/>
      <c r="AQ2388" s="739"/>
      <c r="AR2388" s="739"/>
      <c r="AS2388" s="739"/>
      <c r="AT2388" s="739"/>
      <c r="AU2388" s="739"/>
      <c r="AV2388" s="739"/>
      <c r="AW2388" s="739"/>
      <c r="AX2388" s="739"/>
      <c r="AY2388" s="739"/>
      <c r="AZ2388" s="739"/>
      <c r="BA2388" s="739"/>
      <c r="BB2388" s="739"/>
      <c r="BC2388" s="739"/>
      <c r="BD2388" s="739"/>
      <c r="BE2388" s="739"/>
      <c r="BF2388" s="739"/>
      <c r="BG2388" s="739"/>
      <c r="BH2388" s="739"/>
      <c r="BI2388" s="739"/>
      <c r="BJ2388" s="739"/>
      <c r="BK2388" s="739"/>
      <c r="BL2388" s="739"/>
      <c r="BM2388" s="739"/>
      <c r="BN2388" s="739"/>
      <c r="BO2388" s="739"/>
      <c r="BP2388" s="739"/>
      <c r="BQ2388" s="739"/>
      <c r="BR2388" s="739"/>
      <c r="BS2388" s="739"/>
      <c r="BT2388" s="739"/>
      <c r="BU2388" s="739"/>
      <c r="BV2388" s="739"/>
      <c r="BW2388" s="739"/>
      <c r="BX2388" s="739"/>
      <c r="BY2388" s="739"/>
      <c r="BZ2388" s="739"/>
      <c r="CA2388" s="739"/>
      <c r="CB2388" s="739"/>
      <c r="CC2388" s="739"/>
      <c r="CD2388" s="739"/>
      <c r="CE2388" s="739"/>
      <c r="CF2388" s="739"/>
      <c r="CG2388" s="739"/>
      <c r="CH2388" s="739"/>
      <c r="CI2388" s="739"/>
      <c r="CJ2388" s="739"/>
      <c r="CK2388" s="739"/>
      <c r="CL2388" s="739"/>
      <c r="CM2388" s="739"/>
      <c r="CN2388" s="739"/>
      <c r="CO2388" s="739"/>
      <c r="CP2388" s="739"/>
      <c r="CQ2388" s="739"/>
      <c r="CR2388" s="739"/>
      <c r="CS2388" s="739"/>
      <c r="CT2388" s="739"/>
      <c r="CU2388" s="739"/>
      <c r="CV2388" s="739"/>
    </row>
    <row r="2389" spans="1:100" x14ac:dyDescent="0.25">
      <c r="A2389" s="871" t="s">
        <v>14</v>
      </c>
      <c r="B2389" s="872">
        <v>365033</v>
      </c>
      <c r="C2389" s="1812" t="s">
        <v>3165</v>
      </c>
      <c r="D2389" s="872" t="s">
        <v>3166</v>
      </c>
      <c r="E2389" s="872" t="s">
        <v>88</v>
      </c>
      <c r="F2389" s="872" t="s">
        <v>3167</v>
      </c>
      <c r="G2389" s="872" t="s">
        <v>18</v>
      </c>
      <c r="H2389" s="1308">
        <v>41640</v>
      </c>
      <c r="I2389" s="1339">
        <v>27889.439999999999</v>
      </c>
      <c r="J2389" s="1277">
        <v>27889.439999999999</v>
      </c>
      <c r="K2389" s="1277">
        <v>0</v>
      </c>
      <c r="L2389" s="741"/>
      <c r="M2389" s="740"/>
      <c r="N2389" s="740"/>
      <c r="O2389" s="740"/>
      <c r="P2389" s="740"/>
      <c r="Q2389" s="740"/>
      <c r="R2389" s="740"/>
      <c r="S2389" s="740"/>
      <c r="T2389" s="740"/>
      <c r="U2389" s="740"/>
      <c r="V2389" s="740"/>
      <c r="W2389" s="740"/>
      <c r="X2389" s="740"/>
      <c r="Y2389" s="740"/>
      <c r="Z2389" s="740"/>
      <c r="AA2389" s="740"/>
      <c r="AB2389" s="740"/>
      <c r="AC2389" s="740"/>
      <c r="AD2389" s="740"/>
      <c r="AE2389" s="740"/>
      <c r="AF2389" s="740"/>
      <c r="AG2389" s="740"/>
      <c r="AH2389" s="740"/>
      <c r="AI2389" s="740"/>
      <c r="AJ2389" s="740"/>
      <c r="AK2389" s="740"/>
      <c r="AL2389" s="740"/>
      <c r="AM2389" s="740"/>
      <c r="AN2389" s="740"/>
      <c r="AO2389" s="740"/>
      <c r="AP2389" s="740"/>
      <c r="AQ2389" s="740"/>
      <c r="AR2389" s="740"/>
      <c r="AS2389" s="740"/>
      <c r="AT2389" s="740"/>
      <c r="AU2389" s="740"/>
      <c r="AV2389" s="740"/>
      <c r="AW2389" s="740"/>
      <c r="AX2389" s="740"/>
      <c r="AY2389" s="740"/>
      <c r="AZ2389" s="740"/>
      <c r="BA2389" s="740"/>
      <c r="BB2389" s="740"/>
      <c r="BC2389" s="740"/>
      <c r="BD2389" s="740"/>
      <c r="BE2389" s="740"/>
      <c r="BF2389" s="740"/>
      <c r="BG2389" s="740"/>
      <c r="BH2389" s="740"/>
      <c r="BI2389" s="740"/>
      <c r="BJ2389" s="740"/>
      <c r="BK2389" s="740"/>
      <c r="BL2389" s="740"/>
      <c r="BM2389" s="740"/>
      <c r="BN2389" s="740"/>
      <c r="BO2389" s="740"/>
      <c r="BP2389" s="740"/>
      <c r="BQ2389" s="740"/>
      <c r="BR2389" s="740"/>
      <c r="BS2389" s="740"/>
      <c r="BT2389" s="740"/>
      <c r="BU2389" s="740"/>
      <c r="BV2389" s="740"/>
      <c r="BW2389" s="740"/>
      <c r="BX2389" s="740"/>
      <c r="BY2389" s="740"/>
      <c r="BZ2389" s="740"/>
      <c r="CA2389" s="740"/>
      <c r="CB2389" s="740"/>
      <c r="CC2389" s="740"/>
      <c r="CD2389" s="740"/>
      <c r="CE2389" s="740"/>
      <c r="CF2389" s="740"/>
      <c r="CG2389" s="740"/>
      <c r="CH2389" s="740"/>
      <c r="CI2389" s="740"/>
      <c r="CJ2389" s="740"/>
      <c r="CK2389" s="740"/>
      <c r="CL2389" s="740"/>
      <c r="CM2389" s="740"/>
      <c r="CN2389" s="740"/>
      <c r="CO2389" s="740"/>
      <c r="CP2389" s="740"/>
      <c r="CQ2389" s="740"/>
      <c r="CR2389" s="740"/>
      <c r="CS2389" s="740"/>
      <c r="CT2389" s="740"/>
      <c r="CU2389" s="740"/>
      <c r="CV2389" s="740"/>
    </row>
    <row r="2390" spans="1:100" x14ac:dyDescent="0.25">
      <c r="A2390" s="870" t="s">
        <v>3168</v>
      </c>
      <c r="B2390" s="872">
        <v>548456</v>
      </c>
      <c r="C2390" s="1812" t="s">
        <v>3169</v>
      </c>
      <c r="D2390" s="872" t="s">
        <v>3170</v>
      </c>
      <c r="E2390" s="872" t="s">
        <v>3171</v>
      </c>
      <c r="F2390" s="41" t="s">
        <v>49</v>
      </c>
      <c r="G2390" s="872" t="s">
        <v>18</v>
      </c>
      <c r="H2390" s="1308">
        <v>41640</v>
      </c>
      <c r="I2390" s="1277">
        <v>3928.67</v>
      </c>
      <c r="J2390" s="1277">
        <v>3928.67</v>
      </c>
      <c r="K2390" s="1277">
        <v>0</v>
      </c>
      <c r="L2390" s="741"/>
      <c r="M2390" s="740"/>
      <c r="N2390" s="740"/>
      <c r="O2390" s="740"/>
      <c r="P2390" s="740"/>
      <c r="Q2390" s="740"/>
      <c r="R2390" s="740"/>
      <c r="S2390" s="740"/>
      <c r="T2390" s="740"/>
      <c r="U2390" s="740"/>
      <c r="V2390" s="740"/>
      <c r="W2390" s="740"/>
      <c r="X2390" s="740"/>
      <c r="Y2390" s="740"/>
      <c r="Z2390" s="740"/>
      <c r="AA2390" s="740"/>
      <c r="AB2390" s="740"/>
      <c r="AC2390" s="740"/>
      <c r="AD2390" s="740"/>
      <c r="AE2390" s="740"/>
      <c r="AF2390" s="740"/>
      <c r="AG2390" s="740"/>
      <c r="AH2390" s="740"/>
      <c r="AI2390" s="740"/>
      <c r="AJ2390" s="740"/>
      <c r="AK2390" s="740"/>
      <c r="AL2390" s="740"/>
      <c r="AM2390" s="740"/>
      <c r="AN2390" s="740"/>
      <c r="AO2390" s="740"/>
      <c r="AP2390" s="740"/>
      <c r="AQ2390" s="740"/>
      <c r="AR2390" s="740"/>
      <c r="AS2390" s="740"/>
      <c r="AT2390" s="740"/>
      <c r="AU2390" s="740"/>
      <c r="AV2390" s="740"/>
      <c r="AW2390" s="740"/>
      <c r="AX2390" s="740"/>
      <c r="AY2390" s="740"/>
      <c r="AZ2390" s="740"/>
      <c r="BA2390" s="740"/>
      <c r="BB2390" s="740"/>
      <c r="BC2390" s="740"/>
      <c r="BD2390" s="740"/>
      <c r="BE2390" s="740"/>
      <c r="BF2390" s="740"/>
      <c r="BG2390" s="740"/>
      <c r="BH2390" s="740"/>
      <c r="BI2390" s="740"/>
      <c r="BJ2390" s="740"/>
      <c r="BK2390" s="740"/>
      <c r="BL2390" s="740"/>
      <c r="BM2390" s="740"/>
      <c r="BN2390" s="740"/>
      <c r="BO2390" s="740"/>
      <c r="BP2390" s="740"/>
      <c r="BQ2390" s="740"/>
      <c r="BR2390" s="740"/>
      <c r="BS2390" s="740"/>
      <c r="BT2390" s="740"/>
      <c r="BU2390" s="740"/>
      <c r="BV2390" s="740"/>
      <c r="BW2390" s="740"/>
      <c r="BX2390" s="740"/>
      <c r="BY2390" s="740"/>
      <c r="BZ2390" s="740"/>
      <c r="CA2390" s="740"/>
      <c r="CB2390" s="740"/>
      <c r="CC2390" s="740"/>
      <c r="CD2390" s="740"/>
      <c r="CE2390" s="740"/>
      <c r="CF2390" s="740"/>
      <c r="CG2390" s="740"/>
      <c r="CH2390" s="740"/>
      <c r="CI2390" s="740"/>
      <c r="CJ2390" s="740"/>
      <c r="CK2390" s="740"/>
      <c r="CL2390" s="740"/>
      <c r="CM2390" s="740"/>
      <c r="CN2390" s="740"/>
      <c r="CO2390" s="740"/>
      <c r="CP2390" s="740"/>
      <c r="CQ2390" s="740"/>
      <c r="CR2390" s="740"/>
      <c r="CS2390" s="740"/>
      <c r="CT2390" s="740"/>
      <c r="CU2390" s="740"/>
      <c r="CV2390" s="740"/>
    </row>
    <row r="2391" spans="1:100" x14ac:dyDescent="0.25">
      <c r="A2391" s="870" t="s">
        <v>130</v>
      </c>
      <c r="B2391" s="872">
        <v>365040</v>
      </c>
      <c r="C2391" s="1812" t="s">
        <v>3172</v>
      </c>
      <c r="D2391" s="872" t="s">
        <v>16</v>
      </c>
      <c r="E2391" s="872" t="s">
        <v>84</v>
      </c>
      <c r="F2391" s="872" t="s">
        <v>3173</v>
      </c>
      <c r="G2391" s="872" t="s">
        <v>18</v>
      </c>
      <c r="H2391" s="1308">
        <v>41640</v>
      </c>
      <c r="I2391" s="1277">
        <v>9249.19</v>
      </c>
      <c r="J2391" s="1277">
        <v>9249.19</v>
      </c>
      <c r="K2391" s="1277">
        <v>0</v>
      </c>
      <c r="L2391" s="741"/>
      <c r="M2391" s="740"/>
      <c r="N2391" s="740"/>
      <c r="O2391" s="740"/>
      <c r="P2391" s="740"/>
      <c r="Q2391" s="740"/>
      <c r="R2391" s="740"/>
      <c r="S2391" s="740"/>
      <c r="T2391" s="740"/>
      <c r="U2391" s="740"/>
      <c r="V2391" s="740"/>
      <c r="W2391" s="740"/>
      <c r="X2391" s="740"/>
      <c r="Y2391" s="740"/>
      <c r="Z2391" s="740"/>
      <c r="AA2391" s="740"/>
      <c r="AB2391" s="740"/>
      <c r="AC2391" s="740"/>
      <c r="AD2391" s="740"/>
      <c r="AE2391" s="740"/>
      <c r="AF2391" s="740"/>
      <c r="AG2391" s="740"/>
      <c r="AH2391" s="740"/>
      <c r="AI2391" s="740"/>
      <c r="AJ2391" s="740"/>
      <c r="AK2391" s="740"/>
      <c r="AL2391" s="740"/>
      <c r="AM2391" s="740"/>
      <c r="AN2391" s="740"/>
      <c r="AO2391" s="740"/>
      <c r="AP2391" s="740"/>
      <c r="AQ2391" s="740"/>
      <c r="AR2391" s="740"/>
      <c r="AS2391" s="740"/>
      <c r="AT2391" s="740"/>
      <c r="AU2391" s="740"/>
      <c r="AV2391" s="740"/>
      <c r="AW2391" s="740"/>
      <c r="AX2391" s="740"/>
      <c r="AY2391" s="740"/>
      <c r="AZ2391" s="740"/>
      <c r="BA2391" s="740"/>
      <c r="BB2391" s="740"/>
      <c r="BC2391" s="740"/>
      <c r="BD2391" s="740"/>
      <c r="BE2391" s="740"/>
      <c r="BF2391" s="740"/>
      <c r="BG2391" s="740"/>
      <c r="BH2391" s="740"/>
      <c r="BI2391" s="740"/>
      <c r="BJ2391" s="740"/>
      <c r="BK2391" s="740"/>
      <c r="BL2391" s="740"/>
      <c r="BM2391" s="740"/>
      <c r="BN2391" s="740"/>
      <c r="BO2391" s="740"/>
      <c r="BP2391" s="740"/>
      <c r="BQ2391" s="740"/>
      <c r="BR2391" s="740"/>
      <c r="BS2391" s="740"/>
      <c r="BT2391" s="740"/>
      <c r="BU2391" s="740"/>
      <c r="BV2391" s="740"/>
      <c r="BW2391" s="740"/>
      <c r="BX2391" s="740"/>
      <c r="BY2391" s="740"/>
      <c r="BZ2391" s="740"/>
      <c r="CA2391" s="740"/>
      <c r="CB2391" s="740"/>
      <c r="CC2391" s="740"/>
      <c r="CD2391" s="740"/>
      <c r="CE2391" s="740"/>
      <c r="CF2391" s="740"/>
      <c r="CG2391" s="740"/>
      <c r="CH2391" s="740"/>
      <c r="CI2391" s="740"/>
      <c r="CJ2391" s="740"/>
      <c r="CK2391" s="740"/>
      <c r="CL2391" s="740"/>
      <c r="CM2391" s="740"/>
      <c r="CN2391" s="740"/>
      <c r="CO2391" s="740"/>
      <c r="CP2391" s="740"/>
      <c r="CQ2391" s="740"/>
      <c r="CR2391" s="740"/>
      <c r="CS2391" s="740"/>
      <c r="CT2391" s="740"/>
      <c r="CU2391" s="740"/>
      <c r="CV2391" s="740"/>
    </row>
    <row r="2392" spans="1:100" x14ac:dyDescent="0.25">
      <c r="A2392" s="870" t="s">
        <v>3174</v>
      </c>
      <c r="B2392" s="41">
        <v>367184</v>
      </c>
      <c r="C2392" s="1812" t="s">
        <v>6000</v>
      </c>
      <c r="D2392" s="872" t="s">
        <v>370</v>
      </c>
      <c r="E2392" s="872" t="s">
        <v>370</v>
      </c>
      <c r="F2392" s="41" t="s">
        <v>49</v>
      </c>
      <c r="G2392" s="872" t="s">
        <v>94</v>
      </c>
      <c r="H2392" s="1308">
        <v>41640</v>
      </c>
      <c r="I2392" s="1669">
        <v>3500</v>
      </c>
      <c r="J2392" s="1669">
        <v>3500</v>
      </c>
      <c r="K2392" s="1669">
        <v>0</v>
      </c>
    </row>
    <row r="2393" spans="1:100" x14ac:dyDescent="0.25">
      <c r="A2393" s="870" t="s">
        <v>170</v>
      </c>
      <c r="B2393" s="872">
        <v>365511</v>
      </c>
      <c r="C2393" s="1812" t="s">
        <v>3175</v>
      </c>
      <c r="D2393" s="872" t="s">
        <v>80</v>
      </c>
      <c r="E2393" s="872" t="s">
        <v>1367</v>
      </c>
      <c r="F2393" s="872" t="s">
        <v>3176</v>
      </c>
      <c r="G2393" s="872" t="s">
        <v>18</v>
      </c>
      <c r="H2393" s="1308">
        <v>39083</v>
      </c>
      <c r="I2393" s="1277">
        <v>5258.1</v>
      </c>
      <c r="J2393" s="1277">
        <v>5258.1</v>
      </c>
      <c r="K2393" s="1277">
        <v>0</v>
      </c>
      <c r="L2393" s="741"/>
      <c r="M2393" s="741"/>
      <c r="N2393" s="741"/>
      <c r="O2393" s="741"/>
      <c r="P2393" s="741"/>
      <c r="Q2393" s="741"/>
      <c r="R2393" s="741"/>
      <c r="S2393" s="741"/>
      <c r="T2393" s="741"/>
      <c r="U2393" s="741"/>
      <c r="V2393" s="741"/>
      <c r="W2393" s="741"/>
      <c r="X2393" s="741"/>
      <c r="Y2393" s="741"/>
      <c r="Z2393" s="741"/>
      <c r="AA2393" s="741"/>
      <c r="AB2393" s="741"/>
      <c r="AC2393" s="741"/>
      <c r="AD2393" s="741"/>
      <c r="AE2393" s="741"/>
      <c r="AF2393" s="741"/>
      <c r="AG2393" s="741"/>
      <c r="AH2393" s="741"/>
      <c r="AI2393" s="741"/>
      <c r="AJ2393" s="741"/>
      <c r="AK2393" s="741"/>
      <c r="AL2393" s="741"/>
      <c r="AM2393" s="741"/>
      <c r="AN2393" s="741"/>
      <c r="AO2393" s="741"/>
      <c r="AP2393" s="741"/>
      <c r="AQ2393" s="741"/>
      <c r="AR2393" s="741"/>
      <c r="AS2393" s="741"/>
      <c r="AT2393" s="741"/>
      <c r="AU2393" s="741"/>
      <c r="AV2393" s="741"/>
      <c r="AW2393" s="741"/>
      <c r="AX2393" s="741"/>
      <c r="AY2393" s="741"/>
      <c r="AZ2393" s="741"/>
      <c r="BA2393" s="741"/>
      <c r="BB2393" s="741"/>
      <c r="BC2393" s="741"/>
      <c r="BD2393" s="741"/>
      <c r="BE2393" s="741"/>
      <c r="BF2393" s="741"/>
      <c r="BG2393" s="741"/>
      <c r="BH2393" s="741"/>
      <c r="BI2393" s="741"/>
      <c r="BJ2393" s="741"/>
      <c r="BK2393" s="741"/>
      <c r="BL2393" s="741"/>
      <c r="BM2393" s="741"/>
      <c r="BN2393" s="741"/>
      <c r="BO2393" s="741"/>
      <c r="BP2393" s="741"/>
      <c r="BQ2393" s="741"/>
      <c r="BR2393" s="741"/>
      <c r="BS2393" s="741"/>
      <c r="BT2393" s="741"/>
      <c r="BU2393" s="741"/>
      <c r="BV2393" s="741"/>
      <c r="BW2393" s="741"/>
      <c r="BX2393" s="741"/>
      <c r="BY2393" s="741"/>
      <c r="BZ2393" s="741"/>
      <c r="CA2393" s="741"/>
      <c r="CB2393" s="741"/>
      <c r="CC2393" s="741"/>
      <c r="CD2393" s="741"/>
      <c r="CE2393" s="741"/>
      <c r="CF2393" s="741"/>
      <c r="CG2393" s="741"/>
      <c r="CH2393" s="741"/>
      <c r="CI2393" s="741"/>
      <c r="CJ2393" s="741"/>
      <c r="CK2393" s="741"/>
      <c r="CL2393" s="741"/>
      <c r="CM2393" s="741"/>
      <c r="CN2393" s="741"/>
      <c r="CO2393" s="741"/>
      <c r="CP2393" s="741"/>
      <c r="CQ2393" s="741"/>
      <c r="CR2393" s="741"/>
      <c r="CS2393" s="741"/>
      <c r="CT2393" s="741"/>
      <c r="CU2393" s="741"/>
      <c r="CV2393" s="741"/>
    </row>
    <row r="2394" spans="1:100" x14ac:dyDescent="0.25">
      <c r="A2394" s="870" t="s">
        <v>70</v>
      </c>
      <c r="B2394" s="41">
        <v>749832</v>
      </c>
      <c r="C2394" s="1812" t="s">
        <v>6001</v>
      </c>
      <c r="D2394" s="41" t="s">
        <v>133</v>
      </c>
      <c r="E2394" s="218" t="s">
        <v>3177</v>
      </c>
      <c r="F2394" s="41" t="s">
        <v>3178</v>
      </c>
      <c r="G2394" s="872" t="s">
        <v>75</v>
      </c>
      <c r="H2394" s="1308">
        <v>41640</v>
      </c>
      <c r="I2394" s="1325">
        <v>22000</v>
      </c>
      <c r="J2394" s="1325">
        <v>22000</v>
      </c>
      <c r="K2394" s="1325">
        <v>0</v>
      </c>
    </row>
    <row r="2395" spans="1:100" x14ac:dyDescent="0.25">
      <c r="A2395" s="871" t="s">
        <v>254</v>
      </c>
      <c r="B2395" s="872">
        <v>366919</v>
      </c>
      <c r="C2395" s="1812" t="s">
        <v>3179</v>
      </c>
      <c r="D2395" s="872" t="s">
        <v>255</v>
      </c>
      <c r="E2395" s="872" t="s">
        <v>370</v>
      </c>
      <c r="F2395" s="872">
        <v>0</v>
      </c>
      <c r="G2395" s="872" t="s">
        <v>94</v>
      </c>
      <c r="H2395" s="1308">
        <v>41640</v>
      </c>
      <c r="I2395" s="1277">
        <v>4000</v>
      </c>
      <c r="J2395" s="1277">
        <v>4000</v>
      </c>
      <c r="K2395" s="1277">
        <v>0</v>
      </c>
      <c r="L2395" s="743"/>
      <c r="M2395" s="742"/>
      <c r="N2395" s="742"/>
      <c r="O2395" s="742"/>
      <c r="P2395" s="742"/>
      <c r="Q2395" s="742"/>
      <c r="R2395" s="742"/>
      <c r="S2395" s="742"/>
      <c r="T2395" s="742"/>
      <c r="U2395" s="742"/>
      <c r="V2395" s="742"/>
      <c r="W2395" s="742"/>
      <c r="X2395" s="742"/>
      <c r="Y2395" s="742"/>
      <c r="Z2395" s="742"/>
      <c r="AA2395" s="742"/>
      <c r="AB2395" s="742"/>
      <c r="AC2395" s="742"/>
      <c r="AD2395" s="742"/>
      <c r="AE2395" s="742"/>
      <c r="AF2395" s="742"/>
      <c r="AG2395" s="742"/>
      <c r="AH2395" s="742"/>
      <c r="AI2395" s="742"/>
      <c r="AJ2395" s="742"/>
      <c r="AK2395" s="742"/>
      <c r="AL2395" s="742"/>
      <c r="AM2395" s="742"/>
      <c r="AN2395" s="742"/>
      <c r="AO2395" s="742"/>
      <c r="AP2395" s="742"/>
      <c r="AQ2395" s="742"/>
      <c r="AR2395" s="742"/>
      <c r="AS2395" s="742"/>
      <c r="AT2395" s="742"/>
      <c r="AU2395" s="742"/>
      <c r="AV2395" s="742"/>
      <c r="AW2395" s="742"/>
      <c r="AX2395" s="742"/>
      <c r="AY2395" s="742"/>
      <c r="AZ2395" s="742"/>
      <c r="BA2395" s="742"/>
      <c r="BB2395" s="742"/>
      <c r="BC2395" s="742"/>
      <c r="BD2395" s="742"/>
      <c r="BE2395" s="742"/>
      <c r="BF2395" s="742"/>
      <c r="BG2395" s="742"/>
      <c r="BH2395" s="742"/>
      <c r="BI2395" s="742"/>
      <c r="BJ2395" s="742"/>
      <c r="BK2395" s="742"/>
      <c r="BL2395" s="742"/>
      <c r="BM2395" s="742"/>
      <c r="BN2395" s="742"/>
      <c r="BO2395" s="742"/>
      <c r="BP2395" s="742"/>
      <c r="BQ2395" s="742"/>
      <c r="BR2395" s="742"/>
      <c r="BS2395" s="742"/>
      <c r="BT2395" s="742"/>
      <c r="BU2395" s="742"/>
      <c r="BV2395" s="742"/>
      <c r="BW2395" s="742"/>
      <c r="BX2395" s="742"/>
      <c r="BY2395" s="742"/>
      <c r="BZ2395" s="742"/>
      <c r="CA2395" s="742"/>
      <c r="CB2395" s="742"/>
      <c r="CC2395" s="742"/>
      <c r="CD2395" s="742"/>
      <c r="CE2395" s="742"/>
      <c r="CF2395" s="742"/>
      <c r="CG2395" s="742"/>
      <c r="CH2395" s="742"/>
      <c r="CI2395" s="742"/>
      <c r="CJ2395" s="742"/>
      <c r="CK2395" s="742"/>
      <c r="CL2395" s="742"/>
      <c r="CM2395" s="742"/>
      <c r="CN2395" s="742"/>
      <c r="CO2395" s="742"/>
      <c r="CP2395" s="742"/>
      <c r="CQ2395" s="742"/>
      <c r="CR2395" s="742"/>
      <c r="CS2395" s="742"/>
      <c r="CT2395" s="742"/>
      <c r="CU2395" s="742"/>
      <c r="CV2395" s="742"/>
    </row>
    <row r="2396" spans="1:100" s="1768" customFormat="1" x14ac:dyDescent="0.25">
      <c r="A2396" s="1771" t="s">
        <v>3180</v>
      </c>
      <c r="B2396" s="93">
        <v>750653</v>
      </c>
      <c r="C2396" s="1812" t="s">
        <v>6002</v>
      </c>
      <c r="D2396" s="93" t="s">
        <v>3181</v>
      </c>
      <c r="E2396" s="1773" t="s">
        <v>370</v>
      </c>
      <c r="F2396" s="1773" t="s">
        <v>370</v>
      </c>
      <c r="G2396" s="1773" t="s">
        <v>18</v>
      </c>
      <c r="H2396" s="1361">
        <v>44036</v>
      </c>
      <c r="I2396" s="1362">
        <v>19470</v>
      </c>
      <c r="J2396" s="1362">
        <v>700</v>
      </c>
      <c r="K2396" s="1362">
        <v>18770</v>
      </c>
    </row>
    <row r="2397" spans="1:100" s="1768" customFormat="1" x14ac:dyDescent="0.25">
      <c r="A2397" s="1771" t="s">
        <v>3185</v>
      </c>
      <c r="B2397" s="93">
        <v>750654</v>
      </c>
      <c r="C2397" s="1812" t="s">
        <v>6003</v>
      </c>
      <c r="D2397" s="93" t="s">
        <v>3182</v>
      </c>
      <c r="E2397" s="93" t="s">
        <v>3183</v>
      </c>
      <c r="F2397" s="93" t="s">
        <v>3184</v>
      </c>
      <c r="G2397" s="1773" t="s">
        <v>18</v>
      </c>
      <c r="H2397" s="1361">
        <v>44036</v>
      </c>
      <c r="I2397" s="1362">
        <v>4130</v>
      </c>
      <c r="J2397" s="1362">
        <v>300</v>
      </c>
      <c r="K2397" s="1362">
        <v>3830</v>
      </c>
    </row>
    <row r="2398" spans="1:100" s="1768" customFormat="1" x14ac:dyDescent="0.25">
      <c r="A2398" s="1771" t="s">
        <v>3185</v>
      </c>
      <c r="B2398" s="93">
        <v>750655</v>
      </c>
      <c r="C2398" s="1812" t="s">
        <v>6004</v>
      </c>
      <c r="D2398" s="93" t="s">
        <v>3182</v>
      </c>
      <c r="E2398" s="93" t="s">
        <v>3183</v>
      </c>
      <c r="F2398" s="93" t="s">
        <v>3186</v>
      </c>
      <c r="G2398" s="1773" t="s">
        <v>18</v>
      </c>
      <c r="H2398" s="1361">
        <v>44036</v>
      </c>
      <c r="I2398" s="1362">
        <v>4130</v>
      </c>
      <c r="J2398" s="1362">
        <v>300</v>
      </c>
      <c r="K2398" s="1362">
        <v>3830</v>
      </c>
    </row>
    <row r="2399" spans="1:100" s="1768" customFormat="1" x14ac:dyDescent="0.25">
      <c r="A2399" s="1771" t="s">
        <v>3187</v>
      </c>
      <c r="B2399" s="93">
        <v>750656</v>
      </c>
      <c r="C2399" s="1812" t="s">
        <v>6005</v>
      </c>
      <c r="D2399" s="93" t="s">
        <v>3188</v>
      </c>
      <c r="E2399" s="93" t="s">
        <v>3189</v>
      </c>
      <c r="F2399" s="1773" t="s">
        <v>370</v>
      </c>
      <c r="G2399" s="1773" t="s">
        <v>18</v>
      </c>
      <c r="H2399" s="1361">
        <v>44036</v>
      </c>
      <c r="I2399" s="1362">
        <v>12159</v>
      </c>
      <c r="J2399" s="1362">
        <v>600</v>
      </c>
      <c r="K2399" s="1362">
        <v>11559</v>
      </c>
    </row>
    <row r="2400" spans="1:100" s="1768" customFormat="1" x14ac:dyDescent="0.25">
      <c r="A2400" s="1771" t="s">
        <v>3190</v>
      </c>
      <c r="B2400" s="93">
        <v>750658</v>
      </c>
      <c r="C2400" s="1812" t="s">
        <v>6006</v>
      </c>
      <c r="D2400" s="93" t="s">
        <v>3181</v>
      </c>
      <c r="E2400" s="93" t="s">
        <v>3191</v>
      </c>
      <c r="F2400" s="1773" t="s">
        <v>370</v>
      </c>
      <c r="G2400" s="1773" t="s">
        <v>381</v>
      </c>
      <c r="H2400" s="1361">
        <v>44036</v>
      </c>
      <c r="I2400" s="1362">
        <v>13511</v>
      </c>
      <c r="J2400" s="1362">
        <v>700</v>
      </c>
      <c r="K2400" s="1362">
        <v>12811</v>
      </c>
    </row>
    <row r="2401" spans="1:100" s="1768" customFormat="1" x14ac:dyDescent="0.25">
      <c r="A2401" s="1771" t="s">
        <v>3192</v>
      </c>
      <c r="B2401" s="93">
        <v>750659</v>
      </c>
      <c r="C2401" s="1812" t="s">
        <v>6007</v>
      </c>
      <c r="D2401" s="93" t="s">
        <v>3193</v>
      </c>
      <c r="E2401" s="93" t="s">
        <v>3194</v>
      </c>
      <c r="F2401" s="93" t="s">
        <v>3195</v>
      </c>
      <c r="G2401" s="1773" t="s">
        <v>18</v>
      </c>
      <c r="H2401" s="1361">
        <v>44036</v>
      </c>
      <c r="I2401" s="1362">
        <v>10856</v>
      </c>
      <c r="J2401" s="1362">
        <v>800</v>
      </c>
      <c r="K2401" s="1362">
        <v>10056</v>
      </c>
    </row>
    <row r="2402" spans="1:100" x14ac:dyDescent="0.25">
      <c r="A2402" s="870" t="s">
        <v>3196</v>
      </c>
      <c r="B2402" s="41">
        <v>365759</v>
      </c>
      <c r="C2402" s="1812" t="s">
        <v>6008</v>
      </c>
      <c r="D2402" s="872" t="s">
        <v>370</v>
      </c>
      <c r="E2402" s="872" t="s">
        <v>370</v>
      </c>
      <c r="F2402" s="41" t="s">
        <v>49</v>
      </c>
      <c r="G2402" s="872" t="s">
        <v>561</v>
      </c>
      <c r="H2402" s="1308">
        <v>41640</v>
      </c>
      <c r="I2402" s="1325">
        <v>3500</v>
      </c>
      <c r="J2402" s="1325">
        <v>3500</v>
      </c>
      <c r="K2402" s="1325">
        <v>0</v>
      </c>
    </row>
    <row r="2403" spans="1:100" x14ac:dyDescent="0.25">
      <c r="A2403" s="870" t="s">
        <v>526</v>
      </c>
      <c r="B2403" s="872" t="s">
        <v>370</v>
      </c>
      <c r="C2403" s="1817" t="s">
        <v>3200</v>
      </c>
      <c r="D2403" s="872" t="s">
        <v>370</v>
      </c>
      <c r="E2403" s="872" t="s">
        <v>370</v>
      </c>
      <c r="F2403" s="41" t="s">
        <v>49</v>
      </c>
      <c r="G2403" s="872" t="s">
        <v>218</v>
      </c>
      <c r="H2403" s="1308">
        <v>41640</v>
      </c>
      <c r="I2403" s="1325">
        <v>2100</v>
      </c>
      <c r="J2403" s="1325">
        <v>2100</v>
      </c>
      <c r="K2403" s="1325">
        <v>0</v>
      </c>
    </row>
    <row r="2404" spans="1:100" x14ac:dyDescent="0.25">
      <c r="A2404" s="870" t="s">
        <v>3201</v>
      </c>
      <c r="B2404" s="41">
        <v>366325</v>
      </c>
      <c r="C2404" s="1812" t="s">
        <v>6009</v>
      </c>
      <c r="D2404" s="872" t="s">
        <v>370</v>
      </c>
      <c r="E2404" s="872" t="s">
        <v>370</v>
      </c>
      <c r="F2404" s="41" t="s">
        <v>49</v>
      </c>
      <c r="G2404" s="872" t="s">
        <v>3202</v>
      </c>
      <c r="H2404" s="1308">
        <v>39083</v>
      </c>
      <c r="I2404" s="1325">
        <v>1200</v>
      </c>
      <c r="J2404" s="1325">
        <v>1200</v>
      </c>
      <c r="K2404" s="1325">
        <v>0</v>
      </c>
    </row>
    <row r="2405" spans="1:100" x14ac:dyDescent="0.25">
      <c r="A2405" s="871" t="s">
        <v>3203</v>
      </c>
      <c r="B2405" s="872">
        <v>365750</v>
      </c>
      <c r="C2405" s="1812" t="s">
        <v>3204</v>
      </c>
      <c r="D2405" s="872" t="s">
        <v>370</v>
      </c>
      <c r="E2405" s="872" t="s">
        <v>370</v>
      </c>
      <c r="F2405" s="41" t="s">
        <v>49</v>
      </c>
      <c r="G2405" s="872" t="s">
        <v>3202</v>
      </c>
      <c r="H2405" s="1308">
        <v>39083</v>
      </c>
      <c r="I2405" s="1277">
        <v>7807.87</v>
      </c>
      <c r="J2405" s="1277">
        <v>7807.87</v>
      </c>
      <c r="K2405" s="1277">
        <v>0</v>
      </c>
      <c r="L2405" s="745"/>
      <c r="M2405" s="745"/>
      <c r="N2405" s="745"/>
      <c r="O2405" s="745"/>
      <c r="P2405" s="745"/>
      <c r="Q2405" s="745"/>
      <c r="R2405" s="745"/>
      <c r="S2405" s="745"/>
      <c r="T2405" s="745"/>
      <c r="U2405" s="745"/>
      <c r="V2405" s="745"/>
      <c r="W2405" s="745"/>
      <c r="X2405" s="745"/>
      <c r="Y2405" s="745"/>
      <c r="Z2405" s="745"/>
      <c r="AA2405" s="745"/>
      <c r="AB2405" s="745"/>
      <c r="AC2405" s="745"/>
      <c r="AD2405" s="745"/>
      <c r="AE2405" s="745"/>
      <c r="AF2405" s="745"/>
      <c r="AG2405" s="745"/>
      <c r="AH2405" s="745"/>
      <c r="AI2405" s="745"/>
      <c r="AJ2405" s="745"/>
      <c r="AK2405" s="745"/>
      <c r="AL2405" s="745"/>
      <c r="AM2405" s="745"/>
      <c r="AN2405" s="745"/>
      <c r="AO2405" s="745"/>
      <c r="AP2405" s="745"/>
      <c r="AQ2405" s="745"/>
      <c r="AR2405" s="745"/>
      <c r="AS2405" s="745"/>
      <c r="AT2405" s="745"/>
      <c r="AU2405" s="745"/>
      <c r="AV2405" s="745"/>
      <c r="AW2405" s="745"/>
      <c r="AX2405" s="745"/>
      <c r="AY2405" s="745"/>
      <c r="AZ2405" s="745"/>
      <c r="BA2405" s="745"/>
      <c r="BB2405" s="745"/>
      <c r="BC2405" s="745"/>
      <c r="BD2405" s="745"/>
      <c r="BE2405" s="745"/>
      <c r="BF2405" s="745"/>
      <c r="BG2405" s="745"/>
      <c r="BH2405" s="745"/>
      <c r="BI2405" s="745"/>
      <c r="BJ2405" s="745"/>
      <c r="BK2405" s="745"/>
      <c r="BL2405" s="745"/>
      <c r="BM2405" s="745"/>
      <c r="BN2405" s="745"/>
      <c r="BO2405" s="745"/>
      <c r="BP2405" s="745"/>
      <c r="BQ2405" s="745"/>
      <c r="BR2405" s="745"/>
      <c r="BS2405" s="745"/>
      <c r="BT2405" s="745"/>
      <c r="BU2405" s="745"/>
      <c r="BV2405" s="745"/>
      <c r="BW2405" s="745"/>
      <c r="BX2405" s="745"/>
      <c r="BY2405" s="745"/>
      <c r="BZ2405" s="745"/>
      <c r="CA2405" s="745"/>
      <c r="CB2405" s="745"/>
      <c r="CC2405" s="745"/>
      <c r="CD2405" s="745"/>
      <c r="CE2405" s="745"/>
      <c r="CF2405" s="745"/>
      <c r="CG2405" s="745"/>
      <c r="CH2405" s="745"/>
      <c r="CI2405" s="745"/>
      <c r="CJ2405" s="745"/>
      <c r="CK2405" s="745"/>
      <c r="CL2405" s="745"/>
      <c r="CM2405" s="745"/>
      <c r="CN2405" s="745"/>
      <c r="CO2405" s="745"/>
      <c r="CP2405" s="745"/>
      <c r="CQ2405" s="745"/>
      <c r="CR2405" s="745"/>
      <c r="CS2405" s="745"/>
      <c r="CT2405" s="745"/>
      <c r="CU2405" s="745"/>
      <c r="CV2405" s="745"/>
    </row>
    <row r="2406" spans="1:100" x14ac:dyDescent="0.25">
      <c r="A2406" s="870" t="s">
        <v>3207</v>
      </c>
      <c r="B2406" s="872">
        <v>366498</v>
      </c>
      <c r="C2406" s="1812" t="s">
        <v>3205</v>
      </c>
      <c r="D2406" s="872" t="s">
        <v>370</v>
      </c>
      <c r="E2406" s="872" t="s">
        <v>370</v>
      </c>
      <c r="F2406" s="41" t="s">
        <v>49</v>
      </c>
      <c r="G2406" s="872" t="s">
        <v>3206</v>
      </c>
      <c r="H2406" s="1308">
        <v>41640</v>
      </c>
      <c r="I2406" s="1277">
        <v>4500</v>
      </c>
      <c r="J2406" s="1277">
        <v>4500</v>
      </c>
      <c r="K2406" s="1277">
        <v>0</v>
      </c>
      <c r="L2406" s="746"/>
      <c r="M2406" s="746"/>
      <c r="N2406" s="746"/>
      <c r="O2406" s="746"/>
      <c r="P2406" s="746"/>
      <c r="Q2406" s="746"/>
      <c r="R2406" s="746"/>
      <c r="S2406" s="746"/>
      <c r="T2406" s="746"/>
      <c r="U2406" s="746"/>
      <c r="V2406" s="746"/>
      <c r="W2406" s="746"/>
      <c r="X2406" s="746"/>
      <c r="Y2406" s="746"/>
      <c r="Z2406" s="746"/>
      <c r="AA2406" s="746"/>
      <c r="AB2406" s="746"/>
      <c r="AC2406" s="746"/>
      <c r="AD2406" s="746"/>
      <c r="AE2406" s="746"/>
      <c r="AF2406" s="746"/>
      <c r="AG2406" s="746"/>
      <c r="AH2406" s="746"/>
      <c r="AI2406" s="746"/>
      <c r="AJ2406" s="746"/>
      <c r="AK2406" s="746"/>
      <c r="AL2406" s="746"/>
      <c r="AM2406" s="746"/>
      <c r="AN2406" s="746"/>
      <c r="AO2406" s="746"/>
      <c r="AP2406" s="746"/>
      <c r="AQ2406" s="746"/>
      <c r="AR2406" s="746"/>
      <c r="AS2406" s="746"/>
      <c r="AT2406" s="746"/>
      <c r="AU2406" s="746"/>
      <c r="AV2406" s="746"/>
      <c r="AW2406" s="746"/>
      <c r="AX2406" s="746"/>
      <c r="AY2406" s="746"/>
      <c r="AZ2406" s="746"/>
      <c r="BA2406" s="746"/>
      <c r="BB2406" s="746"/>
      <c r="BC2406" s="746"/>
      <c r="BD2406" s="746"/>
      <c r="BE2406" s="746"/>
      <c r="BF2406" s="746"/>
      <c r="BG2406" s="746"/>
      <c r="BH2406" s="746"/>
      <c r="BI2406" s="746"/>
      <c r="BJ2406" s="746"/>
      <c r="BK2406" s="746"/>
      <c r="BL2406" s="746"/>
      <c r="BM2406" s="746"/>
      <c r="BN2406" s="746"/>
      <c r="BO2406" s="746"/>
      <c r="BP2406" s="746"/>
      <c r="BQ2406" s="746"/>
      <c r="BR2406" s="746"/>
      <c r="BS2406" s="746"/>
      <c r="BT2406" s="746"/>
      <c r="BU2406" s="746"/>
      <c r="BV2406" s="746"/>
      <c r="BW2406" s="746"/>
      <c r="BX2406" s="746"/>
      <c r="BY2406" s="746"/>
      <c r="BZ2406" s="746"/>
      <c r="CA2406" s="746"/>
      <c r="CB2406" s="746"/>
      <c r="CC2406" s="746"/>
      <c r="CD2406" s="746"/>
      <c r="CE2406" s="746"/>
      <c r="CF2406" s="746"/>
      <c r="CG2406" s="746"/>
      <c r="CH2406" s="746"/>
      <c r="CI2406" s="746"/>
      <c r="CJ2406" s="746"/>
      <c r="CK2406" s="746"/>
      <c r="CL2406" s="746"/>
      <c r="CM2406" s="746"/>
      <c r="CN2406" s="746"/>
      <c r="CO2406" s="746"/>
      <c r="CP2406" s="746"/>
      <c r="CQ2406" s="746"/>
      <c r="CR2406" s="746"/>
      <c r="CS2406" s="746"/>
      <c r="CT2406" s="746"/>
      <c r="CU2406" s="746"/>
      <c r="CV2406" s="746"/>
    </row>
    <row r="2407" spans="1:100" s="747" customFormat="1" x14ac:dyDescent="0.25">
      <c r="A2407" s="871" t="s">
        <v>3203</v>
      </c>
      <c r="B2407" s="872">
        <v>548246</v>
      </c>
      <c r="C2407" s="1812" t="s">
        <v>6010</v>
      </c>
      <c r="D2407" s="872" t="s">
        <v>370</v>
      </c>
      <c r="E2407" s="872" t="s">
        <v>370</v>
      </c>
      <c r="F2407" s="41" t="s">
        <v>49</v>
      </c>
      <c r="G2407" s="872" t="s">
        <v>3202</v>
      </c>
      <c r="H2407" s="1308">
        <v>39083</v>
      </c>
      <c r="I2407" s="1277">
        <v>7807.87</v>
      </c>
      <c r="J2407" s="1277">
        <v>7807.87</v>
      </c>
      <c r="K2407" s="1277">
        <v>0</v>
      </c>
    </row>
    <row r="2408" spans="1:100" x14ac:dyDescent="0.25">
      <c r="A2408" s="871" t="s">
        <v>3203</v>
      </c>
      <c r="B2408" s="872">
        <v>366457</v>
      </c>
      <c r="C2408" s="1812" t="s">
        <v>3208</v>
      </c>
      <c r="D2408" s="872" t="s">
        <v>370</v>
      </c>
      <c r="E2408" s="872" t="s">
        <v>370</v>
      </c>
      <c r="F2408" s="41" t="s">
        <v>49</v>
      </c>
      <c r="G2408" s="872" t="s">
        <v>18</v>
      </c>
      <c r="H2408" s="1308">
        <v>39083</v>
      </c>
      <c r="I2408" s="1332">
        <v>7807.87</v>
      </c>
      <c r="J2408" s="1277">
        <v>7807.87</v>
      </c>
      <c r="K2408" s="1277">
        <v>0</v>
      </c>
      <c r="L2408" s="748"/>
      <c r="M2408" s="747"/>
      <c r="N2408" s="747"/>
      <c r="O2408" s="747"/>
      <c r="P2408" s="747"/>
      <c r="Q2408" s="747"/>
      <c r="R2408" s="747"/>
      <c r="S2408" s="747"/>
      <c r="T2408" s="747"/>
      <c r="U2408" s="747"/>
      <c r="V2408" s="747"/>
      <c r="W2408" s="747"/>
      <c r="X2408" s="747"/>
      <c r="Y2408" s="747"/>
      <c r="Z2408" s="747"/>
      <c r="AA2408" s="747"/>
      <c r="AB2408" s="747"/>
      <c r="AC2408" s="747"/>
      <c r="AD2408" s="747"/>
      <c r="AE2408" s="747"/>
      <c r="AF2408" s="747"/>
      <c r="AG2408" s="747"/>
      <c r="AH2408" s="747"/>
      <c r="AI2408" s="747"/>
      <c r="AJ2408" s="747"/>
      <c r="AK2408" s="747"/>
      <c r="AL2408" s="747"/>
      <c r="AM2408" s="747"/>
      <c r="AN2408" s="747"/>
      <c r="AO2408" s="747"/>
      <c r="AP2408" s="747"/>
      <c r="AQ2408" s="747"/>
      <c r="AR2408" s="747"/>
      <c r="AS2408" s="747"/>
      <c r="AT2408" s="747"/>
      <c r="AU2408" s="747"/>
      <c r="AV2408" s="747"/>
      <c r="AW2408" s="747"/>
      <c r="AX2408" s="747"/>
      <c r="AY2408" s="747"/>
      <c r="AZ2408" s="747"/>
      <c r="BA2408" s="747"/>
      <c r="BB2408" s="747"/>
      <c r="BC2408" s="747"/>
      <c r="BD2408" s="747"/>
      <c r="BE2408" s="747"/>
      <c r="BF2408" s="747"/>
      <c r="BG2408" s="747"/>
      <c r="BH2408" s="747"/>
      <c r="BI2408" s="747"/>
      <c r="BJ2408" s="747"/>
      <c r="BK2408" s="747"/>
      <c r="BL2408" s="747"/>
      <c r="BM2408" s="747"/>
      <c r="BN2408" s="747"/>
      <c r="BO2408" s="747"/>
      <c r="BP2408" s="747"/>
      <c r="BQ2408" s="747"/>
      <c r="BR2408" s="747"/>
      <c r="BS2408" s="747"/>
      <c r="BT2408" s="747"/>
      <c r="BU2408" s="747"/>
      <c r="BV2408" s="747"/>
      <c r="BW2408" s="747"/>
      <c r="BX2408" s="747"/>
      <c r="BY2408" s="747"/>
      <c r="BZ2408" s="747"/>
      <c r="CA2408" s="747"/>
      <c r="CB2408" s="747"/>
      <c r="CC2408" s="747"/>
      <c r="CD2408" s="747"/>
      <c r="CE2408" s="747"/>
      <c r="CF2408" s="747"/>
      <c r="CG2408" s="747"/>
      <c r="CH2408" s="747"/>
      <c r="CI2408" s="747"/>
      <c r="CJ2408" s="747"/>
      <c r="CK2408" s="747"/>
      <c r="CL2408" s="747"/>
      <c r="CM2408" s="747"/>
      <c r="CN2408" s="747"/>
      <c r="CO2408" s="747"/>
      <c r="CP2408" s="747"/>
      <c r="CQ2408" s="747"/>
      <c r="CR2408" s="747"/>
      <c r="CS2408" s="747"/>
      <c r="CT2408" s="747"/>
      <c r="CU2408" s="747"/>
      <c r="CV2408" s="747"/>
    </row>
    <row r="2409" spans="1:100" x14ac:dyDescent="0.25">
      <c r="A2409" s="871" t="s">
        <v>1030</v>
      </c>
      <c r="B2409" s="872">
        <v>366611</v>
      </c>
      <c r="C2409" s="1812" t="s">
        <v>3209</v>
      </c>
      <c r="D2409" s="872" t="s">
        <v>505</v>
      </c>
      <c r="E2409" s="872" t="s">
        <v>370</v>
      </c>
      <c r="F2409" s="41" t="s">
        <v>49</v>
      </c>
      <c r="G2409" s="872" t="s">
        <v>94</v>
      </c>
      <c r="H2409" s="1308">
        <v>41640</v>
      </c>
      <c r="I2409" s="1322">
        <v>3431.28</v>
      </c>
      <c r="J2409" s="1277">
        <v>3431.28</v>
      </c>
      <c r="K2409" s="1277">
        <v>0</v>
      </c>
      <c r="L2409" s="749"/>
      <c r="M2409" s="748"/>
      <c r="N2409" s="748"/>
      <c r="O2409" s="748"/>
      <c r="P2409" s="748"/>
      <c r="Q2409" s="748"/>
      <c r="R2409" s="748"/>
      <c r="S2409" s="748"/>
      <c r="T2409" s="748"/>
      <c r="U2409" s="748"/>
      <c r="V2409" s="748"/>
      <c r="W2409" s="748"/>
      <c r="X2409" s="748"/>
      <c r="Y2409" s="748"/>
      <c r="Z2409" s="748"/>
      <c r="AA2409" s="748"/>
      <c r="AB2409" s="748"/>
      <c r="AC2409" s="748"/>
      <c r="AD2409" s="748"/>
      <c r="AE2409" s="748"/>
      <c r="AF2409" s="748"/>
      <c r="AG2409" s="748"/>
      <c r="AH2409" s="748"/>
      <c r="AI2409" s="748"/>
      <c r="AJ2409" s="748"/>
      <c r="AK2409" s="748"/>
      <c r="AL2409" s="748"/>
      <c r="AM2409" s="748"/>
      <c r="AN2409" s="748"/>
      <c r="AO2409" s="748"/>
      <c r="AP2409" s="748"/>
      <c r="AQ2409" s="748"/>
      <c r="AR2409" s="748"/>
      <c r="AS2409" s="748"/>
      <c r="AT2409" s="748"/>
      <c r="AU2409" s="748"/>
      <c r="AV2409" s="748"/>
      <c r="AW2409" s="748"/>
      <c r="AX2409" s="748"/>
      <c r="AY2409" s="748"/>
      <c r="AZ2409" s="748"/>
      <c r="BA2409" s="748"/>
      <c r="BB2409" s="748"/>
      <c r="BC2409" s="748"/>
      <c r="BD2409" s="748"/>
      <c r="BE2409" s="748"/>
      <c r="BF2409" s="748"/>
      <c r="BG2409" s="748"/>
      <c r="BH2409" s="748"/>
      <c r="BI2409" s="748"/>
      <c r="BJ2409" s="748"/>
      <c r="BK2409" s="748"/>
      <c r="BL2409" s="748"/>
      <c r="BM2409" s="748"/>
      <c r="BN2409" s="748"/>
      <c r="BO2409" s="748"/>
      <c r="BP2409" s="748"/>
      <c r="BQ2409" s="748"/>
      <c r="BR2409" s="748"/>
      <c r="BS2409" s="748"/>
      <c r="BT2409" s="748"/>
      <c r="BU2409" s="748"/>
      <c r="BV2409" s="748"/>
      <c r="BW2409" s="748"/>
      <c r="BX2409" s="748"/>
      <c r="BY2409" s="748"/>
      <c r="BZ2409" s="748"/>
      <c r="CA2409" s="748"/>
      <c r="CB2409" s="748"/>
      <c r="CC2409" s="748"/>
      <c r="CD2409" s="748"/>
      <c r="CE2409" s="748"/>
      <c r="CF2409" s="748"/>
      <c r="CG2409" s="748"/>
      <c r="CH2409" s="748"/>
      <c r="CI2409" s="748"/>
      <c r="CJ2409" s="748"/>
      <c r="CK2409" s="748"/>
      <c r="CL2409" s="748"/>
      <c r="CM2409" s="748"/>
      <c r="CN2409" s="748"/>
      <c r="CO2409" s="748"/>
      <c r="CP2409" s="748"/>
      <c r="CQ2409" s="748"/>
      <c r="CR2409" s="748"/>
      <c r="CS2409" s="748"/>
      <c r="CT2409" s="748"/>
      <c r="CU2409" s="748"/>
      <c r="CV2409" s="748"/>
    </row>
    <row r="2410" spans="1:100" x14ac:dyDescent="0.25">
      <c r="A2410" s="871" t="s">
        <v>3210</v>
      </c>
      <c r="B2410" s="872">
        <v>548443</v>
      </c>
      <c r="C2410" s="1812" t="s">
        <v>3211</v>
      </c>
      <c r="D2410" s="872" t="s">
        <v>2505</v>
      </c>
      <c r="E2410" s="872" t="s">
        <v>3212</v>
      </c>
      <c r="F2410" s="872" t="s">
        <v>3213</v>
      </c>
      <c r="G2410" s="872" t="s">
        <v>75</v>
      </c>
      <c r="H2410" s="1308">
        <v>39083</v>
      </c>
      <c r="I2410" s="1277">
        <v>7000</v>
      </c>
      <c r="J2410" s="1277">
        <v>7000</v>
      </c>
      <c r="K2410" s="1277">
        <v>0</v>
      </c>
      <c r="L2410" s="750"/>
      <c r="M2410" s="749"/>
      <c r="N2410" s="749"/>
      <c r="O2410" s="749"/>
      <c r="P2410" s="749"/>
      <c r="Q2410" s="749"/>
      <c r="R2410" s="749"/>
      <c r="S2410" s="749"/>
      <c r="T2410" s="749"/>
      <c r="U2410" s="749"/>
      <c r="V2410" s="749"/>
      <c r="W2410" s="749"/>
      <c r="X2410" s="749"/>
      <c r="Y2410" s="749"/>
      <c r="Z2410" s="749"/>
      <c r="AA2410" s="749"/>
      <c r="AB2410" s="749"/>
      <c r="AC2410" s="749"/>
      <c r="AD2410" s="749"/>
      <c r="AE2410" s="749"/>
      <c r="AF2410" s="749"/>
      <c r="AG2410" s="749"/>
      <c r="AH2410" s="749"/>
      <c r="AI2410" s="749"/>
      <c r="AJ2410" s="749"/>
      <c r="AK2410" s="749"/>
      <c r="AL2410" s="749"/>
      <c r="AM2410" s="749"/>
      <c r="AN2410" s="749"/>
      <c r="AO2410" s="749"/>
      <c r="AP2410" s="749"/>
      <c r="AQ2410" s="749"/>
      <c r="AR2410" s="749"/>
      <c r="AS2410" s="749"/>
      <c r="AT2410" s="749"/>
      <c r="AU2410" s="749"/>
      <c r="AV2410" s="749"/>
      <c r="AW2410" s="749"/>
      <c r="AX2410" s="749"/>
      <c r="AY2410" s="749"/>
      <c r="AZ2410" s="749"/>
      <c r="BA2410" s="749"/>
      <c r="BB2410" s="749"/>
      <c r="BC2410" s="749"/>
      <c r="BD2410" s="749"/>
      <c r="BE2410" s="749"/>
      <c r="BF2410" s="749"/>
      <c r="BG2410" s="749"/>
      <c r="BH2410" s="749"/>
      <c r="BI2410" s="749"/>
      <c r="BJ2410" s="749"/>
      <c r="BK2410" s="749"/>
      <c r="BL2410" s="749"/>
      <c r="BM2410" s="749"/>
      <c r="BN2410" s="749"/>
      <c r="BO2410" s="749"/>
      <c r="BP2410" s="749"/>
      <c r="BQ2410" s="749"/>
      <c r="BR2410" s="749"/>
      <c r="BS2410" s="749"/>
      <c r="BT2410" s="749"/>
      <c r="BU2410" s="749"/>
      <c r="BV2410" s="749"/>
      <c r="BW2410" s="749"/>
      <c r="BX2410" s="749"/>
      <c r="BY2410" s="749"/>
      <c r="BZ2410" s="749"/>
      <c r="CA2410" s="749"/>
      <c r="CB2410" s="749"/>
      <c r="CC2410" s="749"/>
      <c r="CD2410" s="749"/>
      <c r="CE2410" s="749"/>
      <c r="CF2410" s="749"/>
      <c r="CG2410" s="749"/>
      <c r="CH2410" s="749"/>
      <c r="CI2410" s="749"/>
      <c r="CJ2410" s="749"/>
      <c r="CK2410" s="749"/>
      <c r="CL2410" s="749"/>
      <c r="CM2410" s="749"/>
      <c r="CN2410" s="749"/>
      <c r="CO2410" s="749"/>
      <c r="CP2410" s="749"/>
      <c r="CQ2410" s="749"/>
      <c r="CR2410" s="749"/>
      <c r="CS2410" s="749"/>
      <c r="CT2410" s="749"/>
      <c r="CU2410" s="749"/>
      <c r="CV2410" s="749"/>
    </row>
    <row r="2411" spans="1:100" x14ac:dyDescent="0.25">
      <c r="A2411" s="871" t="s">
        <v>2503</v>
      </c>
      <c r="B2411" s="41">
        <v>750525</v>
      </c>
      <c r="C2411" s="1812" t="s">
        <v>6011</v>
      </c>
      <c r="D2411" s="41" t="s">
        <v>2733</v>
      </c>
      <c r="E2411" s="41" t="s">
        <v>3023</v>
      </c>
      <c r="F2411" s="41" t="s">
        <v>3214</v>
      </c>
      <c r="G2411" s="872" t="s">
        <v>381</v>
      </c>
      <c r="H2411" s="1312">
        <v>43816</v>
      </c>
      <c r="I2411" s="1325">
        <v>15840</v>
      </c>
      <c r="J2411" s="1325">
        <v>2111.87</v>
      </c>
      <c r="K2411" s="1325">
        <v>13727.13</v>
      </c>
    </row>
    <row r="2412" spans="1:100" x14ac:dyDescent="0.25">
      <c r="A2412" s="871" t="s">
        <v>3215</v>
      </c>
      <c r="B2412" s="41">
        <v>365698</v>
      </c>
      <c r="C2412" s="1812" t="s">
        <v>6012</v>
      </c>
      <c r="D2412" s="872" t="s">
        <v>370</v>
      </c>
      <c r="E2412" s="872" t="s">
        <v>370</v>
      </c>
      <c r="F2412" s="41" t="s">
        <v>49</v>
      </c>
      <c r="G2412" s="872" t="s">
        <v>1346</v>
      </c>
      <c r="H2412" s="1308">
        <v>41640</v>
      </c>
      <c r="I2412" s="1325">
        <v>3800</v>
      </c>
      <c r="J2412" s="1325">
        <v>3800</v>
      </c>
      <c r="K2412" s="1325">
        <v>0</v>
      </c>
    </row>
    <row r="2413" spans="1:100" x14ac:dyDescent="0.25">
      <c r="A2413" s="871" t="s">
        <v>3151</v>
      </c>
      <c r="B2413" s="41">
        <v>365057</v>
      </c>
      <c r="C2413" s="1812" t="s">
        <v>6013</v>
      </c>
      <c r="D2413" s="872" t="s">
        <v>370</v>
      </c>
      <c r="E2413" s="872" t="s">
        <v>370</v>
      </c>
      <c r="F2413" s="41" t="s">
        <v>49</v>
      </c>
      <c r="G2413" s="872" t="s">
        <v>1346</v>
      </c>
      <c r="H2413" s="1308">
        <v>41640</v>
      </c>
      <c r="I2413" s="1325">
        <v>3800</v>
      </c>
      <c r="J2413" s="1325">
        <v>3800</v>
      </c>
      <c r="K2413" s="1325">
        <v>0</v>
      </c>
    </row>
    <row r="2414" spans="1:100" x14ac:dyDescent="0.25">
      <c r="A2414" s="871" t="s">
        <v>3216</v>
      </c>
      <c r="B2414" s="872">
        <v>548524</v>
      </c>
      <c r="C2414" s="1812" t="s">
        <v>3217</v>
      </c>
      <c r="D2414" s="41" t="s">
        <v>49</v>
      </c>
      <c r="E2414" s="41" t="s">
        <v>49</v>
      </c>
      <c r="F2414" s="41" t="s">
        <v>49</v>
      </c>
      <c r="G2414" s="872" t="s">
        <v>94</v>
      </c>
      <c r="H2414" s="1308">
        <v>41640</v>
      </c>
      <c r="I2414" s="1277">
        <v>6264</v>
      </c>
      <c r="J2414" s="1277">
        <v>6264</v>
      </c>
      <c r="K2414" s="1277">
        <v>0</v>
      </c>
      <c r="L2414" s="751"/>
      <c r="M2414" s="750"/>
      <c r="N2414" s="750"/>
      <c r="O2414" s="750"/>
      <c r="P2414" s="750"/>
      <c r="Q2414" s="750"/>
      <c r="R2414" s="750"/>
      <c r="S2414" s="750"/>
      <c r="T2414" s="750"/>
      <c r="U2414" s="750"/>
      <c r="V2414" s="750"/>
      <c r="W2414" s="750"/>
      <c r="X2414" s="750"/>
      <c r="Y2414" s="750"/>
      <c r="Z2414" s="750"/>
      <c r="AA2414" s="750"/>
      <c r="AB2414" s="750"/>
      <c r="AC2414" s="750"/>
      <c r="AD2414" s="750"/>
      <c r="AE2414" s="750"/>
      <c r="AF2414" s="750"/>
      <c r="AG2414" s="750"/>
      <c r="AH2414" s="750"/>
      <c r="AI2414" s="750"/>
      <c r="AJ2414" s="750"/>
      <c r="AK2414" s="750"/>
      <c r="AL2414" s="750"/>
      <c r="AM2414" s="750"/>
      <c r="AN2414" s="750"/>
      <c r="AO2414" s="750"/>
      <c r="AP2414" s="750"/>
      <c r="AQ2414" s="750"/>
      <c r="AR2414" s="750"/>
      <c r="AS2414" s="750"/>
      <c r="AT2414" s="750"/>
      <c r="AU2414" s="750"/>
      <c r="AV2414" s="750"/>
      <c r="AW2414" s="750"/>
      <c r="AX2414" s="750"/>
      <c r="AY2414" s="750"/>
      <c r="AZ2414" s="750"/>
      <c r="BA2414" s="750"/>
      <c r="BB2414" s="750"/>
      <c r="BC2414" s="750"/>
      <c r="BD2414" s="750"/>
      <c r="BE2414" s="750"/>
      <c r="BF2414" s="750"/>
      <c r="BG2414" s="750"/>
      <c r="BH2414" s="750"/>
      <c r="BI2414" s="750"/>
      <c r="BJ2414" s="750"/>
      <c r="BK2414" s="750"/>
      <c r="BL2414" s="750"/>
      <c r="BM2414" s="750"/>
      <c r="BN2414" s="750"/>
      <c r="BO2414" s="750"/>
      <c r="BP2414" s="750"/>
      <c r="BQ2414" s="750"/>
      <c r="BR2414" s="750"/>
      <c r="BS2414" s="750"/>
      <c r="BT2414" s="750"/>
      <c r="BU2414" s="750"/>
      <c r="BV2414" s="750"/>
      <c r="BW2414" s="750"/>
      <c r="BX2414" s="750"/>
      <c r="BY2414" s="750"/>
      <c r="BZ2414" s="750"/>
      <c r="CA2414" s="750"/>
      <c r="CB2414" s="750"/>
      <c r="CC2414" s="750"/>
      <c r="CD2414" s="750"/>
      <c r="CE2414" s="750"/>
      <c r="CF2414" s="750"/>
      <c r="CG2414" s="750"/>
      <c r="CH2414" s="750"/>
      <c r="CI2414" s="750"/>
      <c r="CJ2414" s="750"/>
      <c r="CK2414" s="750"/>
      <c r="CL2414" s="750"/>
      <c r="CM2414" s="750"/>
      <c r="CN2414" s="750"/>
      <c r="CO2414" s="750"/>
      <c r="CP2414" s="750"/>
      <c r="CQ2414" s="750"/>
      <c r="CR2414" s="750"/>
      <c r="CS2414" s="750"/>
      <c r="CT2414" s="750"/>
      <c r="CU2414" s="750"/>
      <c r="CV2414" s="750"/>
    </row>
    <row r="2415" spans="1:100" x14ac:dyDescent="0.25">
      <c r="A2415" s="871" t="s">
        <v>3218</v>
      </c>
      <c r="B2415" s="41">
        <v>365032</v>
      </c>
      <c r="C2415" s="1812" t="s">
        <v>6014</v>
      </c>
      <c r="D2415" s="41" t="s">
        <v>49</v>
      </c>
      <c r="E2415" s="41" t="s">
        <v>49</v>
      </c>
      <c r="F2415" s="41" t="s">
        <v>49</v>
      </c>
      <c r="G2415" s="860"/>
      <c r="H2415" s="1308">
        <v>41640</v>
      </c>
      <c r="I2415" s="1325">
        <v>2450</v>
      </c>
      <c r="J2415" s="1325">
        <v>2450</v>
      </c>
      <c r="K2415" s="1325">
        <v>0</v>
      </c>
    </row>
    <row r="2416" spans="1:100" x14ac:dyDescent="0.25">
      <c r="A2416" s="871" t="s">
        <v>3219</v>
      </c>
      <c r="B2416" s="872">
        <v>365032</v>
      </c>
      <c r="C2416" s="1812" t="s">
        <v>3220</v>
      </c>
      <c r="D2416" s="41" t="s">
        <v>49</v>
      </c>
      <c r="E2416" s="41" t="s">
        <v>49</v>
      </c>
      <c r="F2416" s="41" t="s">
        <v>49</v>
      </c>
      <c r="G2416" s="872" t="s">
        <v>1111</v>
      </c>
      <c r="H2416" s="1308">
        <v>41640</v>
      </c>
      <c r="I2416" s="20">
        <v>3425.33</v>
      </c>
      <c r="J2416" s="1277">
        <v>3425.33</v>
      </c>
      <c r="K2416" s="1277">
        <v>0</v>
      </c>
      <c r="L2416" s="752"/>
      <c r="M2416" s="751"/>
      <c r="N2416" s="751"/>
      <c r="O2416" s="751"/>
      <c r="P2416" s="751"/>
      <c r="Q2416" s="751"/>
      <c r="R2416" s="751"/>
      <c r="S2416" s="751"/>
      <c r="T2416" s="751"/>
      <c r="U2416" s="751"/>
      <c r="V2416" s="751"/>
      <c r="W2416" s="751"/>
      <c r="X2416" s="751"/>
      <c r="Y2416" s="751"/>
      <c r="Z2416" s="751"/>
      <c r="AA2416" s="751"/>
      <c r="AB2416" s="751"/>
      <c r="AC2416" s="751"/>
      <c r="AD2416" s="751"/>
      <c r="AE2416" s="751"/>
      <c r="AF2416" s="751"/>
      <c r="AG2416" s="751"/>
      <c r="AH2416" s="751"/>
      <c r="AI2416" s="751"/>
      <c r="AJ2416" s="751"/>
      <c r="AK2416" s="751"/>
      <c r="AL2416" s="751"/>
      <c r="AM2416" s="751"/>
      <c r="AN2416" s="751"/>
      <c r="AO2416" s="751"/>
      <c r="AP2416" s="751"/>
      <c r="AQ2416" s="751"/>
      <c r="AR2416" s="751"/>
      <c r="AS2416" s="751"/>
      <c r="AT2416" s="751"/>
      <c r="AU2416" s="751"/>
      <c r="AV2416" s="751"/>
      <c r="AW2416" s="751"/>
      <c r="AX2416" s="751"/>
      <c r="AY2416" s="751"/>
      <c r="AZ2416" s="751"/>
      <c r="BA2416" s="751"/>
      <c r="BB2416" s="751"/>
      <c r="BC2416" s="751"/>
      <c r="BD2416" s="751"/>
      <c r="BE2416" s="751"/>
      <c r="BF2416" s="751"/>
      <c r="BG2416" s="751"/>
      <c r="BH2416" s="751"/>
      <c r="BI2416" s="751"/>
      <c r="BJ2416" s="751"/>
      <c r="BK2416" s="751"/>
      <c r="BL2416" s="751"/>
      <c r="BM2416" s="751"/>
      <c r="BN2416" s="751"/>
      <c r="BO2416" s="751"/>
      <c r="BP2416" s="751"/>
      <c r="BQ2416" s="751"/>
      <c r="BR2416" s="751"/>
      <c r="BS2416" s="751"/>
      <c r="BT2416" s="751"/>
      <c r="BU2416" s="751"/>
      <c r="BV2416" s="751"/>
      <c r="BW2416" s="751"/>
      <c r="BX2416" s="751"/>
      <c r="BY2416" s="751"/>
      <c r="BZ2416" s="751"/>
      <c r="CA2416" s="751"/>
      <c r="CB2416" s="751"/>
      <c r="CC2416" s="751"/>
      <c r="CD2416" s="751"/>
      <c r="CE2416" s="751"/>
      <c r="CF2416" s="751"/>
      <c r="CG2416" s="751"/>
      <c r="CH2416" s="751"/>
      <c r="CI2416" s="751"/>
      <c r="CJ2416" s="751"/>
      <c r="CK2416" s="751"/>
      <c r="CL2416" s="751"/>
      <c r="CM2416" s="751"/>
      <c r="CN2416" s="751"/>
      <c r="CO2416" s="751"/>
      <c r="CP2416" s="751"/>
      <c r="CQ2416" s="751"/>
      <c r="CR2416" s="751"/>
      <c r="CS2416" s="751"/>
      <c r="CT2416" s="751"/>
      <c r="CU2416" s="751"/>
      <c r="CV2416" s="751"/>
    </row>
    <row r="2417" spans="1:100" x14ac:dyDescent="0.25">
      <c r="A2417" s="871" t="s">
        <v>3221</v>
      </c>
      <c r="B2417" s="41">
        <v>365408</v>
      </c>
      <c r="C2417" s="1812" t="s">
        <v>6015</v>
      </c>
      <c r="D2417" s="872" t="s">
        <v>370</v>
      </c>
      <c r="E2417" s="872" t="s">
        <v>370</v>
      </c>
      <c r="F2417" s="41" t="s">
        <v>49</v>
      </c>
      <c r="G2417" s="872" t="s">
        <v>1003</v>
      </c>
      <c r="H2417" s="1308">
        <v>41640</v>
      </c>
      <c r="I2417" s="1325">
        <v>1200</v>
      </c>
      <c r="J2417" s="1325">
        <v>1200</v>
      </c>
      <c r="K2417" s="1325">
        <v>0</v>
      </c>
    </row>
    <row r="2418" spans="1:100" s="1085" customFormat="1" x14ac:dyDescent="0.25">
      <c r="A2418" s="1102" t="s">
        <v>4190</v>
      </c>
      <c r="B2418" s="1103">
        <v>548039</v>
      </c>
      <c r="C2418" s="1808" t="s">
        <v>4191</v>
      </c>
      <c r="D2418" s="1631" t="s">
        <v>370</v>
      </c>
      <c r="E2418" s="1631" t="s">
        <v>370</v>
      </c>
      <c r="F2418" s="1670" t="s">
        <v>49</v>
      </c>
      <c r="G2418" s="1103" t="s">
        <v>94</v>
      </c>
      <c r="H2418" s="1313">
        <v>39083</v>
      </c>
      <c r="I2418" s="1107">
        <v>2900</v>
      </c>
      <c r="J2418" s="1248">
        <v>2900</v>
      </c>
      <c r="K2418" s="1248">
        <v>0</v>
      </c>
      <c r="L2418" s="1090"/>
    </row>
    <row r="2419" spans="1:100" s="1085" customFormat="1" x14ac:dyDescent="0.25">
      <c r="A2419" s="1105" t="s">
        <v>4192</v>
      </c>
      <c r="B2419" s="1106">
        <v>365748</v>
      </c>
      <c r="C2419" s="1812" t="s">
        <v>4193</v>
      </c>
      <c r="D2419" s="1631" t="s">
        <v>370</v>
      </c>
      <c r="E2419" s="1631" t="s">
        <v>370</v>
      </c>
      <c r="F2419" s="1670" t="s">
        <v>49</v>
      </c>
      <c r="G2419" s="1106" t="s">
        <v>94</v>
      </c>
      <c r="H2419" s="1308">
        <v>41640</v>
      </c>
      <c r="I2419" s="1277">
        <v>42443</v>
      </c>
      <c r="J2419" s="1277">
        <v>42443</v>
      </c>
      <c r="K2419" s="1277">
        <v>0</v>
      </c>
      <c r="L2419" s="1092"/>
      <c r="M2419" s="1090"/>
      <c r="N2419" s="1090"/>
      <c r="O2419" s="1090"/>
      <c r="P2419" s="1090"/>
      <c r="Q2419" s="1090"/>
      <c r="R2419" s="1090"/>
      <c r="S2419" s="1090"/>
      <c r="T2419" s="1090"/>
      <c r="U2419" s="1090"/>
      <c r="V2419" s="1090"/>
      <c r="W2419" s="1090"/>
      <c r="X2419" s="1090"/>
      <c r="Y2419" s="1090"/>
      <c r="Z2419" s="1090"/>
      <c r="AA2419" s="1090"/>
      <c r="AB2419" s="1090"/>
      <c r="AC2419" s="1090"/>
      <c r="AD2419" s="1090"/>
      <c r="AE2419" s="1090"/>
      <c r="AF2419" s="1090"/>
      <c r="AG2419" s="1090"/>
      <c r="AH2419" s="1090"/>
      <c r="AI2419" s="1090"/>
      <c r="AJ2419" s="1090"/>
      <c r="AK2419" s="1090"/>
      <c r="AL2419" s="1090"/>
      <c r="AM2419" s="1090"/>
      <c r="AN2419" s="1090"/>
      <c r="AO2419" s="1090"/>
      <c r="AP2419" s="1090"/>
      <c r="AQ2419" s="1090"/>
      <c r="AR2419" s="1090"/>
      <c r="AS2419" s="1090"/>
      <c r="AT2419" s="1090"/>
      <c r="AU2419" s="1090"/>
      <c r="AV2419" s="1090"/>
      <c r="AW2419" s="1090"/>
      <c r="AX2419" s="1090"/>
      <c r="AY2419" s="1090"/>
      <c r="AZ2419" s="1090"/>
      <c r="BA2419" s="1090"/>
      <c r="BB2419" s="1090"/>
      <c r="BC2419" s="1090"/>
      <c r="BD2419" s="1090"/>
      <c r="BE2419" s="1090"/>
      <c r="BF2419" s="1090"/>
      <c r="BG2419" s="1090"/>
      <c r="BH2419" s="1090"/>
      <c r="BI2419" s="1090"/>
      <c r="BJ2419" s="1090"/>
      <c r="BK2419" s="1090"/>
      <c r="BL2419" s="1090"/>
      <c r="BM2419" s="1090"/>
      <c r="BN2419" s="1090"/>
      <c r="BO2419" s="1090"/>
      <c r="BP2419" s="1090"/>
      <c r="BQ2419" s="1090"/>
      <c r="BR2419" s="1090"/>
      <c r="BS2419" s="1090"/>
      <c r="BT2419" s="1090"/>
      <c r="BU2419" s="1090"/>
      <c r="BV2419" s="1090"/>
      <c r="BW2419" s="1090"/>
      <c r="BX2419" s="1090"/>
      <c r="BY2419" s="1090"/>
      <c r="BZ2419" s="1090"/>
      <c r="CA2419" s="1090"/>
      <c r="CB2419" s="1090"/>
      <c r="CC2419" s="1090"/>
      <c r="CD2419" s="1090"/>
      <c r="CE2419" s="1090"/>
      <c r="CF2419" s="1090"/>
      <c r="CG2419" s="1090"/>
      <c r="CH2419" s="1090"/>
      <c r="CI2419" s="1090"/>
      <c r="CJ2419" s="1090"/>
      <c r="CK2419" s="1090"/>
      <c r="CL2419" s="1090"/>
      <c r="CM2419" s="1090"/>
      <c r="CN2419" s="1090"/>
      <c r="CO2419" s="1090"/>
      <c r="CP2419" s="1090"/>
      <c r="CQ2419" s="1090"/>
      <c r="CR2419" s="1090"/>
      <c r="CS2419" s="1090"/>
      <c r="CT2419" s="1090"/>
      <c r="CU2419" s="1090"/>
      <c r="CV2419" s="1090"/>
    </row>
    <row r="2420" spans="1:100" s="1085" customFormat="1" x14ac:dyDescent="0.25">
      <c r="A2420" s="1105" t="s">
        <v>254</v>
      </c>
      <c r="B2420" s="41">
        <v>750559</v>
      </c>
      <c r="C2420" s="1812" t="s">
        <v>6016</v>
      </c>
      <c r="D2420" s="1106" t="s">
        <v>255</v>
      </c>
      <c r="E2420" s="1106" t="s">
        <v>256</v>
      </c>
      <c r="F2420" s="41">
        <v>162600276</v>
      </c>
      <c r="G2420" s="1106" t="s">
        <v>94</v>
      </c>
      <c r="H2420" s="1308">
        <v>41640</v>
      </c>
      <c r="I2420" s="1325">
        <v>4800</v>
      </c>
      <c r="J2420" s="1325">
        <v>4800</v>
      </c>
      <c r="K2420" s="1325">
        <v>0</v>
      </c>
    </row>
    <row r="2421" spans="1:100" s="1085" customFormat="1" x14ac:dyDescent="0.25">
      <c r="A2421" s="1630" t="s">
        <v>4196</v>
      </c>
      <c r="B2421" s="1670">
        <v>367239</v>
      </c>
      <c r="C2421" s="1812" t="s">
        <v>6017</v>
      </c>
      <c r="D2421" s="1631" t="s">
        <v>370</v>
      </c>
      <c r="E2421" s="1631" t="s">
        <v>370</v>
      </c>
      <c r="F2421" s="1670" t="s">
        <v>49</v>
      </c>
      <c r="G2421" s="1631" t="s">
        <v>1157</v>
      </c>
      <c r="H2421" s="1308">
        <v>41640</v>
      </c>
      <c r="I2421" s="1325">
        <v>3500</v>
      </c>
      <c r="J2421" s="1325">
        <v>3500</v>
      </c>
      <c r="K2421" s="1325">
        <v>0</v>
      </c>
    </row>
    <row r="2422" spans="1:100" s="1085" customFormat="1" x14ac:dyDescent="0.25">
      <c r="A2422" s="1087"/>
      <c r="B2422" s="45"/>
      <c r="C2422" s="1798"/>
      <c r="D2422" s="1086"/>
      <c r="E2422" s="1086"/>
      <c r="F2422" s="45"/>
      <c r="G2422" s="1086"/>
      <c r="H2422" s="1314"/>
      <c r="I2422" s="1877">
        <f>SUM(I2374:I2421)</f>
        <v>458128.90000000008</v>
      </c>
      <c r="J2422" s="1877">
        <f>SUM(J2374:J2421)</f>
        <v>376571.89000000007</v>
      </c>
      <c r="K2422" s="1877">
        <f>SUM(K2374:K2421)</f>
        <v>81554.010000000009</v>
      </c>
    </row>
    <row r="2423" spans="1:100" ht="18.75" customHeight="1" x14ac:dyDescent="0.3">
      <c r="A2423" s="846" t="s">
        <v>204</v>
      </c>
      <c r="B2423" s="847"/>
      <c r="C2423" s="1799"/>
      <c r="D2423" s="847"/>
      <c r="E2423" s="847"/>
      <c r="F2423" s="848" t="s">
        <v>3222</v>
      </c>
      <c r="G2423" s="852"/>
      <c r="H2423" s="1995" t="s">
        <v>3</v>
      </c>
      <c r="I2423" s="1993" t="s">
        <v>4</v>
      </c>
      <c r="J2423" s="2002" t="s">
        <v>5</v>
      </c>
      <c r="K2423" s="1997" t="s">
        <v>6</v>
      </c>
      <c r="L2423" s="753"/>
      <c r="M2423" s="752"/>
      <c r="N2423" s="752"/>
      <c r="O2423" s="752"/>
      <c r="P2423" s="752"/>
      <c r="Q2423" s="752"/>
      <c r="R2423" s="752"/>
      <c r="S2423" s="752"/>
      <c r="T2423" s="752"/>
      <c r="U2423" s="752"/>
      <c r="V2423" s="752"/>
      <c r="W2423" s="752"/>
      <c r="X2423" s="752"/>
      <c r="Y2423" s="752"/>
      <c r="Z2423" s="752"/>
      <c r="AA2423" s="752"/>
      <c r="AB2423" s="752"/>
      <c r="AC2423" s="752"/>
      <c r="AD2423" s="752"/>
      <c r="AE2423" s="752"/>
      <c r="AF2423" s="752"/>
      <c r="AG2423" s="752"/>
      <c r="AH2423" s="752"/>
      <c r="AI2423" s="752"/>
      <c r="AJ2423" s="752"/>
      <c r="AK2423" s="752"/>
      <c r="AL2423" s="752"/>
      <c r="AM2423" s="752"/>
      <c r="AN2423" s="752"/>
      <c r="AO2423" s="752"/>
      <c r="AP2423" s="752"/>
      <c r="AQ2423" s="752"/>
      <c r="AR2423" s="752"/>
      <c r="AS2423" s="752"/>
      <c r="AT2423" s="752"/>
      <c r="AU2423" s="752"/>
      <c r="AV2423" s="752"/>
      <c r="AW2423" s="752"/>
      <c r="AX2423" s="752"/>
      <c r="AY2423" s="752"/>
      <c r="AZ2423" s="752"/>
      <c r="BA2423" s="752"/>
      <c r="BB2423" s="752"/>
      <c r="BC2423" s="752"/>
      <c r="BD2423" s="752"/>
      <c r="BE2423" s="752"/>
      <c r="BF2423" s="752"/>
      <c r="BG2423" s="752"/>
      <c r="BH2423" s="752"/>
      <c r="BI2423" s="752"/>
      <c r="BJ2423" s="752"/>
      <c r="BK2423" s="752"/>
      <c r="BL2423" s="752"/>
      <c r="BM2423" s="752"/>
      <c r="BN2423" s="752"/>
      <c r="BO2423" s="752"/>
      <c r="BP2423" s="752"/>
      <c r="BQ2423" s="752"/>
      <c r="BR2423" s="752"/>
      <c r="BS2423" s="752"/>
      <c r="BT2423" s="752"/>
      <c r="BU2423" s="752"/>
      <c r="BV2423" s="752"/>
      <c r="BW2423" s="752"/>
      <c r="BX2423" s="752"/>
      <c r="BY2423" s="752"/>
      <c r="BZ2423" s="752"/>
      <c r="CA2423" s="752"/>
      <c r="CB2423" s="752"/>
      <c r="CC2423" s="752"/>
      <c r="CD2423" s="752"/>
      <c r="CE2423" s="752"/>
      <c r="CF2423" s="752"/>
      <c r="CG2423" s="752"/>
      <c r="CH2423" s="752"/>
      <c r="CI2423" s="752"/>
      <c r="CJ2423" s="752"/>
      <c r="CK2423" s="752"/>
      <c r="CL2423" s="752"/>
      <c r="CM2423" s="752"/>
      <c r="CN2423" s="752"/>
      <c r="CO2423" s="752"/>
      <c r="CP2423" s="752"/>
      <c r="CQ2423" s="752"/>
      <c r="CR2423" s="752"/>
      <c r="CS2423" s="752"/>
      <c r="CT2423" s="752"/>
      <c r="CU2423" s="752"/>
      <c r="CV2423" s="752"/>
    </row>
    <row r="2424" spans="1:100" ht="15.75" x14ac:dyDescent="0.25">
      <c r="A2424" s="854" t="s">
        <v>7</v>
      </c>
      <c r="B2424" s="851" t="s">
        <v>8</v>
      </c>
      <c r="C2424" s="1801" t="s">
        <v>9</v>
      </c>
      <c r="D2424" s="854" t="s">
        <v>10</v>
      </c>
      <c r="E2424" s="854" t="s">
        <v>11</v>
      </c>
      <c r="F2424" s="854" t="s">
        <v>12</v>
      </c>
      <c r="G2424" s="854" t="s">
        <v>13</v>
      </c>
      <c r="H2424" s="1996"/>
      <c r="I2424" s="1994"/>
      <c r="J2424" s="2003"/>
      <c r="K2424" s="1998"/>
      <c r="L2424" s="753"/>
      <c r="M2424" s="752"/>
      <c r="N2424" s="752"/>
      <c r="O2424" s="752"/>
      <c r="P2424" s="752"/>
      <c r="Q2424" s="752"/>
      <c r="R2424" s="752"/>
      <c r="S2424" s="752"/>
      <c r="T2424" s="752"/>
      <c r="U2424" s="752"/>
      <c r="V2424" s="752"/>
      <c r="W2424" s="752"/>
      <c r="X2424" s="752"/>
      <c r="Y2424" s="752"/>
      <c r="Z2424" s="752"/>
      <c r="AA2424" s="752"/>
      <c r="AB2424" s="752"/>
      <c r="AC2424" s="752"/>
      <c r="AD2424" s="752"/>
      <c r="AE2424" s="752"/>
      <c r="AF2424" s="752"/>
      <c r="AG2424" s="752"/>
      <c r="AH2424" s="752"/>
      <c r="AI2424" s="752"/>
      <c r="AJ2424" s="752"/>
      <c r="AK2424" s="752"/>
      <c r="AL2424" s="752"/>
      <c r="AM2424" s="752"/>
      <c r="AN2424" s="752"/>
      <c r="AO2424" s="752"/>
      <c r="AP2424" s="752"/>
      <c r="AQ2424" s="752"/>
      <c r="AR2424" s="752"/>
      <c r="AS2424" s="752"/>
      <c r="AT2424" s="752"/>
      <c r="AU2424" s="752"/>
      <c r="AV2424" s="752"/>
      <c r="AW2424" s="752"/>
      <c r="AX2424" s="752"/>
      <c r="AY2424" s="752"/>
      <c r="AZ2424" s="752"/>
      <c r="BA2424" s="752"/>
      <c r="BB2424" s="752"/>
      <c r="BC2424" s="752"/>
      <c r="BD2424" s="752"/>
      <c r="BE2424" s="752"/>
      <c r="BF2424" s="752"/>
      <c r="BG2424" s="752"/>
      <c r="BH2424" s="752"/>
      <c r="BI2424" s="752"/>
      <c r="BJ2424" s="752"/>
      <c r="BK2424" s="752"/>
      <c r="BL2424" s="752"/>
      <c r="BM2424" s="752"/>
      <c r="BN2424" s="752"/>
      <c r="BO2424" s="752"/>
      <c r="BP2424" s="752"/>
      <c r="BQ2424" s="752"/>
      <c r="BR2424" s="752"/>
      <c r="BS2424" s="752"/>
      <c r="BT2424" s="752"/>
      <c r="BU2424" s="752"/>
      <c r="BV2424" s="752"/>
      <c r="BW2424" s="752"/>
      <c r="BX2424" s="752"/>
      <c r="BY2424" s="752"/>
      <c r="BZ2424" s="752"/>
      <c r="CA2424" s="752"/>
      <c r="CB2424" s="752"/>
      <c r="CC2424" s="752"/>
      <c r="CD2424" s="752"/>
      <c r="CE2424" s="752"/>
      <c r="CF2424" s="752"/>
      <c r="CG2424" s="752"/>
      <c r="CH2424" s="752"/>
      <c r="CI2424" s="752"/>
      <c r="CJ2424" s="752"/>
      <c r="CK2424" s="752"/>
      <c r="CL2424" s="752"/>
      <c r="CM2424" s="752"/>
      <c r="CN2424" s="752"/>
      <c r="CO2424" s="752"/>
      <c r="CP2424" s="752"/>
      <c r="CQ2424" s="752"/>
      <c r="CR2424" s="752"/>
      <c r="CS2424" s="752"/>
      <c r="CT2424" s="752"/>
      <c r="CU2424" s="752"/>
      <c r="CV2424" s="752"/>
    </row>
    <row r="2425" spans="1:100" x14ac:dyDescent="0.25">
      <c r="A2425" s="871" t="s">
        <v>3142</v>
      </c>
      <c r="B2425" s="872">
        <v>365013</v>
      </c>
      <c r="C2425" s="1812" t="s">
        <v>3143</v>
      </c>
      <c r="D2425" s="41" t="s">
        <v>49</v>
      </c>
      <c r="E2425" s="41" t="s">
        <v>49</v>
      </c>
      <c r="F2425" s="41" t="s">
        <v>49</v>
      </c>
      <c r="G2425" s="872" t="s">
        <v>114</v>
      </c>
      <c r="H2425" s="1308">
        <v>41640</v>
      </c>
      <c r="I2425" s="1277">
        <v>9155.4599999999991</v>
      </c>
      <c r="J2425" s="1277">
        <v>9155.4599999999991</v>
      </c>
      <c r="K2425" s="1277">
        <v>0</v>
      </c>
      <c r="L2425" s="755"/>
      <c r="M2425" s="753"/>
      <c r="N2425" s="753"/>
      <c r="O2425" s="753"/>
      <c r="P2425" s="753"/>
      <c r="Q2425" s="753"/>
      <c r="R2425" s="753"/>
      <c r="S2425" s="753"/>
      <c r="T2425" s="753"/>
      <c r="U2425" s="753"/>
      <c r="V2425" s="753"/>
      <c r="W2425" s="753"/>
      <c r="X2425" s="753"/>
      <c r="Y2425" s="753"/>
      <c r="Z2425" s="753"/>
      <c r="AA2425" s="753"/>
      <c r="AB2425" s="753"/>
      <c r="AC2425" s="753"/>
      <c r="AD2425" s="753"/>
      <c r="AE2425" s="753"/>
      <c r="AF2425" s="753"/>
      <c r="AG2425" s="753"/>
      <c r="AH2425" s="753"/>
      <c r="AI2425" s="753"/>
      <c r="AJ2425" s="753"/>
      <c r="AK2425" s="753"/>
      <c r="AL2425" s="753"/>
      <c r="AM2425" s="753"/>
      <c r="AN2425" s="753"/>
      <c r="AO2425" s="753"/>
      <c r="AP2425" s="753"/>
      <c r="AQ2425" s="753"/>
      <c r="AR2425" s="753"/>
      <c r="AS2425" s="753"/>
      <c r="AT2425" s="753"/>
      <c r="AU2425" s="753"/>
      <c r="AV2425" s="753"/>
      <c r="AW2425" s="753"/>
      <c r="AX2425" s="753"/>
      <c r="AY2425" s="753"/>
      <c r="AZ2425" s="753"/>
      <c r="BA2425" s="753"/>
      <c r="BB2425" s="753"/>
      <c r="BC2425" s="753"/>
      <c r="BD2425" s="753"/>
      <c r="BE2425" s="753"/>
      <c r="BF2425" s="753"/>
      <c r="BG2425" s="753"/>
      <c r="BH2425" s="753"/>
      <c r="BI2425" s="753"/>
      <c r="BJ2425" s="753"/>
      <c r="BK2425" s="753"/>
      <c r="BL2425" s="753"/>
      <c r="BM2425" s="753"/>
      <c r="BN2425" s="753"/>
      <c r="BO2425" s="753"/>
      <c r="BP2425" s="753"/>
      <c r="BQ2425" s="753"/>
      <c r="BR2425" s="753"/>
      <c r="BS2425" s="753"/>
      <c r="BT2425" s="753"/>
      <c r="BU2425" s="753"/>
      <c r="BV2425" s="753"/>
      <c r="BW2425" s="753"/>
      <c r="BX2425" s="753"/>
      <c r="BY2425" s="753"/>
      <c r="BZ2425" s="753"/>
      <c r="CA2425" s="753"/>
      <c r="CB2425" s="753"/>
      <c r="CC2425" s="753"/>
      <c r="CD2425" s="753"/>
      <c r="CE2425" s="753"/>
      <c r="CF2425" s="753"/>
      <c r="CG2425" s="753"/>
      <c r="CH2425" s="753"/>
      <c r="CI2425" s="753"/>
      <c r="CJ2425" s="753"/>
      <c r="CK2425" s="753"/>
      <c r="CL2425" s="753"/>
      <c r="CM2425" s="753"/>
      <c r="CN2425" s="753"/>
      <c r="CO2425" s="753"/>
      <c r="CP2425" s="753"/>
      <c r="CQ2425" s="753"/>
      <c r="CR2425" s="753"/>
      <c r="CS2425" s="753"/>
      <c r="CT2425" s="753"/>
      <c r="CU2425" s="753"/>
      <c r="CV2425" s="753"/>
    </row>
    <row r="2426" spans="1:100" x14ac:dyDescent="0.25">
      <c r="A2426" s="871" t="s">
        <v>3223</v>
      </c>
      <c r="B2426" s="872">
        <v>365005</v>
      </c>
      <c r="C2426" s="1812" t="s">
        <v>3224</v>
      </c>
      <c r="D2426" s="41" t="s">
        <v>49</v>
      </c>
      <c r="E2426" s="41" t="s">
        <v>49</v>
      </c>
      <c r="F2426" s="41" t="s">
        <v>49</v>
      </c>
      <c r="G2426" s="872" t="s">
        <v>114</v>
      </c>
      <c r="H2426" s="1308">
        <v>41640</v>
      </c>
      <c r="I2426" s="1277">
        <v>9155.4599999999991</v>
      </c>
      <c r="J2426" s="1277">
        <v>9155.4599999999991</v>
      </c>
      <c r="K2426" s="1277">
        <v>0</v>
      </c>
      <c r="L2426" s="754"/>
      <c r="M2426" s="753"/>
      <c r="N2426" s="753"/>
      <c r="O2426" s="753"/>
      <c r="P2426" s="753"/>
      <c r="Q2426" s="753"/>
      <c r="R2426" s="753"/>
      <c r="S2426" s="753"/>
      <c r="T2426" s="753"/>
      <c r="U2426" s="753"/>
      <c r="V2426" s="753"/>
      <c r="W2426" s="753"/>
      <c r="X2426" s="753"/>
      <c r="Y2426" s="753"/>
      <c r="Z2426" s="753"/>
      <c r="AA2426" s="753"/>
      <c r="AB2426" s="753"/>
      <c r="AC2426" s="753"/>
      <c r="AD2426" s="753"/>
      <c r="AE2426" s="753"/>
      <c r="AF2426" s="753"/>
      <c r="AG2426" s="753"/>
      <c r="AH2426" s="753"/>
      <c r="AI2426" s="753"/>
      <c r="AJ2426" s="753"/>
      <c r="AK2426" s="753"/>
      <c r="AL2426" s="753"/>
      <c r="AM2426" s="753"/>
      <c r="AN2426" s="753"/>
      <c r="AO2426" s="753"/>
      <c r="AP2426" s="753"/>
      <c r="AQ2426" s="753"/>
      <c r="AR2426" s="753"/>
      <c r="AS2426" s="753"/>
      <c r="AT2426" s="753"/>
      <c r="AU2426" s="753"/>
      <c r="AV2426" s="753"/>
      <c r="AW2426" s="753"/>
      <c r="AX2426" s="753"/>
      <c r="AY2426" s="753"/>
      <c r="AZ2426" s="753"/>
      <c r="BA2426" s="753"/>
      <c r="BB2426" s="753"/>
      <c r="BC2426" s="753"/>
      <c r="BD2426" s="753"/>
      <c r="BE2426" s="753"/>
      <c r="BF2426" s="753"/>
      <c r="BG2426" s="753"/>
      <c r="BH2426" s="753"/>
      <c r="BI2426" s="753"/>
      <c r="BJ2426" s="753"/>
      <c r="BK2426" s="753"/>
      <c r="BL2426" s="753"/>
      <c r="BM2426" s="753"/>
      <c r="BN2426" s="753"/>
      <c r="BO2426" s="753"/>
      <c r="BP2426" s="753"/>
      <c r="BQ2426" s="753"/>
      <c r="BR2426" s="753"/>
      <c r="BS2426" s="753"/>
      <c r="BT2426" s="753"/>
      <c r="BU2426" s="753"/>
      <c r="BV2426" s="753"/>
      <c r="BW2426" s="753"/>
      <c r="BX2426" s="753"/>
      <c r="BY2426" s="753"/>
      <c r="BZ2426" s="753"/>
      <c r="CA2426" s="753"/>
      <c r="CB2426" s="753"/>
      <c r="CC2426" s="753"/>
      <c r="CD2426" s="753"/>
      <c r="CE2426" s="753"/>
      <c r="CF2426" s="753"/>
      <c r="CG2426" s="753"/>
      <c r="CH2426" s="753"/>
      <c r="CI2426" s="753"/>
      <c r="CJ2426" s="753"/>
      <c r="CK2426" s="753"/>
      <c r="CL2426" s="753"/>
      <c r="CM2426" s="753"/>
      <c r="CN2426" s="753"/>
      <c r="CO2426" s="753"/>
      <c r="CP2426" s="753"/>
      <c r="CQ2426" s="753"/>
      <c r="CR2426" s="753"/>
      <c r="CS2426" s="753"/>
      <c r="CT2426" s="753"/>
      <c r="CU2426" s="753"/>
      <c r="CV2426" s="753"/>
    </row>
    <row r="2427" spans="1:100" x14ac:dyDescent="0.25">
      <c r="A2427" s="870" t="s">
        <v>70</v>
      </c>
      <c r="B2427" s="872">
        <v>365008</v>
      </c>
      <c r="C2427" s="1812" t="s">
        <v>3225</v>
      </c>
      <c r="D2427" s="872" t="s">
        <v>900</v>
      </c>
      <c r="E2427" s="872">
        <v>4370</v>
      </c>
      <c r="F2427" s="872" t="s">
        <v>370</v>
      </c>
      <c r="G2427" s="872" t="s">
        <v>94</v>
      </c>
      <c r="H2427" s="1308">
        <v>41640</v>
      </c>
      <c r="I2427" s="1326">
        <v>16900</v>
      </c>
      <c r="J2427" s="1277">
        <v>16900</v>
      </c>
      <c r="K2427" s="1277">
        <v>0</v>
      </c>
      <c r="L2427" s="756"/>
      <c r="M2427" s="754"/>
      <c r="N2427" s="754"/>
      <c r="O2427" s="754"/>
      <c r="P2427" s="754"/>
      <c r="Q2427" s="754"/>
      <c r="R2427" s="754"/>
      <c r="S2427" s="754"/>
      <c r="T2427" s="754"/>
      <c r="U2427" s="754"/>
      <c r="V2427" s="754"/>
      <c r="W2427" s="754"/>
      <c r="X2427" s="754"/>
      <c r="Y2427" s="754"/>
      <c r="Z2427" s="754"/>
      <c r="AA2427" s="754"/>
      <c r="AB2427" s="754"/>
      <c r="AC2427" s="754"/>
      <c r="AD2427" s="754"/>
      <c r="AE2427" s="754"/>
      <c r="AF2427" s="754"/>
      <c r="AG2427" s="754"/>
      <c r="AH2427" s="754"/>
      <c r="AI2427" s="754"/>
      <c r="AJ2427" s="754"/>
      <c r="AK2427" s="754"/>
      <c r="AL2427" s="754"/>
      <c r="AM2427" s="754"/>
      <c r="AN2427" s="754"/>
      <c r="AO2427" s="754"/>
      <c r="AP2427" s="754"/>
      <c r="AQ2427" s="754"/>
      <c r="AR2427" s="754"/>
      <c r="AS2427" s="754"/>
      <c r="AT2427" s="754"/>
      <c r="AU2427" s="754"/>
      <c r="AV2427" s="754"/>
      <c r="AW2427" s="754"/>
      <c r="AX2427" s="754"/>
      <c r="AY2427" s="754"/>
      <c r="AZ2427" s="754"/>
      <c r="BA2427" s="754"/>
      <c r="BB2427" s="754"/>
      <c r="BC2427" s="754"/>
      <c r="BD2427" s="754"/>
      <c r="BE2427" s="754"/>
      <c r="BF2427" s="754"/>
      <c r="BG2427" s="754"/>
      <c r="BH2427" s="754"/>
      <c r="BI2427" s="754"/>
      <c r="BJ2427" s="754"/>
      <c r="BK2427" s="754"/>
      <c r="BL2427" s="754"/>
      <c r="BM2427" s="754"/>
      <c r="BN2427" s="754"/>
      <c r="BO2427" s="754"/>
      <c r="BP2427" s="754"/>
      <c r="BQ2427" s="754"/>
      <c r="BR2427" s="754"/>
      <c r="BS2427" s="754"/>
      <c r="BT2427" s="754"/>
      <c r="BU2427" s="754"/>
      <c r="BV2427" s="754"/>
      <c r="BW2427" s="754"/>
      <c r="BX2427" s="754"/>
      <c r="BY2427" s="754"/>
      <c r="BZ2427" s="754"/>
      <c r="CA2427" s="754"/>
      <c r="CB2427" s="754"/>
      <c r="CC2427" s="754"/>
      <c r="CD2427" s="754"/>
      <c r="CE2427" s="754"/>
      <c r="CF2427" s="754"/>
      <c r="CG2427" s="754"/>
      <c r="CH2427" s="754"/>
      <c r="CI2427" s="754"/>
      <c r="CJ2427" s="754"/>
      <c r="CK2427" s="754"/>
      <c r="CL2427" s="754"/>
      <c r="CM2427" s="754"/>
      <c r="CN2427" s="754"/>
      <c r="CO2427" s="754"/>
      <c r="CP2427" s="754"/>
      <c r="CQ2427" s="754"/>
      <c r="CR2427" s="754"/>
      <c r="CS2427" s="754"/>
      <c r="CT2427" s="754"/>
      <c r="CU2427" s="754"/>
      <c r="CV2427" s="754"/>
    </row>
    <row r="2428" spans="1:100" x14ac:dyDescent="0.25">
      <c r="A2428" s="871" t="s">
        <v>170</v>
      </c>
      <c r="B2428" s="872">
        <v>365034</v>
      </c>
      <c r="C2428" s="1812" t="s">
        <v>3226</v>
      </c>
      <c r="D2428" s="872" t="s">
        <v>16</v>
      </c>
      <c r="E2428" s="872" t="s">
        <v>2523</v>
      </c>
      <c r="F2428" s="872" t="s">
        <v>3227</v>
      </c>
      <c r="G2428" s="872" t="s">
        <v>18</v>
      </c>
      <c r="H2428" s="1308">
        <v>41640</v>
      </c>
      <c r="I2428" s="1277">
        <v>9249.19</v>
      </c>
      <c r="J2428" s="1277">
        <v>9249.19</v>
      </c>
      <c r="K2428" s="1277">
        <v>0</v>
      </c>
      <c r="L2428" s="756"/>
      <c r="M2428" s="754"/>
      <c r="N2428" s="754"/>
      <c r="O2428" s="754"/>
      <c r="P2428" s="754"/>
      <c r="Q2428" s="754"/>
      <c r="R2428" s="754"/>
      <c r="S2428" s="754"/>
      <c r="T2428" s="754"/>
      <c r="U2428" s="754"/>
      <c r="V2428" s="754"/>
      <c r="W2428" s="754"/>
      <c r="X2428" s="754"/>
      <c r="Y2428" s="754"/>
      <c r="Z2428" s="754"/>
      <c r="AA2428" s="754"/>
      <c r="AB2428" s="754"/>
      <c r="AC2428" s="754"/>
      <c r="AD2428" s="754"/>
      <c r="AE2428" s="754"/>
      <c r="AF2428" s="754"/>
      <c r="AG2428" s="754"/>
      <c r="AH2428" s="754"/>
      <c r="AI2428" s="754"/>
      <c r="AJ2428" s="754"/>
      <c r="AK2428" s="754"/>
      <c r="AL2428" s="754"/>
      <c r="AM2428" s="754"/>
      <c r="AN2428" s="754"/>
      <c r="AO2428" s="754"/>
      <c r="AP2428" s="754"/>
      <c r="AQ2428" s="754"/>
      <c r="AR2428" s="754"/>
      <c r="AS2428" s="754"/>
      <c r="AT2428" s="754"/>
      <c r="AU2428" s="754"/>
      <c r="AV2428" s="754"/>
      <c r="AW2428" s="754"/>
      <c r="AX2428" s="754"/>
      <c r="AY2428" s="754"/>
      <c r="AZ2428" s="754"/>
      <c r="BA2428" s="754"/>
      <c r="BB2428" s="754"/>
      <c r="BC2428" s="754"/>
      <c r="BD2428" s="754"/>
      <c r="BE2428" s="754"/>
      <c r="BF2428" s="754"/>
      <c r="BG2428" s="754"/>
      <c r="BH2428" s="754"/>
      <c r="BI2428" s="754"/>
      <c r="BJ2428" s="754"/>
      <c r="BK2428" s="754"/>
      <c r="BL2428" s="754"/>
      <c r="BM2428" s="754"/>
      <c r="BN2428" s="754"/>
      <c r="BO2428" s="754"/>
      <c r="BP2428" s="754"/>
      <c r="BQ2428" s="754"/>
      <c r="BR2428" s="754"/>
      <c r="BS2428" s="754"/>
      <c r="BT2428" s="754"/>
      <c r="BU2428" s="754"/>
      <c r="BV2428" s="754"/>
      <c r="BW2428" s="754"/>
      <c r="BX2428" s="754"/>
      <c r="BY2428" s="754"/>
      <c r="BZ2428" s="754"/>
      <c r="CA2428" s="754"/>
      <c r="CB2428" s="754"/>
      <c r="CC2428" s="754"/>
      <c r="CD2428" s="754"/>
      <c r="CE2428" s="754"/>
      <c r="CF2428" s="754"/>
      <c r="CG2428" s="754"/>
      <c r="CH2428" s="754"/>
      <c r="CI2428" s="754"/>
      <c r="CJ2428" s="754"/>
      <c r="CK2428" s="754"/>
      <c r="CL2428" s="754"/>
      <c r="CM2428" s="754"/>
      <c r="CN2428" s="754"/>
      <c r="CO2428" s="754"/>
      <c r="CP2428" s="754"/>
      <c r="CQ2428" s="754"/>
      <c r="CR2428" s="754"/>
      <c r="CS2428" s="754"/>
      <c r="CT2428" s="754"/>
      <c r="CU2428" s="754"/>
      <c r="CV2428" s="754"/>
    </row>
    <row r="2429" spans="1:100" x14ac:dyDescent="0.25">
      <c r="A2429" s="871" t="s">
        <v>14</v>
      </c>
      <c r="B2429" s="872">
        <v>365016</v>
      </c>
      <c r="C2429" s="1812" t="s">
        <v>3228</v>
      </c>
      <c r="D2429" s="872" t="s">
        <v>16</v>
      </c>
      <c r="E2429" s="872" t="s">
        <v>168</v>
      </c>
      <c r="F2429" s="872" t="s">
        <v>370</v>
      </c>
      <c r="G2429" s="872" t="s">
        <v>18</v>
      </c>
      <c r="H2429" s="1308">
        <v>41640</v>
      </c>
      <c r="I2429" s="1339">
        <v>27889.439999999999</v>
      </c>
      <c r="J2429" s="1277">
        <v>27889.439999999999</v>
      </c>
      <c r="K2429" s="1277">
        <v>0</v>
      </c>
      <c r="L2429" s="756"/>
      <c r="M2429" s="754"/>
      <c r="N2429" s="754"/>
      <c r="O2429" s="754"/>
      <c r="P2429" s="754"/>
      <c r="Q2429" s="754"/>
      <c r="R2429" s="754"/>
      <c r="S2429" s="754"/>
      <c r="T2429" s="754"/>
      <c r="U2429" s="754"/>
      <c r="V2429" s="754"/>
      <c r="W2429" s="754"/>
      <c r="X2429" s="754"/>
      <c r="Y2429" s="754"/>
      <c r="Z2429" s="754"/>
      <c r="AA2429" s="754"/>
      <c r="AB2429" s="754"/>
      <c r="AC2429" s="754"/>
      <c r="AD2429" s="754"/>
      <c r="AE2429" s="754"/>
      <c r="AF2429" s="754"/>
      <c r="AG2429" s="754"/>
      <c r="AH2429" s="754"/>
      <c r="AI2429" s="754"/>
      <c r="AJ2429" s="754"/>
      <c r="AK2429" s="754"/>
      <c r="AL2429" s="754"/>
      <c r="AM2429" s="754"/>
      <c r="AN2429" s="754"/>
      <c r="AO2429" s="754"/>
      <c r="AP2429" s="754"/>
      <c r="AQ2429" s="754"/>
      <c r="AR2429" s="754"/>
      <c r="AS2429" s="754"/>
      <c r="AT2429" s="754"/>
      <c r="AU2429" s="754"/>
      <c r="AV2429" s="754"/>
      <c r="AW2429" s="754"/>
      <c r="AX2429" s="754"/>
      <c r="AY2429" s="754"/>
      <c r="AZ2429" s="754"/>
      <c r="BA2429" s="754"/>
      <c r="BB2429" s="754"/>
      <c r="BC2429" s="754"/>
      <c r="BD2429" s="754"/>
      <c r="BE2429" s="754"/>
      <c r="BF2429" s="754"/>
      <c r="BG2429" s="754"/>
      <c r="BH2429" s="754"/>
      <c r="BI2429" s="754"/>
      <c r="BJ2429" s="754"/>
      <c r="BK2429" s="754"/>
      <c r="BL2429" s="754"/>
      <c r="BM2429" s="754"/>
      <c r="BN2429" s="754"/>
      <c r="BO2429" s="754"/>
      <c r="BP2429" s="754"/>
      <c r="BQ2429" s="754"/>
      <c r="BR2429" s="754"/>
      <c r="BS2429" s="754"/>
      <c r="BT2429" s="754"/>
      <c r="BU2429" s="754"/>
      <c r="BV2429" s="754"/>
      <c r="BW2429" s="754"/>
      <c r="BX2429" s="754"/>
      <c r="BY2429" s="754"/>
      <c r="BZ2429" s="754"/>
      <c r="CA2429" s="754"/>
      <c r="CB2429" s="754"/>
      <c r="CC2429" s="754"/>
      <c r="CD2429" s="754"/>
      <c r="CE2429" s="754"/>
      <c r="CF2429" s="754"/>
      <c r="CG2429" s="754"/>
      <c r="CH2429" s="754"/>
      <c r="CI2429" s="754"/>
      <c r="CJ2429" s="754"/>
      <c r="CK2429" s="754"/>
      <c r="CL2429" s="754"/>
      <c r="CM2429" s="754"/>
      <c r="CN2429" s="754"/>
      <c r="CO2429" s="754"/>
      <c r="CP2429" s="754"/>
      <c r="CQ2429" s="754"/>
      <c r="CR2429" s="754"/>
      <c r="CS2429" s="754"/>
      <c r="CT2429" s="754"/>
      <c r="CU2429" s="754"/>
      <c r="CV2429" s="754"/>
    </row>
    <row r="2430" spans="1:100" x14ac:dyDescent="0.25">
      <c r="A2430" s="871" t="s">
        <v>170</v>
      </c>
      <c r="B2430" s="872">
        <v>365017</v>
      </c>
      <c r="C2430" s="1812" t="s">
        <v>3229</v>
      </c>
      <c r="D2430" s="872" t="s">
        <v>16</v>
      </c>
      <c r="E2430" s="872" t="s">
        <v>546</v>
      </c>
      <c r="F2430" s="872" t="s">
        <v>3230</v>
      </c>
      <c r="G2430" s="872" t="s">
        <v>18</v>
      </c>
      <c r="H2430" s="1308">
        <v>41640</v>
      </c>
      <c r="I2430" s="1277">
        <v>9249.19</v>
      </c>
      <c r="J2430" s="1277">
        <v>9249.19</v>
      </c>
      <c r="K2430" s="1277">
        <v>0</v>
      </c>
      <c r="L2430" s="756"/>
      <c r="M2430" s="754"/>
      <c r="N2430" s="754"/>
      <c r="O2430" s="754"/>
      <c r="P2430" s="754"/>
      <c r="Q2430" s="754"/>
      <c r="R2430" s="754"/>
      <c r="S2430" s="754"/>
      <c r="T2430" s="754"/>
      <c r="U2430" s="754"/>
      <c r="V2430" s="754"/>
      <c r="W2430" s="754"/>
      <c r="X2430" s="754"/>
      <c r="Y2430" s="754"/>
      <c r="Z2430" s="754"/>
      <c r="AA2430" s="754"/>
      <c r="AB2430" s="754"/>
      <c r="AC2430" s="754"/>
      <c r="AD2430" s="754"/>
      <c r="AE2430" s="754"/>
      <c r="AF2430" s="754"/>
      <c r="AG2430" s="754"/>
      <c r="AH2430" s="754"/>
      <c r="AI2430" s="754"/>
      <c r="AJ2430" s="754"/>
      <c r="AK2430" s="754"/>
      <c r="AL2430" s="754"/>
      <c r="AM2430" s="754"/>
      <c r="AN2430" s="754"/>
      <c r="AO2430" s="754"/>
      <c r="AP2430" s="754"/>
      <c r="AQ2430" s="754"/>
      <c r="AR2430" s="754"/>
      <c r="AS2430" s="754"/>
      <c r="AT2430" s="754"/>
      <c r="AU2430" s="754"/>
      <c r="AV2430" s="754"/>
      <c r="AW2430" s="754"/>
      <c r="AX2430" s="754"/>
      <c r="AY2430" s="754"/>
      <c r="AZ2430" s="754"/>
      <c r="BA2430" s="754"/>
      <c r="BB2430" s="754"/>
      <c r="BC2430" s="754"/>
      <c r="BD2430" s="754"/>
      <c r="BE2430" s="754"/>
      <c r="BF2430" s="754"/>
      <c r="BG2430" s="754"/>
      <c r="BH2430" s="754"/>
      <c r="BI2430" s="754"/>
      <c r="BJ2430" s="754"/>
      <c r="BK2430" s="754"/>
      <c r="BL2430" s="754"/>
      <c r="BM2430" s="754"/>
      <c r="BN2430" s="754"/>
      <c r="BO2430" s="754"/>
      <c r="BP2430" s="754"/>
      <c r="BQ2430" s="754"/>
      <c r="BR2430" s="754"/>
      <c r="BS2430" s="754"/>
      <c r="BT2430" s="754"/>
      <c r="BU2430" s="754"/>
      <c r="BV2430" s="754"/>
      <c r="BW2430" s="754"/>
      <c r="BX2430" s="754"/>
      <c r="BY2430" s="754"/>
      <c r="BZ2430" s="754"/>
      <c r="CA2430" s="754"/>
      <c r="CB2430" s="754"/>
      <c r="CC2430" s="754"/>
      <c r="CD2430" s="754"/>
      <c r="CE2430" s="754"/>
      <c r="CF2430" s="754"/>
      <c r="CG2430" s="754"/>
      <c r="CH2430" s="754"/>
      <c r="CI2430" s="754"/>
      <c r="CJ2430" s="754"/>
      <c r="CK2430" s="754"/>
      <c r="CL2430" s="754"/>
      <c r="CM2430" s="754"/>
      <c r="CN2430" s="754"/>
      <c r="CO2430" s="754"/>
      <c r="CP2430" s="754"/>
      <c r="CQ2430" s="754"/>
      <c r="CR2430" s="754"/>
      <c r="CS2430" s="754"/>
      <c r="CT2430" s="754"/>
      <c r="CU2430" s="754"/>
      <c r="CV2430" s="754"/>
    </row>
    <row r="2431" spans="1:100" x14ac:dyDescent="0.25">
      <c r="A2431" s="870" t="s">
        <v>32</v>
      </c>
      <c r="B2431" s="872">
        <v>548467</v>
      </c>
      <c r="C2431" s="1812" t="s">
        <v>3231</v>
      </c>
      <c r="D2431" s="872" t="s">
        <v>120</v>
      </c>
      <c r="E2431" s="872" t="s">
        <v>370</v>
      </c>
      <c r="F2431" s="872" t="s">
        <v>3232</v>
      </c>
      <c r="G2431" s="872" t="s">
        <v>18</v>
      </c>
      <c r="H2431" s="1308">
        <v>41640</v>
      </c>
      <c r="I2431" s="1277">
        <v>3005</v>
      </c>
      <c r="J2431" s="1277">
        <v>3005</v>
      </c>
      <c r="K2431" s="1277">
        <v>0</v>
      </c>
      <c r="L2431" s="757"/>
      <c r="M2431" s="756"/>
      <c r="N2431" s="756"/>
      <c r="O2431" s="756"/>
      <c r="P2431" s="756"/>
      <c r="Q2431" s="756"/>
      <c r="R2431" s="756"/>
      <c r="S2431" s="756"/>
      <c r="T2431" s="756"/>
      <c r="U2431" s="756"/>
      <c r="V2431" s="756"/>
      <c r="W2431" s="756"/>
      <c r="X2431" s="756"/>
      <c r="Y2431" s="756"/>
      <c r="Z2431" s="756"/>
      <c r="AA2431" s="756"/>
      <c r="AB2431" s="756"/>
      <c r="AC2431" s="756"/>
      <c r="AD2431" s="756"/>
      <c r="AE2431" s="756"/>
      <c r="AF2431" s="756"/>
      <c r="AG2431" s="756"/>
      <c r="AH2431" s="756"/>
      <c r="AI2431" s="756"/>
      <c r="AJ2431" s="756"/>
      <c r="AK2431" s="756"/>
      <c r="AL2431" s="756"/>
      <c r="AM2431" s="756"/>
      <c r="AN2431" s="756"/>
      <c r="AO2431" s="756"/>
      <c r="AP2431" s="756"/>
      <c r="AQ2431" s="756"/>
      <c r="AR2431" s="756"/>
      <c r="AS2431" s="756"/>
      <c r="AT2431" s="756"/>
      <c r="AU2431" s="756"/>
      <c r="AV2431" s="756"/>
      <c r="AW2431" s="756"/>
      <c r="AX2431" s="756"/>
      <c r="AY2431" s="756"/>
      <c r="AZ2431" s="756"/>
      <c r="BA2431" s="756"/>
      <c r="BB2431" s="756"/>
      <c r="BC2431" s="756"/>
      <c r="BD2431" s="756"/>
      <c r="BE2431" s="756"/>
      <c r="BF2431" s="756"/>
      <c r="BG2431" s="756"/>
      <c r="BH2431" s="756"/>
      <c r="BI2431" s="756"/>
      <c r="BJ2431" s="756"/>
      <c r="BK2431" s="756"/>
      <c r="BL2431" s="756"/>
      <c r="BM2431" s="756"/>
      <c r="BN2431" s="756"/>
      <c r="BO2431" s="756"/>
      <c r="BP2431" s="756"/>
      <c r="BQ2431" s="756"/>
      <c r="BR2431" s="756"/>
      <c r="BS2431" s="756"/>
      <c r="BT2431" s="756"/>
      <c r="BU2431" s="756"/>
      <c r="BV2431" s="756"/>
      <c r="BW2431" s="756"/>
      <c r="BX2431" s="756"/>
      <c r="BY2431" s="756"/>
      <c r="BZ2431" s="756"/>
      <c r="CA2431" s="756"/>
      <c r="CB2431" s="756"/>
      <c r="CC2431" s="756"/>
      <c r="CD2431" s="756"/>
      <c r="CE2431" s="756"/>
      <c r="CF2431" s="756"/>
      <c r="CG2431" s="756"/>
      <c r="CH2431" s="756"/>
      <c r="CI2431" s="756"/>
      <c r="CJ2431" s="756"/>
      <c r="CK2431" s="756"/>
      <c r="CL2431" s="756"/>
      <c r="CM2431" s="756"/>
      <c r="CN2431" s="756"/>
      <c r="CO2431" s="756"/>
      <c r="CP2431" s="756"/>
      <c r="CQ2431" s="756"/>
      <c r="CR2431" s="756"/>
      <c r="CS2431" s="756"/>
      <c r="CT2431" s="756"/>
      <c r="CU2431" s="756"/>
      <c r="CV2431" s="756"/>
    </row>
    <row r="2432" spans="1:100" x14ac:dyDescent="0.25">
      <c r="A2432" s="871" t="s">
        <v>3233</v>
      </c>
      <c r="B2432" s="872">
        <v>365025</v>
      </c>
      <c r="C2432" s="1812" t="s">
        <v>3234</v>
      </c>
      <c r="D2432" s="872" t="s">
        <v>370</v>
      </c>
      <c r="E2432" s="872" t="s">
        <v>370</v>
      </c>
      <c r="F2432" s="41" t="s">
        <v>49</v>
      </c>
      <c r="G2432" s="872" t="s">
        <v>1992</v>
      </c>
      <c r="H2432" s="1308">
        <v>41640</v>
      </c>
      <c r="I2432" s="1332">
        <v>12747.24</v>
      </c>
      <c r="J2432" s="1277">
        <v>12747.24</v>
      </c>
      <c r="K2432" s="1277">
        <v>0</v>
      </c>
      <c r="L2432" s="757"/>
      <c r="M2432" s="756"/>
      <c r="N2432" s="756"/>
      <c r="O2432" s="756"/>
      <c r="P2432" s="756"/>
      <c r="Q2432" s="756"/>
      <c r="R2432" s="756"/>
      <c r="S2432" s="756"/>
      <c r="T2432" s="756"/>
      <c r="U2432" s="756"/>
      <c r="V2432" s="756"/>
      <c r="W2432" s="756"/>
      <c r="X2432" s="756"/>
      <c r="Y2432" s="756"/>
      <c r="Z2432" s="756"/>
      <c r="AA2432" s="756"/>
      <c r="AB2432" s="756"/>
      <c r="AC2432" s="756"/>
      <c r="AD2432" s="756"/>
      <c r="AE2432" s="756"/>
      <c r="AF2432" s="756"/>
      <c r="AG2432" s="756"/>
      <c r="AH2432" s="756"/>
      <c r="AI2432" s="756"/>
      <c r="AJ2432" s="756"/>
      <c r="AK2432" s="756"/>
      <c r="AL2432" s="756"/>
      <c r="AM2432" s="756"/>
      <c r="AN2432" s="756"/>
      <c r="AO2432" s="756"/>
      <c r="AP2432" s="756"/>
      <c r="AQ2432" s="756"/>
      <c r="AR2432" s="756"/>
      <c r="AS2432" s="756"/>
      <c r="AT2432" s="756"/>
      <c r="AU2432" s="756"/>
      <c r="AV2432" s="756"/>
      <c r="AW2432" s="756"/>
      <c r="AX2432" s="756"/>
      <c r="AY2432" s="756"/>
      <c r="AZ2432" s="756"/>
      <c r="BA2432" s="756"/>
      <c r="BB2432" s="756"/>
      <c r="BC2432" s="756"/>
      <c r="BD2432" s="756"/>
      <c r="BE2432" s="756"/>
      <c r="BF2432" s="756"/>
      <c r="BG2432" s="756"/>
      <c r="BH2432" s="756"/>
      <c r="BI2432" s="756"/>
      <c r="BJ2432" s="756"/>
      <c r="BK2432" s="756"/>
      <c r="BL2432" s="756"/>
      <c r="BM2432" s="756"/>
      <c r="BN2432" s="756"/>
      <c r="BO2432" s="756"/>
      <c r="BP2432" s="756"/>
      <c r="BQ2432" s="756"/>
      <c r="BR2432" s="756"/>
      <c r="BS2432" s="756"/>
      <c r="BT2432" s="756"/>
      <c r="BU2432" s="756"/>
      <c r="BV2432" s="756"/>
      <c r="BW2432" s="756"/>
      <c r="BX2432" s="756"/>
      <c r="BY2432" s="756"/>
      <c r="BZ2432" s="756"/>
      <c r="CA2432" s="756"/>
      <c r="CB2432" s="756"/>
      <c r="CC2432" s="756"/>
      <c r="CD2432" s="756"/>
      <c r="CE2432" s="756"/>
      <c r="CF2432" s="756"/>
      <c r="CG2432" s="756"/>
      <c r="CH2432" s="756"/>
      <c r="CI2432" s="756"/>
      <c r="CJ2432" s="756"/>
      <c r="CK2432" s="756"/>
      <c r="CL2432" s="756"/>
      <c r="CM2432" s="756"/>
      <c r="CN2432" s="756"/>
      <c r="CO2432" s="756"/>
      <c r="CP2432" s="756"/>
      <c r="CQ2432" s="756"/>
      <c r="CR2432" s="756"/>
      <c r="CS2432" s="756"/>
      <c r="CT2432" s="756"/>
      <c r="CU2432" s="756"/>
      <c r="CV2432" s="756"/>
    </row>
    <row r="2433" spans="1:100" x14ac:dyDescent="0.25">
      <c r="A2433" s="871" t="s">
        <v>3235</v>
      </c>
      <c r="B2433" s="872">
        <v>365028</v>
      </c>
      <c r="C2433" s="1812" t="s">
        <v>3236</v>
      </c>
      <c r="D2433" s="872" t="s">
        <v>370</v>
      </c>
      <c r="E2433" s="872" t="s">
        <v>370</v>
      </c>
      <c r="F2433" s="41" t="s">
        <v>49</v>
      </c>
      <c r="G2433" s="872" t="s">
        <v>18</v>
      </c>
      <c r="H2433" s="1308">
        <v>41640</v>
      </c>
      <c r="I2433" s="1339">
        <v>3084.12</v>
      </c>
      <c r="J2433" s="1277">
        <v>3084.12</v>
      </c>
      <c r="K2433" s="1277">
        <v>0</v>
      </c>
      <c r="L2433" s="757"/>
      <c r="M2433" s="756"/>
      <c r="N2433" s="756"/>
      <c r="O2433" s="756"/>
      <c r="P2433" s="756"/>
      <c r="Q2433" s="756"/>
      <c r="R2433" s="756"/>
      <c r="S2433" s="756"/>
      <c r="T2433" s="756"/>
      <c r="U2433" s="756"/>
      <c r="V2433" s="756"/>
      <c r="W2433" s="756"/>
      <c r="X2433" s="756"/>
      <c r="Y2433" s="756"/>
      <c r="Z2433" s="756"/>
      <c r="AA2433" s="756"/>
      <c r="AB2433" s="756"/>
      <c r="AC2433" s="756"/>
      <c r="AD2433" s="756"/>
      <c r="AE2433" s="756"/>
      <c r="AF2433" s="756"/>
      <c r="AG2433" s="756"/>
      <c r="AH2433" s="756"/>
      <c r="AI2433" s="756"/>
      <c r="AJ2433" s="756"/>
      <c r="AK2433" s="756"/>
      <c r="AL2433" s="756"/>
      <c r="AM2433" s="756"/>
      <c r="AN2433" s="756"/>
      <c r="AO2433" s="756"/>
      <c r="AP2433" s="756"/>
      <c r="AQ2433" s="756"/>
      <c r="AR2433" s="756"/>
      <c r="AS2433" s="756"/>
      <c r="AT2433" s="756"/>
      <c r="AU2433" s="756"/>
      <c r="AV2433" s="756"/>
      <c r="AW2433" s="756"/>
      <c r="AX2433" s="756"/>
      <c r="AY2433" s="756"/>
      <c r="AZ2433" s="756"/>
      <c r="BA2433" s="756"/>
      <c r="BB2433" s="756"/>
      <c r="BC2433" s="756"/>
      <c r="BD2433" s="756"/>
      <c r="BE2433" s="756"/>
      <c r="BF2433" s="756"/>
      <c r="BG2433" s="756"/>
      <c r="BH2433" s="756"/>
      <c r="BI2433" s="756"/>
      <c r="BJ2433" s="756"/>
      <c r="BK2433" s="756"/>
      <c r="BL2433" s="756"/>
      <c r="BM2433" s="756"/>
      <c r="BN2433" s="756"/>
      <c r="BO2433" s="756"/>
      <c r="BP2433" s="756"/>
      <c r="BQ2433" s="756"/>
      <c r="BR2433" s="756"/>
      <c r="BS2433" s="756"/>
      <c r="BT2433" s="756"/>
      <c r="BU2433" s="756"/>
      <c r="BV2433" s="756"/>
      <c r="BW2433" s="756"/>
      <c r="BX2433" s="756"/>
      <c r="BY2433" s="756"/>
      <c r="BZ2433" s="756"/>
      <c r="CA2433" s="756"/>
      <c r="CB2433" s="756"/>
      <c r="CC2433" s="756"/>
      <c r="CD2433" s="756"/>
      <c r="CE2433" s="756"/>
      <c r="CF2433" s="756"/>
      <c r="CG2433" s="756"/>
      <c r="CH2433" s="756"/>
      <c r="CI2433" s="756"/>
      <c r="CJ2433" s="756"/>
      <c r="CK2433" s="756"/>
      <c r="CL2433" s="756"/>
      <c r="CM2433" s="756"/>
      <c r="CN2433" s="756"/>
      <c r="CO2433" s="756"/>
      <c r="CP2433" s="756"/>
      <c r="CQ2433" s="756"/>
      <c r="CR2433" s="756"/>
      <c r="CS2433" s="756"/>
      <c r="CT2433" s="756"/>
      <c r="CU2433" s="756"/>
      <c r="CV2433" s="756"/>
    </row>
    <row r="2434" spans="1:100" x14ac:dyDescent="0.25">
      <c r="A2434" s="871" t="s">
        <v>3235</v>
      </c>
      <c r="B2434" s="872">
        <v>365063</v>
      </c>
      <c r="C2434" s="1812" t="s">
        <v>3237</v>
      </c>
      <c r="D2434" s="872" t="s">
        <v>370</v>
      </c>
      <c r="E2434" s="872" t="s">
        <v>370</v>
      </c>
      <c r="F2434" s="41" t="s">
        <v>49</v>
      </c>
      <c r="G2434" s="872" t="s">
        <v>18</v>
      </c>
      <c r="H2434" s="1308">
        <v>41640</v>
      </c>
      <c r="I2434" s="1339">
        <v>3084.12</v>
      </c>
      <c r="J2434" s="1277">
        <v>3084.12</v>
      </c>
      <c r="K2434" s="1277">
        <v>0</v>
      </c>
      <c r="L2434" s="757"/>
      <c r="M2434" s="756"/>
      <c r="N2434" s="756"/>
      <c r="O2434" s="756"/>
      <c r="P2434" s="756"/>
      <c r="Q2434" s="756"/>
      <c r="R2434" s="756"/>
      <c r="S2434" s="756"/>
      <c r="T2434" s="756"/>
      <c r="U2434" s="756"/>
      <c r="V2434" s="756"/>
      <c r="W2434" s="756"/>
      <c r="X2434" s="756"/>
      <c r="Y2434" s="756"/>
      <c r="Z2434" s="756"/>
      <c r="AA2434" s="756"/>
      <c r="AB2434" s="756"/>
      <c r="AC2434" s="756"/>
      <c r="AD2434" s="756"/>
      <c r="AE2434" s="756"/>
      <c r="AF2434" s="756"/>
      <c r="AG2434" s="756"/>
      <c r="AH2434" s="756"/>
      <c r="AI2434" s="756"/>
      <c r="AJ2434" s="756"/>
      <c r="AK2434" s="756"/>
      <c r="AL2434" s="756"/>
      <c r="AM2434" s="756"/>
      <c r="AN2434" s="756"/>
      <c r="AO2434" s="756"/>
      <c r="AP2434" s="756"/>
      <c r="AQ2434" s="756"/>
      <c r="AR2434" s="756"/>
      <c r="AS2434" s="756"/>
      <c r="AT2434" s="756"/>
      <c r="AU2434" s="756"/>
      <c r="AV2434" s="756"/>
      <c r="AW2434" s="756"/>
      <c r="AX2434" s="756"/>
      <c r="AY2434" s="756"/>
      <c r="AZ2434" s="756"/>
      <c r="BA2434" s="756"/>
      <c r="BB2434" s="756"/>
      <c r="BC2434" s="756"/>
      <c r="BD2434" s="756"/>
      <c r="BE2434" s="756"/>
      <c r="BF2434" s="756"/>
      <c r="BG2434" s="756"/>
      <c r="BH2434" s="756"/>
      <c r="BI2434" s="756"/>
      <c r="BJ2434" s="756"/>
      <c r="BK2434" s="756"/>
      <c r="BL2434" s="756"/>
      <c r="BM2434" s="756"/>
      <c r="BN2434" s="756"/>
      <c r="BO2434" s="756"/>
      <c r="BP2434" s="756"/>
      <c r="BQ2434" s="756"/>
      <c r="BR2434" s="756"/>
      <c r="BS2434" s="756"/>
      <c r="BT2434" s="756"/>
      <c r="BU2434" s="756"/>
      <c r="BV2434" s="756"/>
      <c r="BW2434" s="756"/>
      <c r="BX2434" s="756"/>
      <c r="BY2434" s="756"/>
      <c r="BZ2434" s="756"/>
      <c r="CA2434" s="756"/>
      <c r="CB2434" s="756"/>
      <c r="CC2434" s="756"/>
      <c r="CD2434" s="756"/>
      <c r="CE2434" s="756"/>
      <c r="CF2434" s="756"/>
      <c r="CG2434" s="756"/>
      <c r="CH2434" s="756"/>
      <c r="CI2434" s="756"/>
      <c r="CJ2434" s="756"/>
      <c r="CK2434" s="756"/>
      <c r="CL2434" s="756"/>
      <c r="CM2434" s="756"/>
      <c r="CN2434" s="756"/>
      <c r="CO2434" s="756"/>
      <c r="CP2434" s="756"/>
      <c r="CQ2434" s="756"/>
      <c r="CR2434" s="756"/>
      <c r="CS2434" s="756"/>
      <c r="CT2434" s="756"/>
      <c r="CU2434" s="756"/>
      <c r="CV2434" s="756"/>
    </row>
    <row r="2435" spans="1:100" x14ac:dyDescent="0.25">
      <c r="A2435" s="871" t="s">
        <v>3238</v>
      </c>
      <c r="B2435" s="872">
        <v>548462</v>
      </c>
      <c r="C2435" s="1812" t="s">
        <v>3239</v>
      </c>
      <c r="D2435" s="872" t="s">
        <v>370</v>
      </c>
      <c r="E2435" s="872" t="s">
        <v>370</v>
      </c>
      <c r="F2435" s="41" t="s">
        <v>49</v>
      </c>
      <c r="G2435" s="872" t="s">
        <v>94</v>
      </c>
      <c r="H2435" s="1308">
        <v>41640</v>
      </c>
      <c r="I2435" s="1277">
        <v>7498</v>
      </c>
      <c r="J2435" s="1277">
        <v>7498</v>
      </c>
      <c r="K2435" s="1277">
        <v>0</v>
      </c>
      <c r="L2435" s="757"/>
      <c r="M2435" s="756"/>
      <c r="N2435" s="756"/>
      <c r="O2435" s="756"/>
      <c r="P2435" s="756"/>
      <c r="Q2435" s="756"/>
      <c r="R2435" s="756"/>
      <c r="S2435" s="756"/>
      <c r="T2435" s="756"/>
      <c r="U2435" s="756"/>
      <c r="V2435" s="756"/>
      <c r="W2435" s="756"/>
      <c r="X2435" s="756"/>
      <c r="Y2435" s="756"/>
      <c r="Z2435" s="756"/>
      <c r="AA2435" s="756"/>
      <c r="AB2435" s="756"/>
      <c r="AC2435" s="756"/>
      <c r="AD2435" s="756"/>
      <c r="AE2435" s="756"/>
      <c r="AF2435" s="756"/>
      <c r="AG2435" s="756"/>
      <c r="AH2435" s="756"/>
      <c r="AI2435" s="756"/>
      <c r="AJ2435" s="756"/>
      <c r="AK2435" s="756"/>
      <c r="AL2435" s="756"/>
      <c r="AM2435" s="756"/>
      <c r="AN2435" s="756"/>
      <c r="AO2435" s="756"/>
      <c r="AP2435" s="756"/>
      <c r="AQ2435" s="756"/>
      <c r="AR2435" s="756"/>
      <c r="AS2435" s="756"/>
      <c r="AT2435" s="756"/>
      <c r="AU2435" s="756"/>
      <c r="AV2435" s="756"/>
      <c r="AW2435" s="756"/>
      <c r="AX2435" s="756"/>
      <c r="AY2435" s="756"/>
      <c r="AZ2435" s="756"/>
      <c r="BA2435" s="756"/>
      <c r="BB2435" s="756"/>
      <c r="BC2435" s="756"/>
      <c r="BD2435" s="756"/>
      <c r="BE2435" s="756"/>
      <c r="BF2435" s="756"/>
      <c r="BG2435" s="756"/>
      <c r="BH2435" s="756"/>
      <c r="BI2435" s="756"/>
      <c r="BJ2435" s="756"/>
      <c r="BK2435" s="756"/>
      <c r="BL2435" s="756"/>
      <c r="BM2435" s="756"/>
      <c r="BN2435" s="756"/>
      <c r="BO2435" s="756"/>
      <c r="BP2435" s="756"/>
      <c r="BQ2435" s="756"/>
      <c r="BR2435" s="756"/>
      <c r="BS2435" s="756"/>
      <c r="BT2435" s="756"/>
      <c r="BU2435" s="756"/>
      <c r="BV2435" s="756"/>
      <c r="BW2435" s="756"/>
      <c r="BX2435" s="756"/>
      <c r="BY2435" s="756"/>
      <c r="BZ2435" s="756"/>
      <c r="CA2435" s="756"/>
      <c r="CB2435" s="756"/>
      <c r="CC2435" s="756"/>
      <c r="CD2435" s="756"/>
      <c r="CE2435" s="756"/>
      <c r="CF2435" s="756"/>
      <c r="CG2435" s="756"/>
      <c r="CH2435" s="756"/>
      <c r="CI2435" s="756"/>
      <c r="CJ2435" s="756"/>
      <c r="CK2435" s="756"/>
      <c r="CL2435" s="756"/>
      <c r="CM2435" s="756"/>
      <c r="CN2435" s="756"/>
      <c r="CO2435" s="756"/>
      <c r="CP2435" s="756"/>
      <c r="CQ2435" s="756"/>
      <c r="CR2435" s="756"/>
      <c r="CS2435" s="756"/>
      <c r="CT2435" s="756"/>
      <c r="CU2435" s="756"/>
      <c r="CV2435" s="756"/>
    </row>
    <row r="2436" spans="1:100" x14ac:dyDescent="0.25">
      <c r="A2436" s="870" t="s">
        <v>14</v>
      </c>
      <c r="B2436" s="872">
        <v>366968</v>
      </c>
      <c r="C2436" s="1812" t="s">
        <v>3240</v>
      </c>
      <c r="D2436" s="872" t="s">
        <v>16</v>
      </c>
      <c r="E2436" s="872" t="s">
        <v>723</v>
      </c>
      <c r="F2436" s="872" t="s">
        <v>3241</v>
      </c>
      <c r="G2436" s="872" t="s">
        <v>18</v>
      </c>
      <c r="H2436" s="1308">
        <v>41640</v>
      </c>
      <c r="I2436" s="1339">
        <v>27889.439999999999</v>
      </c>
      <c r="J2436" s="1277">
        <v>27889.439999999999</v>
      </c>
      <c r="K2436" s="1277">
        <v>0</v>
      </c>
      <c r="L2436" s="758"/>
      <c r="M2436" s="757"/>
      <c r="N2436" s="757"/>
      <c r="O2436" s="757"/>
      <c r="P2436" s="757"/>
      <c r="Q2436" s="757"/>
      <c r="R2436" s="757"/>
      <c r="S2436" s="757"/>
      <c r="T2436" s="757"/>
      <c r="U2436" s="757"/>
      <c r="V2436" s="757"/>
      <c r="W2436" s="757"/>
      <c r="X2436" s="757"/>
      <c r="Y2436" s="757"/>
      <c r="Z2436" s="757"/>
      <c r="AA2436" s="757"/>
      <c r="AB2436" s="757"/>
      <c r="AC2436" s="757"/>
      <c r="AD2436" s="757"/>
      <c r="AE2436" s="757"/>
      <c r="AF2436" s="757"/>
      <c r="AG2436" s="757"/>
      <c r="AH2436" s="757"/>
      <c r="AI2436" s="757"/>
      <c r="AJ2436" s="757"/>
      <c r="AK2436" s="757"/>
      <c r="AL2436" s="757"/>
      <c r="AM2436" s="757"/>
      <c r="AN2436" s="757"/>
      <c r="AO2436" s="757"/>
      <c r="AP2436" s="757"/>
      <c r="AQ2436" s="757"/>
      <c r="AR2436" s="757"/>
      <c r="AS2436" s="757"/>
      <c r="AT2436" s="757"/>
      <c r="AU2436" s="757"/>
      <c r="AV2436" s="757"/>
      <c r="AW2436" s="757"/>
      <c r="AX2436" s="757"/>
      <c r="AY2436" s="757"/>
      <c r="AZ2436" s="757"/>
      <c r="BA2436" s="757"/>
      <c r="BB2436" s="757"/>
      <c r="BC2436" s="757"/>
      <c r="BD2436" s="757"/>
      <c r="BE2436" s="757"/>
      <c r="BF2436" s="757"/>
      <c r="BG2436" s="757"/>
      <c r="BH2436" s="757"/>
      <c r="BI2436" s="757"/>
      <c r="BJ2436" s="757"/>
      <c r="BK2436" s="757"/>
      <c r="BL2436" s="757"/>
      <c r="BM2436" s="757"/>
      <c r="BN2436" s="757"/>
      <c r="BO2436" s="757"/>
      <c r="BP2436" s="757"/>
      <c r="BQ2436" s="757"/>
      <c r="BR2436" s="757"/>
      <c r="BS2436" s="757"/>
      <c r="BT2436" s="757"/>
      <c r="BU2436" s="757"/>
      <c r="BV2436" s="757"/>
      <c r="BW2436" s="757"/>
      <c r="BX2436" s="757"/>
      <c r="BY2436" s="757"/>
      <c r="BZ2436" s="757"/>
      <c r="CA2436" s="757"/>
      <c r="CB2436" s="757"/>
      <c r="CC2436" s="757"/>
      <c r="CD2436" s="757"/>
      <c r="CE2436" s="757"/>
      <c r="CF2436" s="757"/>
      <c r="CG2436" s="757"/>
      <c r="CH2436" s="757"/>
      <c r="CI2436" s="757"/>
      <c r="CJ2436" s="757"/>
      <c r="CK2436" s="757"/>
      <c r="CL2436" s="757"/>
      <c r="CM2436" s="757"/>
      <c r="CN2436" s="757"/>
      <c r="CO2436" s="757"/>
      <c r="CP2436" s="757"/>
      <c r="CQ2436" s="757"/>
      <c r="CR2436" s="757"/>
      <c r="CS2436" s="757"/>
      <c r="CT2436" s="757"/>
      <c r="CU2436" s="757"/>
      <c r="CV2436" s="757"/>
    </row>
    <row r="2437" spans="1:100" x14ac:dyDescent="0.25">
      <c r="A2437" s="870" t="s">
        <v>252</v>
      </c>
      <c r="B2437" s="872">
        <v>367189</v>
      </c>
      <c r="C2437" s="1812" t="s">
        <v>3242</v>
      </c>
      <c r="D2437" s="872" t="s">
        <v>370</v>
      </c>
      <c r="E2437" s="872" t="s">
        <v>370</v>
      </c>
      <c r="F2437" s="41" t="s">
        <v>49</v>
      </c>
      <c r="G2437" s="872" t="s">
        <v>94</v>
      </c>
      <c r="H2437" s="1308">
        <v>41640</v>
      </c>
      <c r="I2437" s="1277">
        <v>3500</v>
      </c>
      <c r="J2437" s="1277">
        <v>3500</v>
      </c>
      <c r="K2437" s="1277">
        <v>0</v>
      </c>
      <c r="L2437" s="759"/>
      <c r="M2437" s="758"/>
      <c r="N2437" s="758"/>
      <c r="O2437" s="758"/>
      <c r="P2437" s="758"/>
      <c r="Q2437" s="758"/>
      <c r="R2437" s="758"/>
      <c r="S2437" s="758"/>
      <c r="T2437" s="758"/>
      <c r="U2437" s="758"/>
      <c r="V2437" s="758"/>
      <c r="W2437" s="758"/>
      <c r="X2437" s="758"/>
      <c r="Y2437" s="758"/>
      <c r="Z2437" s="758"/>
      <c r="AA2437" s="758"/>
      <c r="AB2437" s="758"/>
      <c r="AC2437" s="758"/>
      <c r="AD2437" s="758"/>
      <c r="AE2437" s="758"/>
      <c r="AF2437" s="758"/>
      <c r="AG2437" s="758"/>
      <c r="AH2437" s="758"/>
      <c r="AI2437" s="758"/>
      <c r="AJ2437" s="758"/>
      <c r="AK2437" s="758"/>
      <c r="AL2437" s="758"/>
      <c r="AM2437" s="758"/>
      <c r="AN2437" s="758"/>
      <c r="AO2437" s="758"/>
      <c r="AP2437" s="758"/>
      <c r="AQ2437" s="758"/>
      <c r="AR2437" s="758"/>
      <c r="AS2437" s="758"/>
      <c r="AT2437" s="758"/>
      <c r="AU2437" s="758"/>
      <c r="AV2437" s="758"/>
      <c r="AW2437" s="758"/>
      <c r="AX2437" s="758"/>
      <c r="AY2437" s="758"/>
      <c r="AZ2437" s="758"/>
      <c r="BA2437" s="758"/>
      <c r="BB2437" s="758"/>
      <c r="BC2437" s="758"/>
      <c r="BD2437" s="758"/>
      <c r="BE2437" s="758"/>
      <c r="BF2437" s="758"/>
      <c r="BG2437" s="758"/>
      <c r="BH2437" s="758"/>
      <c r="BI2437" s="758"/>
      <c r="BJ2437" s="758"/>
      <c r="BK2437" s="758"/>
      <c r="BL2437" s="758"/>
      <c r="BM2437" s="758"/>
      <c r="BN2437" s="758"/>
      <c r="BO2437" s="758"/>
      <c r="BP2437" s="758"/>
      <c r="BQ2437" s="758"/>
      <c r="BR2437" s="758"/>
      <c r="BS2437" s="758"/>
      <c r="BT2437" s="758"/>
      <c r="BU2437" s="758"/>
      <c r="BV2437" s="758"/>
      <c r="BW2437" s="758"/>
      <c r="BX2437" s="758"/>
      <c r="BY2437" s="758"/>
      <c r="BZ2437" s="758"/>
      <c r="CA2437" s="758"/>
      <c r="CB2437" s="758"/>
      <c r="CC2437" s="758"/>
      <c r="CD2437" s="758"/>
      <c r="CE2437" s="758"/>
      <c r="CF2437" s="758"/>
      <c r="CG2437" s="758"/>
      <c r="CH2437" s="758"/>
      <c r="CI2437" s="758"/>
      <c r="CJ2437" s="758"/>
      <c r="CK2437" s="758"/>
      <c r="CL2437" s="758"/>
      <c r="CM2437" s="758"/>
      <c r="CN2437" s="758"/>
      <c r="CO2437" s="758"/>
      <c r="CP2437" s="758"/>
      <c r="CQ2437" s="758"/>
      <c r="CR2437" s="758"/>
      <c r="CS2437" s="758"/>
      <c r="CT2437" s="758"/>
      <c r="CU2437" s="758"/>
      <c r="CV2437" s="758"/>
    </row>
    <row r="2438" spans="1:100" x14ac:dyDescent="0.25">
      <c r="A2438" s="871" t="s">
        <v>170</v>
      </c>
      <c r="B2438" s="872">
        <v>367029</v>
      </c>
      <c r="C2438" s="1812" t="s">
        <v>3243</v>
      </c>
      <c r="D2438" s="872" t="s">
        <v>16</v>
      </c>
      <c r="E2438" s="872" t="s">
        <v>23</v>
      </c>
      <c r="F2438" s="872" t="s">
        <v>3244</v>
      </c>
      <c r="G2438" s="872" t="s">
        <v>18</v>
      </c>
      <c r="H2438" s="1308">
        <v>39083</v>
      </c>
      <c r="I2438" s="1277">
        <v>9296.48</v>
      </c>
      <c r="J2438" s="1277">
        <v>9296.48</v>
      </c>
      <c r="K2438" s="1277">
        <v>0</v>
      </c>
      <c r="L2438" s="760"/>
      <c r="M2438" s="759"/>
      <c r="N2438" s="759"/>
      <c r="O2438" s="759"/>
      <c r="P2438" s="759"/>
      <c r="Q2438" s="759"/>
      <c r="R2438" s="759"/>
      <c r="S2438" s="759"/>
      <c r="T2438" s="759"/>
      <c r="U2438" s="759"/>
      <c r="V2438" s="759"/>
      <c r="W2438" s="759"/>
      <c r="X2438" s="759"/>
      <c r="Y2438" s="759"/>
      <c r="Z2438" s="759"/>
      <c r="AA2438" s="759"/>
      <c r="AB2438" s="759"/>
      <c r="AC2438" s="759"/>
      <c r="AD2438" s="759"/>
      <c r="AE2438" s="759"/>
      <c r="AF2438" s="759"/>
      <c r="AG2438" s="759"/>
      <c r="AH2438" s="759"/>
      <c r="AI2438" s="759"/>
      <c r="AJ2438" s="759"/>
      <c r="AK2438" s="759"/>
      <c r="AL2438" s="759"/>
      <c r="AM2438" s="759"/>
      <c r="AN2438" s="759"/>
      <c r="AO2438" s="759"/>
      <c r="AP2438" s="759"/>
      <c r="AQ2438" s="759"/>
      <c r="AR2438" s="759"/>
      <c r="AS2438" s="759"/>
      <c r="AT2438" s="759"/>
      <c r="AU2438" s="759"/>
      <c r="AV2438" s="759"/>
      <c r="AW2438" s="759"/>
      <c r="AX2438" s="759"/>
      <c r="AY2438" s="759"/>
      <c r="AZ2438" s="759"/>
      <c r="BA2438" s="759"/>
      <c r="BB2438" s="759"/>
      <c r="BC2438" s="759"/>
      <c r="BD2438" s="759"/>
      <c r="BE2438" s="759"/>
      <c r="BF2438" s="759"/>
      <c r="BG2438" s="759"/>
      <c r="BH2438" s="759"/>
      <c r="BI2438" s="759"/>
      <c r="BJ2438" s="759"/>
      <c r="BK2438" s="759"/>
      <c r="BL2438" s="759"/>
      <c r="BM2438" s="759"/>
      <c r="BN2438" s="759"/>
      <c r="BO2438" s="759"/>
      <c r="BP2438" s="759"/>
      <c r="BQ2438" s="759"/>
      <c r="BR2438" s="759"/>
      <c r="BS2438" s="759"/>
      <c r="BT2438" s="759"/>
      <c r="BU2438" s="759"/>
      <c r="BV2438" s="759"/>
      <c r="BW2438" s="759"/>
      <c r="BX2438" s="759"/>
      <c r="BY2438" s="759"/>
      <c r="BZ2438" s="759"/>
      <c r="CA2438" s="759"/>
      <c r="CB2438" s="759"/>
      <c r="CC2438" s="759"/>
      <c r="CD2438" s="759"/>
      <c r="CE2438" s="759"/>
      <c r="CF2438" s="759"/>
      <c r="CG2438" s="759"/>
      <c r="CH2438" s="759"/>
      <c r="CI2438" s="759"/>
      <c r="CJ2438" s="759"/>
      <c r="CK2438" s="759"/>
      <c r="CL2438" s="759"/>
      <c r="CM2438" s="759"/>
      <c r="CN2438" s="759"/>
      <c r="CO2438" s="759"/>
      <c r="CP2438" s="759"/>
      <c r="CQ2438" s="759"/>
      <c r="CR2438" s="759"/>
      <c r="CS2438" s="759"/>
      <c r="CT2438" s="759"/>
      <c r="CU2438" s="759"/>
      <c r="CV2438" s="759"/>
    </row>
    <row r="2439" spans="1:100" x14ac:dyDescent="0.25">
      <c r="A2439" s="871" t="s">
        <v>170</v>
      </c>
      <c r="B2439" s="41">
        <v>365740</v>
      </c>
      <c r="C2439" s="1812" t="s">
        <v>6019</v>
      </c>
      <c r="D2439" s="41" t="s">
        <v>16</v>
      </c>
      <c r="E2439" s="41" t="s">
        <v>84</v>
      </c>
      <c r="F2439" s="41" t="s">
        <v>3288</v>
      </c>
      <c r="G2439" s="872" t="s">
        <v>1157</v>
      </c>
      <c r="H2439" s="1912">
        <v>41640</v>
      </c>
      <c r="I2439" s="1290">
        <v>9249.19</v>
      </c>
      <c r="J2439" s="1291">
        <v>9249.19</v>
      </c>
      <c r="K2439" s="1292">
        <v>0</v>
      </c>
    </row>
    <row r="2440" spans="1:100" x14ac:dyDescent="0.25">
      <c r="A2440" s="871" t="s">
        <v>759</v>
      </c>
      <c r="B2440" s="41">
        <v>749836</v>
      </c>
      <c r="C2440" s="1812" t="s">
        <v>6020</v>
      </c>
      <c r="D2440" s="41" t="s">
        <v>2228</v>
      </c>
      <c r="E2440" s="41" t="s">
        <v>154</v>
      </c>
      <c r="F2440" s="41">
        <v>1409</v>
      </c>
      <c r="G2440" s="872" t="s">
        <v>1157</v>
      </c>
      <c r="H2440" s="1911">
        <v>41640</v>
      </c>
      <c r="I2440" s="1672">
        <v>904.8</v>
      </c>
      <c r="J2440" s="1671">
        <v>904.8</v>
      </c>
      <c r="K2440" s="1669">
        <v>0</v>
      </c>
    </row>
    <row r="2441" spans="1:100" x14ac:dyDescent="0.25">
      <c r="A2441" s="870" t="s">
        <v>252</v>
      </c>
      <c r="B2441" s="872">
        <v>365014</v>
      </c>
      <c r="C2441" s="1812" t="s">
        <v>3245</v>
      </c>
      <c r="D2441" s="872" t="s">
        <v>370</v>
      </c>
      <c r="E2441" s="872" t="s">
        <v>370</v>
      </c>
      <c r="F2441" s="41" t="s">
        <v>49</v>
      </c>
      <c r="G2441" s="872" t="s">
        <v>94</v>
      </c>
      <c r="H2441" s="1308">
        <v>41640</v>
      </c>
      <c r="I2441" s="1277">
        <v>3500</v>
      </c>
      <c r="J2441" s="1277">
        <v>3500</v>
      </c>
      <c r="K2441" s="1277">
        <v>0</v>
      </c>
      <c r="L2441" s="761"/>
      <c r="M2441" s="760"/>
      <c r="N2441" s="760"/>
      <c r="O2441" s="760"/>
      <c r="P2441" s="760"/>
      <c r="Q2441" s="760"/>
      <c r="R2441" s="760"/>
      <c r="S2441" s="760"/>
      <c r="T2441" s="760"/>
      <c r="U2441" s="760"/>
      <c r="V2441" s="760"/>
      <c r="W2441" s="760"/>
      <c r="X2441" s="760"/>
      <c r="Y2441" s="760"/>
      <c r="Z2441" s="760"/>
      <c r="AA2441" s="760"/>
      <c r="AB2441" s="760"/>
      <c r="AC2441" s="760"/>
      <c r="AD2441" s="760"/>
      <c r="AE2441" s="760"/>
      <c r="AF2441" s="760"/>
      <c r="AG2441" s="760"/>
      <c r="AH2441" s="760"/>
      <c r="AI2441" s="760"/>
      <c r="AJ2441" s="760"/>
      <c r="AK2441" s="760"/>
      <c r="AL2441" s="760"/>
      <c r="AM2441" s="760"/>
      <c r="AN2441" s="760"/>
      <c r="AO2441" s="760"/>
      <c r="AP2441" s="760"/>
      <c r="AQ2441" s="760"/>
      <c r="AR2441" s="760"/>
      <c r="AS2441" s="760"/>
      <c r="AT2441" s="760"/>
      <c r="AU2441" s="760"/>
      <c r="AV2441" s="760"/>
      <c r="AW2441" s="760"/>
      <c r="AX2441" s="760"/>
      <c r="AY2441" s="760"/>
      <c r="AZ2441" s="760"/>
      <c r="BA2441" s="760"/>
      <c r="BB2441" s="760"/>
      <c r="BC2441" s="760"/>
      <c r="BD2441" s="760"/>
      <c r="BE2441" s="760"/>
      <c r="BF2441" s="760"/>
      <c r="BG2441" s="760"/>
      <c r="BH2441" s="760"/>
      <c r="BI2441" s="760"/>
      <c r="BJ2441" s="760"/>
      <c r="BK2441" s="760"/>
      <c r="BL2441" s="760"/>
      <c r="BM2441" s="760"/>
      <c r="BN2441" s="760"/>
      <c r="BO2441" s="760"/>
      <c r="BP2441" s="760"/>
      <c r="BQ2441" s="760"/>
      <c r="BR2441" s="760"/>
      <c r="BS2441" s="760"/>
      <c r="BT2441" s="760"/>
      <c r="BU2441" s="760"/>
      <c r="BV2441" s="760"/>
      <c r="BW2441" s="760"/>
      <c r="BX2441" s="760"/>
      <c r="BY2441" s="760"/>
      <c r="BZ2441" s="760"/>
      <c r="CA2441" s="760"/>
      <c r="CB2441" s="760"/>
      <c r="CC2441" s="760"/>
      <c r="CD2441" s="760"/>
      <c r="CE2441" s="760"/>
      <c r="CF2441" s="760"/>
      <c r="CG2441" s="760"/>
      <c r="CH2441" s="760"/>
      <c r="CI2441" s="760"/>
      <c r="CJ2441" s="760"/>
      <c r="CK2441" s="760"/>
      <c r="CL2441" s="760"/>
      <c r="CM2441" s="760"/>
      <c r="CN2441" s="760"/>
      <c r="CO2441" s="760"/>
      <c r="CP2441" s="760"/>
      <c r="CQ2441" s="760"/>
      <c r="CR2441" s="760"/>
      <c r="CS2441" s="760"/>
      <c r="CT2441" s="760"/>
      <c r="CU2441" s="760"/>
      <c r="CV2441" s="760"/>
    </row>
    <row r="2442" spans="1:100" x14ac:dyDescent="0.25">
      <c r="A2442" s="871" t="s">
        <v>252</v>
      </c>
      <c r="B2442" s="872">
        <v>365019</v>
      </c>
      <c r="C2442" s="1812" t="s">
        <v>3246</v>
      </c>
      <c r="D2442" s="872" t="s">
        <v>370</v>
      </c>
      <c r="E2442" s="872" t="s">
        <v>370</v>
      </c>
      <c r="F2442" s="41" t="s">
        <v>49</v>
      </c>
      <c r="G2442" s="872" t="s">
        <v>94</v>
      </c>
      <c r="H2442" s="1308">
        <v>41640</v>
      </c>
      <c r="I2442" s="1277">
        <v>3500</v>
      </c>
      <c r="J2442" s="1277">
        <v>3500</v>
      </c>
      <c r="K2442" s="1277">
        <v>0</v>
      </c>
      <c r="L2442" s="761"/>
      <c r="M2442" s="760"/>
      <c r="N2442" s="760"/>
      <c r="O2442" s="760"/>
      <c r="P2442" s="760"/>
      <c r="Q2442" s="760"/>
      <c r="R2442" s="760"/>
      <c r="S2442" s="760"/>
      <c r="T2442" s="760"/>
      <c r="U2442" s="760"/>
      <c r="V2442" s="760"/>
      <c r="W2442" s="760"/>
      <c r="X2442" s="760"/>
      <c r="Y2442" s="760"/>
      <c r="Z2442" s="760"/>
      <c r="AA2442" s="760"/>
      <c r="AB2442" s="760"/>
      <c r="AC2442" s="760"/>
      <c r="AD2442" s="760"/>
      <c r="AE2442" s="760"/>
      <c r="AF2442" s="760"/>
      <c r="AG2442" s="760"/>
      <c r="AH2442" s="760"/>
      <c r="AI2442" s="760"/>
      <c r="AJ2442" s="760"/>
      <c r="AK2442" s="760"/>
      <c r="AL2442" s="760"/>
      <c r="AM2442" s="760"/>
      <c r="AN2442" s="760"/>
      <c r="AO2442" s="760"/>
      <c r="AP2442" s="760"/>
      <c r="AQ2442" s="760"/>
      <c r="AR2442" s="760"/>
      <c r="AS2442" s="760"/>
      <c r="AT2442" s="760"/>
      <c r="AU2442" s="760"/>
      <c r="AV2442" s="760"/>
      <c r="AW2442" s="760"/>
      <c r="AX2442" s="760"/>
      <c r="AY2442" s="760"/>
      <c r="AZ2442" s="760"/>
      <c r="BA2442" s="760"/>
      <c r="BB2442" s="760"/>
      <c r="BC2442" s="760"/>
      <c r="BD2442" s="760"/>
      <c r="BE2442" s="760"/>
      <c r="BF2442" s="760"/>
      <c r="BG2442" s="760"/>
      <c r="BH2442" s="760"/>
      <c r="BI2442" s="760"/>
      <c r="BJ2442" s="760"/>
      <c r="BK2442" s="760"/>
      <c r="BL2442" s="760"/>
      <c r="BM2442" s="760"/>
      <c r="BN2442" s="760"/>
      <c r="BO2442" s="760"/>
      <c r="BP2442" s="760"/>
      <c r="BQ2442" s="760"/>
      <c r="BR2442" s="760"/>
      <c r="BS2442" s="760"/>
      <c r="BT2442" s="760"/>
      <c r="BU2442" s="760"/>
      <c r="BV2442" s="760"/>
      <c r="BW2442" s="760"/>
      <c r="BX2442" s="760"/>
      <c r="BY2442" s="760"/>
      <c r="BZ2442" s="760"/>
      <c r="CA2442" s="760"/>
      <c r="CB2442" s="760"/>
      <c r="CC2442" s="760"/>
      <c r="CD2442" s="760"/>
      <c r="CE2442" s="760"/>
      <c r="CF2442" s="760"/>
      <c r="CG2442" s="760"/>
      <c r="CH2442" s="760"/>
      <c r="CI2442" s="760"/>
      <c r="CJ2442" s="760"/>
      <c r="CK2442" s="760"/>
      <c r="CL2442" s="760"/>
      <c r="CM2442" s="760"/>
      <c r="CN2442" s="760"/>
      <c r="CO2442" s="760"/>
      <c r="CP2442" s="760"/>
      <c r="CQ2442" s="760"/>
      <c r="CR2442" s="760"/>
      <c r="CS2442" s="760"/>
      <c r="CT2442" s="760"/>
      <c r="CU2442" s="760"/>
      <c r="CV2442" s="760"/>
    </row>
    <row r="2443" spans="1:100" x14ac:dyDescent="0.25">
      <c r="A2443" s="871" t="s">
        <v>3247</v>
      </c>
      <c r="B2443" s="872">
        <v>365007</v>
      </c>
      <c r="C2443" s="1812" t="s">
        <v>3248</v>
      </c>
      <c r="D2443" s="41" t="s">
        <v>49</v>
      </c>
      <c r="E2443" s="41" t="s">
        <v>49</v>
      </c>
      <c r="F2443" s="41" t="s">
        <v>49</v>
      </c>
      <c r="G2443" s="872" t="s">
        <v>114</v>
      </c>
      <c r="H2443" s="1308">
        <v>41640</v>
      </c>
      <c r="I2443" s="1277">
        <v>85000</v>
      </c>
      <c r="J2443" s="1277">
        <v>85000</v>
      </c>
      <c r="K2443" s="1277">
        <v>0</v>
      </c>
      <c r="L2443" s="761"/>
      <c r="M2443" s="760"/>
      <c r="N2443" s="760"/>
      <c r="O2443" s="760"/>
      <c r="P2443" s="760"/>
      <c r="Q2443" s="760"/>
      <c r="R2443" s="760"/>
      <c r="S2443" s="760"/>
      <c r="T2443" s="760"/>
      <c r="U2443" s="760"/>
      <c r="V2443" s="760"/>
      <c r="W2443" s="760"/>
      <c r="X2443" s="760"/>
      <c r="Y2443" s="760"/>
      <c r="Z2443" s="760"/>
      <c r="AA2443" s="760"/>
      <c r="AB2443" s="760"/>
      <c r="AC2443" s="760"/>
      <c r="AD2443" s="760"/>
      <c r="AE2443" s="760"/>
      <c r="AF2443" s="760"/>
      <c r="AG2443" s="760"/>
      <c r="AH2443" s="760"/>
      <c r="AI2443" s="760"/>
      <c r="AJ2443" s="760"/>
      <c r="AK2443" s="760"/>
      <c r="AL2443" s="760"/>
      <c r="AM2443" s="760"/>
      <c r="AN2443" s="760"/>
      <c r="AO2443" s="760"/>
      <c r="AP2443" s="760"/>
      <c r="AQ2443" s="760"/>
      <c r="AR2443" s="760"/>
      <c r="AS2443" s="760"/>
      <c r="AT2443" s="760"/>
      <c r="AU2443" s="760"/>
      <c r="AV2443" s="760"/>
      <c r="AW2443" s="760"/>
      <c r="AX2443" s="760"/>
      <c r="AY2443" s="760"/>
      <c r="AZ2443" s="760"/>
      <c r="BA2443" s="760"/>
      <c r="BB2443" s="760"/>
      <c r="BC2443" s="760"/>
      <c r="BD2443" s="760"/>
      <c r="BE2443" s="760"/>
      <c r="BF2443" s="760"/>
      <c r="BG2443" s="760"/>
      <c r="BH2443" s="760"/>
      <c r="BI2443" s="760"/>
      <c r="BJ2443" s="760"/>
      <c r="BK2443" s="760"/>
      <c r="BL2443" s="760"/>
      <c r="BM2443" s="760"/>
      <c r="BN2443" s="760"/>
      <c r="BO2443" s="760"/>
      <c r="BP2443" s="760"/>
      <c r="BQ2443" s="760"/>
      <c r="BR2443" s="760"/>
      <c r="BS2443" s="760"/>
      <c r="BT2443" s="760"/>
      <c r="BU2443" s="760"/>
      <c r="BV2443" s="760"/>
      <c r="BW2443" s="760"/>
      <c r="BX2443" s="760"/>
      <c r="BY2443" s="760"/>
      <c r="BZ2443" s="760"/>
      <c r="CA2443" s="760"/>
      <c r="CB2443" s="760"/>
      <c r="CC2443" s="760"/>
      <c r="CD2443" s="760"/>
      <c r="CE2443" s="760"/>
      <c r="CF2443" s="760"/>
      <c r="CG2443" s="760"/>
      <c r="CH2443" s="760"/>
      <c r="CI2443" s="760"/>
      <c r="CJ2443" s="760"/>
      <c r="CK2443" s="760"/>
      <c r="CL2443" s="760"/>
      <c r="CM2443" s="760"/>
      <c r="CN2443" s="760"/>
      <c r="CO2443" s="760"/>
      <c r="CP2443" s="760"/>
      <c r="CQ2443" s="760"/>
      <c r="CR2443" s="760"/>
      <c r="CS2443" s="760"/>
      <c r="CT2443" s="760"/>
      <c r="CU2443" s="760"/>
      <c r="CV2443" s="760"/>
    </row>
    <row r="2444" spans="1:100" x14ac:dyDescent="0.25">
      <c r="A2444" s="870" t="s">
        <v>1041</v>
      </c>
      <c r="B2444" s="872">
        <v>365020</v>
      </c>
      <c r="C2444" s="1812" t="s">
        <v>3249</v>
      </c>
      <c r="D2444" s="872" t="s">
        <v>1163</v>
      </c>
      <c r="E2444" s="872" t="s">
        <v>370</v>
      </c>
      <c r="F2444" s="872" t="s">
        <v>3250</v>
      </c>
      <c r="G2444" s="872" t="s">
        <v>193</v>
      </c>
      <c r="H2444" s="1308">
        <v>41640</v>
      </c>
      <c r="I2444" s="1277">
        <v>32000</v>
      </c>
      <c r="J2444" s="1277">
        <v>32000</v>
      </c>
      <c r="K2444" s="1277">
        <v>0</v>
      </c>
      <c r="L2444" s="762"/>
      <c r="M2444" s="761"/>
      <c r="N2444" s="761"/>
      <c r="O2444" s="761"/>
      <c r="P2444" s="761"/>
      <c r="Q2444" s="761"/>
      <c r="R2444" s="761"/>
      <c r="S2444" s="761"/>
      <c r="T2444" s="761"/>
      <c r="U2444" s="761"/>
      <c r="V2444" s="761"/>
      <c r="W2444" s="761"/>
      <c r="X2444" s="761"/>
      <c r="Y2444" s="761"/>
      <c r="Z2444" s="761"/>
      <c r="AA2444" s="761"/>
      <c r="AB2444" s="761"/>
      <c r="AC2444" s="761"/>
      <c r="AD2444" s="761"/>
      <c r="AE2444" s="761"/>
      <c r="AF2444" s="761"/>
      <c r="AG2444" s="761"/>
      <c r="AH2444" s="761"/>
      <c r="AI2444" s="761"/>
      <c r="AJ2444" s="761"/>
      <c r="AK2444" s="761"/>
      <c r="AL2444" s="761"/>
      <c r="AM2444" s="761"/>
      <c r="AN2444" s="761"/>
      <c r="AO2444" s="761"/>
      <c r="AP2444" s="761"/>
      <c r="AQ2444" s="761"/>
      <c r="AR2444" s="761"/>
      <c r="AS2444" s="761"/>
      <c r="AT2444" s="761"/>
      <c r="AU2444" s="761"/>
      <c r="AV2444" s="761"/>
      <c r="AW2444" s="761"/>
      <c r="AX2444" s="761"/>
      <c r="AY2444" s="761"/>
      <c r="AZ2444" s="761"/>
      <c r="BA2444" s="761"/>
      <c r="BB2444" s="761"/>
      <c r="BC2444" s="761"/>
      <c r="BD2444" s="761"/>
      <c r="BE2444" s="761"/>
      <c r="BF2444" s="761"/>
      <c r="BG2444" s="761"/>
      <c r="BH2444" s="761"/>
      <c r="BI2444" s="761"/>
      <c r="BJ2444" s="761"/>
      <c r="BK2444" s="761"/>
      <c r="BL2444" s="761"/>
      <c r="BM2444" s="761"/>
      <c r="BN2444" s="761"/>
      <c r="BO2444" s="761"/>
      <c r="BP2444" s="761"/>
      <c r="BQ2444" s="761"/>
      <c r="BR2444" s="761"/>
      <c r="BS2444" s="761"/>
      <c r="BT2444" s="761"/>
      <c r="BU2444" s="761"/>
      <c r="BV2444" s="761"/>
      <c r="BW2444" s="761"/>
      <c r="BX2444" s="761"/>
      <c r="BY2444" s="761"/>
      <c r="BZ2444" s="761"/>
      <c r="CA2444" s="761"/>
      <c r="CB2444" s="761"/>
      <c r="CC2444" s="761"/>
      <c r="CD2444" s="761"/>
      <c r="CE2444" s="761"/>
      <c r="CF2444" s="761"/>
      <c r="CG2444" s="761"/>
      <c r="CH2444" s="761"/>
      <c r="CI2444" s="761"/>
      <c r="CJ2444" s="761"/>
      <c r="CK2444" s="761"/>
      <c r="CL2444" s="761"/>
      <c r="CM2444" s="761"/>
      <c r="CN2444" s="761"/>
      <c r="CO2444" s="761"/>
      <c r="CP2444" s="761"/>
      <c r="CQ2444" s="761"/>
      <c r="CR2444" s="761"/>
      <c r="CS2444" s="761"/>
      <c r="CT2444" s="761"/>
      <c r="CU2444" s="761"/>
      <c r="CV2444" s="761"/>
    </row>
    <row r="2445" spans="1:100" x14ac:dyDescent="0.25">
      <c r="A2445" s="763" t="s">
        <v>3051</v>
      </c>
      <c r="B2445" s="869">
        <v>548461</v>
      </c>
      <c r="C2445" s="1812" t="s">
        <v>3251</v>
      </c>
      <c r="D2445" s="872" t="s">
        <v>370</v>
      </c>
      <c r="E2445" s="872" t="s">
        <v>370</v>
      </c>
      <c r="F2445" s="41" t="s">
        <v>49</v>
      </c>
      <c r="G2445" s="872" t="s">
        <v>18</v>
      </c>
      <c r="H2445" s="1308">
        <v>41640</v>
      </c>
      <c r="I2445" s="1277">
        <v>9500</v>
      </c>
      <c r="J2445" s="1277">
        <v>9500</v>
      </c>
      <c r="K2445" s="1277">
        <v>0</v>
      </c>
      <c r="L2445" s="762"/>
      <c r="M2445" s="761"/>
      <c r="N2445" s="761"/>
      <c r="O2445" s="761"/>
      <c r="P2445" s="761"/>
      <c r="Q2445" s="761"/>
      <c r="R2445" s="761"/>
      <c r="S2445" s="761"/>
      <c r="T2445" s="761"/>
      <c r="U2445" s="761"/>
      <c r="V2445" s="761"/>
      <c r="W2445" s="761"/>
      <c r="X2445" s="761"/>
      <c r="Y2445" s="761"/>
      <c r="Z2445" s="761"/>
      <c r="AA2445" s="761"/>
      <c r="AB2445" s="761"/>
      <c r="AC2445" s="761"/>
      <c r="AD2445" s="761"/>
      <c r="AE2445" s="761"/>
      <c r="AF2445" s="761"/>
      <c r="AG2445" s="761"/>
      <c r="AH2445" s="761"/>
      <c r="AI2445" s="761"/>
      <c r="AJ2445" s="761"/>
      <c r="AK2445" s="761"/>
      <c r="AL2445" s="761"/>
      <c r="AM2445" s="761"/>
      <c r="AN2445" s="761"/>
      <c r="AO2445" s="761"/>
      <c r="AP2445" s="761"/>
      <c r="AQ2445" s="761"/>
      <c r="AR2445" s="761"/>
      <c r="AS2445" s="761"/>
      <c r="AT2445" s="761"/>
      <c r="AU2445" s="761"/>
      <c r="AV2445" s="761"/>
      <c r="AW2445" s="761"/>
      <c r="AX2445" s="761"/>
      <c r="AY2445" s="761"/>
      <c r="AZ2445" s="761"/>
      <c r="BA2445" s="761"/>
      <c r="BB2445" s="761"/>
      <c r="BC2445" s="761"/>
      <c r="BD2445" s="761"/>
      <c r="BE2445" s="761"/>
      <c r="BF2445" s="761"/>
      <c r="BG2445" s="761"/>
      <c r="BH2445" s="761"/>
      <c r="BI2445" s="761"/>
      <c r="BJ2445" s="761"/>
      <c r="BK2445" s="761"/>
      <c r="BL2445" s="761"/>
      <c r="BM2445" s="761"/>
      <c r="BN2445" s="761"/>
      <c r="BO2445" s="761"/>
      <c r="BP2445" s="761"/>
      <c r="BQ2445" s="761"/>
      <c r="BR2445" s="761"/>
      <c r="BS2445" s="761"/>
      <c r="BT2445" s="761"/>
      <c r="BU2445" s="761"/>
      <c r="BV2445" s="761"/>
      <c r="BW2445" s="761"/>
      <c r="BX2445" s="761"/>
      <c r="BY2445" s="761"/>
      <c r="BZ2445" s="761"/>
      <c r="CA2445" s="761"/>
      <c r="CB2445" s="761"/>
      <c r="CC2445" s="761"/>
      <c r="CD2445" s="761"/>
      <c r="CE2445" s="761"/>
      <c r="CF2445" s="761"/>
      <c r="CG2445" s="761"/>
      <c r="CH2445" s="761"/>
      <c r="CI2445" s="761"/>
      <c r="CJ2445" s="761"/>
      <c r="CK2445" s="761"/>
      <c r="CL2445" s="761"/>
      <c r="CM2445" s="761"/>
      <c r="CN2445" s="761"/>
      <c r="CO2445" s="761"/>
      <c r="CP2445" s="761"/>
      <c r="CQ2445" s="761"/>
      <c r="CR2445" s="761"/>
      <c r="CS2445" s="761"/>
      <c r="CT2445" s="761"/>
      <c r="CU2445" s="761"/>
      <c r="CV2445" s="761"/>
    </row>
    <row r="2446" spans="1:100" x14ac:dyDescent="0.25">
      <c r="A2446" s="871" t="s">
        <v>32</v>
      </c>
      <c r="B2446" s="872">
        <v>548466</v>
      </c>
      <c r="C2446" s="1812" t="s">
        <v>3252</v>
      </c>
      <c r="D2446" s="872" t="s">
        <v>116</v>
      </c>
      <c r="E2446" s="872" t="s">
        <v>3253</v>
      </c>
      <c r="F2446" s="866" t="s">
        <v>3254</v>
      </c>
      <c r="G2446" s="872" t="s">
        <v>18</v>
      </c>
      <c r="H2446" s="1308">
        <v>41869</v>
      </c>
      <c r="I2446" s="1277">
        <v>10738</v>
      </c>
      <c r="J2446" s="1277">
        <v>10738</v>
      </c>
      <c r="K2446" s="1277">
        <v>0</v>
      </c>
      <c r="L2446" s="762"/>
      <c r="M2446" s="761"/>
      <c r="N2446" s="761"/>
      <c r="O2446" s="761"/>
      <c r="P2446" s="761"/>
      <c r="Q2446" s="761"/>
      <c r="R2446" s="761"/>
      <c r="S2446" s="761"/>
      <c r="T2446" s="761"/>
      <c r="U2446" s="761"/>
      <c r="V2446" s="761"/>
      <c r="W2446" s="761"/>
      <c r="X2446" s="761"/>
      <c r="Y2446" s="761"/>
      <c r="Z2446" s="761"/>
      <c r="AA2446" s="761"/>
      <c r="AB2446" s="761"/>
      <c r="AC2446" s="761"/>
      <c r="AD2446" s="761"/>
      <c r="AE2446" s="761"/>
      <c r="AF2446" s="761"/>
      <c r="AG2446" s="761"/>
      <c r="AH2446" s="761"/>
      <c r="AI2446" s="761"/>
      <c r="AJ2446" s="761"/>
      <c r="AK2446" s="761"/>
      <c r="AL2446" s="761"/>
      <c r="AM2446" s="761"/>
      <c r="AN2446" s="761"/>
      <c r="AO2446" s="761"/>
      <c r="AP2446" s="761"/>
      <c r="AQ2446" s="761"/>
      <c r="AR2446" s="761"/>
      <c r="AS2446" s="761"/>
      <c r="AT2446" s="761"/>
      <c r="AU2446" s="761"/>
      <c r="AV2446" s="761"/>
      <c r="AW2446" s="761"/>
      <c r="AX2446" s="761"/>
      <c r="AY2446" s="761"/>
      <c r="AZ2446" s="761"/>
      <c r="BA2446" s="761"/>
      <c r="BB2446" s="761"/>
      <c r="BC2446" s="761"/>
      <c r="BD2446" s="761"/>
      <c r="BE2446" s="761"/>
      <c r="BF2446" s="761"/>
      <c r="BG2446" s="761"/>
      <c r="BH2446" s="761"/>
      <c r="BI2446" s="761"/>
      <c r="BJ2446" s="761"/>
      <c r="BK2446" s="761"/>
      <c r="BL2446" s="761"/>
      <c r="BM2446" s="761"/>
      <c r="BN2446" s="761"/>
      <c r="BO2446" s="761"/>
      <c r="BP2446" s="761"/>
      <c r="BQ2446" s="761"/>
      <c r="BR2446" s="761"/>
      <c r="BS2446" s="761"/>
      <c r="BT2446" s="761"/>
      <c r="BU2446" s="761"/>
      <c r="BV2446" s="761"/>
      <c r="BW2446" s="761"/>
      <c r="BX2446" s="761"/>
      <c r="BY2446" s="761"/>
      <c r="BZ2446" s="761"/>
      <c r="CA2446" s="761"/>
      <c r="CB2446" s="761"/>
      <c r="CC2446" s="761"/>
      <c r="CD2446" s="761"/>
      <c r="CE2446" s="761"/>
      <c r="CF2446" s="761"/>
      <c r="CG2446" s="761"/>
      <c r="CH2446" s="761"/>
      <c r="CI2446" s="761"/>
      <c r="CJ2446" s="761"/>
      <c r="CK2446" s="761"/>
      <c r="CL2446" s="761"/>
      <c r="CM2446" s="761"/>
      <c r="CN2446" s="761"/>
      <c r="CO2446" s="761"/>
      <c r="CP2446" s="761"/>
      <c r="CQ2446" s="761"/>
      <c r="CR2446" s="761"/>
      <c r="CS2446" s="761"/>
      <c r="CT2446" s="761"/>
      <c r="CU2446" s="761"/>
      <c r="CV2446" s="761"/>
    </row>
    <row r="2447" spans="1:100" x14ac:dyDescent="0.25">
      <c r="A2447" s="871" t="s">
        <v>550</v>
      </c>
      <c r="B2447" s="872">
        <v>365024</v>
      </c>
      <c r="C2447" s="1812" t="s">
        <v>3255</v>
      </c>
      <c r="D2447" s="872" t="s">
        <v>116</v>
      </c>
      <c r="E2447" s="872" t="s">
        <v>3253</v>
      </c>
      <c r="F2447" s="866">
        <v>11022123403658</v>
      </c>
      <c r="G2447" s="872" t="s">
        <v>18</v>
      </c>
      <c r="H2447" s="1308">
        <v>41869</v>
      </c>
      <c r="I2447" s="1277">
        <v>10738</v>
      </c>
      <c r="J2447" s="1277">
        <v>10738</v>
      </c>
      <c r="K2447" s="1277">
        <v>0</v>
      </c>
      <c r="L2447" s="762"/>
      <c r="M2447" s="761"/>
      <c r="N2447" s="761"/>
      <c r="O2447" s="761"/>
      <c r="P2447" s="761"/>
      <c r="Q2447" s="761"/>
      <c r="R2447" s="761"/>
      <c r="S2447" s="761"/>
      <c r="T2447" s="761"/>
      <c r="U2447" s="761"/>
      <c r="V2447" s="761"/>
      <c r="W2447" s="761"/>
      <c r="X2447" s="761"/>
      <c r="Y2447" s="761"/>
      <c r="Z2447" s="761"/>
      <c r="AA2447" s="761"/>
      <c r="AB2447" s="761"/>
      <c r="AC2447" s="761"/>
      <c r="AD2447" s="761"/>
      <c r="AE2447" s="761"/>
      <c r="AF2447" s="761"/>
      <c r="AG2447" s="761"/>
      <c r="AH2447" s="761"/>
      <c r="AI2447" s="761"/>
      <c r="AJ2447" s="761"/>
      <c r="AK2447" s="761"/>
      <c r="AL2447" s="761"/>
      <c r="AM2447" s="761"/>
      <c r="AN2447" s="761"/>
      <c r="AO2447" s="761"/>
      <c r="AP2447" s="761"/>
      <c r="AQ2447" s="761"/>
      <c r="AR2447" s="761"/>
      <c r="AS2447" s="761"/>
      <c r="AT2447" s="761"/>
      <c r="AU2447" s="761"/>
      <c r="AV2447" s="761"/>
      <c r="AW2447" s="761"/>
      <c r="AX2447" s="761"/>
      <c r="AY2447" s="761"/>
      <c r="AZ2447" s="761"/>
      <c r="BA2447" s="761"/>
      <c r="BB2447" s="761"/>
      <c r="BC2447" s="761"/>
      <c r="BD2447" s="761"/>
      <c r="BE2447" s="761"/>
      <c r="BF2447" s="761"/>
      <c r="BG2447" s="761"/>
      <c r="BH2447" s="761"/>
      <c r="BI2447" s="761"/>
      <c r="BJ2447" s="761"/>
      <c r="BK2447" s="761"/>
      <c r="BL2447" s="761"/>
      <c r="BM2447" s="761"/>
      <c r="BN2447" s="761"/>
      <c r="BO2447" s="761"/>
      <c r="BP2447" s="761"/>
      <c r="BQ2447" s="761"/>
      <c r="BR2447" s="761"/>
      <c r="BS2447" s="761"/>
      <c r="BT2447" s="761"/>
      <c r="BU2447" s="761"/>
      <c r="BV2447" s="761"/>
      <c r="BW2447" s="761"/>
      <c r="BX2447" s="761"/>
      <c r="BY2447" s="761"/>
      <c r="BZ2447" s="761"/>
      <c r="CA2447" s="761"/>
      <c r="CB2447" s="761"/>
      <c r="CC2447" s="761"/>
      <c r="CD2447" s="761"/>
      <c r="CE2447" s="761"/>
      <c r="CF2447" s="761"/>
      <c r="CG2447" s="761"/>
      <c r="CH2447" s="761"/>
      <c r="CI2447" s="761"/>
      <c r="CJ2447" s="761"/>
      <c r="CK2447" s="761"/>
      <c r="CL2447" s="761"/>
      <c r="CM2447" s="761"/>
      <c r="CN2447" s="761"/>
      <c r="CO2447" s="761"/>
      <c r="CP2447" s="761"/>
      <c r="CQ2447" s="761"/>
      <c r="CR2447" s="761"/>
      <c r="CS2447" s="761"/>
      <c r="CT2447" s="761"/>
      <c r="CU2447" s="761"/>
      <c r="CV2447" s="761"/>
    </row>
    <row r="2448" spans="1:100" x14ac:dyDescent="0.25">
      <c r="A2448" s="871" t="s">
        <v>388</v>
      </c>
      <c r="B2448" s="872">
        <v>548113</v>
      </c>
      <c r="C2448" s="1812" t="s">
        <v>3256</v>
      </c>
      <c r="D2448" s="872" t="s">
        <v>370</v>
      </c>
      <c r="E2448" s="872" t="s">
        <v>370</v>
      </c>
      <c r="F2448" s="41" t="s">
        <v>49</v>
      </c>
      <c r="G2448" s="872" t="s">
        <v>94</v>
      </c>
      <c r="H2448" s="1308">
        <v>41640</v>
      </c>
      <c r="I2448" s="1277">
        <v>7629.32</v>
      </c>
      <c r="J2448" s="1277">
        <v>7629.32</v>
      </c>
      <c r="K2448" s="1277">
        <v>0</v>
      </c>
      <c r="L2448" s="764"/>
      <c r="M2448" s="762"/>
      <c r="N2448" s="762"/>
      <c r="O2448" s="762"/>
      <c r="P2448" s="762"/>
      <c r="Q2448" s="762"/>
      <c r="R2448" s="762"/>
      <c r="S2448" s="762"/>
      <c r="T2448" s="762"/>
      <c r="U2448" s="762"/>
      <c r="V2448" s="762"/>
      <c r="W2448" s="762"/>
      <c r="X2448" s="762"/>
      <c r="Y2448" s="762"/>
      <c r="Z2448" s="762"/>
      <c r="AA2448" s="762"/>
      <c r="AB2448" s="762"/>
      <c r="AC2448" s="762"/>
      <c r="AD2448" s="762"/>
      <c r="AE2448" s="762"/>
      <c r="AF2448" s="762"/>
      <c r="AG2448" s="762"/>
      <c r="AH2448" s="762"/>
      <c r="AI2448" s="762"/>
      <c r="AJ2448" s="762"/>
      <c r="AK2448" s="762"/>
      <c r="AL2448" s="762"/>
      <c r="AM2448" s="762"/>
      <c r="AN2448" s="762"/>
      <c r="AO2448" s="762"/>
      <c r="AP2448" s="762"/>
      <c r="AQ2448" s="762"/>
      <c r="AR2448" s="762"/>
      <c r="AS2448" s="762"/>
      <c r="AT2448" s="762"/>
      <c r="AU2448" s="762"/>
      <c r="AV2448" s="762"/>
      <c r="AW2448" s="762"/>
      <c r="AX2448" s="762"/>
      <c r="AY2448" s="762"/>
      <c r="AZ2448" s="762"/>
      <c r="BA2448" s="762"/>
      <c r="BB2448" s="762"/>
      <c r="BC2448" s="762"/>
      <c r="BD2448" s="762"/>
      <c r="BE2448" s="762"/>
      <c r="BF2448" s="762"/>
      <c r="BG2448" s="762"/>
      <c r="BH2448" s="762"/>
      <c r="BI2448" s="762"/>
      <c r="BJ2448" s="762"/>
      <c r="BK2448" s="762"/>
      <c r="BL2448" s="762"/>
      <c r="BM2448" s="762"/>
      <c r="BN2448" s="762"/>
      <c r="BO2448" s="762"/>
      <c r="BP2448" s="762"/>
      <c r="BQ2448" s="762"/>
      <c r="BR2448" s="762"/>
      <c r="BS2448" s="762"/>
      <c r="BT2448" s="762"/>
      <c r="BU2448" s="762"/>
      <c r="BV2448" s="762"/>
      <c r="BW2448" s="762"/>
      <c r="BX2448" s="762"/>
      <c r="BY2448" s="762"/>
      <c r="BZ2448" s="762"/>
      <c r="CA2448" s="762"/>
      <c r="CB2448" s="762"/>
      <c r="CC2448" s="762"/>
      <c r="CD2448" s="762"/>
      <c r="CE2448" s="762"/>
      <c r="CF2448" s="762"/>
      <c r="CG2448" s="762"/>
      <c r="CH2448" s="762"/>
      <c r="CI2448" s="762"/>
      <c r="CJ2448" s="762"/>
      <c r="CK2448" s="762"/>
      <c r="CL2448" s="762"/>
      <c r="CM2448" s="762"/>
      <c r="CN2448" s="762"/>
      <c r="CO2448" s="762"/>
      <c r="CP2448" s="762"/>
      <c r="CQ2448" s="762"/>
      <c r="CR2448" s="762"/>
      <c r="CS2448" s="762"/>
      <c r="CT2448" s="762"/>
      <c r="CU2448" s="762"/>
      <c r="CV2448" s="762"/>
    </row>
    <row r="2449" spans="1:100" x14ac:dyDescent="0.25">
      <c r="A2449" s="871" t="s">
        <v>14</v>
      </c>
      <c r="B2449" s="872">
        <v>548095</v>
      </c>
      <c r="C2449" s="1812" t="s">
        <v>3257</v>
      </c>
      <c r="D2449" s="872" t="s">
        <v>16</v>
      </c>
      <c r="E2449" s="872" t="s">
        <v>200</v>
      </c>
      <c r="F2449" s="872" t="s">
        <v>3258</v>
      </c>
      <c r="G2449" s="872" t="s">
        <v>18</v>
      </c>
      <c r="H2449" s="1308">
        <v>41640</v>
      </c>
      <c r="I2449" s="1277">
        <v>28637.64</v>
      </c>
      <c r="J2449" s="1277">
        <v>28637.64</v>
      </c>
      <c r="K2449" s="1277">
        <v>0</v>
      </c>
      <c r="L2449" s="765"/>
      <c r="M2449" s="764"/>
      <c r="N2449" s="764"/>
      <c r="O2449" s="764"/>
      <c r="P2449" s="764"/>
      <c r="Q2449" s="764"/>
      <c r="R2449" s="764"/>
      <c r="S2449" s="764"/>
      <c r="T2449" s="764"/>
      <c r="U2449" s="764"/>
      <c r="V2449" s="764"/>
      <c r="W2449" s="764"/>
      <c r="X2449" s="764"/>
      <c r="Y2449" s="764"/>
      <c r="Z2449" s="764"/>
      <c r="AA2449" s="764"/>
      <c r="AB2449" s="764"/>
      <c r="AC2449" s="764"/>
      <c r="AD2449" s="764"/>
      <c r="AE2449" s="764"/>
      <c r="AF2449" s="764"/>
      <c r="AG2449" s="764"/>
      <c r="AH2449" s="764"/>
      <c r="AI2449" s="764"/>
      <c r="AJ2449" s="764"/>
      <c r="AK2449" s="764"/>
      <c r="AL2449" s="764"/>
      <c r="AM2449" s="764"/>
      <c r="AN2449" s="764"/>
      <c r="AO2449" s="764"/>
      <c r="AP2449" s="764"/>
      <c r="AQ2449" s="764"/>
      <c r="AR2449" s="764"/>
      <c r="AS2449" s="764"/>
      <c r="AT2449" s="764"/>
      <c r="AU2449" s="764"/>
      <c r="AV2449" s="764"/>
      <c r="AW2449" s="764"/>
      <c r="AX2449" s="764"/>
      <c r="AY2449" s="764"/>
      <c r="AZ2449" s="764"/>
      <c r="BA2449" s="764"/>
      <c r="BB2449" s="764"/>
      <c r="BC2449" s="764"/>
      <c r="BD2449" s="764"/>
      <c r="BE2449" s="764"/>
      <c r="BF2449" s="764"/>
      <c r="BG2449" s="764"/>
      <c r="BH2449" s="764"/>
      <c r="BI2449" s="764"/>
      <c r="BJ2449" s="764"/>
      <c r="BK2449" s="764"/>
      <c r="BL2449" s="764"/>
      <c r="BM2449" s="764"/>
      <c r="BN2449" s="764"/>
      <c r="BO2449" s="764"/>
      <c r="BP2449" s="764"/>
      <c r="BQ2449" s="764"/>
      <c r="BR2449" s="764"/>
      <c r="BS2449" s="764"/>
      <c r="BT2449" s="764"/>
      <c r="BU2449" s="764"/>
      <c r="BV2449" s="764"/>
      <c r="BW2449" s="764"/>
      <c r="BX2449" s="764"/>
      <c r="BY2449" s="764"/>
      <c r="BZ2449" s="764"/>
      <c r="CA2449" s="764"/>
      <c r="CB2449" s="764"/>
      <c r="CC2449" s="764"/>
      <c r="CD2449" s="764"/>
      <c r="CE2449" s="764"/>
      <c r="CF2449" s="764"/>
      <c r="CG2449" s="764"/>
      <c r="CH2449" s="764"/>
      <c r="CI2449" s="764"/>
      <c r="CJ2449" s="764"/>
      <c r="CK2449" s="764"/>
      <c r="CL2449" s="764"/>
      <c r="CM2449" s="764"/>
      <c r="CN2449" s="764"/>
      <c r="CO2449" s="764"/>
      <c r="CP2449" s="764"/>
      <c r="CQ2449" s="764"/>
      <c r="CR2449" s="764"/>
      <c r="CS2449" s="764"/>
      <c r="CT2449" s="764"/>
      <c r="CU2449" s="764"/>
      <c r="CV2449" s="764"/>
    </row>
    <row r="2450" spans="1:100" x14ac:dyDescent="0.25">
      <c r="A2450" s="871" t="s">
        <v>21</v>
      </c>
      <c r="B2450" s="872">
        <v>548513</v>
      </c>
      <c r="C2450" s="1812" t="s">
        <v>3259</v>
      </c>
      <c r="D2450" s="872" t="s">
        <v>16</v>
      </c>
      <c r="E2450" s="872" t="s">
        <v>370</v>
      </c>
      <c r="F2450" s="872" t="s">
        <v>3260</v>
      </c>
      <c r="G2450" s="872" t="s">
        <v>18</v>
      </c>
      <c r="H2450" s="1308">
        <v>41640</v>
      </c>
      <c r="I2450" s="1323">
        <v>9313.8799999999992</v>
      </c>
      <c r="J2450" s="1277">
        <v>9313.8799999999992</v>
      </c>
      <c r="K2450" s="1277">
        <v>0</v>
      </c>
      <c r="L2450" s="766"/>
      <c r="M2450" s="765"/>
      <c r="N2450" s="765"/>
      <c r="O2450" s="765"/>
      <c r="P2450" s="765"/>
      <c r="Q2450" s="765"/>
      <c r="R2450" s="765"/>
      <c r="S2450" s="765"/>
      <c r="T2450" s="765"/>
      <c r="U2450" s="765"/>
      <c r="V2450" s="765"/>
      <c r="W2450" s="765"/>
      <c r="X2450" s="765"/>
      <c r="Y2450" s="765"/>
      <c r="Z2450" s="765"/>
      <c r="AA2450" s="765"/>
      <c r="AB2450" s="765"/>
      <c r="AC2450" s="765"/>
      <c r="AD2450" s="765"/>
      <c r="AE2450" s="765"/>
      <c r="AF2450" s="765"/>
      <c r="AG2450" s="765"/>
      <c r="AH2450" s="765"/>
      <c r="AI2450" s="765"/>
      <c r="AJ2450" s="765"/>
      <c r="AK2450" s="765"/>
      <c r="AL2450" s="765"/>
      <c r="AM2450" s="765"/>
      <c r="AN2450" s="765"/>
      <c r="AO2450" s="765"/>
      <c r="AP2450" s="765"/>
      <c r="AQ2450" s="765"/>
      <c r="AR2450" s="765"/>
      <c r="AS2450" s="765"/>
      <c r="AT2450" s="765"/>
      <c r="AU2450" s="765"/>
      <c r="AV2450" s="765"/>
      <c r="AW2450" s="765"/>
      <c r="AX2450" s="765"/>
      <c r="AY2450" s="765"/>
      <c r="AZ2450" s="765"/>
      <c r="BA2450" s="765"/>
      <c r="BB2450" s="765"/>
      <c r="BC2450" s="765"/>
      <c r="BD2450" s="765"/>
      <c r="BE2450" s="765"/>
      <c r="BF2450" s="765"/>
      <c r="BG2450" s="765"/>
      <c r="BH2450" s="765"/>
      <c r="BI2450" s="765"/>
      <c r="BJ2450" s="765"/>
      <c r="BK2450" s="765"/>
      <c r="BL2450" s="765"/>
      <c r="BM2450" s="765"/>
      <c r="BN2450" s="765"/>
      <c r="BO2450" s="765"/>
      <c r="BP2450" s="765"/>
      <c r="BQ2450" s="765"/>
      <c r="BR2450" s="765"/>
      <c r="BS2450" s="765"/>
      <c r="BT2450" s="765"/>
      <c r="BU2450" s="765"/>
      <c r="BV2450" s="765"/>
      <c r="BW2450" s="765"/>
      <c r="BX2450" s="765"/>
      <c r="BY2450" s="765"/>
      <c r="BZ2450" s="765"/>
      <c r="CA2450" s="765"/>
      <c r="CB2450" s="765"/>
      <c r="CC2450" s="765"/>
      <c r="CD2450" s="765"/>
      <c r="CE2450" s="765"/>
      <c r="CF2450" s="765"/>
      <c r="CG2450" s="765"/>
      <c r="CH2450" s="765"/>
      <c r="CI2450" s="765"/>
      <c r="CJ2450" s="765"/>
      <c r="CK2450" s="765"/>
      <c r="CL2450" s="765"/>
      <c r="CM2450" s="765"/>
      <c r="CN2450" s="765"/>
      <c r="CO2450" s="765"/>
      <c r="CP2450" s="765"/>
      <c r="CQ2450" s="765"/>
      <c r="CR2450" s="765"/>
      <c r="CS2450" s="765"/>
      <c r="CT2450" s="765"/>
      <c r="CU2450" s="765"/>
      <c r="CV2450" s="765"/>
    </row>
    <row r="2451" spans="1:100" x14ac:dyDescent="0.25">
      <c r="A2451" s="871" t="s">
        <v>123</v>
      </c>
      <c r="B2451" s="41">
        <v>749884</v>
      </c>
      <c r="C2451" s="1819" t="s">
        <v>6018</v>
      </c>
      <c r="D2451" s="41" t="s">
        <v>3261</v>
      </c>
      <c r="E2451" s="41" t="s">
        <v>3262</v>
      </c>
      <c r="F2451" s="41" t="s">
        <v>3263</v>
      </c>
      <c r="G2451" s="872" t="s">
        <v>1157</v>
      </c>
      <c r="H2451" s="1361">
        <v>43602</v>
      </c>
      <c r="I2451" s="1362">
        <v>34125.79</v>
      </c>
      <c r="J2451" s="1362">
        <v>21801.95</v>
      </c>
      <c r="K2451" s="1362">
        <v>12322.84</v>
      </c>
    </row>
    <row r="2452" spans="1:100" x14ac:dyDescent="0.25">
      <c r="A2452" s="871" t="s">
        <v>1505</v>
      </c>
      <c r="B2452" s="872">
        <v>366858</v>
      </c>
      <c r="C2452" s="1812" t="s">
        <v>3264</v>
      </c>
      <c r="D2452" s="872" t="s">
        <v>370</v>
      </c>
      <c r="E2452" s="872" t="s">
        <v>370</v>
      </c>
      <c r="F2452" s="41" t="s">
        <v>49</v>
      </c>
      <c r="G2452" s="872" t="s">
        <v>3265</v>
      </c>
      <c r="H2452" s="1308">
        <v>41640</v>
      </c>
      <c r="I2452" s="1326">
        <v>10225.4</v>
      </c>
      <c r="J2452" s="1277">
        <v>10225.4</v>
      </c>
      <c r="K2452" s="1277">
        <v>0</v>
      </c>
      <c r="L2452" s="767"/>
      <c r="M2452" s="766"/>
      <c r="N2452" s="766"/>
      <c r="O2452" s="766"/>
      <c r="P2452" s="766"/>
      <c r="Q2452" s="766"/>
      <c r="R2452" s="766"/>
      <c r="S2452" s="766"/>
      <c r="T2452" s="766"/>
      <c r="U2452" s="766"/>
      <c r="V2452" s="766"/>
      <c r="W2452" s="766"/>
      <c r="X2452" s="766"/>
      <c r="Y2452" s="766"/>
      <c r="Z2452" s="766"/>
      <c r="AA2452" s="766"/>
      <c r="AB2452" s="766"/>
      <c r="AC2452" s="766"/>
      <c r="AD2452" s="766"/>
      <c r="AE2452" s="766"/>
      <c r="AF2452" s="766"/>
      <c r="AG2452" s="766"/>
      <c r="AH2452" s="766"/>
      <c r="AI2452" s="766"/>
      <c r="AJ2452" s="766"/>
      <c r="AK2452" s="766"/>
      <c r="AL2452" s="766"/>
      <c r="AM2452" s="766"/>
      <c r="AN2452" s="766"/>
      <c r="AO2452" s="766"/>
      <c r="AP2452" s="766"/>
      <c r="AQ2452" s="766"/>
      <c r="AR2452" s="766"/>
      <c r="AS2452" s="766"/>
      <c r="AT2452" s="766"/>
      <c r="AU2452" s="766"/>
      <c r="AV2452" s="766"/>
      <c r="AW2452" s="766"/>
      <c r="AX2452" s="766"/>
      <c r="AY2452" s="766"/>
      <c r="AZ2452" s="766"/>
      <c r="BA2452" s="766"/>
      <c r="BB2452" s="766"/>
      <c r="BC2452" s="766"/>
      <c r="BD2452" s="766"/>
      <c r="BE2452" s="766"/>
      <c r="BF2452" s="766"/>
      <c r="BG2452" s="766"/>
      <c r="BH2452" s="766"/>
      <c r="BI2452" s="766"/>
      <c r="BJ2452" s="766"/>
      <c r="BK2452" s="766"/>
      <c r="BL2452" s="766"/>
      <c r="BM2452" s="766"/>
      <c r="BN2452" s="766"/>
      <c r="BO2452" s="766"/>
      <c r="BP2452" s="766"/>
      <c r="BQ2452" s="766"/>
      <c r="BR2452" s="766"/>
      <c r="BS2452" s="766"/>
      <c r="BT2452" s="766"/>
      <c r="BU2452" s="766"/>
      <c r="BV2452" s="766"/>
      <c r="BW2452" s="766"/>
      <c r="BX2452" s="766"/>
      <c r="BY2452" s="766"/>
      <c r="BZ2452" s="766"/>
      <c r="CA2452" s="766"/>
      <c r="CB2452" s="766"/>
      <c r="CC2452" s="766"/>
      <c r="CD2452" s="766"/>
      <c r="CE2452" s="766"/>
      <c r="CF2452" s="766"/>
      <c r="CG2452" s="766"/>
      <c r="CH2452" s="766"/>
      <c r="CI2452" s="766"/>
      <c r="CJ2452" s="766"/>
      <c r="CK2452" s="766"/>
      <c r="CL2452" s="766"/>
      <c r="CM2452" s="766"/>
      <c r="CN2452" s="766"/>
      <c r="CO2452" s="766"/>
      <c r="CP2452" s="766"/>
      <c r="CQ2452" s="766"/>
      <c r="CR2452" s="766"/>
      <c r="CS2452" s="766"/>
      <c r="CT2452" s="766"/>
      <c r="CU2452" s="766"/>
      <c r="CV2452" s="766"/>
    </row>
    <row r="2453" spans="1:100" x14ac:dyDescent="0.25">
      <c r="A2453" s="871" t="s">
        <v>70</v>
      </c>
      <c r="B2453" s="41">
        <v>749885</v>
      </c>
      <c r="C2453" s="1812" t="s">
        <v>6021</v>
      </c>
      <c r="D2453" s="41" t="s">
        <v>156</v>
      </c>
      <c r="E2453" s="218" t="s">
        <v>3266</v>
      </c>
      <c r="F2453" s="41" t="s">
        <v>3267</v>
      </c>
      <c r="G2453" s="872" t="s">
        <v>381</v>
      </c>
      <c r="H2453" s="1361">
        <v>43469</v>
      </c>
      <c r="I2453" s="1370">
        <v>15900</v>
      </c>
      <c r="J2453" s="1370">
        <v>3709.76</v>
      </c>
      <c r="K2453" s="1370">
        <v>12189.24</v>
      </c>
    </row>
    <row r="2454" spans="1:100" x14ac:dyDescent="0.25">
      <c r="A2454" s="871" t="s">
        <v>3268</v>
      </c>
      <c r="B2454" s="41">
        <v>749886</v>
      </c>
      <c r="C2454" s="1812" t="s">
        <v>6022</v>
      </c>
      <c r="D2454" s="41" t="s">
        <v>505</v>
      </c>
      <c r="E2454" s="872" t="s">
        <v>370</v>
      </c>
      <c r="F2454" s="41" t="s">
        <v>49</v>
      </c>
      <c r="G2454" s="872" t="s">
        <v>1157</v>
      </c>
      <c r="H2454" s="1361">
        <v>43343</v>
      </c>
      <c r="I2454" s="1362">
        <v>7670</v>
      </c>
      <c r="J2454" s="1362">
        <v>2045.07</v>
      </c>
      <c r="K2454" s="1362">
        <v>5623.93</v>
      </c>
    </row>
    <row r="2455" spans="1:100" s="1734" customFormat="1" x14ac:dyDescent="0.25">
      <c r="A2455" s="1740" t="s">
        <v>3269</v>
      </c>
      <c r="B2455" s="93">
        <v>749887</v>
      </c>
      <c r="C2455" s="1812" t="s">
        <v>6023</v>
      </c>
      <c r="D2455" s="93" t="s">
        <v>505</v>
      </c>
      <c r="E2455" s="93"/>
      <c r="F2455" s="93" t="s">
        <v>49</v>
      </c>
      <c r="G2455" s="1741" t="s">
        <v>3270</v>
      </c>
      <c r="H2455" s="1361">
        <v>43469</v>
      </c>
      <c r="I2455" s="1362">
        <v>4500</v>
      </c>
      <c r="J2455" s="1362">
        <v>600</v>
      </c>
      <c r="K2455" s="1362">
        <v>3900</v>
      </c>
    </row>
    <row r="2456" spans="1:100" x14ac:dyDescent="0.25">
      <c r="A2456" s="871" t="s">
        <v>118</v>
      </c>
      <c r="B2456" s="41">
        <v>749888</v>
      </c>
      <c r="C2456" s="1812" t="s">
        <v>6024</v>
      </c>
      <c r="D2456" s="41" t="s">
        <v>3271</v>
      </c>
      <c r="E2456" s="872" t="s">
        <v>370</v>
      </c>
      <c r="F2456" s="41" t="s">
        <v>49</v>
      </c>
      <c r="G2456" s="872" t="s">
        <v>1352</v>
      </c>
      <c r="H2456" s="1308">
        <v>41869</v>
      </c>
      <c r="I2456" s="1325">
        <v>3800</v>
      </c>
      <c r="J2456" s="1325">
        <v>3800</v>
      </c>
      <c r="K2456" s="1325">
        <v>0</v>
      </c>
    </row>
    <row r="2457" spans="1:100" x14ac:dyDescent="0.25">
      <c r="A2457" s="871" t="s">
        <v>14</v>
      </c>
      <c r="B2457" s="872">
        <v>365977</v>
      </c>
      <c r="C2457" s="1812" t="s">
        <v>3272</v>
      </c>
      <c r="D2457" s="872" t="s">
        <v>16</v>
      </c>
      <c r="E2457" s="872" t="s">
        <v>1590</v>
      </c>
      <c r="F2457" s="872" t="s">
        <v>3273</v>
      </c>
      <c r="G2457" s="872" t="s">
        <v>18</v>
      </c>
      <c r="H2457" s="1308">
        <v>41640</v>
      </c>
      <c r="I2457" s="1333">
        <v>28637.3</v>
      </c>
      <c r="J2457" s="1277">
        <v>28637.3</v>
      </c>
      <c r="K2457" s="1277">
        <v>0</v>
      </c>
      <c r="L2457" s="768"/>
      <c r="M2457" s="767"/>
      <c r="N2457" s="767"/>
      <c r="O2457" s="767"/>
      <c r="P2457" s="767"/>
      <c r="Q2457" s="767"/>
      <c r="R2457" s="767"/>
      <c r="S2457" s="767"/>
      <c r="T2457" s="767"/>
      <c r="U2457" s="767"/>
      <c r="V2457" s="767"/>
      <c r="W2457" s="767"/>
      <c r="X2457" s="767"/>
      <c r="Y2457" s="767"/>
      <c r="Z2457" s="767"/>
      <c r="AA2457" s="767"/>
      <c r="AB2457" s="767"/>
      <c r="AC2457" s="767"/>
      <c r="AD2457" s="767"/>
      <c r="AE2457" s="767"/>
      <c r="AF2457" s="767"/>
      <c r="AG2457" s="767"/>
      <c r="AH2457" s="767"/>
      <c r="AI2457" s="767"/>
      <c r="AJ2457" s="767"/>
      <c r="AK2457" s="767"/>
      <c r="AL2457" s="767"/>
      <c r="AM2457" s="767"/>
      <c r="AN2457" s="767"/>
      <c r="AO2457" s="767"/>
      <c r="AP2457" s="767"/>
      <c r="AQ2457" s="767"/>
      <c r="AR2457" s="767"/>
      <c r="AS2457" s="767"/>
      <c r="AT2457" s="767"/>
      <c r="AU2457" s="767"/>
      <c r="AV2457" s="767"/>
      <c r="AW2457" s="767"/>
      <c r="AX2457" s="767"/>
      <c r="AY2457" s="767"/>
      <c r="AZ2457" s="767"/>
      <c r="BA2457" s="767"/>
      <c r="BB2457" s="767"/>
      <c r="BC2457" s="767"/>
      <c r="BD2457" s="767"/>
      <c r="BE2457" s="767"/>
      <c r="BF2457" s="767"/>
      <c r="BG2457" s="767"/>
      <c r="BH2457" s="767"/>
      <c r="BI2457" s="767"/>
      <c r="BJ2457" s="767"/>
      <c r="BK2457" s="767"/>
      <c r="BL2457" s="767"/>
      <c r="BM2457" s="767"/>
      <c r="BN2457" s="767"/>
      <c r="BO2457" s="767"/>
      <c r="BP2457" s="767"/>
      <c r="BQ2457" s="767"/>
      <c r="BR2457" s="767"/>
      <c r="BS2457" s="767"/>
      <c r="BT2457" s="767"/>
      <c r="BU2457" s="767"/>
      <c r="BV2457" s="767"/>
      <c r="BW2457" s="767"/>
      <c r="BX2457" s="767"/>
      <c r="BY2457" s="767"/>
      <c r="BZ2457" s="767"/>
      <c r="CA2457" s="767"/>
      <c r="CB2457" s="767"/>
      <c r="CC2457" s="767"/>
      <c r="CD2457" s="767"/>
      <c r="CE2457" s="767"/>
      <c r="CF2457" s="767"/>
      <c r="CG2457" s="767"/>
      <c r="CH2457" s="767"/>
      <c r="CI2457" s="767"/>
      <c r="CJ2457" s="767"/>
      <c r="CK2457" s="767"/>
      <c r="CL2457" s="767"/>
      <c r="CM2457" s="767"/>
      <c r="CN2457" s="767"/>
      <c r="CO2457" s="767"/>
      <c r="CP2457" s="767"/>
      <c r="CQ2457" s="767"/>
      <c r="CR2457" s="767"/>
      <c r="CS2457" s="767"/>
      <c r="CT2457" s="767"/>
      <c r="CU2457" s="767"/>
      <c r="CV2457" s="767"/>
    </row>
    <row r="2458" spans="1:100" s="768" customFormat="1" x14ac:dyDescent="0.25">
      <c r="A2458" s="871" t="s">
        <v>3268</v>
      </c>
      <c r="B2458" s="41">
        <v>749889</v>
      </c>
      <c r="C2458" s="1812" t="s">
        <v>6025</v>
      </c>
      <c r="D2458" s="41" t="s">
        <v>505</v>
      </c>
      <c r="E2458" s="872" t="s">
        <v>370</v>
      </c>
      <c r="F2458" s="41" t="s">
        <v>49</v>
      </c>
      <c r="G2458" s="872" t="s">
        <v>1157</v>
      </c>
      <c r="H2458" s="1361">
        <v>43343</v>
      </c>
      <c r="I2458" s="1362">
        <v>7670</v>
      </c>
      <c r="J2458" s="1362">
        <v>2045.07</v>
      </c>
      <c r="K2458" s="1362">
        <v>5623.93</v>
      </c>
    </row>
    <row r="2459" spans="1:100" x14ac:dyDescent="0.25">
      <c r="A2459" s="871" t="s">
        <v>21</v>
      </c>
      <c r="B2459" s="872">
        <v>365875</v>
      </c>
      <c r="C2459" s="1812" t="s">
        <v>3274</v>
      </c>
      <c r="D2459" s="872" t="s">
        <v>16</v>
      </c>
      <c r="E2459" s="872" t="s">
        <v>23</v>
      </c>
      <c r="F2459" s="872" t="s">
        <v>3275</v>
      </c>
      <c r="G2459" s="872" t="s">
        <v>18</v>
      </c>
      <c r="H2459" s="1308">
        <v>41640</v>
      </c>
      <c r="I2459" s="1326">
        <v>9313.8799999999992</v>
      </c>
      <c r="J2459" s="1277">
        <v>9313.8799999999992</v>
      </c>
      <c r="K2459" s="1277">
        <v>0</v>
      </c>
      <c r="L2459" s="768"/>
      <c r="M2459" s="768"/>
      <c r="N2459" s="768"/>
      <c r="O2459" s="768"/>
      <c r="P2459" s="768"/>
      <c r="Q2459" s="768"/>
      <c r="R2459" s="768"/>
      <c r="S2459" s="768"/>
      <c r="T2459" s="768"/>
      <c r="U2459" s="768"/>
      <c r="V2459" s="768"/>
      <c r="W2459" s="768"/>
      <c r="X2459" s="768"/>
      <c r="Y2459" s="768"/>
      <c r="Z2459" s="768"/>
      <c r="AA2459" s="768"/>
      <c r="AB2459" s="768"/>
      <c r="AC2459" s="768"/>
      <c r="AD2459" s="768"/>
      <c r="AE2459" s="768"/>
      <c r="AF2459" s="768"/>
      <c r="AG2459" s="768"/>
      <c r="AH2459" s="768"/>
      <c r="AI2459" s="768"/>
      <c r="AJ2459" s="768"/>
      <c r="AK2459" s="768"/>
      <c r="AL2459" s="768"/>
      <c r="AM2459" s="768"/>
      <c r="AN2459" s="768"/>
      <c r="AO2459" s="768"/>
      <c r="AP2459" s="768"/>
      <c r="AQ2459" s="768"/>
      <c r="AR2459" s="768"/>
      <c r="AS2459" s="768"/>
      <c r="AT2459" s="768"/>
      <c r="AU2459" s="768"/>
      <c r="AV2459" s="768"/>
      <c r="AW2459" s="768"/>
      <c r="AX2459" s="768"/>
      <c r="AY2459" s="768"/>
      <c r="AZ2459" s="768"/>
      <c r="BA2459" s="768"/>
      <c r="BB2459" s="768"/>
      <c r="BC2459" s="768"/>
      <c r="BD2459" s="768"/>
      <c r="BE2459" s="768"/>
      <c r="BF2459" s="768"/>
      <c r="BG2459" s="768"/>
      <c r="BH2459" s="768"/>
      <c r="BI2459" s="768"/>
      <c r="BJ2459" s="768"/>
      <c r="BK2459" s="768"/>
      <c r="BL2459" s="768"/>
      <c r="BM2459" s="768"/>
      <c r="BN2459" s="768"/>
      <c r="BO2459" s="768"/>
      <c r="BP2459" s="768"/>
      <c r="BQ2459" s="768"/>
      <c r="BR2459" s="768"/>
      <c r="BS2459" s="768"/>
      <c r="BT2459" s="768"/>
      <c r="BU2459" s="768"/>
      <c r="BV2459" s="768"/>
      <c r="BW2459" s="768"/>
      <c r="BX2459" s="768"/>
      <c r="BY2459" s="768"/>
      <c r="BZ2459" s="768"/>
      <c r="CA2459" s="768"/>
      <c r="CB2459" s="768"/>
      <c r="CC2459" s="768"/>
      <c r="CD2459" s="768"/>
      <c r="CE2459" s="768"/>
      <c r="CF2459" s="768"/>
      <c r="CG2459" s="768"/>
      <c r="CH2459" s="768"/>
      <c r="CI2459" s="768"/>
      <c r="CJ2459" s="768"/>
      <c r="CK2459" s="768"/>
      <c r="CL2459" s="768"/>
      <c r="CM2459" s="768"/>
      <c r="CN2459" s="768"/>
      <c r="CO2459" s="768"/>
      <c r="CP2459" s="768"/>
      <c r="CQ2459" s="768"/>
      <c r="CR2459" s="768"/>
      <c r="CS2459" s="768"/>
      <c r="CT2459" s="768"/>
      <c r="CU2459" s="768"/>
      <c r="CV2459" s="768"/>
    </row>
    <row r="2460" spans="1:100" x14ac:dyDescent="0.25">
      <c r="A2460" s="871" t="s">
        <v>115</v>
      </c>
      <c r="B2460" s="41">
        <v>749890</v>
      </c>
      <c r="C2460" s="1812" t="s">
        <v>6026</v>
      </c>
      <c r="D2460" s="41" t="s">
        <v>120</v>
      </c>
      <c r="E2460" s="41" t="s">
        <v>3276</v>
      </c>
      <c r="F2460" s="41" t="s">
        <v>3277</v>
      </c>
      <c r="G2460" s="872" t="s">
        <v>18</v>
      </c>
      <c r="H2460" s="1361">
        <v>43605</v>
      </c>
      <c r="I2460" s="1362">
        <v>2332.9499999999998</v>
      </c>
      <c r="J2460" s="1362">
        <v>1489.85</v>
      </c>
      <c r="K2460" s="1362">
        <v>842.1</v>
      </c>
    </row>
    <row r="2461" spans="1:100" x14ac:dyDescent="0.25">
      <c r="A2461" s="871" t="s">
        <v>21</v>
      </c>
      <c r="B2461" s="872">
        <v>365590</v>
      </c>
      <c r="C2461" s="1812" t="s">
        <v>3278</v>
      </c>
      <c r="D2461" s="872" t="s">
        <v>16</v>
      </c>
      <c r="E2461" s="872" t="s">
        <v>370</v>
      </c>
      <c r="F2461" s="872" t="s">
        <v>3279</v>
      </c>
      <c r="G2461" s="872" t="s">
        <v>18</v>
      </c>
      <c r="H2461" s="1308">
        <v>39015</v>
      </c>
      <c r="I2461" s="1277">
        <v>9249.19</v>
      </c>
      <c r="J2461" s="1277">
        <v>9249.19</v>
      </c>
      <c r="K2461" s="1277">
        <v>0</v>
      </c>
      <c r="L2461" s="770"/>
      <c r="M2461" s="769"/>
      <c r="N2461" s="769"/>
      <c r="O2461" s="769"/>
      <c r="P2461" s="769"/>
      <c r="Q2461" s="769"/>
      <c r="R2461" s="769"/>
      <c r="S2461" s="769"/>
      <c r="T2461" s="769"/>
      <c r="U2461" s="769"/>
      <c r="V2461" s="769"/>
      <c r="W2461" s="769"/>
      <c r="X2461" s="769"/>
      <c r="Y2461" s="769"/>
      <c r="Z2461" s="769"/>
      <c r="AA2461" s="769"/>
      <c r="AB2461" s="769"/>
      <c r="AC2461" s="769"/>
      <c r="AD2461" s="769"/>
      <c r="AE2461" s="769"/>
      <c r="AF2461" s="769"/>
      <c r="AG2461" s="769"/>
      <c r="AH2461" s="769"/>
      <c r="AI2461" s="769"/>
      <c r="AJ2461" s="769"/>
      <c r="AK2461" s="769"/>
      <c r="AL2461" s="769"/>
      <c r="AM2461" s="769"/>
      <c r="AN2461" s="769"/>
      <c r="AO2461" s="769"/>
      <c r="AP2461" s="769"/>
      <c r="AQ2461" s="769"/>
      <c r="AR2461" s="769"/>
      <c r="AS2461" s="769"/>
      <c r="AT2461" s="769"/>
      <c r="AU2461" s="769"/>
      <c r="AV2461" s="769"/>
      <c r="AW2461" s="769"/>
      <c r="AX2461" s="769"/>
      <c r="AY2461" s="769"/>
      <c r="AZ2461" s="769"/>
      <c r="BA2461" s="769"/>
      <c r="BB2461" s="769"/>
      <c r="BC2461" s="769"/>
      <c r="BD2461" s="769"/>
      <c r="BE2461" s="769"/>
      <c r="BF2461" s="769"/>
      <c r="BG2461" s="769"/>
      <c r="BH2461" s="769"/>
      <c r="BI2461" s="769"/>
      <c r="BJ2461" s="769"/>
      <c r="BK2461" s="769"/>
      <c r="BL2461" s="769"/>
      <c r="BM2461" s="769"/>
      <c r="BN2461" s="769"/>
      <c r="BO2461" s="769"/>
      <c r="BP2461" s="769"/>
      <c r="BQ2461" s="769"/>
      <c r="BR2461" s="769"/>
      <c r="BS2461" s="769"/>
      <c r="BT2461" s="769"/>
      <c r="BU2461" s="769"/>
      <c r="BV2461" s="769"/>
      <c r="BW2461" s="769"/>
      <c r="BX2461" s="769"/>
      <c r="BY2461" s="769"/>
      <c r="BZ2461" s="769"/>
      <c r="CA2461" s="769"/>
      <c r="CB2461" s="769"/>
      <c r="CC2461" s="769"/>
      <c r="CD2461" s="769"/>
      <c r="CE2461" s="769"/>
      <c r="CF2461" s="769"/>
      <c r="CG2461" s="769"/>
      <c r="CH2461" s="769"/>
      <c r="CI2461" s="769"/>
      <c r="CJ2461" s="769"/>
      <c r="CK2461" s="769"/>
      <c r="CL2461" s="769"/>
      <c r="CM2461" s="769"/>
      <c r="CN2461" s="769"/>
      <c r="CO2461" s="769"/>
      <c r="CP2461" s="769"/>
      <c r="CQ2461" s="769"/>
      <c r="CR2461" s="769"/>
      <c r="CS2461" s="769"/>
      <c r="CT2461" s="769"/>
      <c r="CU2461" s="769"/>
      <c r="CV2461" s="769"/>
    </row>
    <row r="2462" spans="1:100" x14ac:dyDescent="0.25">
      <c r="A2462" s="871" t="s">
        <v>115</v>
      </c>
      <c r="B2462" s="41">
        <v>749891</v>
      </c>
      <c r="C2462" s="1812" t="s">
        <v>6027</v>
      </c>
      <c r="D2462" s="41" t="s">
        <v>120</v>
      </c>
      <c r="E2462" s="41" t="s">
        <v>3276</v>
      </c>
      <c r="F2462" s="41" t="s">
        <v>3280</v>
      </c>
      <c r="G2462" s="872" t="s">
        <v>18</v>
      </c>
      <c r="H2462" s="1361">
        <v>43605</v>
      </c>
      <c r="I2462" s="1362">
        <v>2332.9499999999998</v>
      </c>
      <c r="J2462" s="1362">
        <v>1489.85</v>
      </c>
      <c r="K2462" s="1362">
        <v>842.1</v>
      </c>
    </row>
    <row r="2463" spans="1:100" x14ac:dyDescent="0.25">
      <c r="A2463" s="871" t="s">
        <v>3268</v>
      </c>
      <c r="B2463" s="41">
        <v>749892</v>
      </c>
      <c r="C2463" s="1817" t="s">
        <v>48</v>
      </c>
      <c r="D2463" s="872" t="s">
        <v>370</v>
      </c>
      <c r="E2463" s="872" t="s">
        <v>370</v>
      </c>
      <c r="F2463" s="41" t="s">
        <v>49</v>
      </c>
      <c r="G2463" s="872" t="s">
        <v>18</v>
      </c>
      <c r="H2463" s="1361">
        <v>43343</v>
      </c>
      <c r="I2463" s="1362">
        <v>7670</v>
      </c>
      <c r="J2463" s="1362">
        <v>2045.07</v>
      </c>
      <c r="K2463" s="1362">
        <v>5623.93</v>
      </c>
    </row>
    <row r="2464" spans="1:100" x14ac:dyDescent="0.25">
      <c r="A2464" s="871" t="s">
        <v>14</v>
      </c>
      <c r="B2464" s="872">
        <v>548052</v>
      </c>
      <c r="C2464" s="1812" t="s">
        <v>1303</v>
      </c>
      <c r="D2464" s="872" t="s">
        <v>16</v>
      </c>
      <c r="E2464" s="872" t="s">
        <v>1304</v>
      </c>
      <c r="F2464" s="872" t="s">
        <v>1305</v>
      </c>
      <c r="G2464" s="872" t="s">
        <v>18</v>
      </c>
      <c r="H2464" s="1308">
        <v>41640</v>
      </c>
      <c r="I2464" s="1277">
        <v>28637.3</v>
      </c>
      <c r="J2464" s="1277">
        <v>28637.3</v>
      </c>
      <c r="K2464" s="1277">
        <v>0</v>
      </c>
      <c r="L2464" s="771"/>
      <c r="M2464" s="770"/>
      <c r="N2464" s="770"/>
      <c r="O2464" s="770"/>
      <c r="P2464" s="770"/>
      <c r="Q2464" s="770"/>
      <c r="R2464" s="770"/>
      <c r="S2464" s="770"/>
      <c r="T2464" s="770"/>
      <c r="U2464" s="770"/>
      <c r="V2464" s="770"/>
      <c r="W2464" s="770"/>
      <c r="X2464" s="770"/>
      <c r="Y2464" s="770"/>
      <c r="Z2464" s="770"/>
      <c r="AA2464" s="770"/>
      <c r="AB2464" s="770"/>
      <c r="AC2464" s="770"/>
      <c r="AD2464" s="770"/>
      <c r="AE2464" s="770"/>
      <c r="AF2464" s="770"/>
      <c r="AG2464" s="770"/>
      <c r="AH2464" s="770"/>
      <c r="AI2464" s="770"/>
      <c r="AJ2464" s="770"/>
      <c r="AK2464" s="770"/>
      <c r="AL2464" s="770"/>
      <c r="AM2464" s="770"/>
      <c r="AN2464" s="770"/>
      <c r="AO2464" s="770"/>
      <c r="AP2464" s="770"/>
      <c r="AQ2464" s="770"/>
      <c r="AR2464" s="770"/>
      <c r="AS2464" s="770"/>
      <c r="AT2464" s="770"/>
      <c r="AU2464" s="770"/>
      <c r="AV2464" s="770"/>
      <c r="AW2464" s="770"/>
      <c r="AX2464" s="770"/>
      <c r="AY2464" s="770"/>
      <c r="AZ2464" s="770"/>
      <c r="BA2464" s="770"/>
      <c r="BB2464" s="770"/>
      <c r="BC2464" s="770"/>
      <c r="BD2464" s="770"/>
      <c r="BE2464" s="770"/>
      <c r="BF2464" s="770"/>
      <c r="BG2464" s="770"/>
      <c r="BH2464" s="770"/>
      <c r="BI2464" s="770"/>
      <c r="BJ2464" s="770"/>
      <c r="BK2464" s="770"/>
      <c r="BL2464" s="770"/>
      <c r="BM2464" s="770"/>
      <c r="BN2464" s="770"/>
      <c r="BO2464" s="770"/>
      <c r="BP2464" s="770"/>
      <c r="BQ2464" s="770"/>
      <c r="BR2464" s="770"/>
      <c r="BS2464" s="770"/>
      <c r="BT2464" s="770"/>
      <c r="BU2464" s="770"/>
      <c r="BV2464" s="770"/>
      <c r="BW2464" s="770"/>
      <c r="BX2464" s="770"/>
      <c r="BY2464" s="770"/>
      <c r="BZ2464" s="770"/>
      <c r="CA2464" s="770"/>
      <c r="CB2464" s="770"/>
      <c r="CC2464" s="770"/>
      <c r="CD2464" s="770"/>
      <c r="CE2464" s="770"/>
      <c r="CF2464" s="770"/>
      <c r="CG2464" s="770"/>
      <c r="CH2464" s="770"/>
      <c r="CI2464" s="770"/>
      <c r="CJ2464" s="770"/>
      <c r="CK2464" s="770"/>
      <c r="CL2464" s="770"/>
      <c r="CM2464" s="770"/>
      <c r="CN2464" s="770"/>
      <c r="CO2464" s="770"/>
      <c r="CP2464" s="770"/>
      <c r="CQ2464" s="770"/>
      <c r="CR2464" s="770"/>
      <c r="CS2464" s="770"/>
      <c r="CT2464" s="770"/>
      <c r="CU2464" s="770"/>
      <c r="CV2464" s="770"/>
    </row>
    <row r="2465" spans="1:100" x14ac:dyDescent="0.25">
      <c r="A2465" s="871" t="s">
        <v>170</v>
      </c>
      <c r="B2465" s="872">
        <v>366608</v>
      </c>
      <c r="C2465" s="1812" t="s">
        <v>3281</v>
      </c>
      <c r="D2465" s="872" t="s">
        <v>16</v>
      </c>
      <c r="E2465" s="872" t="s">
        <v>2536</v>
      </c>
      <c r="F2465" s="872" t="s">
        <v>3282</v>
      </c>
      <c r="G2465" s="872" t="s">
        <v>18</v>
      </c>
      <c r="H2465" s="1308">
        <v>39255</v>
      </c>
      <c r="I2465" s="1277">
        <v>9296.48</v>
      </c>
      <c r="J2465" s="1277">
        <v>9296.48</v>
      </c>
      <c r="K2465" s="1277">
        <v>0</v>
      </c>
      <c r="L2465" s="772"/>
      <c r="M2465" s="771"/>
      <c r="N2465" s="771"/>
      <c r="O2465" s="771"/>
      <c r="P2465" s="771"/>
      <c r="Q2465" s="771"/>
      <c r="R2465" s="771"/>
      <c r="S2465" s="771"/>
      <c r="T2465" s="771"/>
      <c r="U2465" s="771"/>
      <c r="V2465" s="771"/>
      <c r="W2465" s="771"/>
      <c r="X2465" s="771"/>
      <c r="Y2465" s="771"/>
      <c r="Z2465" s="771"/>
      <c r="AA2465" s="771"/>
      <c r="AB2465" s="771"/>
      <c r="AC2465" s="771"/>
      <c r="AD2465" s="771"/>
      <c r="AE2465" s="771"/>
      <c r="AF2465" s="771"/>
      <c r="AG2465" s="771"/>
      <c r="AH2465" s="771"/>
      <c r="AI2465" s="771"/>
      <c r="AJ2465" s="771"/>
      <c r="AK2465" s="771"/>
      <c r="AL2465" s="771"/>
      <c r="AM2465" s="771"/>
      <c r="AN2465" s="771"/>
      <c r="AO2465" s="771"/>
      <c r="AP2465" s="771"/>
      <c r="AQ2465" s="771"/>
      <c r="AR2465" s="771"/>
      <c r="AS2465" s="771"/>
      <c r="AT2465" s="771"/>
      <c r="AU2465" s="771"/>
      <c r="AV2465" s="771"/>
      <c r="AW2465" s="771"/>
      <c r="AX2465" s="771"/>
      <c r="AY2465" s="771"/>
      <c r="AZ2465" s="771"/>
      <c r="BA2465" s="771"/>
      <c r="BB2465" s="771"/>
      <c r="BC2465" s="771"/>
      <c r="BD2465" s="771"/>
      <c r="BE2465" s="771"/>
      <c r="BF2465" s="771"/>
      <c r="BG2465" s="771"/>
      <c r="BH2465" s="771"/>
      <c r="BI2465" s="771"/>
      <c r="BJ2465" s="771"/>
      <c r="BK2465" s="771"/>
      <c r="BL2465" s="771"/>
      <c r="BM2465" s="771"/>
      <c r="BN2465" s="771"/>
      <c r="BO2465" s="771"/>
      <c r="BP2465" s="771"/>
      <c r="BQ2465" s="771"/>
      <c r="BR2465" s="771"/>
      <c r="BS2465" s="771"/>
      <c r="BT2465" s="771"/>
      <c r="BU2465" s="771"/>
      <c r="BV2465" s="771"/>
      <c r="BW2465" s="771"/>
      <c r="BX2465" s="771"/>
      <c r="BY2465" s="771"/>
      <c r="BZ2465" s="771"/>
      <c r="CA2465" s="771"/>
      <c r="CB2465" s="771"/>
      <c r="CC2465" s="771"/>
      <c r="CD2465" s="771"/>
      <c r="CE2465" s="771"/>
      <c r="CF2465" s="771"/>
      <c r="CG2465" s="771"/>
      <c r="CH2465" s="771"/>
      <c r="CI2465" s="771"/>
      <c r="CJ2465" s="771"/>
      <c r="CK2465" s="771"/>
      <c r="CL2465" s="771"/>
      <c r="CM2465" s="771"/>
      <c r="CN2465" s="771"/>
      <c r="CO2465" s="771"/>
      <c r="CP2465" s="771"/>
      <c r="CQ2465" s="771"/>
      <c r="CR2465" s="771"/>
      <c r="CS2465" s="771"/>
      <c r="CT2465" s="771"/>
      <c r="CU2465" s="771"/>
      <c r="CV2465" s="771"/>
    </row>
    <row r="2466" spans="1:100" s="772" customFormat="1" x14ac:dyDescent="0.25">
      <c r="A2466" s="871" t="s">
        <v>3268</v>
      </c>
      <c r="B2466" s="41">
        <v>749893</v>
      </c>
      <c r="C2466" s="1812" t="s">
        <v>6028</v>
      </c>
      <c r="D2466" s="872" t="s">
        <v>370</v>
      </c>
      <c r="E2466" s="872" t="s">
        <v>370</v>
      </c>
      <c r="F2466" s="41" t="s">
        <v>49</v>
      </c>
      <c r="G2466" s="872" t="s">
        <v>18</v>
      </c>
      <c r="H2466" s="1361">
        <v>43343</v>
      </c>
      <c r="I2466" s="1362">
        <v>7670</v>
      </c>
      <c r="J2466" s="1362">
        <v>2045.07</v>
      </c>
      <c r="K2466" s="1362">
        <v>5623.93</v>
      </c>
    </row>
    <row r="2467" spans="1:100" s="772" customFormat="1" x14ac:dyDescent="0.25">
      <c r="A2467" s="871" t="s">
        <v>3268</v>
      </c>
      <c r="B2467" s="41">
        <v>367218</v>
      </c>
      <c r="C2467" s="1812" t="s">
        <v>6029</v>
      </c>
      <c r="D2467" s="872" t="s">
        <v>370</v>
      </c>
      <c r="E2467" s="872" t="s">
        <v>370</v>
      </c>
      <c r="F2467" s="41" t="s">
        <v>49</v>
      </c>
      <c r="G2467" s="872" t="s">
        <v>18</v>
      </c>
      <c r="H2467" s="1361">
        <v>43343</v>
      </c>
      <c r="I2467" s="1362">
        <v>7670</v>
      </c>
      <c r="J2467" s="1362">
        <v>2045.07</v>
      </c>
      <c r="K2467" s="1362">
        <v>5623.93</v>
      </c>
    </row>
    <row r="2468" spans="1:100" x14ac:dyDescent="0.25">
      <c r="A2468" s="870" t="s">
        <v>550</v>
      </c>
      <c r="B2468" s="872">
        <v>366362</v>
      </c>
      <c r="C2468" s="1812" t="s">
        <v>3283</v>
      </c>
      <c r="D2468" s="872" t="s">
        <v>116</v>
      </c>
      <c r="E2468" s="872" t="s">
        <v>35</v>
      </c>
      <c r="F2468" s="872" t="s">
        <v>3284</v>
      </c>
      <c r="G2468" s="872" t="s">
        <v>18</v>
      </c>
      <c r="H2468" s="1308">
        <v>41869</v>
      </c>
      <c r="I2468" s="1277">
        <v>10738</v>
      </c>
      <c r="J2468" s="1277">
        <v>10738</v>
      </c>
      <c r="K2468" s="1277">
        <v>0</v>
      </c>
      <c r="L2468" s="772"/>
      <c r="M2468" s="772"/>
      <c r="N2468" s="772"/>
      <c r="O2468" s="772"/>
      <c r="P2468" s="772"/>
      <c r="Q2468" s="772"/>
      <c r="R2468" s="772"/>
      <c r="S2468" s="772"/>
      <c r="T2468" s="772"/>
      <c r="U2468" s="772"/>
      <c r="V2468" s="772"/>
      <c r="W2468" s="772"/>
      <c r="X2468" s="772"/>
      <c r="Y2468" s="772"/>
      <c r="Z2468" s="772"/>
      <c r="AA2468" s="772"/>
      <c r="AB2468" s="772"/>
      <c r="AC2468" s="772"/>
      <c r="AD2468" s="772"/>
      <c r="AE2468" s="772"/>
      <c r="AF2468" s="772"/>
      <c r="AG2468" s="772"/>
      <c r="AH2468" s="772"/>
      <c r="AI2468" s="772"/>
      <c r="AJ2468" s="772"/>
      <c r="AK2468" s="772"/>
      <c r="AL2468" s="772"/>
      <c r="AM2468" s="772"/>
      <c r="AN2468" s="772"/>
      <c r="AO2468" s="772"/>
      <c r="AP2468" s="772"/>
      <c r="AQ2468" s="772"/>
      <c r="AR2468" s="772"/>
      <c r="AS2468" s="772"/>
      <c r="AT2468" s="772"/>
      <c r="AU2468" s="772"/>
      <c r="AV2468" s="772"/>
      <c r="AW2468" s="772"/>
      <c r="AX2468" s="772"/>
      <c r="AY2468" s="772"/>
      <c r="AZ2468" s="772"/>
      <c r="BA2468" s="772"/>
      <c r="BB2468" s="772"/>
      <c r="BC2468" s="772"/>
      <c r="BD2468" s="772"/>
      <c r="BE2468" s="772"/>
      <c r="BF2468" s="772"/>
      <c r="BG2468" s="772"/>
      <c r="BH2468" s="772"/>
      <c r="BI2468" s="772"/>
      <c r="BJ2468" s="772"/>
      <c r="BK2468" s="772"/>
      <c r="BL2468" s="772"/>
      <c r="BM2468" s="772"/>
      <c r="BN2468" s="772"/>
      <c r="BO2468" s="772"/>
      <c r="BP2468" s="772"/>
      <c r="BQ2468" s="772"/>
      <c r="BR2468" s="772"/>
      <c r="BS2468" s="772"/>
      <c r="BT2468" s="772"/>
      <c r="BU2468" s="772"/>
      <c r="BV2468" s="772"/>
      <c r="BW2468" s="772"/>
      <c r="BX2468" s="772"/>
      <c r="BY2468" s="772"/>
      <c r="BZ2468" s="772"/>
      <c r="CA2468" s="772"/>
      <c r="CB2468" s="772"/>
      <c r="CC2468" s="772"/>
      <c r="CD2468" s="772"/>
      <c r="CE2468" s="772"/>
      <c r="CF2468" s="772"/>
      <c r="CG2468" s="772"/>
      <c r="CH2468" s="772"/>
      <c r="CI2468" s="772"/>
      <c r="CJ2468" s="772"/>
      <c r="CK2468" s="772"/>
      <c r="CL2468" s="772"/>
      <c r="CM2468" s="772"/>
      <c r="CN2468" s="772"/>
      <c r="CO2468" s="772"/>
      <c r="CP2468" s="772"/>
      <c r="CQ2468" s="772"/>
      <c r="CR2468" s="772"/>
      <c r="CS2468" s="772"/>
      <c r="CT2468" s="772"/>
      <c r="CU2468" s="772"/>
      <c r="CV2468" s="772"/>
    </row>
    <row r="2469" spans="1:100" x14ac:dyDescent="0.25">
      <c r="A2469" s="871" t="s">
        <v>14</v>
      </c>
      <c r="B2469" s="872">
        <v>366029</v>
      </c>
      <c r="C2469" s="1812" t="s">
        <v>3285</v>
      </c>
      <c r="D2469" s="872" t="s">
        <v>16</v>
      </c>
      <c r="E2469" s="872" t="s">
        <v>200</v>
      </c>
      <c r="F2469" s="872" t="s">
        <v>3286</v>
      </c>
      <c r="G2469" s="872" t="s">
        <v>18</v>
      </c>
      <c r="H2469" s="1308">
        <v>38869</v>
      </c>
      <c r="I2469" s="1277">
        <v>27941.64</v>
      </c>
      <c r="J2469" s="1277">
        <v>27941.64</v>
      </c>
      <c r="K2469" s="1277">
        <v>0</v>
      </c>
      <c r="L2469" s="774"/>
      <c r="M2469" s="773"/>
      <c r="N2469" s="773"/>
      <c r="O2469" s="773"/>
      <c r="P2469" s="773"/>
      <c r="Q2469" s="773"/>
      <c r="R2469" s="773"/>
      <c r="S2469" s="773"/>
      <c r="T2469" s="773"/>
      <c r="U2469" s="773"/>
      <c r="V2469" s="773"/>
      <c r="W2469" s="773"/>
      <c r="X2469" s="773"/>
      <c r="Y2469" s="773"/>
      <c r="Z2469" s="773"/>
      <c r="AA2469" s="773"/>
      <c r="AB2469" s="773"/>
      <c r="AC2469" s="773"/>
      <c r="AD2469" s="773"/>
      <c r="AE2469" s="773"/>
      <c r="AF2469" s="773"/>
      <c r="AG2469" s="773"/>
      <c r="AH2469" s="773"/>
      <c r="AI2469" s="773"/>
      <c r="AJ2469" s="773"/>
      <c r="AK2469" s="773"/>
      <c r="AL2469" s="773"/>
      <c r="AM2469" s="773"/>
      <c r="AN2469" s="773"/>
      <c r="AO2469" s="773"/>
      <c r="AP2469" s="773"/>
      <c r="AQ2469" s="773"/>
      <c r="AR2469" s="773"/>
      <c r="AS2469" s="773"/>
      <c r="AT2469" s="773"/>
      <c r="AU2469" s="773"/>
      <c r="AV2469" s="773"/>
      <c r="AW2469" s="773"/>
      <c r="AX2469" s="773"/>
      <c r="AY2469" s="773"/>
      <c r="AZ2469" s="773"/>
      <c r="BA2469" s="773"/>
      <c r="BB2469" s="773"/>
      <c r="BC2469" s="773"/>
      <c r="BD2469" s="773"/>
      <c r="BE2469" s="773"/>
      <c r="BF2469" s="773"/>
      <c r="BG2469" s="773"/>
      <c r="BH2469" s="773"/>
      <c r="BI2469" s="773"/>
      <c r="BJ2469" s="773"/>
      <c r="BK2469" s="773"/>
      <c r="BL2469" s="773"/>
      <c r="BM2469" s="773"/>
      <c r="BN2469" s="773"/>
      <c r="BO2469" s="773"/>
      <c r="BP2469" s="773"/>
      <c r="BQ2469" s="773"/>
      <c r="BR2469" s="773"/>
      <c r="BS2469" s="773"/>
      <c r="BT2469" s="773"/>
      <c r="BU2469" s="773"/>
      <c r="BV2469" s="773"/>
      <c r="BW2469" s="773"/>
      <c r="BX2469" s="773"/>
      <c r="BY2469" s="773"/>
      <c r="BZ2469" s="773"/>
      <c r="CA2469" s="773"/>
      <c r="CB2469" s="773"/>
      <c r="CC2469" s="773"/>
      <c r="CD2469" s="773"/>
      <c r="CE2469" s="773"/>
      <c r="CF2469" s="773"/>
      <c r="CG2469" s="773"/>
      <c r="CH2469" s="773"/>
      <c r="CI2469" s="773"/>
      <c r="CJ2469" s="773"/>
      <c r="CK2469" s="773"/>
      <c r="CL2469" s="773"/>
      <c r="CM2469" s="773"/>
      <c r="CN2469" s="773"/>
      <c r="CO2469" s="773"/>
      <c r="CP2469" s="773"/>
      <c r="CQ2469" s="773"/>
      <c r="CR2469" s="773"/>
      <c r="CS2469" s="773"/>
      <c r="CT2469" s="773"/>
      <c r="CU2469" s="773"/>
      <c r="CV2469" s="773"/>
    </row>
    <row r="2470" spans="1:100" x14ac:dyDescent="0.25">
      <c r="A2470" s="870" t="s">
        <v>388</v>
      </c>
      <c r="B2470" s="872">
        <v>548100</v>
      </c>
      <c r="C2470" s="1812" t="s">
        <v>3287</v>
      </c>
      <c r="D2470" s="872" t="s">
        <v>370</v>
      </c>
      <c r="E2470" s="872" t="s">
        <v>370</v>
      </c>
      <c r="F2470" s="41" t="s">
        <v>49</v>
      </c>
      <c r="G2470" s="872" t="s">
        <v>94</v>
      </c>
      <c r="H2470" s="1308">
        <v>41640</v>
      </c>
      <c r="I2470" s="1277">
        <v>4500</v>
      </c>
      <c r="J2470" s="1277">
        <v>4500</v>
      </c>
      <c r="K2470" s="1277">
        <v>0</v>
      </c>
      <c r="L2470" s="775"/>
      <c r="M2470" s="774"/>
      <c r="N2470" s="774"/>
      <c r="O2470" s="774"/>
      <c r="P2470" s="774"/>
      <c r="Q2470" s="774"/>
      <c r="R2470" s="774"/>
      <c r="S2470" s="774"/>
      <c r="T2470" s="774"/>
      <c r="U2470" s="774"/>
      <c r="V2470" s="774"/>
      <c r="W2470" s="774"/>
      <c r="X2470" s="774"/>
      <c r="Y2470" s="774"/>
      <c r="Z2470" s="774"/>
      <c r="AA2470" s="774"/>
      <c r="AB2470" s="774"/>
      <c r="AC2470" s="774"/>
      <c r="AD2470" s="774"/>
      <c r="AE2470" s="774"/>
      <c r="AF2470" s="774"/>
      <c r="AG2470" s="774"/>
      <c r="AH2470" s="774"/>
      <c r="AI2470" s="774"/>
      <c r="AJ2470" s="774"/>
      <c r="AK2470" s="774"/>
      <c r="AL2470" s="774"/>
      <c r="AM2470" s="774"/>
      <c r="AN2470" s="774"/>
      <c r="AO2470" s="774"/>
      <c r="AP2470" s="774"/>
      <c r="AQ2470" s="774"/>
      <c r="AR2470" s="774"/>
      <c r="AS2470" s="774"/>
      <c r="AT2470" s="774"/>
      <c r="AU2470" s="774"/>
      <c r="AV2470" s="774"/>
      <c r="AW2470" s="774"/>
      <c r="AX2470" s="774"/>
      <c r="AY2470" s="774"/>
      <c r="AZ2470" s="774"/>
      <c r="BA2470" s="774"/>
      <c r="BB2470" s="774"/>
      <c r="BC2470" s="774"/>
      <c r="BD2470" s="774"/>
      <c r="BE2470" s="774"/>
      <c r="BF2470" s="774"/>
      <c r="BG2470" s="774"/>
      <c r="BH2470" s="774"/>
      <c r="BI2470" s="774"/>
      <c r="BJ2470" s="774"/>
      <c r="BK2470" s="774"/>
      <c r="BL2470" s="774"/>
      <c r="BM2470" s="774"/>
      <c r="BN2470" s="774"/>
      <c r="BO2470" s="774"/>
      <c r="BP2470" s="774"/>
      <c r="BQ2470" s="774"/>
      <c r="BR2470" s="774"/>
      <c r="BS2470" s="774"/>
      <c r="BT2470" s="774"/>
      <c r="BU2470" s="774"/>
      <c r="BV2470" s="774"/>
      <c r="BW2470" s="774"/>
      <c r="BX2470" s="774"/>
      <c r="BY2470" s="774"/>
      <c r="BZ2470" s="774"/>
      <c r="CA2470" s="774"/>
      <c r="CB2470" s="774"/>
      <c r="CC2470" s="774"/>
      <c r="CD2470" s="774"/>
      <c r="CE2470" s="774"/>
      <c r="CF2470" s="774"/>
      <c r="CG2470" s="774"/>
      <c r="CH2470" s="774"/>
      <c r="CI2470" s="774"/>
      <c r="CJ2470" s="774"/>
      <c r="CK2470" s="774"/>
      <c r="CL2470" s="774"/>
      <c r="CM2470" s="774"/>
      <c r="CN2470" s="774"/>
      <c r="CO2470" s="774"/>
      <c r="CP2470" s="774"/>
      <c r="CQ2470" s="774"/>
      <c r="CR2470" s="774"/>
      <c r="CS2470" s="774"/>
      <c r="CT2470" s="774"/>
      <c r="CU2470" s="774"/>
      <c r="CV2470" s="774"/>
    </row>
    <row r="2471" spans="1:100" x14ac:dyDescent="0.25">
      <c r="I2471" s="1880">
        <f>SUM(I2425:I2470)</f>
        <v>602294.85000000009</v>
      </c>
      <c r="J2471" s="1880">
        <f>SUM(J2425:J2470)</f>
        <v>544069.92000000004</v>
      </c>
      <c r="K2471" s="1880">
        <f>SUM(K2425:K2470)</f>
        <v>58215.93</v>
      </c>
    </row>
    <row r="2472" spans="1:100" s="1822" customFormat="1" x14ac:dyDescent="0.25">
      <c r="B2472" s="1948"/>
      <c r="C2472" s="1948"/>
      <c r="D2472" s="1948"/>
      <c r="E2472" s="1948"/>
      <c r="F2472" s="1948"/>
      <c r="H2472" s="1315"/>
      <c r="I2472" s="1880"/>
      <c r="J2472" s="1880"/>
      <c r="K2472" s="1880"/>
    </row>
    <row r="2474" spans="1:100" ht="18.75" x14ac:dyDescent="0.3">
      <c r="A2474" s="846" t="s">
        <v>204</v>
      </c>
      <c r="B2474" s="847"/>
      <c r="C2474" s="1799"/>
      <c r="D2474" s="847"/>
      <c r="E2474" s="847"/>
      <c r="F2474" s="848" t="s">
        <v>3289</v>
      </c>
      <c r="G2474" s="847"/>
      <c r="H2474" s="1319"/>
      <c r="K2474" s="1107"/>
      <c r="L2474" s="777"/>
      <c r="M2474" s="776"/>
      <c r="N2474" s="776"/>
      <c r="O2474" s="776"/>
      <c r="P2474" s="776"/>
      <c r="Q2474" s="776"/>
      <c r="R2474" s="776"/>
      <c r="S2474" s="776"/>
      <c r="T2474" s="776"/>
      <c r="U2474" s="776"/>
      <c r="V2474" s="776"/>
      <c r="W2474" s="776"/>
      <c r="X2474" s="776"/>
      <c r="Y2474" s="776"/>
      <c r="Z2474" s="776"/>
      <c r="AA2474" s="776"/>
      <c r="AB2474" s="776"/>
      <c r="AC2474" s="776"/>
      <c r="AD2474" s="776"/>
      <c r="AE2474" s="776"/>
      <c r="AF2474" s="776"/>
      <c r="AG2474" s="776"/>
      <c r="AH2474" s="776"/>
      <c r="AI2474" s="776"/>
      <c r="AJ2474" s="776"/>
      <c r="AK2474" s="776"/>
      <c r="AL2474" s="776"/>
      <c r="AM2474" s="776"/>
      <c r="AN2474" s="776"/>
      <c r="AO2474" s="776"/>
      <c r="AP2474" s="776"/>
      <c r="AQ2474" s="776"/>
      <c r="AR2474" s="776"/>
      <c r="AS2474" s="776"/>
      <c r="AT2474" s="776"/>
      <c r="AU2474" s="776"/>
      <c r="AV2474" s="776"/>
      <c r="AW2474" s="776"/>
      <c r="AX2474" s="776"/>
      <c r="AY2474" s="776"/>
      <c r="AZ2474" s="776"/>
      <c r="BA2474" s="776"/>
      <c r="BB2474" s="776"/>
      <c r="BC2474" s="776"/>
      <c r="BD2474" s="776"/>
      <c r="BE2474" s="776"/>
      <c r="BF2474" s="776"/>
      <c r="BG2474" s="776"/>
      <c r="BH2474" s="776"/>
      <c r="BI2474" s="776"/>
      <c r="BJ2474" s="776"/>
      <c r="BK2474" s="776"/>
      <c r="BL2474" s="776"/>
      <c r="BM2474" s="776"/>
      <c r="BN2474" s="776"/>
      <c r="BO2474" s="776"/>
      <c r="BP2474" s="776"/>
      <c r="BQ2474" s="776"/>
      <c r="BR2474" s="776"/>
      <c r="BS2474" s="776"/>
      <c r="BT2474" s="776"/>
      <c r="BU2474" s="776"/>
      <c r="BV2474" s="776"/>
      <c r="BW2474" s="776"/>
      <c r="BX2474" s="776"/>
      <c r="BY2474" s="776"/>
      <c r="BZ2474" s="776"/>
      <c r="CA2474" s="776"/>
      <c r="CB2474" s="776"/>
      <c r="CC2474" s="776"/>
      <c r="CD2474" s="776"/>
      <c r="CE2474" s="776"/>
      <c r="CF2474" s="776"/>
      <c r="CG2474" s="776"/>
      <c r="CH2474" s="776"/>
      <c r="CI2474" s="776"/>
      <c r="CJ2474" s="776"/>
      <c r="CK2474" s="776"/>
      <c r="CL2474" s="776"/>
      <c r="CM2474" s="776"/>
      <c r="CN2474" s="776"/>
      <c r="CO2474" s="776"/>
      <c r="CP2474" s="776"/>
      <c r="CQ2474" s="776"/>
      <c r="CR2474" s="776"/>
      <c r="CS2474" s="776"/>
      <c r="CT2474" s="776"/>
      <c r="CU2474" s="776"/>
      <c r="CV2474" s="776"/>
    </row>
    <row r="2475" spans="1:100" ht="15" customHeight="1" x14ac:dyDescent="0.25">
      <c r="A2475" s="871"/>
      <c r="B2475" s="872"/>
      <c r="C2475" s="1812"/>
      <c r="D2475" s="872"/>
      <c r="E2475" s="872"/>
      <c r="F2475" s="872"/>
      <c r="G2475" s="872"/>
      <c r="H2475" s="1995" t="s">
        <v>3</v>
      </c>
      <c r="I2475" s="1993" t="s">
        <v>4</v>
      </c>
      <c r="J2475" s="2002" t="s">
        <v>5</v>
      </c>
      <c r="K2475" s="1997" t="s">
        <v>6</v>
      </c>
      <c r="L2475" s="777"/>
      <c r="M2475" s="776"/>
      <c r="N2475" s="776"/>
      <c r="O2475" s="776"/>
      <c r="P2475" s="776"/>
      <c r="Q2475" s="776"/>
      <c r="R2475" s="776"/>
      <c r="S2475" s="776"/>
      <c r="T2475" s="776"/>
      <c r="U2475" s="776"/>
      <c r="V2475" s="776"/>
      <c r="W2475" s="776"/>
      <c r="X2475" s="776"/>
      <c r="Y2475" s="776"/>
      <c r="Z2475" s="776"/>
      <c r="AA2475" s="776"/>
      <c r="AB2475" s="776"/>
      <c r="AC2475" s="776"/>
      <c r="AD2475" s="776"/>
      <c r="AE2475" s="776"/>
      <c r="AF2475" s="776"/>
      <c r="AG2475" s="776"/>
      <c r="AH2475" s="776"/>
      <c r="AI2475" s="776"/>
      <c r="AJ2475" s="776"/>
      <c r="AK2475" s="776"/>
      <c r="AL2475" s="776"/>
      <c r="AM2475" s="776"/>
      <c r="AN2475" s="776"/>
      <c r="AO2475" s="776"/>
      <c r="AP2475" s="776"/>
      <c r="AQ2475" s="776"/>
      <c r="AR2475" s="776"/>
      <c r="AS2475" s="776"/>
      <c r="AT2475" s="776"/>
      <c r="AU2475" s="776"/>
      <c r="AV2475" s="776"/>
      <c r="AW2475" s="776"/>
      <c r="AX2475" s="776"/>
      <c r="AY2475" s="776"/>
      <c r="AZ2475" s="776"/>
      <c r="BA2475" s="776"/>
      <c r="BB2475" s="776"/>
      <c r="BC2475" s="776"/>
      <c r="BD2475" s="776"/>
      <c r="BE2475" s="776"/>
      <c r="BF2475" s="776"/>
      <c r="BG2475" s="776"/>
      <c r="BH2475" s="776"/>
      <c r="BI2475" s="776"/>
      <c r="BJ2475" s="776"/>
      <c r="BK2475" s="776"/>
      <c r="BL2475" s="776"/>
      <c r="BM2475" s="776"/>
      <c r="BN2475" s="776"/>
      <c r="BO2475" s="776"/>
      <c r="BP2475" s="776"/>
      <c r="BQ2475" s="776"/>
      <c r="BR2475" s="776"/>
      <c r="BS2475" s="776"/>
      <c r="BT2475" s="776"/>
      <c r="BU2475" s="776"/>
      <c r="BV2475" s="776"/>
      <c r="BW2475" s="776"/>
      <c r="BX2475" s="776"/>
      <c r="BY2475" s="776"/>
      <c r="BZ2475" s="776"/>
      <c r="CA2475" s="776"/>
      <c r="CB2475" s="776"/>
      <c r="CC2475" s="776"/>
      <c r="CD2475" s="776"/>
      <c r="CE2475" s="776"/>
      <c r="CF2475" s="776"/>
      <c r="CG2475" s="776"/>
      <c r="CH2475" s="776"/>
      <c r="CI2475" s="776"/>
      <c r="CJ2475" s="776"/>
      <c r="CK2475" s="776"/>
      <c r="CL2475" s="776"/>
      <c r="CM2475" s="776"/>
      <c r="CN2475" s="776"/>
      <c r="CO2475" s="776"/>
      <c r="CP2475" s="776"/>
      <c r="CQ2475" s="776"/>
      <c r="CR2475" s="776"/>
      <c r="CS2475" s="776"/>
      <c r="CT2475" s="776"/>
      <c r="CU2475" s="776"/>
      <c r="CV2475" s="776"/>
    </row>
    <row r="2476" spans="1:100" ht="15.75" x14ac:dyDescent="0.25">
      <c r="A2476" s="854" t="s">
        <v>7</v>
      </c>
      <c r="B2476" s="851" t="s">
        <v>8</v>
      </c>
      <c r="C2476" s="1801" t="s">
        <v>9</v>
      </c>
      <c r="D2476" s="854" t="s">
        <v>10</v>
      </c>
      <c r="E2476" s="854" t="s">
        <v>11</v>
      </c>
      <c r="F2476" s="854" t="s">
        <v>12</v>
      </c>
      <c r="G2476" s="854" t="s">
        <v>13</v>
      </c>
      <c r="H2476" s="1996"/>
      <c r="I2476" s="1994"/>
      <c r="J2476" s="2003"/>
      <c r="K2476" s="1998"/>
      <c r="L2476" s="777"/>
      <c r="M2476" s="776"/>
      <c r="N2476" s="776"/>
      <c r="O2476" s="776"/>
      <c r="P2476" s="776"/>
      <c r="Q2476" s="776"/>
      <c r="R2476" s="776"/>
      <c r="S2476" s="776"/>
      <c r="T2476" s="776"/>
      <c r="U2476" s="776"/>
      <c r="V2476" s="776"/>
      <c r="W2476" s="776"/>
      <c r="X2476" s="776"/>
      <c r="Y2476" s="776"/>
      <c r="Z2476" s="776"/>
      <c r="AA2476" s="776"/>
      <c r="AB2476" s="776"/>
      <c r="AC2476" s="776"/>
      <c r="AD2476" s="776"/>
      <c r="AE2476" s="776"/>
      <c r="AF2476" s="776"/>
      <c r="AG2476" s="776"/>
      <c r="AH2476" s="776"/>
      <c r="AI2476" s="776"/>
      <c r="AJ2476" s="776"/>
      <c r="AK2476" s="776"/>
      <c r="AL2476" s="776"/>
      <c r="AM2476" s="776"/>
      <c r="AN2476" s="776"/>
      <c r="AO2476" s="776"/>
      <c r="AP2476" s="776"/>
      <c r="AQ2476" s="776"/>
      <c r="AR2476" s="776"/>
      <c r="AS2476" s="776"/>
      <c r="AT2476" s="776"/>
      <c r="AU2476" s="776"/>
      <c r="AV2476" s="776"/>
      <c r="AW2476" s="776"/>
      <c r="AX2476" s="776"/>
      <c r="AY2476" s="776"/>
      <c r="AZ2476" s="776"/>
      <c r="BA2476" s="776"/>
      <c r="BB2476" s="776"/>
      <c r="BC2476" s="776"/>
      <c r="BD2476" s="776"/>
      <c r="BE2476" s="776"/>
      <c r="BF2476" s="776"/>
      <c r="BG2476" s="776"/>
      <c r="BH2476" s="776"/>
      <c r="BI2476" s="776"/>
      <c r="BJ2476" s="776"/>
      <c r="BK2476" s="776"/>
      <c r="BL2476" s="776"/>
      <c r="BM2476" s="776"/>
      <c r="BN2476" s="776"/>
      <c r="BO2476" s="776"/>
      <c r="BP2476" s="776"/>
      <c r="BQ2476" s="776"/>
      <c r="BR2476" s="776"/>
      <c r="BS2476" s="776"/>
      <c r="BT2476" s="776"/>
      <c r="BU2476" s="776"/>
      <c r="BV2476" s="776"/>
      <c r="BW2476" s="776"/>
      <c r="BX2476" s="776"/>
      <c r="BY2476" s="776"/>
      <c r="BZ2476" s="776"/>
      <c r="CA2476" s="776"/>
      <c r="CB2476" s="776"/>
      <c r="CC2476" s="776"/>
      <c r="CD2476" s="776"/>
      <c r="CE2476" s="776"/>
      <c r="CF2476" s="776"/>
      <c r="CG2476" s="776"/>
      <c r="CH2476" s="776"/>
      <c r="CI2476" s="776"/>
      <c r="CJ2476" s="776"/>
      <c r="CK2476" s="776"/>
      <c r="CL2476" s="776"/>
      <c r="CM2476" s="776"/>
      <c r="CN2476" s="776"/>
      <c r="CO2476" s="776"/>
      <c r="CP2476" s="776"/>
      <c r="CQ2476" s="776"/>
      <c r="CR2476" s="776"/>
      <c r="CS2476" s="776"/>
      <c r="CT2476" s="776"/>
      <c r="CU2476" s="776"/>
      <c r="CV2476" s="776"/>
    </row>
    <row r="2477" spans="1:100" x14ac:dyDescent="0.25">
      <c r="A2477" s="871" t="s">
        <v>3290</v>
      </c>
      <c r="B2477" s="872">
        <v>548582</v>
      </c>
      <c r="C2477" s="1812" t="s">
        <v>3291</v>
      </c>
      <c r="D2477" s="872" t="s">
        <v>3292</v>
      </c>
      <c r="E2477" s="872" t="s">
        <v>3293</v>
      </c>
      <c r="F2477" s="872" t="s">
        <v>3294</v>
      </c>
      <c r="G2477" s="872" t="s">
        <v>144</v>
      </c>
      <c r="H2477" s="1309">
        <v>41640</v>
      </c>
      <c r="I2477" s="1277">
        <v>11800</v>
      </c>
      <c r="J2477" s="1277">
        <v>11800</v>
      </c>
      <c r="K2477" s="1277">
        <v>0</v>
      </c>
      <c r="L2477" s="777"/>
      <c r="M2477" s="777"/>
      <c r="N2477" s="777"/>
      <c r="O2477" s="777"/>
      <c r="P2477" s="777"/>
      <c r="Q2477" s="777"/>
      <c r="R2477" s="777"/>
      <c r="S2477" s="777"/>
      <c r="T2477" s="777"/>
      <c r="U2477" s="777"/>
      <c r="V2477" s="777"/>
      <c r="W2477" s="777"/>
      <c r="X2477" s="777"/>
      <c r="Y2477" s="777"/>
      <c r="Z2477" s="777"/>
      <c r="AA2477" s="777"/>
      <c r="AB2477" s="777"/>
      <c r="AC2477" s="777"/>
      <c r="AD2477" s="777"/>
      <c r="AE2477" s="777"/>
      <c r="AF2477" s="777"/>
      <c r="AG2477" s="777"/>
      <c r="AH2477" s="777"/>
      <c r="AI2477" s="777"/>
      <c r="AJ2477" s="777"/>
      <c r="AK2477" s="777"/>
      <c r="AL2477" s="777"/>
      <c r="AM2477" s="777"/>
      <c r="AN2477" s="777"/>
      <c r="AO2477" s="777"/>
      <c r="AP2477" s="777"/>
      <c r="AQ2477" s="777"/>
      <c r="AR2477" s="777"/>
      <c r="AS2477" s="777"/>
      <c r="AT2477" s="777"/>
      <c r="AU2477" s="777"/>
      <c r="AV2477" s="777"/>
      <c r="AW2477" s="777"/>
      <c r="AX2477" s="777"/>
      <c r="AY2477" s="777"/>
      <c r="AZ2477" s="777"/>
      <c r="BA2477" s="777"/>
      <c r="BB2477" s="777"/>
      <c r="BC2477" s="777"/>
      <c r="BD2477" s="777"/>
      <c r="BE2477" s="777"/>
      <c r="BF2477" s="777"/>
      <c r="BG2477" s="777"/>
      <c r="BH2477" s="777"/>
      <c r="BI2477" s="777"/>
      <c r="BJ2477" s="777"/>
      <c r="BK2477" s="777"/>
      <c r="BL2477" s="777"/>
      <c r="BM2477" s="777"/>
      <c r="BN2477" s="777"/>
      <c r="BO2477" s="777"/>
      <c r="BP2477" s="777"/>
      <c r="BQ2477" s="777"/>
      <c r="BR2477" s="777"/>
      <c r="BS2477" s="777"/>
      <c r="BT2477" s="777"/>
      <c r="BU2477" s="777"/>
      <c r="BV2477" s="777"/>
      <c r="BW2477" s="777"/>
      <c r="BX2477" s="777"/>
      <c r="BY2477" s="777"/>
      <c r="BZ2477" s="777"/>
      <c r="CA2477" s="777"/>
      <c r="CB2477" s="777"/>
      <c r="CC2477" s="777"/>
      <c r="CD2477" s="777"/>
      <c r="CE2477" s="777"/>
      <c r="CF2477" s="777"/>
      <c r="CG2477" s="777"/>
      <c r="CH2477" s="777"/>
      <c r="CI2477" s="777"/>
      <c r="CJ2477" s="777"/>
      <c r="CK2477" s="777"/>
      <c r="CL2477" s="777"/>
      <c r="CM2477" s="777"/>
      <c r="CN2477" s="777"/>
      <c r="CO2477" s="777"/>
      <c r="CP2477" s="777"/>
      <c r="CQ2477" s="777"/>
      <c r="CR2477" s="777"/>
      <c r="CS2477" s="777"/>
      <c r="CT2477" s="777"/>
      <c r="CU2477" s="777"/>
      <c r="CV2477" s="777"/>
    </row>
    <row r="2478" spans="1:100" x14ac:dyDescent="0.25">
      <c r="A2478" s="870" t="s">
        <v>3295</v>
      </c>
      <c r="B2478" s="872">
        <v>548534</v>
      </c>
      <c r="C2478" s="1812" t="s">
        <v>3296</v>
      </c>
      <c r="D2478" s="872" t="s">
        <v>370</v>
      </c>
      <c r="E2478" s="872" t="s">
        <v>3297</v>
      </c>
      <c r="F2478" s="41" t="s">
        <v>49</v>
      </c>
      <c r="G2478" s="872" t="s">
        <v>189</v>
      </c>
      <c r="H2478" s="1309">
        <v>41640</v>
      </c>
      <c r="I2478" s="1277">
        <v>4000</v>
      </c>
      <c r="J2478" s="1277">
        <v>4000</v>
      </c>
      <c r="K2478" s="1277">
        <v>0</v>
      </c>
      <c r="L2478" s="779"/>
      <c r="M2478" s="778"/>
      <c r="N2478" s="778"/>
      <c r="O2478" s="778"/>
      <c r="P2478" s="778"/>
      <c r="Q2478" s="778"/>
      <c r="R2478" s="778"/>
      <c r="S2478" s="778"/>
      <c r="T2478" s="778"/>
      <c r="U2478" s="778"/>
      <c r="V2478" s="778"/>
      <c r="W2478" s="778"/>
      <c r="X2478" s="778"/>
      <c r="Y2478" s="778"/>
      <c r="Z2478" s="778"/>
      <c r="AA2478" s="778"/>
      <c r="AB2478" s="778"/>
      <c r="AC2478" s="778"/>
      <c r="AD2478" s="778"/>
      <c r="AE2478" s="778"/>
      <c r="AF2478" s="778"/>
      <c r="AG2478" s="778"/>
      <c r="AH2478" s="778"/>
      <c r="AI2478" s="778"/>
      <c r="AJ2478" s="778"/>
      <c r="AK2478" s="778"/>
      <c r="AL2478" s="778"/>
      <c r="AM2478" s="778"/>
      <c r="AN2478" s="778"/>
      <c r="AO2478" s="778"/>
      <c r="AP2478" s="778"/>
      <c r="AQ2478" s="778"/>
      <c r="AR2478" s="778"/>
      <c r="AS2478" s="778"/>
      <c r="AT2478" s="778"/>
      <c r="AU2478" s="778"/>
      <c r="AV2478" s="778"/>
      <c r="AW2478" s="778"/>
      <c r="AX2478" s="778"/>
      <c r="AY2478" s="778"/>
      <c r="AZ2478" s="778"/>
      <c r="BA2478" s="778"/>
      <c r="BB2478" s="778"/>
      <c r="BC2478" s="778"/>
      <c r="BD2478" s="778"/>
      <c r="BE2478" s="778"/>
      <c r="BF2478" s="778"/>
      <c r="BG2478" s="778"/>
      <c r="BH2478" s="778"/>
      <c r="BI2478" s="778"/>
      <c r="BJ2478" s="778"/>
      <c r="BK2478" s="778"/>
      <c r="BL2478" s="778"/>
      <c r="BM2478" s="778"/>
      <c r="BN2478" s="778"/>
      <c r="BO2478" s="778"/>
      <c r="BP2478" s="778"/>
      <c r="BQ2478" s="778"/>
      <c r="BR2478" s="778"/>
      <c r="BS2478" s="778"/>
      <c r="BT2478" s="778"/>
      <c r="BU2478" s="778"/>
      <c r="BV2478" s="778"/>
      <c r="BW2478" s="778"/>
      <c r="BX2478" s="778"/>
      <c r="BY2478" s="778"/>
      <c r="BZ2478" s="778"/>
      <c r="CA2478" s="778"/>
      <c r="CB2478" s="778"/>
      <c r="CC2478" s="778"/>
      <c r="CD2478" s="778"/>
      <c r="CE2478" s="778"/>
      <c r="CF2478" s="778"/>
      <c r="CG2478" s="778"/>
      <c r="CH2478" s="778"/>
      <c r="CI2478" s="778"/>
      <c r="CJ2478" s="778"/>
      <c r="CK2478" s="778"/>
      <c r="CL2478" s="778"/>
      <c r="CM2478" s="778"/>
      <c r="CN2478" s="778"/>
      <c r="CO2478" s="778"/>
      <c r="CP2478" s="778"/>
      <c r="CQ2478" s="778"/>
      <c r="CR2478" s="778"/>
      <c r="CS2478" s="778"/>
      <c r="CT2478" s="778"/>
      <c r="CU2478" s="778"/>
      <c r="CV2478" s="778"/>
    </row>
    <row r="2479" spans="1:100" x14ac:dyDescent="0.25">
      <c r="A2479" s="870" t="s">
        <v>3298</v>
      </c>
      <c r="B2479" s="872">
        <v>548535</v>
      </c>
      <c r="C2479" s="1812" t="s">
        <v>3299</v>
      </c>
      <c r="D2479" s="872" t="s">
        <v>3300</v>
      </c>
      <c r="E2479" s="872" t="s">
        <v>3301</v>
      </c>
      <c r="F2479" s="41" t="s">
        <v>49</v>
      </c>
      <c r="G2479" s="872" t="s">
        <v>3302</v>
      </c>
      <c r="H2479" s="1309">
        <v>41640</v>
      </c>
      <c r="I2479" s="1277">
        <v>400</v>
      </c>
      <c r="J2479" s="1277">
        <v>400</v>
      </c>
      <c r="K2479" s="1277">
        <v>0</v>
      </c>
      <c r="L2479" s="779"/>
      <c r="M2479" s="778"/>
      <c r="N2479" s="778"/>
      <c r="O2479" s="778"/>
      <c r="P2479" s="778"/>
      <c r="Q2479" s="778"/>
      <c r="R2479" s="778"/>
      <c r="S2479" s="778"/>
      <c r="T2479" s="778"/>
      <c r="U2479" s="778"/>
      <c r="V2479" s="778"/>
      <c r="W2479" s="778"/>
      <c r="X2479" s="778"/>
      <c r="Y2479" s="778"/>
      <c r="Z2479" s="778"/>
      <c r="AA2479" s="778"/>
      <c r="AB2479" s="778"/>
      <c r="AC2479" s="778"/>
      <c r="AD2479" s="778"/>
      <c r="AE2479" s="778"/>
      <c r="AF2479" s="778"/>
      <c r="AG2479" s="778"/>
      <c r="AH2479" s="778"/>
      <c r="AI2479" s="778"/>
      <c r="AJ2479" s="778"/>
      <c r="AK2479" s="778"/>
      <c r="AL2479" s="778"/>
      <c r="AM2479" s="778"/>
      <c r="AN2479" s="778"/>
      <c r="AO2479" s="778"/>
      <c r="AP2479" s="778"/>
      <c r="AQ2479" s="778"/>
      <c r="AR2479" s="778"/>
      <c r="AS2479" s="778"/>
      <c r="AT2479" s="778"/>
      <c r="AU2479" s="778"/>
      <c r="AV2479" s="778"/>
      <c r="AW2479" s="778"/>
      <c r="AX2479" s="778"/>
      <c r="AY2479" s="778"/>
      <c r="AZ2479" s="778"/>
      <c r="BA2479" s="778"/>
      <c r="BB2479" s="778"/>
      <c r="BC2479" s="778"/>
      <c r="BD2479" s="778"/>
      <c r="BE2479" s="778"/>
      <c r="BF2479" s="778"/>
      <c r="BG2479" s="778"/>
      <c r="BH2479" s="778"/>
      <c r="BI2479" s="778"/>
      <c r="BJ2479" s="778"/>
      <c r="BK2479" s="778"/>
      <c r="BL2479" s="778"/>
      <c r="BM2479" s="778"/>
      <c r="BN2479" s="778"/>
      <c r="BO2479" s="778"/>
      <c r="BP2479" s="778"/>
      <c r="BQ2479" s="778"/>
      <c r="BR2479" s="778"/>
      <c r="BS2479" s="778"/>
      <c r="BT2479" s="778"/>
      <c r="BU2479" s="778"/>
      <c r="BV2479" s="778"/>
      <c r="BW2479" s="778"/>
      <c r="BX2479" s="778"/>
      <c r="BY2479" s="778"/>
      <c r="BZ2479" s="778"/>
      <c r="CA2479" s="778"/>
      <c r="CB2479" s="778"/>
      <c r="CC2479" s="778"/>
      <c r="CD2479" s="778"/>
      <c r="CE2479" s="778"/>
      <c r="CF2479" s="778"/>
      <c r="CG2479" s="778"/>
      <c r="CH2479" s="778"/>
      <c r="CI2479" s="778"/>
      <c r="CJ2479" s="778"/>
      <c r="CK2479" s="778"/>
      <c r="CL2479" s="778"/>
      <c r="CM2479" s="778"/>
      <c r="CN2479" s="778"/>
      <c r="CO2479" s="778"/>
      <c r="CP2479" s="778"/>
      <c r="CQ2479" s="778"/>
      <c r="CR2479" s="778"/>
      <c r="CS2479" s="778"/>
      <c r="CT2479" s="778"/>
      <c r="CU2479" s="778"/>
      <c r="CV2479" s="778"/>
    </row>
    <row r="2480" spans="1:100" x14ac:dyDescent="0.25">
      <c r="A2480" s="871" t="s">
        <v>3303</v>
      </c>
      <c r="B2480" s="872">
        <v>548536</v>
      </c>
      <c r="C2480" s="1812" t="s">
        <v>3304</v>
      </c>
      <c r="D2480" s="872" t="s">
        <v>3305</v>
      </c>
      <c r="E2480" s="872" t="s">
        <v>370</v>
      </c>
      <c r="F2480" s="872" t="s">
        <v>370</v>
      </c>
      <c r="G2480" s="872" t="s">
        <v>596</v>
      </c>
      <c r="H2480" s="1309">
        <v>41640</v>
      </c>
      <c r="I2480" s="1277">
        <v>11800</v>
      </c>
      <c r="J2480" s="1277">
        <v>11800</v>
      </c>
      <c r="K2480" s="1277">
        <v>0</v>
      </c>
      <c r="L2480" s="779"/>
      <c r="M2480" s="778"/>
      <c r="N2480" s="778"/>
      <c r="O2480" s="778"/>
      <c r="P2480" s="778"/>
      <c r="Q2480" s="778"/>
      <c r="R2480" s="778"/>
      <c r="S2480" s="778"/>
      <c r="T2480" s="778"/>
      <c r="U2480" s="778"/>
      <c r="V2480" s="778"/>
      <c r="W2480" s="778"/>
      <c r="X2480" s="778"/>
      <c r="Y2480" s="778"/>
      <c r="Z2480" s="778"/>
      <c r="AA2480" s="778"/>
      <c r="AB2480" s="778"/>
      <c r="AC2480" s="778"/>
      <c r="AD2480" s="778"/>
      <c r="AE2480" s="778"/>
      <c r="AF2480" s="778"/>
      <c r="AG2480" s="778"/>
      <c r="AH2480" s="778"/>
      <c r="AI2480" s="778"/>
      <c r="AJ2480" s="778"/>
      <c r="AK2480" s="778"/>
      <c r="AL2480" s="778"/>
      <c r="AM2480" s="778"/>
      <c r="AN2480" s="778"/>
      <c r="AO2480" s="778"/>
      <c r="AP2480" s="778"/>
      <c r="AQ2480" s="778"/>
      <c r="AR2480" s="778"/>
      <c r="AS2480" s="778"/>
      <c r="AT2480" s="778"/>
      <c r="AU2480" s="778"/>
      <c r="AV2480" s="778"/>
      <c r="AW2480" s="778"/>
      <c r="AX2480" s="778"/>
      <c r="AY2480" s="778"/>
      <c r="AZ2480" s="778"/>
      <c r="BA2480" s="778"/>
      <c r="BB2480" s="778"/>
      <c r="BC2480" s="778"/>
      <c r="BD2480" s="778"/>
      <c r="BE2480" s="778"/>
      <c r="BF2480" s="778"/>
      <c r="BG2480" s="778"/>
      <c r="BH2480" s="778"/>
      <c r="BI2480" s="778"/>
      <c r="BJ2480" s="778"/>
      <c r="BK2480" s="778"/>
      <c r="BL2480" s="778"/>
      <c r="BM2480" s="778"/>
      <c r="BN2480" s="778"/>
      <c r="BO2480" s="778"/>
      <c r="BP2480" s="778"/>
      <c r="BQ2480" s="778"/>
      <c r="BR2480" s="778"/>
      <c r="BS2480" s="778"/>
      <c r="BT2480" s="778"/>
      <c r="BU2480" s="778"/>
      <c r="BV2480" s="778"/>
      <c r="BW2480" s="778"/>
      <c r="BX2480" s="778"/>
      <c r="BY2480" s="778"/>
      <c r="BZ2480" s="778"/>
      <c r="CA2480" s="778"/>
      <c r="CB2480" s="778"/>
      <c r="CC2480" s="778"/>
      <c r="CD2480" s="778"/>
      <c r="CE2480" s="778"/>
      <c r="CF2480" s="778"/>
      <c r="CG2480" s="778"/>
      <c r="CH2480" s="778"/>
      <c r="CI2480" s="778"/>
      <c r="CJ2480" s="778"/>
      <c r="CK2480" s="778"/>
      <c r="CL2480" s="778"/>
      <c r="CM2480" s="778"/>
      <c r="CN2480" s="778"/>
      <c r="CO2480" s="778"/>
      <c r="CP2480" s="778"/>
      <c r="CQ2480" s="778"/>
      <c r="CR2480" s="778"/>
      <c r="CS2480" s="778"/>
      <c r="CT2480" s="778"/>
      <c r="CU2480" s="778"/>
      <c r="CV2480" s="778"/>
    </row>
    <row r="2481" spans="1:100" x14ac:dyDescent="0.25">
      <c r="A2481" s="870" t="s">
        <v>3306</v>
      </c>
      <c r="B2481" s="872">
        <v>367163</v>
      </c>
      <c r="C2481" s="1812" t="s">
        <v>3307</v>
      </c>
      <c r="D2481" s="872" t="s">
        <v>3308</v>
      </c>
      <c r="E2481" s="872" t="s">
        <v>3309</v>
      </c>
      <c r="F2481" s="872" t="s">
        <v>3310</v>
      </c>
      <c r="G2481" s="872" t="s">
        <v>596</v>
      </c>
      <c r="H2481" s="1309">
        <v>41640</v>
      </c>
      <c r="I2481" s="1277">
        <v>1258509.8899999999</v>
      </c>
      <c r="J2481" s="1277">
        <v>1113163.21</v>
      </c>
      <c r="K2481" s="1277">
        <v>145346.67999999993</v>
      </c>
      <c r="L2481" s="780"/>
      <c r="M2481" s="779"/>
      <c r="N2481" s="779"/>
      <c r="O2481" s="779"/>
      <c r="P2481" s="779"/>
      <c r="Q2481" s="779"/>
      <c r="R2481" s="779"/>
      <c r="S2481" s="779"/>
      <c r="T2481" s="779"/>
      <c r="U2481" s="779"/>
      <c r="V2481" s="779"/>
      <c r="W2481" s="779"/>
      <c r="X2481" s="779"/>
      <c r="Y2481" s="779"/>
      <c r="Z2481" s="779"/>
      <c r="AA2481" s="779"/>
      <c r="AB2481" s="779"/>
      <c r="AC2481" s="779"/>
      <c r="AD2481" s="779"/>
      <c r="AE2481" s="779"/>
      <c r="AF2481" s="779"/>
      <c r="AG2481" s="779"/>
      <c r="AH2481" s="779"/>
      <c r="AI2481" s="779"/>
      <c r="AJ2481" s="779"/>
      <c r="AK2481" s="779"/>
      <c r="AL2481" s="779"/>
      <c r="AM2481" s="779"/>
      <c r="AN2481" s="779"/>
      <c r="AO2481" s="779"/>
      <c r="AP2481" s="779"/>
      <c r="AQ2481" s="779"/>
      <c r="AR2481" s="779"/>
      <c r="AS2481" s="779"/>
      <c r="AT2481" s="779"/>
      <c r="AU2481" s="779"/>
      <c r="AV2481" s="779"/>
      <c r="AW2481" s="779"/>
      <c r="AX2481" s="779"/>
      <c r="AY2481" s="779"/>
      <c r="AZ2481" s="779"/>
      <c r="BA2481" s="779"/>
      <c r="BB2481" s="779"/>
      <c r="BC2481" s="779"/>
      <c r="BD2481" s="779"/>
      <c r="BE2481" s="779"/>
      <c r="BF2481" s="779"/>
      <c r="BG2481" s="779"/>
      <c r="BH2481" s="779"/>
      <c r="BI2481" s="779"/>
      <c r="BJ2481" s="779"/>
      <c r="BK2481" s="779"/>
      <c r="BL2481" s="779"/>
      <c r="BM2481" s="779"/>
      <c r="BN2481" s="779"/>
      <c r="BO2481" s="779"/>
      <c r="BP2481" s="779"/>
      <c r="BQ2481" s="779"/>
      <c r="BR2481" s="779"/>
      <c r="BS2481" s="779"/>
      <c r="BT2481" s="779"/>
      <c r="BU2481" s="779"/>
      <c r="BV2481" s="779"/>
      <c r="BW2481" s="779"/>
      <c r="BX2481" s="779"/>
      <c r="BY2481" s="779"/>
      <c r="BZ2481" s="779"/>
      <c r="CA2481" s="779"/>
      <c r="CB2481" s="779"/>
      <c r="CC2481" s="779"/>
      <c r="CD2481" s="779"/>
      <c r="CE2481" s="779"/>
      <c r="CF2481" s="779"/>
      <c r="CG2481" s="779"/>
      <c r="CH2481" s="779"/>
      <c r="CI2481" s="779"/>
      <c r="CJ2481" s="779"/>
      <c r="CK2481" s="779"/>
      <c r="CL2481" s="779"/>
      <c r="CM2481" s="779"/>
      <c r="CN2481" s="779"/>
      <c r="CO2481" s="779"/>
      <c r="CP2481" s="779"/>
      <c r="CQ2481" s="779"/>
      <c r="CR2481" s="779"/>
      <c r="CS2481" s="779"/>
      <c r="CT2481" s="779"/>
      <c r="CU2481" s="779"/>
      <c r="CV2481" s="779"/>
    </row>
    <row r="2482" spans="1:100" x14ac:dyDescent="0.25">
      <c r="A2482" s="870" t="s">
        <v>3311</v>
      </c>
      <c r="B2482" s="872">
        <v>367164</v>
      </c>
      <c r="C2482" s="1812" t="s">
        <v>3312</v>
      </c>
      <c r="D2482" s="872" t="s">
        <v>3313</v>
      </c>
      <c r="E2482" s="872" t="s">
        <v>3314</v>
      </c>
      <c r="F2482" s="872" t="s">
        <v>3315</v>
      </c>
      <c r="G2482" s="872" t="s">
        <v>75</v>
      </c>
      <c r="H2482" s="1309">
        <v>39083</v>
      </c>
      <c r="I2482" s="1277">
        <v>554653.52</v>
      </c>
      <c r="J2482" s="1277">
        <v>554653.52</v>
      </c>
      <c r="K2482" s="1277">
        <v>0</v>
      </c>
      <c r="L2482" s="780"/>
      <c r="M2482" s="779"/>
      <c r="N2482" s="779"/>
      <c r="O2482" s="779"/>
      <c r="P2482" s="779"/>
      <c r="Q2482" s="779"/>
      <c r="R2482" s="779"/>
      <c r="S2482" s="779"/>
      <c r="T2482" s="779"/>
      <c r="U2482" s="779"/>
      <c r="V2482" s="779"/>
      <c r="W2482" s="779"/>
      <c r="X2482" s="779"/>
      <c r="Y2482" s="779"/>
      <c r="Z2482" s="779"/>
      <c r="AA2482" s="779"/>
      <c r="AB2482" s="779"/>
      <c r="AC2482" s="779"/>
      <c r="AD2482" s="779"/>
      <c r="AE2482" s="779"/>
      <c r="AF2482" s="779"/>
      <c r="AG2482" s="779"/>
      <c r="AH2482" s="779"/>
      <c r="AI2482" s="779"/>
      <c r="AJ2482" s="779"/>
      <c r="AK2482" s="779"/>
      <c r="AL2482" s="779"/>
      <c r="AM2482" s="779"/>
      <c r="AN2482" s="779"/>
      <c r="AO2482" s="779"/>
      <c r="AP2482" s="779"/>
      <c r="AQ2482" s="779"/>
      <c r="AR2482" s="779"/>
      <c r="AS2482" s="779"/>
      <c r="AT2482" s="779"/>
      <c r="AU2482" s="779"/>
      <c r="AV2482" s="779"/>
      <c r="AW2482" s="779"/>
      <c r="AX2482" s="779"/>
      <c r="AY2482" s="779"/>
      <c r="AZ2482" s="779"/>
      <c r="BA2482" s="779"/>
      <c r="BB2482" s="779"/>
      <c r="BC2482" s="779"/>
      <c r="BD2482" s="779"/>
      <c r="BE2482" s="779"/>
      <c r="BF2482" s="779"/>
      <c r="BG2482" s="779"/>
      <c r="BH2482" s="779"/>
      <c r="BI2482" s="779"/>
      <c r="BJ2482" s="779"/>
      <c r="BK2482" s="779"/>
      <c r="BL2482" s="779"/>
      <c r="BM2482" s="779"/>
      <c r="BN2482" s="779"/>
      <c r="BO2482" s="779"/>
      <c r="BP2482" s="779"/>
      <c r="BQ2482" s="779"/>
      <c r="BR2482" s="779"/>
      <c r="BS2482" s="779"/>
      <c r="BT2482" s="779"/>
      <c r="BU2482" s="779"/>
      <c r="BV2482" s="779"/>
      <c r="BW2482" s="779"/>
      <c r="BX2482" s="779"/>
      <c r="BY2482" s="779"/>
      <c r="BZ2482" s="779"/>
      <c r="CA2482" s="779"/>
      <c r="CB2482" s="779"/>
      <c r="CC2482" s="779"/>
      <c r="CD2482" s="779"/>
      <c r="CE2482" s="779"/>
      <c r="CF2482" s="779"/>
      <c r="CG2482" s="779"/>
      <c r="CH2482" s="779"/>
      <c r="CI2482" s="779"/>
      <c r="CJ2482" s="779"/>
      <c r="CK2482" s="779"/>
      <c r="CL2482" s="779"/>
      <c r="CM2482" s="779"/>
      <c r="CN2482" s="779"/>
      <c r="CO2482" s="779"/>
      <c r="CP2482" s="779"/>
      <c r="CQ2482" s="779"/>
      <c r="CR2482" s="779"/>
      <c r="CS2482" s="779"/>
      <c r="CT2482" s="779"/>
      <c r="CU2482" s="779"/>
      <c r="CV2482" s="779"/>
    </row>
    <row r="2483" spans="1:100" x14ac:dyDescent="0.25">
      <c r="A2483" s="871" t="s">
        <v>3316</v>
      </c>
      <c r="B2483" s="872">
        <v>367178</v>
      </c>
      <c r="C2483" s="1812" t="s">
        <v>3317</v>
      </c>
      <c r="D2483" s="872" t="s">
        <v>3318</v>
      </c>
      <c r="E2483" s="872" t="s">
        <v>370</v>
      </c>
      <c r="F2483" s="872" t="s">
        <v>370</v>
      </c>
      <c r="G2483" s="872" t="s">
        <v>1093</v>
      </c>
      <c r="H2483" s="1309">
        <v>41640</v>
      </c>
      <c r="I2483" s="1277">
        <v>10000</v>
      </c>
      <c r="J2483" s="1277">
        <v>10000</v>
      </c>
      <c r="K2483" s="1277">
        <v>0</v>
      </c>
      <c r="L2483" s="780"/>
      <c r="M2483" s="779"/>
      <c r="N2483" s="779"/>
      <c r="O2483" s="779"/>
      <c r="P2483" s="779"/>
      <c r="Q2483" s="779"/>
      <c r="R2483" s="779"/>
      <c r="S2483" s="779"/>
      <c r="T2483" s="779"/>
      <c r="U2483" s="779"/>
      <c r="V2483" s="779"/>
      <c r="W2483" s="779"/>
      <c r="X2483" s="779"/>
      <c r="Y2483" s="779"/>
      <c r="Z2483" s="779"/>
      <c r="AA2483" s="779"/>
      <c r="AB2483" s="779"/>
      <c r="AC2483" s="779"/>
      <c r="AD2483" s="779"/>
      <c r="AE2483" s="779"/>
      <c r="AF2483" s="779"/>
      <c r="AG2483" s="779"/>
      <c r="AH2483" s="779"/>
      <c r="AI2483" s="779"/>
      <c r="AJ2483" s="779"/>
      <c r="AK2483" s="779"/>
      <c r="AL2483" s="779"/>
      <c r="AM2483" s="779"/>
      <c r="AN2483" s="779"/>
      <c r="AO2483" s="779"/>
      <c r="AP2483" s="779"/>
      <c r="AQ2483" s="779"/>
      <c r="AR2483" s="779"/>
      <c r="AS2483" s="779"/>
      <c r="AT2483" s="779"/>
      <c r="AU2483" s="779"/>
      <c r="AV2483" s="779"/>
      <c r="AW2483" s="779"/>
      <c r="AX2483" s="779"/>
      <c r="AY2483" s="779"/>
      <c r="AZ2483" s="779"/>
      <c r="BA2483" s="779"/>
      <c r="BB2483" s="779"/>
      <c r="BC2483" s="779"/>
      <c r="BD2483" s="779"/>
      <c r="BE2483" s="779"/>
      <c r="BF2483" s="779"/>
      <c r="BG2483" s="779"/>
      <c r="BH2483" s="779"/>
      <c r="BI2483" s="779"/>
      <c r="BJ2483" s="779"/>
      <c r="BK2483" s="779"/>
      <c r="BL2483" s="779"/>
      <c r="BM2483" s="779"/>
      <c r="BN2483" s="779"/>
      <c r="BO2483" s="779"/>
      <c r="BP2483" s="779"/>
      <c r="BQ2483" s="779"/>
      <c r="BR2483" s="779"/>
      <c r="BS2483" s="779"/>
      <c r="BT2483" s="779"/>
      <c r="BU2483" s="779"/>
      <c r="BV2483" s="779"/>
      <c r="BW2483" s="779"/>
      <c r="BX2483" s="779"/>
      <c r="BY2483" s="779"/>
      <c r="BZ2483" s="779"/>
      <c r="CA2483" s="779"/>
      <c r="CB2483" s="779"/>
      <c r="CC2483" s="779"/>
      <c r="CD2483" s="779"/>
      <c r="CE2483" s="779"/>
      <c r="CF2483" s="779"/>
      <c r="CG2483" s="779"/>
      <c r="CH2483" s="779"/>
      <c r="CI2483" s="779"/>
      <c r="CJ2483" s="779"/>
      <c r="CK2483" s="779"/>
      <c r="CL2483" s="779"/>
      <c r="CM2483" s="779"/>
      <c r="CN2483" s="779"/>
      <c r="CO2483" s="779"/>
      <c r="CP2483" s="779"/>
      <c r="CQ2483" s="779"/>
      <c r="CR2483" s="779"/>
      <c r="CS2483" s="779"/>
      <c r="CT2483" s="779"/>
      <c r="CU2483" s="779"/>
      <c r="CV2483" s="779"/>
    </row>
    <row r="2484" spans="1:100" x14ac:dyDescent="0.25">
      <c r="A2484" s="871" t="s">
        <v>1445</v>
      </c>
      <c r="B2484" s="872">
        <v>548548</v>
      </c>
      <c r="C2484" s="1812" t="s">
        <v>3319</v>
      </c>
      <c r="D2484" s="872" t="s">
        <v>255</v>
      </c>
      <c r="E2484" s="872" t="s">
        <v>370</v>
      </c>
      <c r="F2484" s="872" t="s">
        <v>370</v>
      </c>
      <c r="G2484" s="872" t="s">
        <v>189</v>
      </c>
      <c r="H2484" s="1309">
        <v>41640</v>
      </c>
      <c r="I2484" s="1277">
        <v>5000</v>
      </c>
      <c r="J2484" s="1277">
        <v>5000</v>
      </c>
      <c r="K2484" s="1277">
        <v>0</v>
      </c>
      <c r="L2484" s="779"/>
      <c r="M2484" s="779"/>
      <c r="N2484" s="779"/>
      <c r="O2484" s="779"/>
      <c r="P2484" s="779"/>
      <c r="Q2484" s="779"/>
      <c r="R2484" s="779"/>
      <c r="S2484" s="779"/>
      <c r="T2484" s="779"/>
      <c r="U2484" s="779"/>
      <c r="V2484" s="779"/>
      <c r="W2484" s="779"/>
      <c r="X2484" s="779"/>
      <c r="Y2484" s="779"/>
      <c r="Z2484" s="779"/>
      <c r="AA2484" s="779"/>
      <c r="AB2484" s="779"/>
      <c r="AC2484" s="779"/>
      <c r="AD2484" s="779"/>
      <c r="AE2484" s="779"/>
      <c r="AF2484" s="779"/>
      <c r="AG2484" s="779"/>
      <c r="AH2484" s="779"/>
      <c r="AI2484" s="779"/>
      <c r="AJ2484" s="779"/>
      <c r="AK2484" s="779"/>
      <c r="AL2484" s="779"/>
      <c r="AM2484" s="779"/>
      <c r="AN2484" s="779"/>
      <c r="AO2484" s="779"/>
      <c r="AP2484" s="779"/>
      <c r="AQ2484" s="779"/>
      <c r="AR2484" s="779"/>
      <c r="AS2484" s="779"/>
      <c r="AT2484" s="779"/>
      <c r="AU2484" s="779"/>
      <c r="AV2484" s="779"/>
      <c r="AW2484" s="779"/>
      <c r="AX2484" s="779"/>
      <c r="AY2484" s="779"/>
      <c r="AZ2484" s="779"/>
      <c r="BA2484" s="779"/>
      <c r="BB2484" s="779"/>
      <c r="BC2484" s="779"/>
      <c r="BD2484" s="779"/>
      <c r="BE2484" s="779"/>
      <c r="BF2484" s="779"/>
      <c r="BG2484" s="779"/>
      <c r="BH2484" s="779"/>
      <c r="BI2484" s="779"/>
      <c r="BJ2484" s="779"/>
      <c r="BK2484" s="779"/>
      <c r="BL2484" s="779"/>
      <c r="BM2484" s="779"/>
      <c r="BN2484" s="779"/>
      <c r="BO2484" s="779"/>
      <c r="BP2484" s="779"/>
      <c r="BQ2484" s="779"/>
      <c r="BR2484" s="779"/>
      <c r="BS2484" s="779"/>
      <c r="BT2484" s="779"/>
      <c r="BU2484" s="779"/>
      <c r="BV2484" s="779"/>
      <c r="BW2484" s="779"/>
      <c r="BX2484" s="779"/>
      <c r="BY2484" s="779"/>
      <c r="BZ2484" s="779"/>
      <c r="CA2484" s="779"/>
      <c r="CB2484" s="779"/>
      <c r="CC2484" s="779"/>
      <c r="CD2484" s="779"/>
      <c r="CE2484" s="779"/>
      <c r="CF2484" s="779"/>
      <c r="CG2484" s="779"/>
      <c r="CH2484" s="779"/>
      <c r="CI2484" s="779"/>
      <c r="CJ2484" s="779"/>
      <c r="CK2484" s="779"/>
      <c r="CL2484" s="779"/>
      <c r="CM2484" s="779"/>
      <c r="CN2484" s="779"/>
      <c r="CO2484" s="779"/>
      <c r="CP2484" s="779"/>
      <c r="CQ2484" s="779"/>
      <c r="CR2484" s="779"/>
      <c r="CS2484" s="779"/>
      <c r="CT2484" s="779"/>
      <c r="CU2484" s="779"/>
      <c r="CV2484" s="779"/>
    </row>
    <row r="2485" spans="1:100" x14ac:dyDescent="0.25">
      <c r="A2485" s="871" t="s">
        <v>3320</v>
      </c>
      <c r="B2485" s="872">
        <v>367175</v>
      </c>
      <c r="C2485" s="1812" t="s">
        <v>3321</v>
      </c>
      <c r="D2485" s="872" t="s">
        <v>370</v>
      </c>
      <c r="E2485" s="872" t="s">
        <v>3395</v>
      </c>
      <c r="F2485" s="41" t="s">
        <v>49</v>
      </c>
      <c r="G2485" s="872" t="s">
        <v>561</v>
      </c>
      <c r="H2485" s="1309">
        <v>41641</v>
      </c>
      <c r="I2485" s="1277">
        <v>41294.410000000003</v>
      </c>
      <c r="J2485" s="1277">
        <v>41294.410000000003</v>
      </c>
      <c r="K2485" s="1277">
        <v>0</v>
      </c>
      <c r="L2485" s="779"/>
      <c r="M2485" s="779"/>
      <c r="N2485" s="779"/>
      <c r="O2485" s="779"/>
      <c r="P2485" s="779"/>
      <c r="Q2485" s="779"/>
      <c r="R2485" s="779"/>
      <c r="S2485" s="779"/>
      <c r="T2485" s="779"/>
      <c r="U2485" s="779"/>
      <c r="V2485" s="779"/>
      <c r="W2485" s="779"/>
      <c r="X2485" s="779"/>
      <c r="Y2485" s="779"/>
      <c r="Z2485" s="779"/>
      <c r="AA2485" s="779"/>
      <c r="AB2485" s="779"/>
      <c r="AC2485" s="779"/>
      <c r="AD2485" s="779"/>
      <c r="AE2485" s="779"/>
      <c r="AF2485" s="779"/>
      <c r="AG2485" s="779"/>
      <c r="AH2485" s="779"/>
      <c r="AI2485" s="779"/>
      <c r="AJ2485" s="779"/>
      <c r="AK2485" s="779"/>
      <c r="AL2485" s="779"/>
      <c r="AM2485" s="779"/>
      <c r="AN2485" s="779"/>
      <c r="AO2485" s="779"/>
      <c r="AP2485" s="779"/>
      <c r="AQ2485" s="779"/>
      <c r="AR2485" s="779"/>
      <c r="AS2485" s="779"/>
      <c r="AT2485" s="779"/>
      <c r="AU2485" s="779"/>
      <c r="AV2485" s="779"/>
      <c r="AW2485" s="779"/>
      <c r="AX2485" s="779"/>
      <c r="AY2485" s="779"/>
      <c r="AZ2485" s="779"/>
      <c r="BA2485" s="779"/>
      <c r="BB2485" s="779"/>
      <c r="BC2485" s="779"/>
      <c r="BD2485" s="779"/>
      <c r="BE2485" s="779"/>
      <c r="BF2485" s="779"/>
      <c r="BG2485" s="779"/>
      <c r="BH2485" s="779"/>
      <c r="BI2485" s="779"/>
      <c r="BJ2485" s="779"/>
      <c r="BK2485" s="779"/>
      <c r="BL2485" s="779"/>
      <c r="BM2485" s="779"/>
      <c r="BN2485" s="779"/>
      <c r="BO2485" s="779"/>
      <c r="BP2485" s="779"/>
      <c r="BQ2485" s="779"/>
      <c r="BR2485" s="779"/>
      <c r="BS2485" s="779"/>
      <c r="BT2485" s="779"/>
      <c r="BU2485" s="779"/>
      <c r="BV2485" s="779"/>
      <c r="BW2485" s="779"/>
      <c r="BX2485" s="779"/>
      <c r="BY2485" s="779"/>
      <c r="BZ2485" s="779"/>
      <c r="CA2485" s="779"/>
      <c r="CB2485" s="779"/>
      <c r="CC2485" s="779"/>
      <c r="CD2485" s="779"/>
      <c r="CE2485" s="779"/>
      <c r="CF2485" s="779"/>
      <c r="CG2485" s="779"/>
      <c r="CH2485" s="779"/>
      <c r="CI2485" s="779"/>
      <c r="CJ2485" s="779"/>
      <c r="CK2485" s="779"/>
      <c r="CL2485" s="779"/>
      <c r="CM2485" s="779"/>
      <c r="CN2485" s="779"/>
      <c r="CO2485" s="779"/>
      <c r="CP2485" s="779"/>
      <c r="CQ2485" s="779"/>
      <c r="CR2485" s="779"/>
      <c r="CS2485" s="779"/>
      <c r="CT2485" s="779"/>
      <c r="CU2485" s="779"/>
      <c r="CV2485" s="779"/>
    </row>
    <row r="2486" spans="1:100" x14ac:dyDescent="0.25">
      <c r="A2486" s="871" t="s">
        <v>3322</v>
      </c>
      <c r="B2486" s="872">
        <v>367176</v>
      </c>
      <c r="C2486" s="1812" t="s">
        <v>3323</v>
      </c>
      <c r="D2486" s="872" t="s">
        <v>3324</v>
      </c>
      <c r="E2486" s="872" t="s">
        <v>3325</v>
      </c>
      <c r="F2486" s="872" t="s">
        <v>370</v>
      </c>
      <c r="G2486" s="872" t="s">
        <v>18</v>
      </c>
      <c r="H2486" s="1309">
        <v>41640</v>
      </c>
      <c r="I2486" s="1277">
        <v>3000</v>
      </c>
      <c r="J2486" s="1277">
        <v>3000</v>
      </c>
      <c r="K2486" s="1277">
        <v>0</v>
      </c>
      <c r="L2486" s="779"/>
      <c r="M2486" s="779"/>
      <c r="N2486" s="779"/>
      <c r="O2486" s="779"/>
      <c r="P2486" s="779"/>
      <c r="Q2486" s="779"/>
      <c r="R2486" s="779"/>
      <c r="S2486" s="779"/>
      <c r="T2486" s="779"/>
      <c r="U2486" s="779"/>
      <c r="V2486" s="779"/>
      <c r="W2486" s="779"/>
      <c r="X2486" s="779"/>
      <c r="Y2486" s="779"/>
      <c r="Z2486" s="779"/>
      <c r="AA2486" s="779"/>
      <c r="AB2486" s="779"/>
      <c r="AC2486" s="779"/>
      <c r="AD2486" s="779"/>
      <c r="AE2486" s="779"/>
      <c r="AF2486" s="779"/>
      <c r="AG2486" s="779"/>
      <c r="AH2486" s="779"/>
      <c r="AI2486" s="779"/>
      <c r="AJ2486" s="779"/>
      <c r="AK2486" s="779"/>
      <c r="AL2486" s="779"/>
      <c r="AM2486" s="779"/>
      <c r="AN2486" s="779"/>
      <c r="AO2486" s="779"/>
      <c r="AP2486" s="779"/>
      <c r="AQ2486" s="779"/>
      <c r="AR2486" s="779"/>
      <c r="AS2486" s="779"/>
      <c r="AT2486" s="779"/>
      <c r="AU2486" s="779"/>
      <c r="AV2486" s="779"/>
      <c r="AW2486" s="779"/>
      <c r="AX2486" s="779"/>
      <c r="AY2486" s="779"/>
      <c r="AZ2486" s="779"/>
      <c r="BA2486" s="779"/>
      <c r="BB2486" s="779"/>
      <c r="BC2486" s="779"/>
      <c r="BD2486" s="779"/>
      <c r="BE2486" s="779"/>
      <c r="BF2486" s="779"/>
      <c r="BG2486" s="779"/>
      <c r="BH2486" s="779"/>
      <c r="BI2486" s="779"/>
      <c r="BJ2486" s="779"/>
      <c r="BK2486" s="779"/>
      <c r="BL2486" s="779"/>
      <c r="BM2486" s="779"/>
      <c r="BN2486" s="779"/>
      <c r="BO2486" s="779"/>
      <c r="BP2486" s="779"/>
      <c r="BQ2486" s="779"/>
      <c r="BR2486" s="779"/>
      <c r="BS2486" s="779"/>
      <c r="BT2486" s="779"/>
      <c r="BU2486" s="779"/>
      <c r="BV2486" s="779"/>
      <c r="BW2486" s="779"/>
      <c r="BX2486" s="779"/>
      <c r="BY2486" s="779"/>
      <c r="BZ2486" s="779"/>
      <c r="CA2486" s="779"/>
      <c r="CB2486" s="779"/>
      <c r="CC2486" s="779"/>
      <c r="CD2486" s="779"/>
      <c r="CE2486" s="779"/>
      <c r="CF2486" s="779"/>
      <c r="CG2486" s="779"/>
      <c r="CH2486" s="779"/>
      <c r="CI2486" s="779"/>
      <c r="CJ2486" s="779"/>
      <c r="CK2486" s="779"/>
      <c r="CL2486" s="779"/>
      <c r="CM2486" s="779"/>
      <c r="CN2486" s="779"/>
      <c r="CO2486" s="779"/>
      <c r="CP2486" s="779"/>
      <c r="CQ2486" s="779"/>
      <c r="CR2486" s="779"/>
      <c r="CS2486" s="779"/>
      <c r="CT2486" s="779"/>
      <c r="CU2486" s="779"/>
      <c r="CV2486" s="779"/>
    </row>
    <row r="2487" spans="1:100" x14ac:dyDescent="0.25">
      <c r="A2487" s="870" t="s">
        <v>3326</v>
      </c>
      <c r="B2487" s="872">
        <v>548542</v>
      </c>
      <c r="C2487" s="1812" t="s">
        <v>3327</v>
      </c>
      <c r="D2487" s="872" t="s">
        <v>544</v>
      </c>
      <c r="E2487" s="872" t="s">
        <v>370</v>
      </c>
      <c r="F2487" s="872" t="s">
        <v>3328</v>
      </c>
      <c r="G2487" s="872" t="s">
        <v>189</v>
      </c>
      <c r="H2487" s="1309">
        <v>42759</v>
      </c>
      <c r="I2487" s="1277">
        <v>782.34</v>
      </c>
      <c r="J2487" s="1277">
        <v>472.67</v>
      </c>
      <c r="K2487" s="1277">
        <v>309.67</v>
      </c>
      <c r="L2487" s="781"/>
      <c r="M2487" s="780"/>
      <c r="N2487" s="780"/>
      <c r="O2487" s="780"/>
      <c r="P2487" s="780"/>
      <c r="Q2487" s="780"/>
      <c r="R2487" s="780"/>
      <c r="S2487" s="780"/>
      <c r="T2487" s="780"/>
      <c r="U2487" s="780"/>
      <c r="V2487" s="780"/>
      <c r="W2487" s="780"/>
      <c r="X2487" s="780"/>
      <c r="Y2487" s="780"/>
      <c r="Z2487" s="780"/>
      <c r="AA2487" s="780"/>
      <c r="AB2487" s="780"/>
      <c r="AC2487" s="780"/>
      <c r="AD2487" s="780"/>
      <c r="AE2487" s="780"/>
      <c r="AF2487" s="780"/>
      <c r="AG2487" s="780"/>
      <c r="AH2487" s="780"/>
      <c r="AI2487" s="780"/>
      <c r="AJ2487" s="780"/>
      <c r="AK2487" s="780"/>
      <c r="AL2487" s="780"/>
      <c r="AM2487" s="780"/>
      <c r="AN2487" s="780"/>
      <c r="AO2487" s="780"/>
      <c r="AP2487" s="780"/>
      <c r="AQ2487" s="780"/>
      <c r="AR2487" s="780"/>
      <c r="AS2487" s="780"/>
      <c r="AT2487" s="780"/>
      <c r="AU2487" s="780"/>
      <c r="AV2487" s="780"/>
      <c r="AW2487" s="780"/>
      <c r="AX2487" s="780"/>
      <c r="AY2487" s="780"/>
      <c r="AZ2487" s="780"/>
      <c r="BA2487" s="780"/>
      <c r="BB2487" s="780"/>
      <c r="BC2487" s="780"/>
      <c r="BD2487" s="780"/>
      <c r="BE2487" s="780"/>
      <c r="BF2487" s="780"/>
      <c r="BG2487" s="780"/>
      <c r="BH2487" s="780"/>
      <c r="BI2487" s="780"/>
      <c r="BJ2487" s="780"/>
      <c r="BK2487" s="780"/>
      <c r="BL2487" s="780"/>
      <c r="BM2487" s="780"/>
      <c r="BN2487" s="780"/>
      <c r="BO2487" s="780"/>
      <c r="BP2487" s="780"/>
      <c r="BQ2487" s="780"/>
      <c r="BR2487" s="780"/>
      <c r="BS2487" s="780"/>
      <c r="BT2487" s="780"/>
      <c r="BU2487" s="780"/>
      <c r="BV2487" s="780"/>
      <c r="BW2487" s="780"/>
      <c r="BX2487" s="780"/>
      <c r="BY2487" s="780"/>
      <c r="BZ2487" s="780"/>
      <c r="CA2487" s="780"/>
      <c r="CB2487" s="780"/>
      <c r="CC2487" s="780"/>
      <c r="CD2487" s="780"/>
      <c r="CE2487" s="780"/>
      <c r="CF2487" s="780"/>
      <c r="CG2487" s="780"/>
      <c r="CH2487" s="780"/>
      <c r="CI2487" s="780"/>
      <c r="CJ2487" s="780"/>
      <c r="CK2487" s="780"/>
      <c r="CL2487" s="780"/>
      <c r="CM2487" s="780"/>
      <c r="CN2487" s="780"/>
      <c r="CO2487" s="780"/>
      <c r="CP2487" s="780"/>
      <c r="CQ2487" s="780"/>
      <c r="CR2487" s="780"/>
      <c r="CS2487" s="780"/>
      <c r="CT2487" s="780"/>
      <c r="CU2487" s="780"/>
      <c r="CV2487" s="780"/>
    </row>
    <row r="2488" spans="1:100" x14ac:dyDescent="0.25">
      <c r="A2488" s="870" t="s">
        <v>3326</v>
      </c>
      <c r="B2488" s="872">
        <v>548543</v>
      </c>
      <c r="C2488" s="1812" t="s">
        <v>3329</v>
      </c>
      <c r="D2488" s="872" t="s">
        <v>544</v>
      </c>
      <c r="E2488" s="872" t="s">
        <v>370</v>
      </c>
      <c r="F2488" s="872" t="s">
        <v>3330</v>
      </c>
      <c r="G2488" s="872" t="s">
        <v>189</v>
      </c>
      <c r="H2488" s="1309">
        <v>42759</v>
      </c>
      <c r="I2488" s="1277">
        <v>782.34</v>
      </c>
      <c r="J2488" s="1277">
        <v>472.67</v>
      </c>
      <c r="K2488" s="1277">
        <v>309.67</v>
      </c>
      <c r="L2488" s="781"/>
      <c r="M2488" s="780"/>
      <c r="N2488" s="780"/>
      <c r="O2488" s="780"/>
      <c r="P2488" s="780"/>
      <c r="Q2488" s="780"/>
      <c r="R2488" s="780"/>
      <c r="S2488" s="780"/>
      <c r="T2488" s="780"/>
      <c r="U2488" s="780"/>
      <c r="V2488" s="780"/>
      <c r="W2488" s="780"/>
      <c r="X2488" s="780"/>
      <c r="Y2488" s="780"/>
      <c r="Z2488" s="780"/>
      <c r="AA2488" s="780"/>
      <c r="AB2488" s="780"/>
      <c r="AC2488" s="780"/>
      <c r="AD2488" s="780"/>
      <c r="AE2488" s="780"/>
      <c r="AF2488" s="780"/>
      <c r="AG2488" s="780"/>
      <c r="AH2488" s="780"/>
      <c r="AI2488" s="780"/>
      <c r="AJ2488" s="780"/>
      <c r="AK2488" s="780"/>
      <c r="AL2488" s="780"/>
      <c r="AM2488" s="780"/>
      <c r="AN2488" s="780"/>
      <c r="AO2488" s="780"/>
      <c r="AP2488" s="780"/>
      <c r="AQ2488" s="780"/>
      <c r="AR2488" s="780"/>
      <c r="AS2488" s="780"/>
      <c r="AT2488" s="780"/>
      <c r="AU2488" s="780"/>
      <c r="AV2488" s="780"/>
      <c r="AW2488" s="780"/>
      <c r="AX2488" s="780"/>
      <c r="AY2488" s="780"/>
      <c r="AZ2488" s="780"/>
      <c r="BA2488" s="780"/>
      <c r="BB2488" s="780"/>
      <c r="BC2488" s="780"/>
      <c r="BD2488" s="780"/>
      <c r="BE2488" s="780"/>
      <c r="BF2488" s="780"/>
      <c r="BG2488" s="780"/>
      <c r="BH2488" s="780"/>
      <c r="BI2488" s="780"/>
      <c r="BJ2488" s="780"/>
      <c r="BK2488" s="780"/>
      <c r="BL2488" s="780"/>
      <c r="BM2488" s="780"/>
      <c r="BN2488" s="780"/>
      <c r="BO2488" s="780"/>
      <c r="BP2488" s="780"/>
      <c r="BQ2488" s="780"/>
      <c r="BR2488" s="780"/>
      <c r="BS2488" s="780"/>
      <c r="BT2488" s="780"/>
      <c r="BU2488" s="780"/>
      <c r="BV2488" s="780"/>
      <c r="BW2488" s="780"/>
      <c r="BX2488" s="780"/>
      <c r="BY2488" s="780"/>
      <c r="BZ2488" s="780"/>
      <c r="CA2488" s="780"/>
      <c r="CB2488" s="780"/>
      <c r="CC2488" s="780"/>
      <c r="CD2488" s="780"/>
      <c r="CE2488" s="780"/>
      <c r="CF2488" s="780"/>
      <c r="CG2488" s="780"/>
      <c r="CH2488" s="780"/>
      <c r="CI2488" s="780"/>
      <c r="CJ2488" s="780"/>
      <c r="CK2488" s="780"/>
      <c r="CL2488" s="780"/>
      <c r="CM2488" s="780"/>
      <c r="CN2488" s="780"/>
      <c r="CO2488" s="780"/>
      <c r="CP2488" s="780"/>
      <c r="CQ2488" s="780"/>
      <c r="CR2488" s="780"/>
      <c r="CS2488" s="780"/>
      <c r="CT2488" s="780"/>
      <c r="CU2488" s="780"/>
      <c r="CV2488" s="780"/>
    </row>
    <row r="2489" spans="1:100" x14ac:dyDescent="0.25">
      <c r="A2489" s="870" t="s">
        <v>3326</v>
      </c>
      <c r="B2489" s="872">
        <v>548544</v>
      </c>
      <c r="C2489" s="1812" t="s">
        <v>3331</v>
      </c>
      <c r="D2489" s="872" t="s">
        <v>544</v>
      </c>
      <c r="E2489" s="872" t="s">
        <v>370</v>
      </c>
      <c r="F2489" s="872" t="s">
        <v>3332</v>
      </c>
      <c r="G2489" s="872" t="s">
        <v>189</v>
      </c>
      <c r="H2489" s="1309">
        <v>42759</v>
      </c>
      <c r="I2489" s="1277">
        <v>782.34</v>
      </c>
      <c r="J2489" s="1277">
        <v>472.67</v>
      </c>
      <c r="K2489" s="1277">
        <v>309.67</v>
      </c>
      <c r="L2489" s="781"/>
      <c r="M2489" s="780"/>
      <c r="N2489" s="780"/>
      <c r="O2489" s="780"/>
      <c r="P2489" s="780"/>
      <c r="Q2489" s="780"/>
      <c r="R2489" s="780"/>
      <c r="S2489" s="780"/>
      <c r="T2489" s="780"/>
      <c r="U2489" s="780"/>
      <c r="V2489" s="780"/>
      <c r="W2489" s="780"/>
      <c r="X2489" s="780"/>
      <c r="Y2489" s="780"/>
      <c r="Z2489" s="780"/>
      <c r="AA2489" s="780"/>
      <c r="AB2489" s="780"/>
      <c r="AC2489" s="780"/>
      <c r="AD2489" s="780"/>
      <c r="AE2489" s="780"/>
      <c r="AF2489" s="780"/>
      <c r="AG2489" s="780"/>
      <c r="AH2489" s="780"/>
      <c r="AI2489" s="780"/>
      <c r="AJ2489" s="780"/>
      <c r="AK2489" s="780"/>
      <c r="AL2489" s="780"/>
      <c r="AM2489" s="780"/>
      <c r="AN2489" s="780"/>
      <c r="AO2489" s="780"/>
      <c r="AP2489" s="780"/>
      <c r="AQ2489" s="780"/>
      <c r="AR2489" s="780"/>
      <c r="AS2489" s="780"/>
      <c r="AT2489" s="780"/>
      <c r="AU2489" s="780"/>
      <c r="AV2489" s="780"/>
      <c r="AW2489" s="780"/>
      <c r="AX2489" s="780"/>
      <c r="AY2489" s="780"/>
      <c r="AZ2489" s="780"/>
      <c r="BA2489" s="780"/>
      <c r="BB2489" s="780"/>
      <c r="BC2489" s="780"/>
      <c r="BD2489" s="780"/>
      <c r="BE2489" s="780"/>
      <c r="BF2489" s="780"/>
      <c r="BG2489" s="780"/>
      <c r="BH2489" s="780"/>
      <c r="BI2489" s="780"/>
      <c r="BJ2489" s="780"/>
      <c r="BK2489" s="780"/>
      <c r="BL2489" s="780"/>
      <c r="BM2489" s="780"/>
      <c r="BN2489" s="780"/>
      <c r="BO2489" s="780"/>
      <c r="BP2489" s="780"/>
      <c r="BQ2489" s="780"/>
      <c r="BR2489" s="780"/>
      <c r="BS2489" s="780"/>
      <c r="BT2489" s="780"/>
      <c r="BU2489" s="780"/>
      <c r="BV2489" s="780"/>
      <c r="BW2489" s="780"/>
      <c r="BX2489" s="780"/>
      <c r="BY2489" s="780"/>
      <c r="BZ2489" s="780"/>
      <c r="CA2489" s="780"/>
      <c r="CB2489" s="780"/>
      <c r="CC2489" s="780"/>
      <c r="CD2489" s="780"/>
      <c r="CE2489" s="780"/>
      <c r="CF2489" s="780"/>
      <c r="CG2489" s="780"/>
      <c r="CH2489" s="780"/>
      <c r="CI2489" s="780"/>
      <c r="CJ2489" s="780"/>
      <c r="CK2489" s="780"/>
      <c r="CL2489" s="780"/>
      <c r="CM2489" s="780"/>
      <c r="CN2489" s="780"/>
      <c r="CO2489" s="780"/>
      <c r="CP2489" s="780"/>
      <c r="CQ2489" s="780"/>
      <c r="CR2489" s="780"/>
      <c r="CS2489" s="780"/>
      <c r="CT2489" s="780"/>
      <c r="CU2489" s="780"/>
      <c r="CV2489" s="780"/>
    </row>
    <row r="2490" spans="1:100" x14ac:dyDescent="0.25">
      <c r="A2490" s="870" t="s">
        <v>3326</v>
      </c>
      <c r="B2490" s="872">
        <v>548545</v>
      </c>
      <c r="C2490" s="1812" t="s">
        <v>3333</v>
      </c>
      <c r="D2490" s="872" t="s">
        <v>544</v>
      </c>
      <c r="E2490" s="872" t="s">
        <v>370</v>
      </c>
      <c r="F2490" s="872" t="s">
        <v>3334</v>
      </c>
      <c r="G2490" s="872" t="s">
        <v>189</v>
      </c>
      <c r="H2490" s="1309">
        <v>42759</v>
      </c>
      <c r="I2490" s="1277">
        <v>782.34</v>
      </c>
      <c r="J2490" s="1277">
        <v>472.67</v>
      </c>
      <c r="K2490" s="1277">
        <v>309.67</v>
      </c>
      <c r="L2490" s="781"/>
      <c r="M2490" s="780"/>
      <c r="N2490" s="780"/>
      <c r="O2490" s="780"/>
      <c r="P2490" s="780"/>
      <c r="Q2490" s="780"/>
      <c r="R2490" s="780"/>
      <c r="S2490" s="780"/>
      <c r="T2490" s="780"/>
      <c r="U2490" s="780"/>
      <c r="V2490" s="780"/>
      <c r="W2490" s="780"/>
      <c r="X2490" s="780"/>
      <c r="Y2490" s="780"/>
      <c r="Z2490" s="780"/>
      <c r="AA2490" s="780"/>
      <c r="AB2490" s="780"/>
      <c r="AC2490" s="780"/>
      <c r="AD2490" s="780"/>
      <c r="AE2490" s="780"/>
      <c r="AF2490" s="780"/>
      <c r="AG2490" s="780"/>
      <c r="AH2490" s="780"/>
      <c r="AI2490" s="780"/>
      <c r="AJ2490" s="780"/>
      <c r="AK2490" s="780"/>
      <c r="AL2490" s="780"/>
      <c r="AM2490" s="780"/>
      <c r="AN2490" s="780"/>
      <c r="AO2490" s="780"/>
      <c r="AP2490" s="780"/>
      <c r="AQ2490" s="780"/>
      <c r="AR2490" s="780"/>
      <c r="AS2490" s="780"/>
      <c r="AT2490" s="780"/>
      <c r="AU2490" s="780"/>
      <c r="AV2490" s="780"/>
      <c r="AW2490" s="780"/>
      <c r="AX2490" s="780"/>
      <c r="AY2490" s="780"/>
      <c r="AZ2490" s="780"/>
      <c r="BA2490" s="780"/>
      <c r="BB2490" s="780"/>
      <c r="BC2490" s="780"/>
      <c r="BD2490" s="780"/>
      <c r="BE2490" s="780"/>
      <c r="BF2490" s="780"/>
      <c r="BG2490" s="780"/>
      <c r="BH2490" s="780"/>
      <c r="BI2490" s="780"/>
      <c r="BJ2490" s="780"/>
      <c r="BK2490" s="780"/>
      <c r="BL2490" s="780"/>
      <c r="BM2490" s="780"/>
      <c r="BN2490" s="780"/>
      <c r="BO2490" s="780"/>
      <c r="BP2490" s="780"/>
      <c r="BQ2490" s="780"/>
      <c r="BR2490" s="780"/>
      <c r="BS2490" s="780"/>
      <c r="BT2490" s="780"/>
      <c r="BU2490" s="780"/>
      <c r="BV2490" s="780"/>
      <c r="BW2490" s="780"/>
      <c r="BX2490" s="780"/>
      <c r="BY2490" s="780"/>
      <c r="BZ2490" s="780"/>
      <c r="CA2490" s="780"/>
      <c r="CB2490" s="780"/>
      <c r="CC2490" s="780"/>
      <c r="CD2490" s="780"/>
      <c r="CE2490" s="780"/>
      <c r="CF2490" s="780"/>
      <c r="CG2490" s="780"/>
      <c r="CH2490" s="780"/>
      <c r="CI2490" s="780"/>
      <c r="CJ2490" s="780"/>
      <c r="CK2490" s="780"/>
      <c r="CL2490" s="780"/>
      <c r="CM2490" s="780"/>
      <c r="CN2490" s="780"/>
      <c r="CO2490" s="780"/>
      <c r="CP2490" s="780"/>
      <c r="CQ2490" s="780"/>
      <c r="CR2490" s="780"/>
      <c r="CS2490" s="780"/>
      <c r="CT2490" s="780"/>
      <c r="CU2490" s="780"/>
      <c r="CV2490" s="780"/>
    </row>
    <row r="2491" spans="1:100" x14ac:dyDescent="0.25">
      <c r="A2491" s="870" t="s">
        <v>3326</v>
      </c>
      <c r="B2491" s="872">
        <v>548546</v>
      </c>
      <c r="C2491" s="1812" t="s">
        <v>3335</v>
      </c>
      <c r="D2491" s="872" t="s">
        <v>544</v>
      </c>
      <c r="E2491" s="872" t="s">
        <v>370</v>
      </c>
      <c r="F2491" s="872" t="s">
        <v>3336</v>
      </c>
      <c r="G2491" s="872" t="s">
        <v>189</v>
      </c>
      <c r="H2491" s="1309">
        <v>42759</v>
      </c>
      <c r="I2491" s="1277">
        <v>782.34</v>
      </c>
      <c r="J2491" s="1277">
        <v>472.67</v>
      </c>
      <c r="K2491" s="1277">
        <v>309.67</v>
      </c>
      <c r="L2491" s="782"/>
      <c r="M2491" s="781"/>
      <c r="N2491" s="781"/>
      <c r="O2491" s="781"/>
      <c r="P2491" s="781"/>
      <c r="Q2491" s="781"/>
      <c r="R2491" s="781"/>
      <c r="S2491" s="781"/>
      <c r="T2491" s="781"/>
      <c r="U2491" s="781"/>
      <c r="V2491" s="781"/>
      <c r="W2491" s="781"/>
      <c r="X2491" s="781"/>
      <c r="Y2491" s="781"/>
      <c r="Z2491" s="781"/>
      <c r="AA2491" s="781"/>
      <c r="AB2491" s="781"/>
      <c r="AC2491" s="781"/>
      <c r="AD2491" s="781"/>
      <c r="AE2491" s="781"/>
      <c r="AF2491" s="781"/>
      <c r="AG2491" s="781"/>
      <c r="AH2491" s="781"/>
      <c r="AI2491" s="781"/>
      <c r="AJ2491" s="781"/>
      <c r="AK2491" s="781"/>
      <c r="AL2491" s="781"/>
      <c r="AM2491" s="781"/>
      <c r="AN2491" s="781"/>
      <c r="AO2491" s="781"/>
      <c r="AP2491" s="781"/>
      <c r="AQ2491" s="781"/>
      <c r="AR2491" s="781"/>
      <c r="AS2491" s="781"/>
      <c r="AT2491" s="781"/>
      <c r="AU2491" s="781"/>
      <c r="AV2491" s="781"/>
      <c r="AW2491" s="781"/>
      <c r="AX2491" s="781"/>
      <c r="AY2491" s="781"/>
      <c r="AZ2491" s="781"/>
      <c r="BA2491" s="781"/>
      <c r="BB2491" s="781"/>
      <c r="BC2491" s="781"/>
      <c r="BD2491" s="781"/>
      <c r="BE2491" s="781"/>
      <c r="BF2491" s="781"/>
      <c r="BG2491" s="781"/>
      <c r="BH2491" s="781"/>
      <c r="BI2491" s="781"/>
      <c r="BJ2491" s="781"/>
      <c r="BK2491" s="781"/>
      <c r="BL2491" s="781"/>
      <c r="BM2491" s="781"/>
      <c r="BN2491" s="781"/>
      <c r="BO2491" s="781"/>
      <c r="BP2491" s="781"/>
      <c r="BQ2491" s="781"/>
      <c r="BR2491" s="781"/>
      <c r="BS2491" s="781"/>
      <c r="BT2491" s="781"/>
      <c r="BU2491" s="781"/>
      <c r="BV2491" s="781"/>
      <c r="BW2491" s="781"/>
      <c r="BX2491" s="781"/>
      <c r="BY2491" s="781"/>
      <c r="BZ2491" s="781"/>
      <c r="CA2491" s="781"/>
      <c r="CB2491" s="781"/>
      <c r="CC2491" s="781"/>
      <c r="CD2491" s="781"/>
      <c r="CE2491" s="781"/>
      <c r="CF2491" s="781"/>
      <c r="CG2491" s="781"/>
      <c r="CH2491" s="781"/>
      <c r="CI2491" s="781"/>
      <c r="CJ2491" s="781"/>
      <c r="CK2491" s="781"/>
      <c r="CL2491" s="781"/>
      <c r="CM2491" s="781"/>
      <c r="CN2491" s="781"/>
      <c r="CO2491" s="781"/>
      <c r="CP2491" s="781"/>
      <c r="CQ2491" s="781"/>
      <c r="CR2491" s="781"/>
      <c r="CS2491" s="781"/>
      <c r="CT2491" s="781"/>
      <c r="CU2491" s="781"/>
      <c r="CV2491" s="781"/>
    </row>
    <row r="2492" spans="1:100" x14ac:dyDescent="0.25">
      <c r="A2492" s="870" t="s">
        <v>3326</v>
      </c>
      <c r="B2492" s="872">
        <v>548547</v>
      </c>
      <c r="C2492" s="1812" t="s">
        <v>3337</v>
      </c>
      <c r="D2492" s="872" t="s">
        <v>544</v>
      </c>
      <c r="E2492" s="872" t="s">
        <v>370</v>
      </c>
      <c r="F2492" s="872" t="s">
        <v>3338</v>
      </c>
      <c r="G2492" s="872" t="s">
        <v>189</v>
      </c>
      <c r="H2492" s="1309">
        <v>42759</v>
      </c>
      <c r="I2492" s="1277">
        <v>782.34</v>
      </c>
      <c r="J2492" s="1277">
        <v>472.67</v>
      </c>
      <c r="K2492" s="1277">
        <v>309.67</v>
      </c>
      <c r="L2492" s="782"/>
      <c r="M2492" s="781"/>
      <c r="N2492" s="781"/>
      <c r="O2492" s="781"/>
      <c r="P2492" s="781"/>
      <c r="Q2492" s="781"/>
      <c r="R2492" s="781"/>
      <c r="S2492" s="781"/>
      <c r="T2492" s="781"/>
      <c r="U2492" s="781"/>
      <c r="V2492" s="781"/>
      <c r="W2492" s="781"/>
      <c r="X2492" s="781"/>
      <c r="Y2492" s="781"/>
      <c r="Z2492" s="781"/>
      <c r="AA2492" s="781"/>
      <c r="AB2492" s="781"/>
      <c r="AC2492" s="781"/>
      <c r="AD2492" s="781"/>
      <c r="AE2492" s="781"/>
      <c r="AF2492" s="781"/>
      <c r="AG2492" s="781"/>
      <c r="AH2492" s="781"/>
      <c r="AI2492" s="781"/>
      <c r="AJ2492" s="781"/>
      <c r="AK2492" s="781"/>
      <c r="AL2492" s="781"/>
      <c r="AM2492" s="781"/>
      <c r="AN2492" s="781"/>
      <c r="AO2492" s="781"/>
      <c r="AP2492" s="781"/>
      <c r="AQ2492" s="781"/>
      <c r="AR2492" s="781"/>
      <c r="AS2492" s="781"/>
      <c r="AT2492" s="781"/>
      <c r="AU2492" s="781"/>
      <c r="AV2492" s="781"/>
      <c r="AW2492" s="781"/>
      <c r="AX2492" s="781"/>
      <c r="AY2492" s="781"/>
      <c r="AZ2492" s="781"/>
      <c r="BA2492" s="781"/>
      <c r="BB2492" s="781"/>
      <c r="BC2492" s="781"/>
      <c r="BD2492" s="781"/>
      <c r="BE2492" s="781"/>
      <c r="BF2492" s="781"/>
      <c r="BG2492" s="781"/>
      <c r="BH2492" s="781"/>
      <c r="BI2492" s="781"/>
      <c r="BJ2492" s="781"/>
      <c r="BK2492" s="781"/>
      <c r="BL2492" s="781"/>
      <c r="BM2492" s="781"/>
      <c r="BN2492" s="781"/>
      <c r="BO2492" s="781"/>
      <c r="BP2492" s="781"/>
      <c r="BQ2492" s="781"/>
      <c r="BR2492" s="781"/>
      <c r="BS2492" s="781"/>
      <c r="BT2492" s="781"/>
      <c r="BU2492" s="781"/>
      <c r="BV2492" s="781"/>
      <c r="BW2492" s="781"/>
      <c r="BX2492" s="781"/>
      <c r="BY2492" s="781"/>
      <c r="BZ2492" s="781"/>
      <c r="CA2492" s="781"/>
      <c r="CB2492" s="781"/>
      <c r="CC2492" s="781"/>
      <c r="CD2492" s="781"/>
      <c r="CE2492" s="781"/>
      <c r="CF2492" s="781"/>
      <c r="CG2492" s="781"/>
      <c r="CH2492" s="781"/>
      <c r="CI2492" s="781"/>
      <c r="CJ2492" s="781"/>
      <c r="CK2492" s="781"/>
      <c r="CL2492" s="781"/>
      <c r="CM2492" s="781"/>
      <c r="CN2492" s="781"/>
      <c r="CO2492" s="781"/>
      <c r="CP2492" s="781"/>
      <c r="CQ2492" s="781"/>
      <c r="CR2492" s="781"/>
      <c r="CS2492" s="781"/>
      <c r="CT2492" s="781"/>
      <c r="CU2492" s="781"/>
      <c r="CV2492" s="781"/>
    </row>
    <row r="2493" spans="1:100" x14ac:dyDescent="0.25">
      <c r="A2493" s="870" t="s">
        <v>1445</v>
      </c>
      <c r="B2493" s="872">
        <v>548555</v>
      </c>
      <c r="C2493" s="1812" t="s">
        <v>3339</v>
      </c>
      <c r="D2493" s="872" t="s">
        <v>255</v>
      </c>
      <c r="E2493" s="872" t="s">
        <v>370</v>
      </c>
      <c r="F2493" s="872" t="s">
        <v>370</v>
      </c>
      <c r="G2493" s="872" t="s">
        <v>75</v>
      </c>
      <c r="H2493" s="1309">
        <v>41640</v>
      </c>
      <c r="I2493" s="1277">
        <v>41294.410000000003</v>
      </c>
      <c r="J2493" s="1277">
        <v>41294.410000000003</v>
      </c>
      <c r="K2493" s="1277">
        <v>0</v>
      </c>
      <c r="L2493" s="782"/>
      <c r="M2493" s="781"/>
      <c r="N2493" s="781"/>
      <c r="O2493" s="781"/>
      <c r="P2493" s="781"/>
      <c r="Q2493" s="781"/>
      <c r="R2493" s="781"/>
      <c r="S2493" s="781"/>
      <c r="T2493" s="781"/>
      <c r="U2493" s="781"/>
      <c r="V2493" s="781"/>
      <c r="W2493" s="781"/>
      <c r="X2493" s="781"/>
      <c r="Y2493" s="781"/>
      <c r="Z2493" s="781"/>
      <c r="AA2493" s="781"/>
      <c r="AB2493" s="781"/>
      <c r="AC2493" s="781"/>
      <c r="AD2493" s="781"/>
      <c r="AE2493" s="781"/>
      <c r="AF2493" s="781"/>
      <c r="AG2493" s="781"/>
      <c r="AH2493" s="781"/>
      <c r="AI2493" s="781"/>
      <c r="AJ2493" s="781"/>
      <c r="AK2493" s="781"/>
      <c r="AL2493" s="781"/>
      <c r="AM2493" s="781"/>
      <c r="AN2493" s="781"/>
      <c r="AO2493" s="781"/>
      <c r="AP2493" s="781"/>
      <c r="AQ2493" s="781"/>
      <c r="AR2493" s="781"/>
      <c r="AS2493" s="781"/>
      <c r="AT2493" s="781"/>
      <c r="AU2493" s="781"/>
      <c r="AV2493" s="781"/>
      <c r="AW2493" s="781"/>
      <c r="AX2493" s="781"/>
      <c r="AY2493" s="781"/>
      <c r="AZ2493" s="781"/>
      <c r="BA2493" s="781"/>
      <c r="BB2493" s="781"/>
      <c r="BC2493" s="781"/>
      <c r="BD2493" s="781"/>
      <c r="BE2493" s="781"/>
      <c r="BF2493" s="781"/>
      <c r="BG2493" s="781"/>
      <c r="BH2493" s="781"/>
      <c r="BI2493" s="781"/>
      <c r="BJ2493" s="781"/>
      <c r="BK2493" s="781"/>
      <c r="BL2493" s="781"/>
      <c r="BM2493" s="781"/>
      <c r="BN2493" s="781"/>
      <c r="BO2493" s="781"/>
      <c r="BP2493" s="781"/>
      <c r="BQ2493" s="781"/>
      <c r="BR2493" s="781"/>
      <c r="BS2493" s="781"/>
      <c r="BT2493" s="781"/>
      <c r="BU2493" s="781"/>
      <c r="BV2493" s="781"/>
      <c r="BW2493" s="781"/>
      <c r="BX2493" s="781"/>
      <c r="BY2493" s="781"/>
      <c r="BZ2493" s="781"/>
      <c r="CA2493" s="781"/>
      <c r="CB2493" s="781"/>
      <c r="CC2493" s="781"/>
      <c r="CD2493" s="781"/>
      <c r="CE2493" s="781"/>
      <c r="CF2493" s="781"/>
      <c r="CG2493" s="781"/>
      <c r="CH2493" s="781"/>
      <c r="CI2493" s="781"/>
      <c r="CJ2493" s="781"/>
      <c r="CK2493" s="781"/>
      <c r="CL2493" s="781"/>
      <c r="CM2493" s="781"/>
      <c r="CN2493" s="781"/>
      <c r="CO2493" s="781"/>
      <c r="CP2493" s="781"/>
      <c r="CQ2493" s="781"/>
      <c r="CR2493" s="781"/>
      <c r="CS2493" s="781"/>
      <c r="CT2493" s="781"/>
      <c r="CU2493" s="781"/>
      <c r="CV2493" s="781"/>
    </row>
    <row r="2494" spans="1:100" x14ac:dyDescent="0.25">
      <c r="A2494" s="871" t="s">
        <v>3340</v>
      </c>
      <c r="B2494" s="872">
        <v>548541</v>
      </c>
      <c r="C2494" s="1812" t="s">
        <v>3341</v>
      </c>
      <c r="D2494" s="872" t="s">
        <v>3342</v>
      </c>
      <c r="E2494" s="872" t="s">
        <v>370</v>
      </c>
      <c r="F2494" s="872" t="s">
        <v>370</v>
      </c>
      <c r="G2494" s="872" t="s">
        <v>3302</v>
      </c>
      <c r="H2494" s="1309">
        <v>41640</v>
      </c>
      <c r="I2494" s="1277">
        <v>2500</v>
      </c>
      <c r="J2494" s="1277">
        <v>2500</v>
      </c>
      <c r="K2494" s="1277">
        <v>0</v>
      </c>
      <c r="L2494" s="782"/>
      <c r="M2494" s="781"/>
      <c r="N2494" s="781"/>
      <c r="O2494" s="781"/>
      <c r="P2494" s="781"/>
      <c r="Q2494" s="781"/>
      <c r="R2494" s="781"/>
      <c r="S2494" s="781"/>
      <c r="T2494" s="781"/>
      <c r="U2494" s="781"/>
      <c r="V2494" s="781"/>
      <c r="W2494" s="781"/>
      <c r="X2494" s="781"/>
      <c r="Y2494" s="781"/>
      <c r="Z2494" s="781"/>
      <c r="AA2494" s="781"/>
      <c r="AB2494" s="781"/>
      <c r="AC2494" s="781"/>
      <c r="AD2494" s="781"/>
      <c r="AE2494" s="781"/>
      <c r="AF2494" s="781"/>
      <c r="AG2494" s="781"/>
      <c r="AH2494" s="781"/>
      <c r="AI2494" s="781"/>
      <c r="AJ2494" s="781"/>
      <c r="AK2494" s="781"/>
      <c r="AL2494" s="781"/>
      <c r="AM2494" s="781"/>
      <c r="AN2494" s="781"/>
      <c r="AO2494" s="781"/>
      <c r="AP2494" s="781"/>
      <c r="AQ2494" s="781"/>
      <c r="AR2494" s="781"/>
      <c r="AS2494" s="781"/>
      <c r="AT2494" s="781"/>
      <c r="AU2494" s="781"/>
      <c r="AV2494" s="781"/>
      <c r="AW2494" s="781"/>
      <c r="AX2494" s="781"/>
      <c r="AY2494" s="781"/>
      <c r="AZ2494" s="781"/>
      <c r="BA2494" s="781"/>
      <c r="BB2494" s="781"/>
      <c r="BC2494" s="781"/>
      <c r="BD2494" s="781"/>
      <c r="BE2494" s="781"/>
      <c r="BF2494" s="781"/>
      <c r="BG2494" s="781"/>
      <c r="BH2494" s="781"/>
      <c r="BI2494" s="781"/>
      <c r="BJ2494" s="781"/>
      <c r="BK2494" s="781"/>
      <c r="BL2494" s="781"/>
      <c r="BM2494" s="781"/>
      <c r="BN2494" s="781"/>
      <c r="BO2494" s="781"/>
      <c r="BP2494" s="781"/>
      <c r="BQ2494" s="781"/>
      <c r="BR2494" s="781"/>
      <c r="BS2494" s="781"/>
      <c r="BT2494" s="781"/>
      <c r="BU2494" s="781"/>
      <c r="BV2494" s="781"/>
      <c r="BW2494" s="781"/>
      <c r="BX2494" s="781"/>
      <c r="BY2494" s="781"/>
      <c r="BZ2494" s="781"/>
      <c r="CA2494" s="781"/>
      <c r="CB2494" s="781"/>
      <c r="CC2494" s="781"/>
      <c r="CD2494" s="781"/>
      <c r="CE2494" s="781"/>
      <c r="CF2494" s="781"/>
      <c r="CG2494" s="781"/>
      <c r="CH2494" s="781"/>
      <c r="CI2494" s="781"/>
      <c r="CJ2494" s="781"/>
      <c r="CK2494" s="781"/>
      <c r="CL2494" s="781"/>
      <c r="CM2494" s="781"/>
      <c r="CN2494" s="781"/>
      <c r="CO2494" s="781"/>
      <c r="CP2494" s="781"/>
      <c r="CQ2494" s="781"/>
      <c r="CR2494" s="781"/>
      <c r="CS2494" s="781"/>
      <c r="CT2494" s="781"/>
      <c r="CU2494" s="781"/>
      <c r="CV2494" s="781"/>
    </row>
    <row r="2495" spans="1:100" x14ac:dyDescent="0.25">
      <c r="A2495" s="871" t="s">
        <v>3343</v>
      </c>
      <c r="B2495" s="872">
        <v>548549</v>
      </c>
      <c r="C2495" s="1812" t="s">
        <v>3344</v>
      </c>
      <c r="D2495" s="872" t="s">
        <v>370</v>
      </c>
      <c r="E2495" s="872" t="s">
        <v>370</v>
      </c>
      <c r="F2495" s="41" t="s">
        <v>49</v>
      </c>
      <c r="G2495" s="872" t="s">
        <v>189</v>
      </c>
      <c r="H2495" s="1309">
        <v>42539</v>
      </c>
      <c r="I2495" s="1277">
        <v>14396</v>
      </c>
      <c r="J2495" s="1277">
        <v>8097.75</v>
      </c>
      <c r="K2495" s="1277">
        <v>6298.25</v>
      </c>
      <c r="L2495" s="783"/>
      <c r="M2495" s="782"/>
      <c r="N2495" s="782"/>
      <c r="O2495" s="782"/>
      <c r="P2495" s="782"/>
      <c r="Q2495" s="782"/>
      <c r="R2495" s="782"/>
      <c r="S2495" s="782"/>
      <c r="T2495" s="782"/>
      <c r="U2495" s="782"/>
      <c r="V2495" s="782"/>
      <c r="W2495" s="782"/>
      <c r="X2495" s="782"/>
      <c r="Y2495" s="782"/>
      <c r="Z2495" s="782"/>
      <c r="AA2495" s="782"/>
      <c r="AB2495" s="782"/>
      <c r="AC2495" s="782"/>
      <c r="AD2495" s="782"/>
      <c r="AE2495" s="782"/>
      <c r="AF2495" s="782"/>
      <c r="AG2495" s="782"/>
      <c r="AH2495" s="782"/>
      <c r="AI2495" s="782"/>
      <c r="AJ2495" s="782"/>
      <c r="AK2495" s="782"/>
      <c r="AL2495" s="782"/>
      <c r="AM2495" s="782"/>
      <c r="AN2495" s="782"/>
      <c r="AO2495" s="782"/>
      <c r="AP2495" s="782"/>
      <c r="AQ2495" s="782"/>
      <c r="AR2495" s="782"/>
      <c r="AS2495" s="782"/>
      <c r="AT2495" s="782"/>
      <c r="AU2495" s="782"/>
      <c r="AV2495" s="782"/>
      <c r="AW2495" s="782"/>
      <c r="AX2495" s="782"/>
      <c r="AY2495" s="782"/>
      <c r="AZ2495" s="782"/>
      <c r="BA2495" s="782"/>
      <c r="BB2495" s="782"/>
      <c r="BC2495" s="782"/>
      <c r="BD2495" s="782"/>
      <c r="BE2495" s="782"/>
      <c r="BF2495" s="782"/>
      <c r="BG2495" s="782"/>
      <c r="BH2495" s="782"/>
      <c r="BI2495" s="782"/>
      <c r="BJ2495" s="782"/>
      <c r="BK2495" s="782"/>
      <c r="BL2495" s="782"/>
      <c r="BM2495" s="782"/>
      <c r="BN2495" s="782"/>
      <c r="BO2495" s="782"/>
      <c r="BP2495" s="782"/>
      <c r="BQ2495" s="782"/>
      <c r="BR2495" s="782"/>
      <c r="BS2495" s="782"/>
      <c r="BT2495" s="782"/>
      <c r="BU2495" s="782"/>
      <c r="BV2495" s="782"/>
      <c r="BW2495" s="782"/>
      <c r="BX2495" s="782"/>
      <c r="BY2495" s="782"/>
      <c r="BZ2495" s="782"/>
      <c r="CA2495" s="782"/>
      <c r="CB2495" s="782"/>
      <c r="CC2495" s="782"/>
      <c r="CD2495" s="782"/>
      <c r="CE2495" s="782"/>
      <c r="CF2495" s="782"/>
      <c r="CG2495" s="782"/>
      <c r="CH2495" s="782"/>
      <c r="CI2495" s="782"/>
      <c r="CJ2495" s="782"/>
      <c r="CK2495" s="782"/>
      <c r="CL2495" s="782"/>
      <c r="CM2495" s="782"/>
      <c r="CN2495" s="782"/>
      <c r="CO2495" s="782"/>
      <c r="CP2495" s="782"/>
      <c r="CQ2495" s="782"/>
      <c r="CR2495" s="782"/>
      <c r="CS2495" s="782"/>
      <c r="CT2495" s="782"/>
      <c r="CU2495" s="782"/>
      <c r="CV2495" s="782"/>
    </row>
    <row r="2496" spans="1:100" x14ac:dyDescent="0.25">
      <c r="A2496" s="870" t="s">
        <v>3345</v>
      </c>
      <c r="B2496" s="872">
        <v>548580</v>
      </c>
      <c r="C2496" s="1812" t="s">
        <v>3346</v>
      </c>
      <c r="D2496" s="872" t="s">
        <v>3342</v>
      </c>
      <c r="E2496" s="872" t="s">
        <v>3347</v>
      </c>
      <c r="F2496" s="872" t="s">
        <v>370</v>
      </c>
      <c r="G2496" s="872" t="s">
        <v>3348</v>
      </c>
      <c r="H2496" s="1309">
        <v>41640</v>
      </c>
      <c r="I2496" s="1277">
        <v>2500</v>
      </c>
      <c r="J2496" s="1277">
        <v>2500</v>
      </c>
      <c r="K2496" s="1277">
        <v>0</v>
      </c>
      <c r="L2496" s="784"/>
      <c r="M2496" s="783"/>
      <c r="N2496" s="783"/>
      <c r="O2496" s="783"/>
      <c r="P2496" s="783"/>
      <c r="Q2496" s="783"/>
      <c r="R2496" s="783"/>
      <c r="S2496" s="783"/>
      <c r="T2496" s="783"/>
      <c r="U2496" s="783"/>
      <c r="V2496" s="783"/>
      <c r="W2496" s="783"/>
      <c r="X2496" s="783"/>
      <c r="Y2496" s="783"/>
      <c r="Z2496" s="783"/>
      <c r="AA2496" s="783"/>
      <c r="AB2496" s="783"/>
      <c r="AC2496" s="783"/>
      <c r="AD2496" s="783"/>
      <c r="AE2496" s="783"/>
      <c r="AF2496" s="783"/>
      <c r="AG2496" s="783"/>
      <c r="AH2496" s="783"/>
      <c r="AI2496" s="783"/>
      <c r="AJ2496" s="783"/>
      <c r="AK2496" s="783"/>
      <c r="AL2496" s="783"/>
      <c r="AM2496" s="783"/>
      <c r="AN2496" s="783"/>
      <c r="AO2496" s="783"/>
      <c r="AP2496" s="783"/>
      <c r="AQ2496" s="783"/>
      <c r="AR2496" s="783"/>
      <c r="AS2496" s="783"/>
      <c r="AT2496" s="783"/>
      <c r="AU2496" s="783"/>
      <c r="AV2496" s="783"/>
      <c r="AW2496" s="783"/>
      <c r="AX2496" s="783"/>
      <c r="AY2496" s="783"/>
      <c r="AZ2496" s="783"/>
      <c r="BA2496" s="783"/>
      <c r="BB2496" s="783"/>
      <c r="BC2496" s="783"/>
      <c r="BD2496" s="783"/>
      <c r="BE2496" s="783"/>
      <c r="BF2496" s="783"/>
      <c r="BG2496" s="783"/>
      <c r="BH2496" s="783"/>
      <c r="BI2496" s="783"/>
      <c r="BJ2496" s="783"/>
      <c r="BK2496" s="783"/>
      <c r="BL2496" s="783"/>
      <c r="BM2496" s="783"/>
      <c r="BN2496" s="783"/>
      <c r="BO2496" s="783"/>
      <c r="BP2496" s="783"/>
      <c r="BQ2496" s="783"/>
      <c r="BR2496" s="783"/>
      <c r="BS2496" s="783"/>
      <c r="BT2496" s="783"/>
      <c r="BU2496" s="783"/>
      <c r="BV2496" s="783"/>
      <c r="BW2496" s="783"/>
      <c r="BX2496" s="783"/>
      <c r="BY2496" s="783"/>
      <c r="BZ2496" s="783"/>
      <c r="CA2496" s="783"/>
      <c r="CB2496" s="783"/>
      <c r="CC2496" s="783"/>
      <c r="CD2496" s="783"/>
      <c r="CE2496" s="783"/>
      <c r="CF2496" s="783"/>
      <c r="CG2496" s="783"/>
      <c r="CH2496" s="783"/>
      <c r="CI2496" s="783"/>
      <c r="CJ2496" s="783"/>
      <c r="CK2496" s="783"/>
      <c r="CL2496" s="783"/>
      <c r="CM2496" s="783"/>
      <c r="CN2496" s="783"/>
      <c r="CO2496" s="783"/>
      <c r="CP2496" s="783"/>
      <c r="CQ2496" s="783"/>
      <c r="CR2496" s="783"/>
      <c r="CS2496" s="783"/>
      <c r="CT2496" s="783"/>
      <c r="CU2496" s="783"/>
      <c r="CV2496" s="783"/>
    </row>
    <row r="2497" spans="1:100" x14ac:dyDescent="0.25">
      <c r="A2497" s="871" t="s">
        <v>3349</v>
      </c>
      <c r="B2497" s="872">
        <v>365052</v>
      </c>
      <c r="C2497" s="1812" t="s">
        <v>3350</v>
      </c>
      <c r="D2497" s="41" t="s">
        <v>49</v>
      </c>
      <c r="E2497" s="41" t="s">
        <v>49</v>
      </c>
      <c r="F2497" s="41" t="s">
        <v>49</v>
      </c>
      <c r="G2497" s="872" t="s">
        <v>114</v>
      </c>
      <c r="H2497" s="1309">
        <v>41640</v>
      </c>
      <c r="I2497" s="1277">
        <v>46400</v>
      </c>
      <c r="J2497" s="1277">
        <v>46400</v>
      </c>
      <c r="K2497" s="1277">
        <v>0</v>
      </c>
      <c r="L2497" s="784"/>
      <c r="M2497" s="783"/>
      <c r="N2497" s="783"/>
      <c r="O2497" s="783"/>
      <c r="P2497" s="783"/>
      <c r="Q2497" s="783"/>
      <c r="R2497" s="783"/>
      <c r="S2497" s="783"/>
      <c r="T2497" s="783"/>
      <c r="U2497" s="783"/>
      <c r="V2497" s="783"/>
      <c r="W2497" s="783"/>
      <c r="X2497" s="783"/>
      <c r="Y2497" s="783"/>
      <c r="Z2497" s="783"/>
      <c r="AA2497" s="783"/>
      <c r="AB2497" s="783"/>
      <c r="AC2497" s="783"/>
      <c r="AD2497" s="783"/>
      <c r="AE2497" s="783"/>
      <c r="AF2497" s="783"/>
      <c r="AG2497" s="783"/>
      <c r="AH2497" s="783"/>
      <c r="AI2497" s="783"/>
      <c r="AJ2497" s="783"/>
      <c r="AK2497" s="783"/>
      <c r="AL2497" s="783"/>
      <c r="AM2497" s="783"/>
      <c r="AN2497" s="783"/>
      <c r="AO2497" s="783"/>
      <c r="AP2497" s="783"/>
      <c r="AQ2497" s="783"/>
      <c r="AR2497" s="783"/>
      <c r="AS2497" s="783"/>
      <c r="AT2497" s="783"/>
      <c r="AU2497" s="783"/>
      <c r="AV2497" s="783"/>
      <c r="AW2497" s="783"/>
      <c r="AX2497" s="783"/>
      <c r="AY2497" s="783"/>
      <c r="AZ2497" s="783"/>
      <c r="BA2497" s="783"/>
      <c r="BB2497" s="783"/>
      <c r="BC2497" s="783"/>
      <c r="BD2497" s="783"/>
      <c r="BE2497" s="783"/>
      <c r="BF2497" s="783"/>
      <c r="BG2497" s="783"/>
      <c r="BH2497" s="783"/>
      <c r="BI2497" s="783"/>
      <c r="BJ2497" s="783"/>
      <c r="BK2497" s="783"/>
      <c r="BL2497" s="783"/>
      <c r="BM2497" s="783"/>
      <c r="BN2497" s="783"/>
      <c r="BO2497" s="783"/>
      <c r="BP2497" s="783"/>
      <c r="BQ2497" s="783"/>
      <c r="BR2497" s="783"/>
      <c r="BS2497" s="783"/>
      <c r="BT2497" s="783"/>
      <c r="BU2497" s="783"/>
      <c r="BV2497" s="783"/>
      <c r="BW2497" s="783"/>
      <c r="BX2497" s="783"/>
      <c r="BY2497" s="783"/>
      <c r="BZ2497" s="783"/>
      <c r="CA2497" s="783"/>
      <c r="CB2497" s="783"/>
      <c r="CC2497" s="783"/>
      <c r="CD2497" s="783"/>
      <c r="CE2497" s="783"/>
      <c r="CF2497" s="783"/>
      <c r="CG2497" s="783"/>
      <c r="CH2497" s="783"/>
      <c r="CI2497" s="783"/>
      <c r="CJ2497" s="783"/>
      <c r="CK2497" s="783"/>
      <c r="CL2497" s="783"/>
      <c r="CM2497" s="783"/>
      <c r="CN2497" s="783"/>
      <c r="CO2497" s="783"/>
      <c r="CP2497" s="783"/>
      <c r="CQ2497" s="783"/>
      <c r="CR2497" s="783"/>
      <c r="CS2497" s="783"/>
      <c r="CT2497" s="783"/>
      <c r="CU2497" s="783"/>
      <c r="CV2497" s="783"/>
    </row>
    <row r="2498" spans="1:100" x14ac:dyDescent="0.25">
      <c r="A2498" s="871" t="s">
        <v>3351</v>
      </c>
      <c r="B2498" s="872">
        <v>365050</v>
      </c>
      <c r="C2498" s="1812" t="s">
        <v>3352</v>
      </c>
      <c r="D2498" s="872" t="s">
        <v>370</v>
      </c>
      <c r="E2498" s="872" t="s">
        <v>370</v>
      </c>
      <c r="F2498" s="41" t="s">
        <v>49</v>
      </c>
      <c r="G2498" s="872" t="s">
        <v>18</v>
      </c>
      <c r="H2498" s="1309">
        <v>41640</v>
      </c>
      <c r="I2498" s="1277">
        <v>9500</v>
      </c>
      <c r="J2498" s="1277">
        <v>9500</v>
      </c>
      <c r="K2498" s="1277">
        <v>0</v>
      </c>
      <c r="L2498" s="784"/>
      <c r="M2498" s="783"/>
      <c r="N2498" s="783"/>
      <c r="O2498" s="783"/>
      <c r="P2498" s="783"/>
      <c r="Q2498" s="783"/>
      <c r="R2498" s="783"/>
      <c r="S2498" s="783"/>
      <c r="T2498" s="783"/>
      <c r="U2498" s="783"/>
      <c r="V2498" s="783"/>
      <c r="W2498" s="783"/>
      <c r="X2498" s="783"/>
      <c r="Y2498" s="783"/>
      <c r="Z2498" s="783"/>
      <c r="AA2498" s="783"/>
      <c r="AB2498" s="783"/>
      <c r="AC2498" s="783"/>
      <c r="AD2498" s="783"/>
      <c r="AE2498" s="783"/>
      <c r="AF2498" s="783"/>
      <c r="AG2498" s="783"/>
      <c r="AH2498" s="783"/>
      <c r="AI2498" s="783"/>
      <c r="AJ2498" s="783"/>
      <c r="AK2498" s="783"/>
      <c r="AL2498" s="783"/>
      <c r="AM2498" s="783"/>
      <c r="AN2498" s="783"/>
      <c r="AO2498" s="783"/>
      <c r="AP2498" s="783"/>
      <c r="AQ2498" s="783"/>
      <c r="AR2498" s="783"/>
      <c r="AS2498" s="783"/>
      <c r="AT2498" s="783"/>
      <c r="AU2498" s="783"/>
      <c r="AV2498" s="783"/>
      <c r="AW2498" s="783"/>
      <c r="AX2498" s="783"/>
      <c r="AY2498" s="783"/>
      <c r="AZ2498" s="783"/>
      <c r="BA2498" s="783"/>
      <c r="BB2498" s="783"/>
      <c r="BC2498" s="783"/>
      <c r="BD2498" s="783"/>
      <c r="BE2498" s="783"/>
      <c r="BF2498" s="783"/>
      <c r="BG2498" s="783"/>
      <c r="BH2498" s="783"/>
      <c r="BI2498" s="783"/>
      <c r="BJ2498" s="783"/>
      <c r="BK2498" s="783"/>
      <c r="BL2498" s="783"/>
      <c r="BM2498" s="783"/>
      <c r="BN2498" s="783"/>
      <c r="BO2498" s="783"/>
      <c r="BP2498" s="783"/>
      <c r="BQ2498" s="783"/>
      <c r="BR2498" s="783"/>
      <c r="BS2498" s="783"/>
      <c r="BT2498" s="783"/>
      <c r="BU2498" s="783"/>
      <c r="BV2498" s="783"/>
      <c r="BW2498" s="783"/>
      <c r="BX2498" s="783"/>
      <c r="BY2498" s="783"/>
      <c r="BZ2498" s="783"/>
      <c r="CA2498" s="783"/>
      <c r="CB2498" s="783"/>
      <c r="CC2498" s="783"/>
      <c r="CD2498" s="783"/>
      <c r="CE2498" s="783"/>
      <c r="CF2498" s="783"/>
      <c r="CG2498" s="783"/>
      <c r="CH2498" s="783"/>
      <c r="CI2498" s="783"/>
      <c r="CJ2498" s="783"/>
      <c r="CK2498" s="783"/>
      <c r="CL2498" s="783"/>
      <c r="CM2498" s="783"/>
      <c r="CN2498" s="783"/>
      <c r="CO2498" s="783"/>
      <c r="CP2498" s="783"/>
      <c r="CQ2498" s="783"/>
      <c r="CR2498" s="783"/>
      <c r="CS2498" s="783"/>
      <c r="CT2498" s="783"/>
      <c r="CU2498" s="783"/>
      <c r="CV2498" s="783"/>
    </row>
    <row r="2499" spans="1:100" x14ac:dyDescent="0.25">
      <c r="A2499" s="871" t="s">
        <v>160</v>
      </c>
      <c r="B2499" s="872">
        <v>365029</v>
      </c>
      <c r="C2499" s="1812" t="s">
        <v>3353</v>
      </c>
      <c r="D2499" s="872" t="s">
        <v>370</v>
      </c>
      <c r="E2499" s="872" t="s">
        <v>370</v>
      </c>
      <c r="F2499" s="41" t="s">
        <v>49</v>
      </c>
      <c r="G2499" s="872" t="s">
        <v>159</v>
      </c>
      <c r="H2499" s="1309">
        <v>41640</v>
      </c>
      <c r="I2499" s="1339">
        <v>3084.12</v>
      </c>
      <c r="J2499" s="1277">
        <v>3084.12</v>
      </c>
      <c r="K2499" s="1277">
        <v>0</v>
      </c>
      <c r="L2499" s="784"/>
      <c r="M2499" s="783"/>
      <c r="N2499" s="783"/>
      <c r="O2499" s="783"/>
      <c r="P2499" s="783"/>
      <c r="Q2499" s="783"/>
      <c r="R2499" s="783"/>
      <c r="S2499" s="783"/>
      <c r="T2499" s="783"/>
      <c r="U2499" s="783"/>
      <c r="V2499" s="783"/>
      <c r="W2499" s="783"/>
      <c r="X2499" s="783"/>
      <c r="Y2499" s="783"/>
      <c r="Z2499" s="783"/>
      <c r="AA2499" s="783"/>
      <c r="AB2499" s="783"/>
      <c r="AC2499" s="783"/>
      <c r="AD2499" s="783"/>
      <c r="AE2499" s="783"/>
      <c r="AF2499" s="783"/>
      <c r="AG2499" s="783"/>
      <c r="AH2499" s="783"/>
      <c r="AI2499" s="783"/>
      <c r="AJ2499" s="783"/>
      <c r="AK2499" s="783"/>
      <c r="AL2499" s="783"/>
      <c r="AM2499" s="783"/>
      <c r="AN2499" s="783"/>
      <c r="AO2499" s="783"/>
      <c r="AP2499" s="783"/>
      <c r="AQ2499" s="783"/>
      <c r="AR2499" s="783"/>
      <c r="AS2499" s="783"/>
      <c r="AT2499" s="783"/>
      <c r="AU2499" s="783"/>
      <c r="AV2499" s="783"/>
      <c r="AW2499" s="783"/>
      <c r="AX2499" s="783"/>
      <c r="AY2499" s="783"/>
      <c r="AZ2499" s="783"/>
      <c r="BA2499" s="783"/>
      <c r="BB2499" s="783"/>
      <c r="BC2499" s="783"/>
      <c r="BD2499" s="783"/>
      <c r="BE2499" s="783"/>
      <c r="BF2499" s="783"/>
      <c r="BG2499" s="783"/>
      <c r="BH2499" s="783"/>
      <c r="BI2499" s="783"/>
      <c r="BJ2499" s="783"/>
      <c r="BK2499" s="783"/>
      <c r="BL2499" s="783"/>
      <c r="BM2499" s="783"/>
      <c r="BN2499" s="783"/>
      <c r="BO2499" s="783"/>
      <c r="BP2499" s="783"/>
      <c r="BQ2499" s="783"/>
      <c r="BR2499" s="783"/>
      <c r="BS2499" s="783"/>
      <c r="BT2499" s="783"/>
      <c r="BU2499" s="783"/>
      <c r="BV2499" s="783"/>
      <c r="BW2499" s="783"/>
      <c r="BX2499" s="783"/>
      <c r="BY2499" s="783"/>
      <c r="BZ2499" s="783"/>
      <c r="CA2499" s="783"/>
      <c r="CB2499" s="783"/>
      <c r="CC2499" s="783"/>
      <c r="CD2499" s="783"/>
      <c r="CE2499" s="783"/>
      <c r="CF2499" s="783"/>
      <c r="CG2499" s="783"/>
      <c r="CH2499" s="783"/>
      <c r="CI2499" s="783"/>
      <c r="CJ2499" s="783"/>
      <c r="CK2499" s="783"/>
      <c r="CL2499" s="783"/>
      <c r="CM2499" s="783"/>
      <c r="CN2499" s="783"/>
      <c r="CO2499" s="783"/>
      <c r="CP2499" s="783"/>
      <c r="CQ2499" s="783"/>
      <c r="CR2499" s="783"/>
      <c r="CS2499" s="783"/>
      <c r="CT2499" s="783"/>
      <c r="CU2499" s="783"/>
      <c r="CV2499" s="783"/>
    </row>
    <row r="2500" spans="1:100" x14ac:dyDescent="0.25">
      <c r="A2500" s="871" t="s">
        <v>160</v>
      </c>
      <c r="B2500" s="872">
        <v>365062</v>
      </c>
      <c r="C2500" s="1812" t="s">
        <v>3354</v>
      </c>
      <c r="D2500" s="872" t="s">
        <v>370</v>
      </c>
      <c r="E2500" s="872" t="s">
        <v>370</v>
      </c>
      <c r="F2500" s="41" t="s">
        <v>49</v>
      </c>
      <c r="G2500" s="872" t="s">
        <v>159</v>
      </c>
      <c r="H2500" s="1309">
        <v>41640</v>
      </c>
      <c r="I2500" s="1339">
        <v>3084.12</v>
      </c>
      <c r="J2500" s="1277">
        <v>3084.12</v>
      </c>
      <c r="K2500" s="1277">
        <v>0</v>
      </c>
      <c r="L2500" s="784"/>
      <c r="M2500" s="783"/>
      <c r="N2500" s="783"/>
      <c r="O2500" s="783"/>
      <c r="P2500" s="783"/>
      <c r="Q2500" s="783"/>
      <c r="R2500" s="783"/>
      <c r="S2500" s="783"/>
      <c r="T2500" s="783"/>
      <c r="U2500" s="783"/>
      <c r="V2500" s="783"/>
      <c r="W2500" s="783"/>
      <c r="X2500" s="783"/>
      <c r="Y2500" s="783"/>
      <c r="Z2500" s="783"/>
      <c r="AA2500" s="783"/>
      <c r="AB2500" s="783"/>
      <c r="AC2500" s="783"/>
      <c r="AD2500" s="783"/>
      <c r="AE2500" s="783"/>
      <c r="AF2500" s="783"/>
      <c r="AG2500" s="783"/>
      <c r="AH2500" s="783"/>
      <c r="AI2500" s="783"/>
      <c r="AJ2500" s="783"/>
      <c r="AK2500" s="783"/>
      <c r="AL2500" s="783"/>
      <c r="AM2500" s="783"/>
      <c r="AN2500" s="783"/>
      <c r="AO2500" s="783"/>
      <c r="AP2500" s="783"/>
      <c r="AQ2500" s="783"/>
      <c r="AR2500" s="783"/>
      <c r="AS2500" s="783"/>
      <c r="AT2500" s="783"/>
      <c r="AU2500" s="783"/>
      <c r="AV2500" s="783"/>
      <c r="AW2500" s="783"/>
      <c r="AX2500" s="783"/>
      <c r="AY2500" s="783"/>
      <c r="AZ2500" s="783"/>
      <c r="BA2500" s="783"/>
      <c r="BB2500" s="783"/>
      <c r="BC2500" s="783"/>
      <c r="BD2500" s="783"/>
      <c r="BE2500" s="783"/>
      <c r="BF2500" s="783"/>
      <c r="BG2500" s="783"/>
      <c r="BH2500" s="783"/>
      <c r="BI2500" s="783"/>
      <c r="BJ2500" s="783"/>
      <c r="BK2500" s="783"/>
      <c r="BL2500" s="783"/>
      <c r="BM2500" s="783"/>
      <c r="BN2500" s="783"/>
      <c r="BO2500" s="783"/>
      <c r="BP2500" s="783"/>
      <c r="BQ2500" s="783"/>
      <c r="BR2500" s="783"/>
      <c r="BS2500" s="783"/>
      <c r="BT2500" s="783"/>
      <c r="BU2500" s="783"/>
      <c r="BV2500" s="783"/>
      <c r="BW2500" s="783"/>
      <c r="BX2500" s="783"/>
      <c r="BY2500" s="783"/>
      <c r="BZ2500" s="783"/>
      <c r="CA2500" s="783"/>
      <c r="CB2500" s="783"/>
      <c r="CC2500" s="783"/>
      <c r="CD2500" s="783"/>
      <c r="CE2500" s="783"/>
      <c r="CF2500" s="783"/>
      <c r="CG2500" s="783"/>
      <c r="CH2500" s="783"/>
      <c r="CI2500" s="783"/>
      <c r="CJ2500" s="783"/>
      <c r="CK2500" s="783"/>
      <c r="CL2500" s="783"/>
      <c r="CM2500" s="783"/>
      <c r="CN2500" s="783"/>
      <c r="CO2500" s="783"/>
      <c r="CP2500" s="783"/>
      <c r="CQ2500" s="783"/>
      <c r="CR2500" s="783"/>
      <c r="CS2500" s="783"/>
      <c r="CT2500" s="783"/>
      <c r="CU2500" s="783"/>
      <c r="CV2500" s="783"/>
    </row>
    <row r="2501" spans="1:100" x14ac:dyDescent="0.25">
      <c r="A2501" s="870" t="s">
        <v>3355</v>
      </c>
      <c r="B2501" s="872">
        <v>365049</v>
      </c>
      <c r="C2501" s="1812" t="s">
        <v>3356</v>
      </c>
      <c r="D2501" s="872" t="s">
        <v>370</v>
      </c>
      <c r="E2501" s="872" t="s">
        <v>370</v>
      </c>
      <c r="F2501" s="41" t="s">
        <v>49</v>
      </c>
      <c r="G2501" s="872" t="s">
        <v>3357</v>
      </c>
      <c r="H2501" s="1309">
        <v>41640</v>
      </c>
      <c r="I2501" s="20">
        <v>4400</v>
      </c>
      <c r="J2501" s="1277">
        <v>4400</v>
      </c>
      <c r="K2501" s="1277">
        <v>0</v>
      </c>
      <c r="L2501" s="785"/>
      <c r="M2501" s="784"/>
      <c r="N2501" s="784"/>
      <c r="O2501" s="784"/>
      <c r="P2501" s="784"/>
      <c r="Q2501" s="784"/>
      <c r="R2501" s="784"/>
      <c r="S2501" s="784"/>
      <c r="T2501" s="784"/>
      <c r="U2501" s="784"/>
      <c r="V2501" s="784"/>
      <c r="W2501" s="784"/>
      <c r="X2501" s="784"/>
      <c r="Y2501" s="784"/>
      <c r="Z2501" s="784"/>
      <c r="AA2501" s="784"/>
      <c r="AB2501" s="784"/>
      <c r="AC2501" s="784"/>
      <c r="AD2501" s="784"/>
      <c r="AE2501" s="784"/>
      <c r="AF2501" s="784"/>
      <c r="AG2501" s="784"/>
      <c r="AH2501" s="784"/>
      <c r="AI2501" s="784"/>
      <c r="AJ2501" s="784"/>
      <c r="AK2501" s="784"/>
      <c r="AL2501" s="784"/>
      <c r="AM2501" s="784"/>
      <c r="AN2501" s="784"/>
      <c r="AO2501" s="784"/>
      <c r="AP2501" s="784"/>
      <c r="AQ2501" s="784"/>
      <c r="AR2501" s="784"/>
      <c r="AS2501" s="784"/>
      <c r="AT2501" s="784"/>
      <c r="AU2501" s="784"/>
      <c r="AV2501" s="784"/>
      <c r="AW2501" s="784"/>
      <c r="AX2501" s="784"/>
      <c r="AY2501" s="784"/>
      <c r="AZ2501" s="784"/>
      <c r="BA2501" s="784"/>
      <c r="BB2501" s="784"/>
      <c r="BC2501" s="784"/>
      <c r="BD2501" s="784"/>
      <c r="BE2501" s="784"/>
      <c r="BF2501" s="784"/>
      <c r="BG2501" s="784"/>
      <c r="BH2501" s="784"/>
      <c r="BI2501" s="784"/>
      <c r="BJ2501" s="784"/>
      <c r="BK2501" s="784"/>
      <c r="BL2501" s="784"/>
      <c r="BM2501" s="784"/>
      <c r="BN2501" s="784"/>
      <c r="BO2501" s="784"/>
      <c r="BP2501" s="784"/>
      <c r="BQ2501" s="784"/>
      <c r="BR2501" s="784"/>
      <c r="BS2501" s="784"/>
      <c r="BT2501" s="784"/>
      <c r="BU2501" s="784"/>
      <c r="BV2501" s="784"/>
      <c r="BW2501" s="784"/>
      <c r="BX2501" s="784"/>
      <c r="BY2501" s="784"/>
      <c r="BZ2501" s="784"/>
      <c r="CA2501" s="784"/>
      <c r="CB2501" s="784"/>
      <c r="CC2501" s="784"/>
      <c r="CD2501" s="784"/>
      <c r="CE2501" s="784"/>
      <c r="CF2501" s="784"/>
      <c r="CG2501" s="784"/>
      <c r="CH2501" s="784"/>
      <c r="CI2501" s="784"/>
      <c r="CJ2501" s="784"/>
      <c r="CK2501" s="784"/>
      <c r="CL2501" s="784"/>
      <c r="CM2501" s="784"/>
      <c r="CN2501" s="784"/>
      <c r="CO2501" s="784"/>
      <c r="CP2501" s="784"/>
      <c r="CQ2501" s="784"/>
      <c r="CR2501" s="784"/>
      <c r="CS2501" s="784"/>
      <c r="CT2501" s="784"/>
      <c r="CU2501" s="784"/>
      <c r="CV2501" s="784"/>
    </row>
    <row r="2502" spans="1:100" x14ac:dyDescent="0.25">
      <c r="A2502" s="871" t="s">
        <v>14</v>
      </c>
      <c r="B2502" s="872">
        <v>365243</v>
      </c>
      <c r="C2502" s="1812" t="s">
        <v>3358</v>
      </c>
      <c r="D2502" s="872" t="s">
        <v>16</v>
      </c>
      <c r="E2502" s="872" t="s">
        <v>200</v>
      </c>
      <c r="F2502" s="872" t="s">
        <v>3359</v>
      </c>
      <c r="G2502" s="872" t="s">
        <v>18</v>
      </c>
      <c r="H2502" s="1309">
        <v>41640</v>
      </c>
      <c r="I2502" s="1339">
        <v>41729.800000000003</v>
      </c>
      <c r="J2502" s="1277">
        <v>41729.800000000003</v>
      </c>
      <c r="K2502" s="1277">
        <v>0</v>
      </c>
      <c r="L2502" s="785"/>
      <c r="M2502" s="784"/>
      <c r="N2502" s="784"/>
      <c r="O2502" s="784"/>
      <c r="P2502" s="784"/>
      <c r="Q2502" s="784"/>
      <c r="R2502" s="784"/>
      <c r="S2502" s="784"/>
      <c r="T2502" s="784"/>
      <c r="U2502" s="784"/>
      <c r="V2502" s="784"/>
      <c r="W2502" s="784"/>
      <c r="X2502" s="784"/>
      <c r="Y2502" s="784"/>
      <c r="Z2502" s="784"/>
      <c r="AA2502" s="784"/>
      <c r="AB2502" s="784"/>
      <c r="AC2502" s="784"/>
      <c r="AD2502" s="784"/>
      <c r="AE2502" s="784"/>
      <c r="AF2502" s="784"/>
      <c r="AG2502" s="784"/>
      <c r="AH2502" s="784"/>
      <c r="AI2502" s="784"/>
      <c r="AJ2502" s="784"/>
      <c r="AK2502" s="784"/>
      <c r="AL2502" s="784"/>
      <c r="AM2502" s="784"/>
      <c r="AN2502" s="784"/>
      <c r="AO2502" s="784"/>
      <c r="AP2502" s="784"/>
      <c r="AQ2502" s="784"/>
      <c r="AR2502" s="784"/>
      <c r="AS2502" s="784"/>
      <c r="AT2502" s="784"/>
      <c r="AU2502" s="784"/>
      <c r="AV2502" s="784"/>
      <c r="AW2502" s="784"/>
      <c r="AX2502" s="784"/>
      <c r="AY2502" s="784"/>
      <c r="AZ2502" s="784"/>
      <c r="BA2502" s="784"/>
      <c r="BB2502" s="784"/>
      <c r="BC2502" s="784"/>
      <c r="BD2502" s="784"/>
      <c r="BE2502" s="784"/>
      <c r="BF2502" s="784"/>
      <c r="BG2502" s="784"/>
      <c r="BH2502" s="784"/>
      <c r="BI2502" s="784"/>
      <c r="BJ2502" s="784"/>
      <c r="BK2502" s="784"/>
      <c r="BL2502" s="784"/>
      <c r="BM2502" s="784"/>
      <c r="BN2502" s="784"/>
      <c r="BO2502" s="784"/>
      <c r="BP2502" s="784"/>
      <c r="BQ2502" s="784"/>
      <c r="BR2502" s="784"/>
      <c r="BS2502" s="784"/>
      <c r="BT2502" s="784"/>
      <c r="BU2502" s="784"/>
      <c r="BV2502" s="784"/>
      <c r="BW2502" s="784"/>
      <c r="BX2502" s="784"/>
      <c r="BY2502" s="784"/>
      <c r="BZ2502" s="784"/>
      <c r="CA2502" s="784"/>
      <c r="CB2502" s="784"/>
      <c r="CC2502" s="784"/>
      <c r="CD2502" s="784"/>
      <c r="CE2502" s="784"/>
      <c r="CF2502" s="784"/>
      <c r="CG2502" s="784"/>
      <c r="CH2502" s="784"/>
      <c r="CI2502" s="784"/>
      <c r="CJ2502" s="784"/>
      <c r="CK2502" s="784"/>
      <c r="CL2502" s="784"/>
      <c r="CM2502" s="784"/>
      <c r="CN2502" s="784"/>
      <c r="CO2502" s="784"/>
      <c r="CP2502" s="784"/>
      <c r="CQ2502" s="784"/>
      <c r="CR2502" s="784"/>
      <c r="CS2502" s="784"/>
      <c r="CT2502" s="784"/>
      <c r="CU2502" s="784"/>
      <c r="CV2502" s="784"/>
    </row>
    <row r="2503" spans="1:100" x14ac:dyDescent="0.25">
      <c r="A2503" s="871" t="s">
        <v>21</v>
      </c>
      <c r="B2503" s="872">
        <v>365048</v>
      </c>
      <c r="C2503" s="1812" t="s">
        <v>3360</v>
      </c>
      <c r="D2503" s="872" t="s">
        <v>16</v>
      </c>
      <c r="E2503" s="872" t="s">
        <v>3361</v>
      </c>
      <c r="F2503" s="872" t="s">
        <v>3362</v>
      </c>
      <c r="G2503" s="872" t="s">
        <v>18</v>
      </c>
      <c r="H2503" s="1309">
        <v>41640</v>
      </c>
      <c r="I2503" s="1326">
        <v>13316.8</v>
      </c>
      <c r="J2503" s="1277">
        <v>13316.8</v>
      </c>
      <c r="K2503" s="1277">
        <v>0</v>
      </c>
      <c r="L2503" s="785"/>
      <c r="M2503" s="784"/>
      <c r="N2503" s="784"/>
      <c r="O2503" s="784"/>
      <c r="P2503" s="784"/>
      <c r="Q2503" s="784"/>
      <c r="R2503" s="784"/>
      <c r="S2503" s="784"/>
      <c r="T2503" s="784"/>
      <c r="U2503" s="784"/>
      <c r="V2503" s="784"/>
      <c r="W2503" s="784"/>
      <c r="X2503" s="784"/>
      <c r="Y2503" s="784"/>
      <c r="Z2503" s="784"/>
      <c r="AA2503" s="784"/>
      <c r="AB2503" s="784"/>
      <c r="AC2503" s="784"/>
      <c r="AD2503" s="784"/>
      <c r="AE2503" s="784"/>
      <c r="AF2503" s="784"/>
      <c r="AG2503" s="784"/>
      <c r="AH2503" s="784"/>
      <c r="AI2503" s="784"/>
      <c r="AJ2503" s="784"/>
      <c r="AK2503" s="784"/>
      <c r="AL2503" s="784"/>
      <c r="AM2503" s="784"/>
      <c r="AN2503" s="784"/>
      <c r="AO2503" s="784"/>
      <c r="AP2503" s="784"/>
      <c r="AQ2503" s="784"/>
      <c r="AR2503" s="784"/>
      <c r="AS2503" s="784"/>
      <c r="AT2503" s="784"/>
      <c r="AU2503" s="784"/>
      <c r="AV2503" s="784"/>
      <c r="AW2503" s="784"/>
      <c r="AX2503" s="784"/>
      <c r="AY2503" s="784"/>
      <c r="AZ2503" s="784"/>
      <c r="BA2503" s="784"/>
      <c r="BB2503" s="784"/>
      <c r="BC2503" s="784"/>
      <c r="BD2503" s="784"/>
      <c r="BE2503" s="784"/>
      <c r="BF2503" s="784"/>
      <c r="BG2503" s="784"/>
      <c r="BH2503" s="784"/>
      <c r="BI2503" s="784"/>
      <c r="BJ2503" s="784"/>
      <c r="BK2503" s="784"/>
      <c r="BL2503" s="784"/>
      <c r="BM2503" s="784"/>
      <c r="BN2503" s="784"/>
      <c r="BO2503" s="784"/>
      <c r="BP2503" s="784"/>
      <c r="BQ2503" s="784"/>
      <c r="BR2503" s="784"/>
      <c r="BS2503" s="784"/>
      <c r="BT2503" s="784"/>
      <c r="BU2503" s="784"/>
      <c r="BV2503" s="784"/>
      <c r="BW2503" s="784"/>
      <c r="BX2503" s="784"/>
      <c r="BY2503" s="784"/>
      <c r="BZ2503" s="784"/>
      <c r="CA2503" s="784"/>
      <c r="CB2503" s="784"/>
      <c r="CC2503" s="784"/>
      <c r="CD2503" s="784"/>
      <c r="CE2503" s="784"/>
      <c r="CF2503" s="784"/>
      <c r="CG2503" s="784"/>
      <c r="CH2503" s="784"/>
      <c r="CI2503" s="784"/>
      <c r="CJ2503" s="784"/>
      <c r="CK2503" s="784"/>
      <c r="CL2503" s="784"/>
      <c r="CM2503" s="784"/>
      <c r="CN2503" s="784"/>
      <c r="CO2503" s="784"/>
      <c r="CP2503" s="784"/>
      <c r="CQ2503" s="784"/>
      <c r="CR2503" s="784"/>
      <c r="CS2503" s="784"/>
      <c r="CT2503" s="784"/>
      <c r="CU2503" s="784"/>
      <c r="CV2503" s="784"/>
    </row>
    <row r="2504" spans="1:100" x14ac:dyDescent="0.25">
      <c r="A2504" s="871" t="s">
        <v>32</v>
      </c>
      <c r="B2504" s="872">
        <v>548450</v>
      </c>
      <c r="C2504" s="1812" t="s">
        <v>3363</v>
      </c>
      <c r="D2504" s="872" t="s">
        <v>34</v>
      </c>
      <c r="E2504" s="1741" t="s">
        <v>3396</v>
      </c>
      <c r="F2504" s="1741" t="s">
        <v>370</v>
      </c>
      <c r="G2504" s="872" t="s">
        <v>18</v>
      </c>
      <c r="H2504" s="1309">
        <v>41640</v>
      </c>
      <c r="I2504" s="1277">
        <v>10738</v>
      </c>
      <c r="J2504" s="1277">
        <v>10738</v>
      </c>
      <c r="K2504" s="1277">
        <v>0</v>
      </c>
      <c r="L2504" s="785"/>
      <c r="M2504" s="784"/>
      <c r="N2504" s="784"/>
      <c r="O2504" s="784"/>
      <c r="P2504" s="784"/>
      <c r="Q2504" s="784"/>
      <c r="R2504" s="784"/>
      <c r="S2504" s="784"/>
      <c r="T2504" s="784"/>
      <c r="U2504" s="784"/>
      <c r="V2504" s="784"/>
      <c r="W2504" s="784"/>
      <c r="X2504" s="784"/>
      <c r="Y2504" s="784"/>
      <c r="Z2504" s="784"/>
      <c r="AA2504" s="784"/>
      <c r="AB2504" s="784"/>
      <c r="AC2504" s="784"/>
      <c r="AD2504" s="784"/>
      <c r="AE2504" s="784"/>
      <c r="AF2504" s="784"/>
      <c r="AG2504" s="784"/>
      <c r="AH2504" s="784"/>
      <c r="AI2504" s="784"/>
      <c r="AJ2504" s="784"/>
      <c r="AK2504" s="784"/>
      <c r="AL2504" s="784"/>
      <c r="AM2504" s="784"/>
      <c r="AN2504" s="784"/>
      <c r="AO2504" s="784"/>
      <c r="AP2504" s="784"/>
      <c r="AQ2504" s="784"/>
      <c r="AR2504" s="784"/>
      <c r="AS2504" s="784"/>
      <c r="AT2504" s="784"/>
      <c r="AU2504" s="784"/>
      <c r="AV2504" s="784"/>
      <c r="AW2504" s="784"/>
      <c r="AX2504" s="784"/>
      <c r="AY2504" s="784"/>
      <c r="AZ2504" s="784"/>
      <c r="BA2504" s="784"/>
      <c r="BB2504" s="784"/>
      <c r="BC2504" s="784"/>
      <c r="BD2504" s="784"/>
      <c r="BE2504" s="784"/>
      <c r="BF2504" s="784"/>
      <c r="BG2504" s="784"/>
      <c r="BH2504" s="784"/>
      <c r="BI2504" s="784"/>
      <c r="BJ2504" s="784"/>
      <c r="BK2504" s="784"/>
      <c r="BL2504" s="784"/>
      <c r="BM2504" s="784"/>
      <c r="BN2504" s="784"/>
      <c r="BO2504" s="784"/>
      <c r="BP2504" s="784"/>
      <c r="BQ2504" s="784"/>
      <c r="BR2504" s="784"/>
      <c r="BS2504" s="784"/>
      <c r="BT2504" s="784"/>
      <c r="BU2504" s="784"/>
      <c r="BV2504" s="784"/>
      <c r="BW2504" s="784"/>
      <c r="BX2504" s="784"/>
      <c r="BY2504" s="784"/>
      <c r="BZ2504" s="784"/>
      <c r="CA2504" s="784"/>
      <c r="CB2504" s="784"/>
      <c r="CC2504" s="784"/>
      <c r="CD2504" s="784"/>
      <c r="CE2504" s="784"/>
      <c r="CF2504" s="784"/>
      <c r="CG2504" s="784"/>
      <c r="CH2504" s="784"/>
      <c r="CI2504" s="784"/>
      <c r="CJ2504" s="784"/>
      <c r="CK2504" s="784"/>
      <c r="CL2504" s="784"/>
      <c r="CM2504" s="784"/>
      <c r="CN2504" s="784"/>
      <c r="CO2504" s="784"/>
      <c r="CP2504" s="784"/>
      <c r="CQ2504" s="784"/>
      <c r="CR2504" s="784"/>
      <c r="CS2504" s="784"/>
      <c r="CT2504" s="784"/>
      <c r="CU2504" s="784"/>
      <c r="CV2504" s="784"/>
    </row>
    <row r="2505" spans="1:100" x14ac:dyDescent="0.25">
      <c r="A2505" s="870" t="s">
        <v>3340</v>
      </c>
      <c r="B2505" s="872">
        <v>548452</v>
      </c>
      <c r="C2505" s="1812" t="s">
        <v>3364</v>
      </c>
      <c r="D2505" s="872" t="s">
        <v>3365</v>
      </c>
      <c r="E2505" s="872" t="s">
        <v>3370</v>
      </c>
      <c r="F2505" s="872" t="s">
        <v>370</v>
      </c>
      <c r="G2505" s="872" t="s">
        <v>18</v>
      </c>
      <c r="H2505" s="1309">
        <v>41640</v>
      </c>
      <c r="I2505" s="1277">
        <v>10738</v>
      </c>
      <c r="J2505" s="1277">
        <v>10738</v>
      </c>
      <c r="K2505" s="1277">
        <v>0</v>
      </c>
      <c r="L2505" s="786"/>
      <c r="M2505" s="785"/>
      <c r="N2505" s="785"/>
      <c r="O2505" s="785"/>
      <c r="P2505" s="785"/>
      <c r="Q2505" s="785"/>
      <c r="R2505" s="785"/>
      <c r="S2505" s="785"/>
      <c r="T2505" s="785"/>
      <c r="U2505" s="785"/>
      <c r="V2505" s="785"/>
      <c r="W2505" s="785"/>
      <c r="X2505" s="785"/>
      <c r="Y2505" s="785"/>
      <c r="Z2505" s="785"/>
      <c r="AA2505" s="785"/>
      <c r="AB2505" s="785"/>
      <c r="AC2505" s="785"/>
      <c r="AD2505" s="785"/>
      <c r="AE2505" s="785"/>
      <c r="AF2505" s="785"/>
      <c r="AG2505" s="785"/>
      <c r="AH2505" s="785"/>
      <c r="AI2505" s="785"/>
      <c r="AJ2505" s="785"/>
      <c r="AK2505" s="785"/>
      <c r="AL2505" s="785"/>
      <c r="AM2505" s="785"/>
      <c r="AN2505" s="785"/>
      <c r="AO2505" s="785"/>
      <c r="AP2505" s="785"/>
      <c r="AQ2505" s="785"/>
      <c r="AR2505" s="785"/>
      <c r="AS2505" s="785"/>
      <c r="AT2505" s="785"/>
      <c r="AU2505" s="785"/>
      <c r="AV2505" s="785"/>
      <c r="AW2505" s="785"/>
      <c r="AX2505" s="785"/>
      <c r="AY2505" s="785"/>
      <c r="AZ2505" s="785"/>
      <c r="BA2505" s="785"/>
      <c r="BB2505" s="785"/>
      <c r="BC2505" s="785"/>
      <c r="BD2505" s="785"/>
      <c r="BE2505" s="785"/>
      <c r="BF2505" s="785"/>
      <c r="BG2505" s="785"/>
      <c r="BH2505" s="785"/>
      <c r="BI2505" s="785"/>
      <c r="BJ2505" s="785"/>
      <c r="BK2505" s="785"/>
      <c r="BL2505" s="785"/>
      <c r="BM2505" s="785"/>
      <c r="BN2505" s="785"/>
      <c r="BO2505" s="785"/>
      <c r="BP2505" s="785"/>
      <c r="BQ2505" s="785"/>
      <c r="BR2505" s="785"/>
      <c r="BS2505" s="785"/>
      <c r="BT2505" s="785"/>
      <c r="BU2505" s="785"/>
      <c r="BV2505" s="785"/>
      <c r="BW2505" s="785"/>
      <c r="BX2505" s="785"/>
      <c r="BY2505" s="785"/>
      <c r="BZ2505" s="785"/>
      <c r="CA2505" s="785"/>
      <c r="CB2505" s="785"/>
      <c r="CC2505" s="785"/>
      <c r="CD2505" s="785"/>
      <c r="CE2505" s="785"/>
      <c r="CF2505" s="785"/>
      <c r="CG2505" s="785"/>
      <c r="CH2505" s="785"/>
      <c r="CI2505" s="785"/>
      <c r="CJ2505" s="785"/>
      <c r="CK2505" s="785"/>
      <c r="CL2505" s="785"/>
      <c r="CM2505" s="785"/>
      <c r="CN2505" s="785"/>
      <c r="CO2505" s="785"/>
      <c r="CP2505" s="785"/>
      <c r="CQ2505" s="785"/>
      <c r="CR2505" s="785"/>
      <c r="CS2505" s="785"/>
      <c r="CT2505" s="785"/>
      <c r="CU2505" s="785"/>
      <c r="CV2505" s="785"/>
    </row>
    <row r="2506" spans="1:100" x14ac:dyDescent="0.25">
      <c r="A2506" s="870" t="s">
        <v>3366</v>
      </c>
      <c r="B2506" s="872">
        <v>548796</v>
      </c>
      <c r="C2506" s="1812" t="s">
        <v>3367</v>
      </c>
      <c r="D2506" s="869" t="s">
        <v>3342</v>
      </c>
      <c r="E2506" s="872" t="s">
        <v>370</v>
      </c>
      <c r="F2506" s="872" t="s">
        <v>370</v>
      </c>
      <c r="G2506" s="872" t="s">
        <v>103</v>
      </c>
      <c r="H2506" s="1309">
        <v>41640</v>
      </c>
      <c r="I2506" s="1277">
        <v>4000</v>
      </c>
      <c r="J2506" s="1277">
        <v>4000</v>
      </c>
      <c r="K2506" s="1277">
        <v>0</v>
      </c>
      <c r="L2506" s="786"/>
      <c r="M2506" s="785"/>
      <c r="N2506" s="785"/>
      <c r="O2506" s="785"/>
      <c r="P2506" s="785"/>
      <c r="Q2506" s="785"/>
      <c r="R2506" s="785"/>
      <c r="S2506" s="785"/>
      <c r="T2506" s="785"/>
      <c r="U2506" s="785"/>
      <c r="V2506" s="785"/>
      <c r="W2506" s="785"/>
      <c r="X2506" s="785"/>
      <c r="Y2506" s="785"/>
      <c r="Z2506" s="785"/>
      <c r="AA2506" s="785"/>
      <c r="AB2506" s="785"/>
      <c r="AC2506" s="785"/>
      <c r="AD2506" s="785"/>
      <c r="AE2506" s="785"/>
      <c r="AF2506" s="785"/>
      <c r="AG2506" s="785"/>
      <c r="AH2506" s="785"/>
      <c r="AI2506" s="785"/>
      <c r="AJ2506" s="785"/>
      <c r="AK2506" s="785"/>
      <c r="AL2506" s="785"/>
      <c r="AM2506" s="785"/>
      <c r="AN2506" s="785"/>
      <c r="AO2506" s="785"/>
      <c r="AP2506" s="785"/>
      <c r="AQ2506" s="785"/>
      <c r="AR2506" s="785"/>
      <c r="AS2506" s="785"/>
      <c r="AT2506" s="785"/>
      <c r="AU2506" s="785"/>
      <c r="AV2506" s="785"/>
      <c r="AW2506" s="785"/>
      <c r="AX2506" s="785"/>
      <c r="AY2506" s="785"/>
      <c r="AZ2506" s="785"/>
      <c r="BA2506" s="785"/>
      <c r="BB2506" s="785"/>
      <c r="BC2506" s="785"/>
      <c r="BD2506" s="785"/>
      <c r="BE2506" s="785"/>
      <c r="BF2506" s="785"/>
      <c r="BG2506" s="785"/>
      <c r="BH2506" s="785"/>
      <c r="BI2506" s="785"/>
      <c r="BJ2506" s="785"/>
      <c r="BK2506" s="785"/>
      <c r="BL2506" s="785"/>
      <c r="BM2506" s="785"/>
      <c r="BN2506" s="785"/>
      <c r="BO2506" s="785"/>
      <c r="BP2506" s="785"/>
      <c r="BQ2506" s="785"/>
      <c r="BR2506" s="785"/>
      <c r="BS2506" s="785"/>
      <c r="BT2506" s="785"/>
      <c r="BU2506" s="785"/>
      <c r="BV2506" s="785"/>
      <c r="BW2506" s="785"/>
      <c r="BX2506" s="785"/>
      <c r="BY2506" s="785"/>
      <c r="BZ2506" s="785"/>
      <c r="CA2506" s="785"/>
      <c r="CB2506" s="785"/>
      <c r="CC2506" s="785"/>
      <c r="CD2506" s="785"/>
      <c r="CE2506" s="785"/>
      <c r="CF2506" s="785"/>
      <c r="CG2506" s="785"/>
      <c r="CH2506" s="785"/>
      <c r="CI2506" s="785"/>
      <c r="CJ2506" s="785"/>
      <c r="CK2506" s="785"/>
      <c r="CL2506" s="785"/>
      <c r="CM2506" s="785"/>
      <c r="CN2506" s="785"/>
      <c r="CO2506" s="785"/>
      <c r="CP2506" s="785"/>
      <c r="CQ2506" s="785"/>
      <c r="CR2506" s="785"/>
      <c r="CS2506" s="785"/>
      <c r="CT2506" s="785"/>
      <c r="CU2506" s="785"/>
      <c r="CV2506" s="785"/>
    </row>
    <row r="2507" spans="1:100" x14ac:dyDescent="0.25">
      <c r="A2507" s="865" t="s">
        <v>3368</v>
      </c>
      <c r="B2507" s="872">
        <v>750036</v>
      </c>
      <c r="C2507" s="1812" t="s">
        <v>3369</v>
      </c>
      <c r="D2507" s="872" t="s">
        <v>790</v>
      </c>
      <c r="E2507" s="872" t="s">
        <v>370</v>
      </c>
      <c r="F2507" s="41" t="s">
        <v>49</v>
      </c>
      <c r="G2507" s="872" t="s">
        <v>3302</v>
      </c>
      <c r="H2507" s="1309">
        <v>43752</v>
      </c>
      <c r="I2507" s="1338">
        <v>10673.1</v>
      </c>
      <c r="J2507" s="1277">
        <v>355.74</v>
      </c>
      <c r="K2507" s="1277">
        <v>10316.36</v>
      </c>
      <c r="L2507" s="787"/>
      <c r="M2507" s="786"/>
      <c r="N2507" s="786"/>
      <c r="O2507" s="786"/>
      <c r="P2507" s="786"/>
      <c r="Q2507" s="786"/>
      <c r="R2507" s="786"/>
      <c r="S2507" s="786"/>
      <c r="T2507" s="786"/>
      <c r="U2507" s="786"/>
      <c r="V2507" s="786"/>
      <c r="W2507" s="786"/>
      <c r="X2507" s="786"/>
      <c r="Y2507" s="786"/>
      <c r="Z2507" s="786"/>
      <c r="AA2507" s="786"/>
      <c r="AB2507" s="786"/>
      <c r="AC2507" s="786"/>
      <c r="AD2507" s="786"/>
      <c r="AE2507" s="786"/>
      <c r="AF2507" s="786"/>
      <c r="AG2507" s="786"/>
      <c r="AH2507" s="786"/>
      <c r="AI2507" s="786"/>
      <c r="AJ2507" s="786"/>
      <c r="AK2507" s="786"/>
      <c r="AL2507" s="786"/>
      <c r="AM2507" s="786"/>
      <c r="AN2507" s="786"/>
      <c r="AO2507" s="786"/>
      <c r="AP2507" s="786"/>
      <c r="AQ2507" s="786"/>
      <c r="AR2507" s="786"/>
      <c r="AS2507" s="786"/>
      <c r="AT2507" s="786"/>
      <c r="AU2507" s="786"/>
      <c r="AV2507" s="786"/>
      <c r="AW2507" s="786"/>
      <c r="AX2507" s="786"/>
      <c r="AY2507" s="786"/>
      <c r="AZ2507" s="786"/>
      <c r="BA2507" s="786"/>
      <c r="BB2507" s="786"/>
      <c r="BC2507" s="786"/>
      <c r="BD2507" s="786"/>
      <c r="BE2507" s="786"/>
      <c r="BF2507" s="786"/>
      <c r="BG2507" s="786"/>
      <c r="BH2507" s="786"/>
      <c r="BI2507" s="786"/>
      <c r="BJ2507" s="786"/>
      <c r="BK2507" s="786"/>
      <c r="BL2507" s="786"/>
      <c r="BM2507" s="786"/>
      <c r="BN2507" s="786"/>
      <c r="BO2507" s="786"/>
      <c r="BP2507" s="786"/>
      <c r="BQ2507" s="786"/>
      <c r="BR2507" s="786"/>
      <c r="BS2507" s="786"/>
      <c r="BT2507" s="786"/>
      <c r="BU2507" s="786"/>
      <c r="BV2507" s="786"/>
      <c r="BW2507" s="786"/>
      <c r="BX2507" s="786"/>
      <c r="BY2507" s="786"/>
      <c r="BZ2507" s="786"/>
      <c r="CA2507" s="786"/>
      <c r="CB2507" s="786"/>
      <c r="CC2507" s="786"/>
      <c r="CD2507" s="786"/>
      <c r="CE2507" s="786"/>
      <c r="CF2507" s="786"/>
      <c r="CG2507" s="786"/>
      <c r="CH2507" s="786"/>
      <c r="CI2507" s="786"/>
      <c r="CJ2507" s="786"/>
      <c r="CK2507" s="786"/>
      <c r="CL2507" s="786"/>
      <c r="CM2507" s="786"/>
      <c r="CN2507" s="786"/>
      <c r="CO2507" s="786"/>
      <c r="CP2507" s="786"/>
      <c r="CQ2507" s="786"/>
      <c r="CR2507" s="786"/>
      <c r="CS2507" s="786"/>
      <c r="CT2507" s="786"/>
      <c r="CU2507" s="786"/>
      <c r="CV2507" s="786"/>
    </row>
    <row r="2508" spans="1:100" s="1734" customFormat="1" x14ac:dyDescent="0.25">
      <c r="A2508" s="1738" t="s">
        <v>3371</v>
      </c>
      <c r="B2508" s="93">
        <v>750331</v>
      </c>
      <c r="C2508" s="1812" t="s">
        <v>2445</v>
      </c>
      <c r="D2508" s="93" t="s">
        <v>3372</v>
      </c>
      <c r="E2508" s="93" t="s">
        <v>3373</v>
      </c>
      <c r="F2508" s="93" t="s">
        <v>49</v>
      </c>
      <c r="G2508" s="1741" t="s">
        <v>94</v>
      </c>
      <c r="H2508" s="1361">
        <v>44277</v>
      </c>
      <c r="I2508" s="1362">
        <v>11274.02</v>
      </c>
      <c r="J2508" s="1362">
        <v>300</v>
      </c>
      <c r="K2508" s="1362">
        <v>10924.02</v>
      </c>
    </row>
    <row r="2509" spans="1:100" s="1734" customFormat="1" x14ac:dyDescent="0.25">
      <c r="A2509" s="1738" t="s">
        <v>3371</v>
      </c>
      <c r="B2509" s="93">
        <v>750332</v>
      </c>
      <c r="C2509" s="1812" t="s">
        <v>2449</v>
      </c>
      <c r="D2509" s="93" t="s">
        <v>3372</v>
      </c>
      <c r="E2509" s="93" t="s">
        <v>3373</v>
      </c>
      <c r="F2509" s="93" t="s">
        <v>49</v>
      </c>
      <c r="G2509" s="1741" t="s">
        <v>94</v>
      </c>
      <c r="H2509" s="1361">
        <v>44277</v>
      </c>
      <c r="I2509" s="1362">
        <v>11274.02</v>
      </c>
      <c r="J2509" s="1362">
        <v>300</v>
      </c>
      <c r="K2509" s="1362">
        <v>10924.02</v>
      </c>
    </row>
    <row r="2510" spans="1:100" s="1734" customFormat="1" x14ac:dyDescent="0.25">
      <c r="A2510" s="1738" t="s">
        <v>3371</v>
      </c>
      <c r="B2510" s="93">
        <v>750333</v>
      </c>
      <c r="C2510" s="1812" t="s">
        <v>6030</v>
      </c>
      <c r="D2510" s="93" t="s">
        <v>3372</v>
      </c>
      <c r="E2510" s="93" t="s">
        <v>3373</v>
      </c>
      <c r="F2510" s="93" t="s">
        <v>49</v>
      </c>
      <c r="G2510" s="1741" t="s">
        <v>94</v>
      </c>
      <c r="H2510" s="1361">
        <v>44277</v>
      </c>
      <c r="I2510" s="1362">
        <v>11274.02</v>
      </c>
      <c r="J2510" s="1362">
        <v>300</v>
      </c>
      <c r="K2510" s="1362">
        <v>10924.02</v>
      </c>
    </row>
    <row r="2511" spans="1:100" s="1734" customFormat="1" x14ac:dyDescent="0.25">
      <c r="A2511" s="1738" t="s">
        <v>3371</v>
      </c>
      <c r="B2511" s="93">
        <v>750334</v>
      </c>
      <c r="C2511" s="1812" t="s">
        <v>6031</v>
      </c>
      <c r="D2511" s="93" t="s">
        <v>3372</v>
      </c>
      <c r="E2511" s="93" t="s">
        <v>3373</v>
      </c>
      <c r="F2511" s="93" t="s">
        <v>49</v>
      </c>
      <c r="G2511" s="1741" t="s">
        <v>94</v>
      </c>
      <c r="H2511" s="1361">
        <v>44277</v>
      </c>
      <c r="I2511" s="1362">
        <v>11274.02</v>
      </c>
      <c r="J2511" s="1362">
        <v>300</v>
      </c>
      <c r="K2511" s="1362">
        <v>10924.02</v>
      </c>
    </row>
    <row r="2512" spans="1:100" s="1734" customFormat="1" x14ac:dyDescent="0.25">
      <c r="A2512" s="1738" t="s">
        <v>3371</v>
      </c>
      <c r="B2512" s="93">
        <v>750649</v>
      </c>
      <c r="C2512" s="1812" t="s">
        <v>6032</v>
      </c>
      <c r="D2512" s="93" t="s">
        <v>3372</v>
      </c>
      <c r="E2512" s="93" t="s">
        <v>3373</v>
      </c>
      <c r="F2512" s="93" t="s">
        <v>49</v>
      </c>
      <c r="G2512" s="1741" t="s">
        <v>94</v>
      </c>
      <c r="H2512" s="1361">
        <v>44277</v>
      </c>
      <c r="I2512" s="1362">
        <v>11274.02</v>
      </c>
      <c r="J2512" s="1362">
        <v>300</v>
      </c>
      <c r="K2512" s="1362">
        <v>10924.02</v>
      </c>
    </row>
    <row r="2513" spans="1:100" s="1734" customFormat="1" x14ac:dyDescent="0.25">
      <c r="A2513" s="1738" t="s">
        <v>3371</v>
      </c>
      <c r="B2513" s="93">
        <v>750650</v>
      </c>
      <c r="C2513" s="1812" t="s">
        <v>6033</v>
      </c>
      <c r="D2513" s="93" t="s">
        <v>3372</v>
      </c>
      <c r="E2513" s="93" t="s">
        <v>3373</v>
      </c>
      <c r="F2513" s="93" t="s">
        <v>49</v>
      </c>
      <c r="G2513" s="1741" t="s">
        <v>94</v>
      </c>
      <c r="H2513" s="1361">
        <v>44277</v>
      </c>
      <c r="I2513" s="1362">
        <v>11274.02</v>
      </c>
      <c r="J2513" s="1362">
        <v>300</v>
      </c>
      <c r="K2513" s="1362">
        <v>10924.02</v>
      </c>
    </row>
    <row r="2514" spans="1:100" s="1734" customFormat="1" x14ac:dyDescent="0.25">
      <c r="A2514" s="1738" t="s">
        <v>3371</v>
      </c>
      <c r="B2514" s="93">
        <v>750651</v>
      </c>
      <c r="C2514" s="1812" t="s">
        <v>6034</v>
      </c>
      <c r="D2514" s="93" t="s">
        <v>3372</v>
      </c>
      <c r="E2514" s="93" t="s">
        <v>3373</v>
      </c>
      <c r="F2514" s="93" t="s">
        <v>49</v>
      </c>
      <c r="G2514" s="1741" t="s">
        <v>94</v>
      </c>
      <c r="H2514" s="1361">
        <v>44277</v>
      </c>
      <c r="I2514" s="1362">
        <v>11274.02</v>
      </c>
      <c r="J2514" s="1362">
        <v>300</v>
      </c>
      <c r="K2514" s="1362">
        <v>10924.02</v>
      </c>
    </row>
    <row r="2515" spans="1:100" s="1734" customFormat="1" x14ac:dyDescent="0.25">
      <c r="A2515" s="1738" t="s">
        <v>3371</v>
      </c>
      <c r="B2515" s="93">
        <v>750647</v>
      </c>
      <c r="C2515" s="1812" t="s">
        <v>6035</v>
      </c>
      <c r="D2515" s="93" t="s">
        <v>3372</v>
      </c>
      <c r="E2515" s="93" t="s">
        <v>3373</v>
      </c>
      <c r="F2515" s="93" t="s">
        <v>49</v>
      </c>
      <c r="G2515" s="1741" t="s">
        <v>94</v>
      </c>
      <c r="H2515" s="1361">
        <v>44277</v>
      </c>
      <c r="I2515" s="1362">
        <v>11274.02</v>
      </c>
      <c r="J2515" s="1362">
        <v>300</v>
      </c>
      <c r="K2515" s="1362">
        <v>10924.02</v>
      </c>
    </row>
    <row r="2516" spans="1:100" x14ac:dyDescent="0.25">
      <c r="A2516" s="865" t="s">
        <v>2756</v>
      </c>
      <c r="B2516" s="1819" t="s">
        <v>370</v>
      </c>
      <c r="C2516" s="1812" t="s">
        <v>6036</v>
      </c>
      <c r="D2516" s="41" t="s">
        <v>3374</v>
      </c>
      <c r="E2516" s="41" t="s">
        <v>3375</v>
      </c>
      <c r="F2516" s="41" t="s">
        <v>3376</v>
      </c>
      <c r="G2516" s="872" t="s">
        <v>94</v>
      </c>
      <c r="H2516" s="1912">
        <v>41640</v>
      </c>
      <c r="I2516" s="1674">
        <v>66105.054999999993</v>
      </c>
      <c r="J2516" s="1291">
        <v>66105.054999999993</v>
      </c>
      <c r="K2516" s="1292">
        <v>0</v>
      </c>
    </row>
    <row r="2517" spans="1:100" x14ac:dyDescent="0.25">
      <c r="A2517" s="865" t="s">
        <v>2756</v>
      </c>
      <c r="B2517" s="1819" t="s">
        <v>370</v>
      </c>
      <c r="C2517" s="1812" t="s">
        <v>6037</v>
      </c>
      <c r="D2517" s="41" t="s">
        <v>3377</v>
      </c>
      <c r="E2517" s="41" t="s">
        <v>3378</v>
      </c>
      <c r="F2517" s="872" t="s">
        <v>370</v>
      </c>
      <c r="G2517" s="872" t="s">
        <v>94</v>
      </c>
      <c r="H2517" s="1912">
        <v>41640</v>
      </c>
      <c r="I2517" s="1674">
        <v>66105.054999999993</v>
      </c>
      <c r="J2517" s="1291">
        <v>66105.054999999993</v>
      </c>
      <c r="K2517" s="1292">
        <v>0</v>
      </c>
    </row>
    <row r="2518" spans="1:100" x14ac:dyDescent="0.25">
      <c r="A2518" s="865" t="s">
        <v>2756</v>
      </c>
      <c r="B2518" s="1819" t="s">
        <v>370</v>
      </c>
      <c r="C2518" s="1812" t="s">
        <v>6038</v>
      </c>
      <c r="D2518" s="872" t="s">
        <v>370</v>
      </c>
      <c r="E2518" s="41" t="s">
        <v>3379</v>
      </c>
      <c r="F2518" s="41" t="s">
        <v>3380</v>
      </c>
      <c r="G2518" s="872" t="s">
        <v>193</v>
      </c>
      <c r="H2518" s="1912">
        <v>41640</v>
      </c>
      <c r="I2518" s="1674">
        <v>66105.054999999993</v>
      </c>
      <c r="J2518" s="1291">
        <v>66105.054999999993</v>
      </c>
      <c r="K2518" s="1292">
        <v>0</v>
      </c>
    </row>
    <row r="2519" spans="1:100" x14ac:dyDescent="0.25">
      <c r="A2519" s="865" t="s">
        <v>2756</v>
      </c>
      <c r="B2519" s="41">
        <v>548571</v>
      </c>
      <c r="C2519" s="1812" t="s">
        <v>6039</v>
      </c>
      <c r="D2519" s="872" t="s">
        <v>370</v>
      </c>
      <c r="E2519" s="872" t="s">
        <v>370</v>
      </c>
      <c r="F2519" s="872" t="s">
        <v>370</v>
      </c>
      <c r="G2519" s="872" t="s">
        <v>193</v>
      </c>
      <c r="H2519" s="1912">
        <v>41640</v>
      </c>
      <c r="I2519" s="1674">
        <v>66105.054999999993</v>
      </c>
      <c r="J2519" s="1291">
        <v>66105.054999999993</v>
      </c>
      <c r="K2519" s="1292">
        <v>0</v>
      </c>
    </row>
    <row r="2520" spans="1:100" x14ac:dyDescent="0.25">
      <c r="A2520" s="865" t="s">
        <v>2756</v>
      </c>
      <c r="B2520" s="41">
        <v>548573</v>
      </c>
      <c r="C2520" s="1812" t="s">
        <v>6040</v>
      </c>
      <c r="D2520" s="872" t="s">
        <v>370</v>
      </c>
      <c r="E2520" s="872" t="s">
        <v>370</v>
      </c>
      <c r="F2520" s="872" t="s">
        <v>370</v>
      </c>
      <c r="G2520" s="872" t="s">
        <v>193</v>
      </c>
      <c r="H2520" s="1912">
        <v>41640</v>
      </c>
      <c r="I2520" s="1674">
        <v>66105.054999999993</v>
      </c>
      <c r="J2520" s="1291">
        <v>66105.054999999993</v>
      </c>
      <c r="K2520" s="1292">
        <v>0</v>
      </c>
    </row>
    <row r="2521" spans="1:100" x14ac:dyDescent="0.25">
      <c r="A2521" s="865" t="s">
        <v>2756</v>
      </c>
      <c r="B2521" s="41">
        <v>750335</v>
      </c>
      <c r="C2521" s="1812" t="s">
        <v>6041</v>
      </c>
      <c r="D2521" s="41" t="s">
        <v>3381</v>
      </c>
      <c r="E2521" s="41" t="s">
        <v>3382</v>
      </c>
      <c r="F2521" s="41">
        <v>1806347776</v>
      </c>
      <c r="G2521" s="872" t="s">
        <v>94</v>
      </c>
      <c r="H2521" s="1912">
        <v>41640</v>
      </c>
      <c r="I2521" s="1674">
        <v>66105.054999999993</v>
      </c>
      <c r="J2521" s="1291">
        <v>66105.054999999993</v>
      </c>
      <c r="K2521" s="1292">
        <v>0</v>
      </c>
    </row>
    <row r="2522" spans="1:100" x14ac:dyDescent="0.25">
      <c r="A2522" s="865" t="s">
        <v>194</v>
      </c>
      <c r="B2522" s="41">
        <v>365756</v>
      </c>
      <c r="C2522" s="1812" t="s">
        <v>6042</v>
      </c>
      <c r="D2522" s="872" t="s">
        <v>370</v>
      </c>
      <c r="E2522" s="872" t="s">
        <v>370</v>
      </c>
      <c r="F2522" s="41" t="s">
        <v>49</v>
      </c>
      <c r="G2522" s="872" t="s">
        <v>103</v>
      </c>
      <c r="H2522" s="1912">
        <v>41640</v>
      </c>
      <c r="I2522" s="1325">
        <v>1200</v>
      </c>
      <c r="J2522" s="1325">
        <v>1200</v>
      </c>
      <c r="K2522" s="1325">
        <v>0</v>
      </c>
    </row>
    <row r="2523" spans="1:100" x14ac:dyDescent="0.25">
      <c r="A2523" s="865" t="s">
        <v>2756</v>
      </c>
      <c r="B2523" s="872">
        <v>548575</v>
      </c>
      <c r="C2523" s="1812" t="s">
        <v>3383</v>
      </c>
      <c r="D2523" s="872" t="s">
        <v>1208</v>
      </c>
      <c r="E2523" s="872" t="s">
        <v>3384</v>
      </c>
      <c r="F2523" s="872" t="s">
        <v>3385</v>
      </c>
      <c r="G2523" s="872" t="s">
        <v>94</v>
      </c>
      <c r="H2523" s="1308">
        <v>41640</v>
      </c>
      <c r="I2523" s="1339">
        <v>66105.054999999993</v>
      </c>
      <c r="J2523" s="1277">
        <v>66105.054999999993</v>
      </c>
      <c r="K2523" s="1277">
        <v>0</v>
      </c>
      <c r="L2523" s="788"/>
      <c r="M2523" s="786"/>
      <c r="N2523" s="786"/>
      <c r="O2523" s="786"/>
      <c r="P2523" s="786"/>
      <c r="Q2523" s="786"/>
      <c r="R2523" s="786"/>
      <c r="S2523" s="786"/>
      <c r="T2523" s="786"/>
      <c r="U2523" s="786"/>
      <c r="V2523" s="786"/>
      <c r="W2523" s="786"/>
      <c r="X2523" s="786"/>
      <c r="Y2523" s="786"/>
      <c r="Z2523" s="786"/>
      <c r="AA2523" s="786"/>
      <c r="AB2523" s="786"/>
      <c r="AC2523" s="786"/>
      <c r="AD2523" s="786"/>
      <c r="AE2523" s="786"/>
      <c r="AF2523" s="786"/>
      <c r="AG2523" s="786"/>
      <c r="AH2523" s="786"/>
      <c r="AI2523" s="786"/>
      <c r="AJ2523" s="786"/>
      <c r="AK2523" s="786"/>
      <c r="AL2523" s="786"/>
      <c r="AM2523" s="786"/>
      <c r="AN2523" s="786"/>
      <c r="AO2523" s="786"/>
      <c r="AP2523" s="786"/>
      <c r="AQ2523" s="786"/>
      <c r="AR2523" s="786"/>
      <c r="AS2523" s="786"/>
      <c r="AT2523" s="786"/>
      <c r="AU2523" s="786"/>
      <c r="AV2523" s="786"/>
      <c r="AW2523" s="786"/>
      <c r="AX2523" s="786"/>
      <c r="AY2523" s="786"/>
      <c r="AZ2523" s="786"/>
      <c r="BA2523" s="786"/>
      <c r="BB2523" s="786"/>
      <c r="BC2523" s="786"/>
      <c r="BD2523" s="786"/>
      <c r="BE2523" s="786"/>
      <c r="BF2523" s="786"/>
      <c r="BG2523" s="786"/>
      <c r="BH2523" s="786"/>
      <c r="BI2523" s="786"/>
      <c r="BJ2523" s="786"/>
      <c r="BK2523" s="786"/>
      <c r="BL2523" s="786"/>
      <c r="BM2523" s="786"/>
      <c r="BN2523" s="786"/>
      <c r="BO2523" s="786"/>
      <c r="BP2523" s="786"/>
      <c r="BQ2523" s="786"/>
      <c r="BR2523" s="786"/>
      <c r="BS2523" s="786"/>
      <c r="BT2523" s="786"/>
      <c r="BU2523" s="786"/>
      <c r="BV2523" s="786"/>
      <c r="BW2523" s="786"/>
      <c r="BX2523" s="786"/>
      <c r="BY2523" s="786"/>
      <c r="BZ2523" s="786"/>
      <c r="CA2523" s="786"/>
      <c r="CB2523" s="786"/>
      <c r="CC2523" s="786"/>
      <c r="CD2523" s="786"/>
      <c r="CE2523" s="786"/>
      <c r="CF2523" s="786"/>
      <c r="CG2523" s="786"/>
      <c r="CH2523" s="786"/>
      <c r="CI2523" s="786"/>
      <c r="CJ2523" s="786"/>
      <c r="CK2523" s="786"/>
      <c r="CL2523" s="786"/>
      <c r="CM2523" s="786"/>
      <c r="CN2523" s="786"/>
      <c r="CO2523" s="786"/>
      <c r="CP2523" s="786"/>
      <c r="CQ2523" s="786"/>
      <c r="CR2523" s="786"/>
      <c r="CS2523" s="786"/>
      <c r="CT2523" s="786"/>
      <c r="CU2523" s="786"/>
      <c r="CV2523" s="786"/>
    </row>
    <row r="2524" spans="1:100" x14ac:dyDescent="0.25">
      <c r="A2524" s="865" t="s">
        <v>2756</v>
      </c>
      <c r="B2524" s="41">
        <v>750044</v>
      </c>
      <c r="C2524" s="1812" t="s">
        <v>6043</v>
      </c>
      <c r="D2524" s="41" t="s">
        <v>784</v>
      </c>
      <c r="E2524" s="872" t="s">
        <v>370</v>
      </c>
      <c r="F2524" s="872" t="s">
        <v>370</v>
      </c>
      <c r="G2524" s="872" t="s">
        <v>75</v>
      </c>
      <c r="H2524" s="1912">
        <v>41640</v>
      </c>
      <c r="I2524" s="1674">
        <v>66105.054999999993</v>
      </c>
      <c r="J2524" s="1291">
        <v>66105.054999999993</v>
      </c>
      <c r="K2524" s="1292">
        <v>0</v>
      </c>
    </row>
    <row r="2525" spans="1:100" x14ac:dyDescent="0.25">
      <c r="A2525" s="865" t="s">
        <v>2756</v>
      </c>
      <c r="B2525" s="41">
        <v>750045</v>
      </c>
      <c r="C2525" s="1812" t="s">
        <v>6044</v>
      </c>
      <c r="D2525" s="41" t="s">
        <v>3381</v>
      </c>
      <c r="E2525" s="41" t="s">
        <v>3382</v>
      </c>
      <c r="F2525" s="872" t="s">
        <v>370</v>
      </c>
      <c r="G2525" s="872" t="s">
        <v>94</v>
      </c>
      <c r="H2525" s="1912">
        <v>41640</v>
      </c>
      <c r="I2525" s="1674">
        <v>66105.054999999993</v>
      </c>
      <c r="J2525" s="1291">
        <v>66105.054999999993</v>
      </c>
      <c r="K2525" s="1292">
        <v>0</v>
      </c>
    </row>
    <row r="2526" spans="1:100" x14ac:dyDescent="0.25">
      <c r="A2526" s="865" t="s">
        <v>2756</v>
      </c>
      <c r="B2526" s="1819" t="s">
        <v>370</v>
      </c>
      <c r="C2526" s="1812" t="s">
        <v>6045</v>
      </c>
      <c r="D2526" s="41" t="s">
        <v>3386</v>
      </c>
      <c r="E2526" s="872" t="s">
        <v>370</v>
      </c>
      <c r="F2526" s="872" t="s">
        <v>370</v>
      </c>
      <c r="G2526" s="872" t="s">
        <v>94</v>
      </c>
      <c r="H2526" s="1912">
        <v>41640</v>
      </c>
      <c r="I2526" s="1674">
        <v>66105.054999999993</v>
      </c>
      <c r="J2526" s="1291">
        <v>66105.054999999993</v>
      </c>
      <c r="K2526" s="1292">
        <v>0</v>
      </c>
    </row>
    <row r="2527" spans="1:100" x14ac:dyDescent="0.25">
      <c r="A2527" s="871" t="s">
        <v>194</v>
      </c>
      <c r="B2527" s="872">
        <v>367172</v>
      </c>
      <c r="C2527" s="1812" t="s">
        <v>3387</v>
      </c>
      <c r="D2527" s="872" t="s">
        <v>370</v>
      </c>
      <c r="E2527" s="872" t="s">
        <v>370</v>
      </c>
      <c r="F2527" s="41" t="s">
        <v>49</v>
      </c>
      <c r="G2527" s="872" t="s">
        <v>103</v>
      </c>
      <c r="H2527" s="1308">
        <v>41640</v>
      </c>
      <c r="I2527" s="1277">
        <v>1200</v>
      </c>
      <c r="J2527" s="1277">
        <v>1200</v>
      </c>
      <c r="K2527" s="1277">
        <v>0</v>
      </c>
      <c r="L2527" s="789"/>
      <c r="M2527" s="788"/>
      <c r="N2527" s="788"/>
      <c r="O2527" s="788"/>
      <c r="P2527" s="788"/>
      <c r="Q2527" s="788"/>
      <c r="R2527" s="788"/>
      <c r="S2527" s="788"/>
      <c r="T2527" s="788"/>
      <c r="U2527" s="788"/>
      <c r="V2527" s="788"/>
      <c r="W2527" s="788"/>
      <c r="X2527" s="788"/>
      <c r="Y2527" s="788"/>
      <c r="Z2527" s="788"/>
      <c r="AA2527" s="788"/>
      <c r="AB2527" s="788"/>
      <c r="AC2527" s="788"/>
      <c r="AD2527" s="788"/>
      <c r="AE2527" s="788"/>
      <c r="AF2527" s="788"/>
      <c r="AG2527" s="788"/>
      <c r="AH2527" s="788"/>
      <c r="AI2527" s="788"/>
      <c r="AJ2527" s="788"/>
      <c r="AK2527" s="788"/>
      <c r="AL2527" s="788"/>
      <c r="AM2527" s="788"/>
      <c r="AN2527" s="788"/>
      <c r="AO2527" s="788"/>
      <c r="AP2527" s="788"/>
      <c r="AQ2527" s="788"/>
      <c r="AR2527" s="788"/>
      <c r="AS2527" s="788"/>
      <c r="AT2527" s="788"/>
      <c r="AU2527" s="788"/>
      <c r="AV2527" s="788"/>
      <c r="AW2527" s="788"/>
      <c r="AX2527" s="788"/>
      <c r="AY2527" s="788"/>
      <c r="AZ2527" s="788"/>
      <c r="BA2527" s="788"/>
      <c r="BB2527" s="788"/>
      <c r="BC2527" s="788"/>
      <c r="BD2527" s="788"/>
      <c r="BE2527" s="788"/>
      <c r="BF2527" s="788"/>
      <c r="BG2527" s="788"/>
      <c r="BH2527" s="788"/>
      <c r="BI2527" s="788"/>
      <c r="BJ2527" s="788"/>
      <c r="BK2527" s="788"/>
      <c r="BL2527" s="788"/>
      <c r="BM2527" s="788"/>
      <c r="BN2527" s="788"/>
      <c r="BO2527" s="788"/>
      <c r="BP2527" s="788"/>
      <c r="BQ2527" s="788"/>
      <c r="BR2527" s="788"/>
      <c r="BS2527" s="788"/>
      <c r="BT2527" s="788"/>
      <c r="BU2527" s="788"/>
      <c r="BV2527" s="788"/>
      <c r="BW2527" s="788"/>
      <c r="BX2527" s="788"/>
      <c r="BY2527" s="788"/>
      <c r="BZ2527" s="788"/>
      <c r="CA2527" s="788"/>
      <c r="CB2527" s="788"/>
      <c r="CC2527" s="788"/>
      <c r="CD2527" s="788"/>
      <c r="CE2527" s="788"/>
      <c r="CF2527" s="788"/>
      <c r="CG2527" s="788"/>
      <c r="CH2527" s="788"/>
      <c r="CI2527" s="788"/>
      <c r="CJ2527" s="788"/>
      <c r="CK2527" s="788"/>
      <c r="CL2527" s="788"/>
      <c r="CM2527" s="788"/>
      <c r="CN2527" s="788"/>
      <c r="CO2527" s="788"/>
      <c r="CP2527" s="788"/>
      <c r="CQ2527" s="788"/>
      <c r="CR2527" s="788"/>
      <c r="CS2527" s="788"/>
      <c r="CT2527" s="788"/>
      <c r="CU2527" s="788"/>
      <c r="CV2527" s="788"/>
    </row>
    <row r="2528" spans="1:100" x14ac:dyDescent="0.25">
      <c r="A2528" s="871" t="s">
        <v>194</v>
      </c>
      <c r="B2528" s="872">
        <v>548540</v>
      </c>
      <c r="C2528" s="1812" t="s">
        <v>3388</v>
      </c>
      <c r="D2528" s="872" t="s">
        <v>370</v>
      </c>
      <c r="E2528" s="872" t="s">
        <v>370</v>
      </c>
      <c r="F2528" s="41" t="s">
        <v>49</v>
      </c>
      <c r="G2528" s="872" t="s">
        <v>103</v>
      </c>
      <c r="H2528" s="1308">
        <v>41640</v>
      </c>
      <c r="I2528" s="1277">
        <v>1300</v>
      </c>
      <c r="J2528" s="1277">
        <v>1300</v>
      </c>
      <c r="K2528" s="1277">
        <v>0</v>
      </c>
      <c r="L2528" s="790"/>
      <c r="M2528" s="789"/>
      <c r="N2528" s="789"/>
      <c r="O2528" s="789"/>
      <c r="P2528" s="789"/>
      <c r="Q2528" s="789"/>
      <c r="R2528" s="789"/>
      <c r="S2528" s="789"/>
      <c r="T2528" s="789"/>
      <c r="U2528" s="789"/>
      <c r="V2528" s="789"/>
      <c r="W2528" s="789"/>
      <c r="X2528" s="789"/>
      <c r="Y2528" s="789"/>
      <c r="Z2528" s="789"/>
      <c r="AA2528" s="789"/>
      <c r="AB2528" s="789"/>
      <c r="AC2528" s="789"/>
      <c r="AD2528" s="789"/>
      <c r="AE2528" s="789"/>
      <c r="AF2528" s="789"/>
      <c r="AG2528" s="789"/>
      <c r="AH2528" s="789"/>
      <c r="AI2528" s="789"/>
      <c r="AJ2528" s="789"/>
      <c r="AK2528" s="789"/>
      <c r="AL2528" s="789"/>
      <c r="AM2528" s="789"/>
      <c r="AN2528" s="789"/>
      <c r="AO2528" s="789"/>
      <c r="AP2528" s="789"/>
      <c r="AQ2528" s="789"/>
      <c r="AR2528" s="789"/>
      <c r="AS2528" s="789"/>
      <c r="AT2528" s="789"/>
      <c r="AU2528" s="789"/>
      <c r="AV2528" s="789"/>
      <c r="AW2528" s="789"/>
      <c r="AX2528" s="789"/>
      <c r="AY2528" s="789"/>
      <c r="AZ2528" s="789"/>
      <c r="BA2528" s="789"/>
      <c r="BB2528" s="789"/>
      <c r="BC2528" s="789"/>
      <c r="BD2528" s="789"/>
      <c r="BE2528" s="789"/>
      <c r="BF2528" s="789"/>
      <c r="BG2528" s="789"/>
      <c r="BH2528" s="789"/>
      <c r="BI2528" s="789"/>
      <c r="BJ2528" s="789"/>
      <c r="BK2528" s="789"/>
      <c r="BL2528" s="789"/>
      <c r="BM2528" s="789"/>
      <c r="BN2528" s="789"/>
      <c r="BO2528" s="789"/>
      <c r="BP2528" s="789"/>
      <c r="BQ2528" s="789"/>
      <c r="BR2528" s="789"/>
      <c r="BS2528" s="789"/>
      <c r="BT2528" s="789"/>
      <c r="BU2528" s="789"/>
      <c r="BV2528" s="789"/>
      <c r="BW2528" s="789"/>
      <c r="BX2528" s="789"/>
      <c r="BY2528" s="789"/>
      <c r="BZ2528" s="789"/>
      <c r="CA2528" s="789"/>
      <c r="CB2528" s="789"/>
      <c r="CC2528" s="789"/>
      <c r="CD2528" s="789"/>
      <c r="CE2528" s="789"/>
      <c r="CF2528" s="789"/>
      <c r="CG2528" s="789"/>
      <c r="CH2528" s="789"/>
      <c r="CI2528" s="789"/>
      <c r="CJ2528" s="789"/>
      <c r="CK2528" s="789"/>
      <c r="CL2528" s="789"/>
      <c r="CM2528" s="789"/>
      <c r="CN2528" s="789"/>
      <c r="CO2528" s="789"/>
      <c r="CP2528" s="789"/>
      <c r="CQ2528" s="789"/>
      <c r="CR2528" s="789"/>
      <c r="CS2528" s="789"/>
      <c r="CT2528" s="789"/>
      <c r="CU2528" s="789"/>
      <c r="CV2528" s="789"/>
    </row>
    <row r="2529" spans="1:100" s="790" customFormat="1" x14ac:dyDescent="0.25">
      <c r="A2529" s="871" t="s">
        <v>194</v>
      </c>
      <c r="B2529" s="1819" t="s">
        <v>370</v>
      </c>
      <c r="C2529" s="1812" t="s">
        <v>6052</v>
      </c>
      <c r="D2529" s="872" t="s">
        <v>370</v>
      </c>
      <c r="E2529" s="872" t="s">
        <v>370</v>
      </c>
      <c r="F2529" s="41" t="s">
        <v>49</v>
      </c>
      <c r="G2529" s="872" t="s">
        <v>103</v>
      </c>
      <c r="H2529" s="1308">
        <v>41640</v>
      </c>
      <c r="I2529" s="1277">
        <v>1200</v>
      </c>
      <c r="J2529" s="1277">
        <v>1200</v>
      </c>
      <c r="K2529" s="1277">
        <v>0</v>
      </c>
    </row>
    <row r="2530" spans="1:100" s="790" customFormat="1" x14ac:dyDescent="0.25">
      <c r="A2530" s="871" t="s">
        <v>194</v>
      </c>
      <c r="B2530" s="872">
        <v>750035</v>
      </c>
      <c r="C2530" s="1812" t="s">
        <v>6051</v>
      </c>
      <c r="D2530" s="872" t="s">
        <v>370</v>
      </c>
      <c r="E2530" s="872" t="s">
        <v>370</v>
      </c>
      <c r="F2530" s="41" t="s">
        <v>49</v>
      </c>
      <c r="G2530" s="872" t="s">
        <v>103</v>
      </c>
      <c r="H2530" s="1308">
        <v>42795</v>
      </c>
      <c r="I2530" s="1277">
        <v>1200</v>
      </c>
      <c r="J2530" s="1277">
        <v>1200</v>
      </c>
      <c r="K2530" s="1277">
        <v>0</v>
      </c>
    </row>
    <row r="2531" spans="1:100" s="1734" customFormat="1" x14ac:dyDescent="0.25">
      <c r="A2531" s="1740" t="s">
        <v>3389</v>
      </c>
      <c r="B2531" s="93">
        <v>750037</v>
      </c>
      <c r="C2531" s="1812" t="s">
        <v>6046</v>
      </c>
      <c r="D2531" s="1741" t="s">
        <v>370</v>
      </c>
      <c r="E2531" s="1741" t="s">
        <v>370</v>
      </c>
      <c r="F2531" s="1741" t="s">
        <v>370</v>
      </c>
      <c r="G2531" s="1741" t="s">
        <v>3390</v>
      </c>
      <c r="H2531" s="1308">
        <v>41640</v>
      </c>
      <c r="I2531" s="1362">
        <v>20300</v>
      </c>
      <c r="J2531" s="1362">
        <v>20300</v>
      </c>
      <c r="K2531" s="1362">
        <v>0</v>
      </c>
    </row>
    <row r="2532" spans="1:100" s="1734" customFormat="1" x14ac:dyDescent="0.25">
      <c r="A2532" s="1740" t="s">
        <v>3389</v>
      </c>
      <c r="B2532" s="93">
        <v>750038</v>
      </c>
      <c r="C2532" s="1812" t="s">
        <v>6047</v>
      </c>
      <c r="D2532" s="93" t="s">
        <v>3391</v>
      </c>
      <c r="E2532" s="93" t="s">
        <v>3392</v>
      </c>
      <c r="F2532" s="1741" t="s">
        <v>370</v>
      </c>
      <c r="G2532" s="1741" t="s">
        <v>942</v>
      </c>
      <c r="H2532" s="1361">
        <v>44119</v>
      </c>
      <c r="I2532" s="1362">
        <v>35800</v>
      </c>
      <c r="J2532" s="1362">
        <v>700</v>
      </c>
      <c r="K2532" s="1362">
        <v>35100</v>
      </c>
    </row>
    <row r="2533" spans="1:100" x14ac:dyDescent="0.25">
      <c r="A2533" s="871" t="s">
        <v>1709</v>
      </c>
      <c r="B2533" s="1819" t="s">
        <v>370</v>
      </c>
      <c r="C2533" s="1812" t="s">
        <v>6048</v>
      </c>
      <c r="D2533" s="872" t="s">
        <v>370</v>
      </c>
      <c r="E2533" s="872" t="s">
        <v>370</v>
      </c>
      <c r="F2533" s="41" t="s">
        <v>49</v>
      </c>
      <c r="G2533" s="860"/>
      <c r="H2533" s="1308">
        <v>42795</v>
      </c>
      <c r="I2533" s="1669">
        <v>1200</v>
      </c>
      <c r="J2533" s="1669">
        <v>1200</v>
      </c>
      <c r="K2533" s="1669">
        <v>0</v>
      </c>
    </row>
    <row r="2534" spans="1:100" x14ac:dyDescent="0.25">
      <c r="A2534" s="871" t="s">
        <v>194</v>
      </c>
      <c r="B2534" s="872">
        <v>548574</v>
      </c>
      <c r="C2534" s="1812" t="s">
        <v>3393</v>
      </c>
      <c r="D2534" s="872" t="s">
        <v>370</v>
      </c>
      <c r="E2534" s="872" t="s">
        <v>370</v>
      </c>
      <c r="F2534" s="41" t="s">
        <v>49</v>
      </c>
      <c r="G2534" s="872" t="s">
        <v>103</v>
      </c>
      <c r="H2534" s="1308">
        <v>41640</v>
      </c>
      <c r="I2534" s="1277">
        <v>1300</v>
      </c>
      <c r="J2534" s="1277">
        <v>1300</v>
      </c>
      <c r="K2534" s="1277">
        <v>0</v>
      </c>
      <c r="L2534" s="791"/>
      <c r="M2534" s="790"/>
      <c r="N2534" s="790"/>
      <c r="O2534" s="790"/>
      <c r="P2534" s="790"/>
      <c r="Q2534" s="790"/>
      <c r="R2534" s="790"/>
      <c r="S2534" s="790"/>
      <c r="T2534" s="790"/>
      <c r="U2534" s="790"/>
      <c r="V2534" s="790"/>
      <c r="W2534" s="790"/>
      <c r="X2534" s="790"/>
      <c r="Y2534" s="790"/>
      <c r="Z2534" s="790"/>
      <c r="AA2534" s="790"/>
      <c r="AB2534" s="790"/>
      <c r="AC2534" s="790"/>
      <c r="AD2534" s="790"/>
      <c r="AE2534" s="790"/>
      <c r="AF2534" s="790"/>
      <c r="AG2534" s="790"/>
      <c r="AH2534" s="790"/>
      <c r="AI2534" s="790"/>
      <c r="AJ2534" s="790"/>
      <c r="AK2534" s="790"/>
      <c r="AL2534" s="790"/>
      <c r="AM2534" s="790"/>
      <c r="AN2534" s="790"/>
      <c r="AO2534" s="790"/>
      <c r="AP2534" s="790"/>
      <c r="AQ2534" s="790"/>
      <c r="AR2534" s="790"/>
      <c r="AS2534" s="790"/>
      <c r="AT2534" s="790"/>
      <c r="AU2534" s="790"/>
      <c r="AV2534" s="790"/>
      <c r="AW2534" s="790"/>
      <c r="AX2534" s="790"/>
      <c r="AY2534" s="790"/>
      <c r="AZ2534" s="790"/>
      <c r="BA2534" s="790"/>
      <c r="BB2534" s="790"/>
      <c r="BC2534" s="790"/>
      <c r="BD2534" s="790"/>
      <c r="BE2534" s="790"/>
      <c r="BF2534" s="790"/>
      <c r="BG2534" s="790"/>
      <c r="BH2534" s="790"/>
      <c r="BI2534" s="790"/>
      <c r="BJ2534" s="790"/>
      <c r="BK2534" s="790"/>
      <c r="BL2534" s="790"/>
      <c r="BM2534" s="790"/>
      <c r="BN2534" s="790"/>
      <c r="BO2534" s="790"/>
      <c r="BP2534" s="790"/>
      <c r="BQ2534" s="790"/>
      <c r="BR2534" s="790"/>
      <c r="BS2534" s="790"/>
      <c r="BT2534" s="790"/>
      <c r="BU2534" s="790"/>
      <c r="BV2534" s="790"/>
      <c r="BW2534" s="790"/>
      <c r="BX2534" s="790"/>
      <c r="BY2534" s="790"/>
      <c r="BZ2534" s="790"/>
      <c r="CA2534" s="790"/>
      <c r="CB2534" s="790"/>
      <c r="CC2534" s="790"/>
      <c r="CD2534" s="790"/>
      <c r="CE2534" s="790"/>
      <c r="CF2534" s="790"/>
      <c r="CG2534" s="790"/>
      <c r="CH2534" s="790"/>
      <c r="CI2534" s="790"/>
      <c r="CJ2534" s="790"/>
      <c r="CK2534" s="790"/>
      <c r="CL2534" s="790"/>
      <c r="CM2534" s="790"/>
      <c r="CN2534" s="790"/>
      <c r="CO2534" s="790"/>
      <c r="CP2534" s="790"/>
      <c r="CQ2534" s="790"/>
      <c r="CR2534" s="790"/>
      <c r="CS2534" s="790"/>
      <c r="CT2534" s="790"/>
      <c r="CU2534" s="790"/>
      <c r="CV2534" s="790"/>
    </row>
    <row r="2535" spans="1:100" x14ac:dyDescent="0.25">
      <c r="A2535" s="871" t="s">
        <v>3394</v>
      </c>
      <c r="B2535" s="41">
        <v>548795</v>
      </c>
      <c r="C2535" s="1812" t="s">
        <v>6049</v>
      </c>
      <c r="D2535" s="41" t="s">
        <v>3365</v>
      </c>
      <c r="E2535" s="872" t="s">
        <v>370</v>
      </c>
      <c r="F2535" s="41" t="s">
        <v>49</v>
      </c>
      <c r="G2535" s="872" t="s">
        <v>3302</v>
      </c>
      <c r="H2535" s="1312">
        <v>43752</v>
      </c>
      <c r="I2535" s="1325">
        <v>2065</v>
      </c>
      <c r="J2535" s="1325">
        <v>163.4</v>
      </c>
      <c r="K2535" s="1325">
        <v>1900.6</v>
      </c>
    </row>
    <row r="2536" spans="1:100" x14ac:dyDescent="0.25">
      <c r="A2536" s="871" t="s">
        <v>1709</v>
      </c>
      <c r="B2536" s="1819" t="s">
        <v>370</v>
      </c>
      <c r="C2536" s="1812" t="s">
        <v>6050</v>
      </c>
      <c r="D2536" s="872" t="s">
        <v>370</v>
      </c>
      <c r="E2536" s="872" t="s">
        <v>370</v>
      </c>
      <c r="F2536" s="41" t="s">
        <v>49</v>
      </c>
      <c r="G2536" s="872" t="s">
        <v>691</v>
      </c>
      <c r="H2536" s="1308">
        <v>42795</v>
      </c>
      <c r="I2536" s="1669">
        <v>1200</v>
      </c>
      <c r="J2536" s="1669">
        <v>1200</v>
      </c>
      <c r="K2536" s="1669">
        <v>0</v>
      </c>
    </row>
    <row r="2537" spans="1:100" s="1822" customFormat="1" x14ac:dyDescent="0.25">
      <c r="A2537" s="1811" t="s">
        <v>6275</v>
      </c>
      <c r="B2537" s="1821" t="s">
        <v>370</v>
      </c>
      <c r="C2537" s="1821" t="s">
        <v>6276</v>
      </c>
      <c r="D2537" s="1821" t="s">
        <v>370</v>
      </c>
      <c r="E2537" s="1821" t="s">
        <v>370</v>
      </c>
      <c r="F2537" s="1820" t="s">
        <v>49</v>
      </c>
      <c r="G2537" s="1821" t="s">
        <v>561</v>
      </c>
      <c r="H2537" s="1308">
        <v>44557</v>
      </c>
      <c r="I2537" s="1809">
        <v>84807.78</v>
      </c>
      <c r="J2537" s="1809">
        <v>4240.34</v>
      </c>
      <c r="K2537" s="1809">
        <v>80566.44</v>
      </c>
    </row>
    <row r="2538" spans="1:100" s="1822" customFormat="1" x14ac:dyDescent="0.25">
      <c r="A2538" s="1811" t="s">
        <v>6314</v>
      </c>
      <c r="B2538" s="1821" t="s">
        <v>370</v>
      </c>
      <c r="C2538" s="1821" t="s">
        <v>6315</v>
      </c>
      <c r="D2538" s="1821" t="s">
        <v>370</v>
      </c>
      <c r="E2538" s="1821" t="s">
        <v>370</v>
      </c>
      <c r="F2538" s="1820" t="s">
        <v>49</v>
      </c>
      <c r="G2538" s="1821" t="s">
        <v>3302</v>
      </c>
      <c r="H2538" s="1308">
        <v>44732</v>
      </c>
      <c r="I2538" s="1809">
        <v>40000</v>
      </c>
      <c r="J2538" s="1809">
        <v>0</v>
      </c>
      <c r="K2538" s="1809">
        <v>40000</v>
      </c>
    </row>
    <row r="2539" spans="1:100" s="1797" customFormat="1" x14ac:dyDescent="0.25">
      <c r="A2539" s="1975" t="s">
        <v>1041</v>
      </c>
      <c r="B2539" s="93" t="s">
        <v>792</v>
      </c>
      <c r="C2539" s="93" t="s">
        <v>6502</v>
      </c>
      <c r="D2539" s="1979" t="s">
        <v>6497</v>
      </c>
      <c r="E2539" s="1804" t="s">
        <v>6498</v>
      </c>
      <c r="F2539" s="93" t="s">
        <v>6503</v>
      </c>
      <c r="G2539" s="93" t="s">
        <v>3112</v>
      </c>
      <c r="H2539" s="1976">
        <v>45068</v>
      </c>
      <c r="I2539" s="1977">
        <v>29000</v>
      </c>
      <c r="J2539" s="1978">
        <v>0</v>
      </c>
      <c r="K2539" s="1978">
        <v>29000</v>
      </c>
    </row>
    <row r="2540" spans="1:100" s="1797" customFormat="1" x14ac:dyDescent="0.25">
      <c r="A2540" s="1975" t="s">
        <v>6533</v>
      </c>
      <c r="B2540" s="93" t="s">
        <v>792</v>
      </c>
      <c r="C2540" s="93" t="s">
        <v>6534</v>
      </c>
      <c r="D2540" s="1804" t="s">
        <v>6535</v>
      </c>
      <c r="E2540" s="1804" t="s">
        <v>6536</v>
      </c>
      <c r="F2540" s="93">
        <v>22032400732</v>
      </c>
      <c r="G2540" s="93" t="s">
        <v>561</v>
      </c>
      <c r="H2540" s="1976">
        <v>45027</v>
      </c>
      <c r="I2540" s="1378">
        <v>15340</v>
      </c>
      <c r="J2540" s="1362">
        <v>0</v>
      </c>
      <c r="K2540" s="1362">
        <v>15340</v>
      </c>
    </row>
    <row r="2541" spans="1:100" s="1797" customFormat="1" x14ac:dyDescent="0.25">
      <c r="A2541" s="1975" t="s">
        <v>6537</v>
      </c>
      <c r="B2541" s="93" t="s">
        <v>792</v>
      </c>
      <c r="C2541" s="93" t="s">
        <v>6538</v>
      </c>
      <c r="D2541" s="1804" t="s">
        <v>6539</v>
      </c>
      <c r="E2541" s="1804" t="s">
        <v>6540</v>
      </c>
      <c r="F2541" s="93" t="s">
        <v>49</v>
      </c>
      <c r="G2541" s="93" t="s">
        <v>596</v>
      </c>
      <c r="H2541" s="1976">
        <v>45040</v>
      </c>
      <c r="I2541" s="1378">
        <v>20756.2</v>
      </c>
      <c r="J2541" s="1362">
        <v>0</v>
      </c>
      <c r="K2541" s="1362">
        <v>20756.2</v>
      </c>
    </row>
    <row r="2542" spans="1:100" s="1797" customFormat="1" x14ac:dyDescent="0.25">
      <c r="A2542" s="1975" t="s">
        <v>6541</v>
      </c>
      <c r="B2542" s="93" t="s">
        <v>792</v>
      </c>
      <c r="C2542" s="93" t="s">
        <v>6542</v>
      </c>
      <c r="D2542" s="1804" t="s">
        <v>6539</v>
      </c>
      <c r="E2542" s="1804" t="s">
        <v>6543</v>
      </c>
      <c r="F2542" s="93" t="s">
        <v>49</v>
      </c>
      <c r="G2542" s="93" t="s">
        <v>596</v>
      </c>
      <c r="H2542" s="1976">
        <v>45040</v>
      </c>
      <c r="I2542" s="1378">
        <v>8319</v>
      </c>
      <c r="J2542" s="1362">
        <v>0</v>
      </c>
      <c r="K2542" s="1362">
        <v>8319</v>
      </c>
    </row>
    <row r="2543" spans="1:100" s="1797" customFormat="1" x14ac:dyDescent="0.25">
      <c r="A2543" s="1975" t="s">
        <v>6544</v>
      </c>
      <c r="B2543" s="93" t="s">
        <v>792</v>
      </c>
      <c r="C2543" s="93" t="s">
        <v>6545</v>
      </c>
      <c r="D2543" s="1804" t="s">
        <v>6539</v>
      </c>
      <c r="E2543" s="1804" t="s">
        <v>6546</v>
      </c>
      <c r="F2543" s="93" t="s">
        <v>49</v>
      </c>
      <c r="G2543" s="93" t="s">
        <v>987</v>
      </c>
      <c r="H2543" s="1976">
        <v>45040</v>
      </c>
      <c r="I2543" s="1378">
        <v>13239.6</v>
      </c>
      <c r="J2543" s="1362">
        <v>0</v>
      </c>
      <c r="K2543" s="1362">
        <v>13239.6</v>
      </c>
    </row>
    <row r="2544" spans="1:100" s="818" customFormat="1" x14ac:dyDescent="0.25">
      <c r="A2544" s="841"/>
      <c r="B2544" s="44"/>
      <c r="C2544" s="44"/>
      <c r="D2544" s="44"/>
      <c r="E2544" s="44"/>
      <c r="F2544" s="44"/>
      <c r="G2544" s="841"/>
      <c r="H2544" s="1315"/>
      <c r="I2544" s="1331"/>
      <c r="J2544" s="1331"/>
      <c r="K2544" s="1331"/>
    </row>
    <row r="2545" spans="1:100" s="818" customFormat="1" ht="18.75" x14ac:dyDescent="0.3">
      <c r="A2545" s="846" t="s">
        <v>204</v>
      </c>
      <c r="B2545" s="847"/>
      <c r="C2545" s="1799"/>
      <c r="D2545" s="847"/>
      <c r="E2545" s="847"/>
      <c r="F2545" s="848" t="s">
        <v>3629</v>
      </c>
      <c r="G2545" s="847"/>
      <c r="H2545" s="1319"/>
      <c r="I2545" s="1331"/>
      <c r="J2545" s="1331"/>
      <c r="K2545" s="1107"/>
    </row>
    <row r="2546" spans="1:100" s="818" customFormat="1" ht="15" customHeight="1" x14ac:dyDescent="0.25">
      <c r="A2546" s="853"/>
      <c r="B2546" s="845"/>
      <c r="C2546" s="1798"/>
      <c r="D2546" s="845"/>
      <c r="E2546" s="845"/>
      <c r="F2546" s="845"/>
      <c r="G2546" s="845"/>
      <c r="H2546" s="1995" t="s">
        <v>3</v>
      </c>
      <c r="I2546" s="1993" t="s">
        <v>4</v>
      </c>
      <c r="J2546" s="2002" t="s">
        <v>5</v>
      </c>
      <c r="K2546" s="1997" t="s">
        <v>6</v>
      </c>
    </row>
    <row r="2547" spans="1:100" s="818" customFormat="1" ht="15.75" x14ac:dyDescent="0.25">
      <c r="A2547" s="854" t="s">
        <v>7</v>
      </c>
      <c r="B2547" s="851" t="s">
        <v>8</v>
      </c>
      <c r="C2547" s="1801" t="s">
        <v>9</v>
      </c>
      <c r="D2547" s="854" t="s">
        <v>10</v>
      </c>
      <c r="E2547" s="854" t="s">
        <v>11</v>
      </c>
      <c r="F2547" s="854" t="s">
        <v>12</v>
      </c>
      <c r="G2547" s="856" t="s">
        <v>13</v>
      </c>
      <c r="H2547" s="1996"/>
      <c r="I2547" s="1994"/>
      <c r="J2547" s="2003"/>
      <c r="K2547" s="1998"/>
    </row>
    <row r="2548" spans="1:100" s="818" customFormat="1" x14ac:dyDescent="0.25">
      <c r="A2548" s="870" t="s">
        <v>19</v>
      </c>
      <c r="B2548" s="872">
        <v>367187</v>
      </c>
      <c r="C2548" s="1812" t="s">
        <v>3630</v>
      </c>
      <c r="D2548" s="872" t="s">
        <v>505</v>
      </c>
      <c r="E2548" s="872" t="s">
        <v>370</v>
      </c>
      <c r="F2548" s="41" t="s">
        <v>49</v>
      </c>
      <c r="G2548" s="872" t="s">
        <v>3631</v>
      </c>
      <c r="H2548" s="1308">
        <v>41640</v>
      </c>
      <c r="I2548" s="1354">
        <v>4054.2</v>
      </c>
      <c r="J2548" s="1513">
        <v>4054.2</v>
      </c>
      <c r="K2548" s="1277">
        <v>0</v>
      </c>
      <c r="L2548" s="820"/>
    </row>
    <row r="2549" spans="1:100" s="818" customFormat="1" x14ac:dyDescent="0.25">
      <c r="A2549" s="871" t="s">
        <v>1030</v>
      </c>
      <c r="B2549" s="872">
        <v>367256</v>
      </c>
      <c r="C2549" s="1812" t="s">
        <v>3632</v>
      </c>
      <c r="D2549" s="872" t="s">
        <v>505</v>
      </c>
      <c r="E2549" s="872" t="s">
        <v>370</v>
      </c>
      <c r="F2549" s="41" t="s">
        <v>49</v>
      </c>
      <c r="G2549" s="872" t="s">
        <v>94</v>
      </c>
      <c r="H2549" s="1308">
        <v>41640</v>
      </c>
      <c r="I2549" s="1505">
        <v>3431.28</v>
      </c>
      <c r="J2549" s="1513">
        <v>3431.28</v>
      </c>
      <c r="K2549" s="1277">
        <v>0</v>
      </c>
      <c r="L2549" s="821"/>
      <c r="M2549" s="820"/>
      <c r="N2549" s="820"/>
      <c r="O2549" s="820"/>
      <c r="P2549" s="820"/>
      <c r="Q2549" s="820"/>
      <c r="R2549" s="820"/>
      <c r="S2549" s="820"/>
      <c r="T2549" s="820"/>
      <c r="U2549" s="820"/>
      <c r="V2549" s="820"/>
      <c r="W2549" s="820"/>
      <c r="X2549" s="820"/>
      <c r="Y2549" s="820"/>
      <c r="Z2549" s="820"/>
      <c r="AA2549" s="820"/>
      <c r="AB2549" s="820"/>
      <c r="AC2549" s="820"/>
      <c r="AD2549" s="820"/>
      <c r="AE2549" s="820"/>
      <c r="AF2549" s="820"/>
      <c r="AG2549" s="820"/>
      <c r="AH2549" s="820"/>
      <c r="AI2549" s="820"/>
      <c r="AJ2549" s="820"/>
      <c r="AK2549" s="820"/>
      <c r="AL2549" s="820"/>
      <c r="AM2549" s="820"/>
      <c r="AN2549" s="820"/>
      <c r="AO2549" s="820"/>
      <c r="AP2549" s="820"/>
      <c r="AQ2549" s="820"/>
      <c r="AR2549" s="820"/>
      <c r="AS2549" s="820"/>
      <c r="AT2549" s="820"/>
      <c r="AU2549" s="820"/>
      <c r="AV2549" s="820"/>
      <c r="AW2549" s="820"/>
      <c r="AX2549" s="820"/>
      <c r="AY2549" s="820"/>
      <c r="AZ2549" s="820"/>
      <c r="BA2549" s="820"/>
      <c r="BB2549" s="820"/>
      <c r="BC2549" s="820"/>
      <c r="BD2549" s="820"/>
      <c r="BE2549" s="820"/>
      <c r="BF2549" s="820"/>
      <c r="BG2549" s="820"/>
      <c r="BH2549" s="820"/>
      <c r="BI2549" s="820"/>
      <c r="BJ2549" s="820"/>
      <c r="BK2549" s="820"/>
      <c r="BL2549" s="820"/>
      <c r="BM2549" s="820"/>
      <c r="BN2549" s="820"/>
      <c r="BO2549" s="820"/>
      <c r="BP2549" s="820"/>
      <c r="BQ2549" s="820"/>
      <c r="BR2549" s="820"/>
      <c r="BS2549" s="820"/>
      <c r="BT2549" s="820"/>
      <c r="BU2549" s="820"/>
      <c r="BV2549" s="820"/>
      <c r="BW2549" s="820"/>
      <c r="BX2549" s="820"/>
      <c r="BY2549" s="820"/>
      <c r="BZ2549" s="820"/>
      <c r="CA2549" s="820"/>
      <c r="CB2549" s="820"/>
      <c r="CC2549" s="820"/>
      <c r="CD2549" s="820"/>
      <c r="CE2549" s="820"/>
      <c r="CF2549" s="820"/>
      <c r="CG2549" s="820"/>
      <c r="CH2549" s="820"/>
      <c r="CI2549" s="820"/>
      <c r="CJ2549" s="820"/>
      <c r="CK2549" s="820"/>
      <c r="CL2549" s="820"/>
      <c r="CM2549" s="820"/>
      <c r="CN2549" s="820"/>
      <c r="CO2549" s="820"/>
      <c r="CP2549" s="820"/>
      <c r="CQ2549" s="820"/>
      <c r="CR2549" s="820"/>
      <c r="CS2549" s="820"/>
      <c r="CT2549" s="820"/>
      <c r="CU2549" s="820"/>
      <c r="CV2549" s="820"/>
    </row>
    <row r="2550" spans="1:100" s="819" customFormat="1" ht="15.75" x14ac:dyDescent="0.25">
      <c r="A2550" s="870" t="s">
        <v>458</v>
      </c>
      <c r="B2550" s="872">
        <v>367305</v>
      </c>
      <c r="C2550" s="1812" t="s">
        <v>6053</v>
      </c>
      <c r="D2550" s="823" t="s">
        <v>900</v>
      </c>
      <c r="E2550" s="823" t="s">
        <v>3633</v>
      </c>
      <c r="F2550" s="823" t="s">
        <v>3634</v>
      </c>
      <c r="G2550" s="823" t="s">
        <v>94</v>
      </c>
      <c r="H2550" s="1308">
        <v>41640</v>
      </c>
      <c r="I2550" s="1347">
        <v>107669.65</v>
      </c>
      <c r="J2550" s="1348">
        <v>107669.65</v>
      </c>
      <c r="K2550" s="1676">
        <v>0</v>
      </c>
    </row>
    <row r="2551" spans="1:100" s="819" customFormat="1" x14ac:dyDescent="0.25">
      <c r="A2551" s="870" t="s">
        <v>3635</v>
      </c>
      <c r="B2551" s="872">
        <v>750652</v>
      </c>
      <c r="C2551" s="1812" t="s">
        <v>6054</v>
      </c>
      <c r="D2551" s="872" t="s">
        <v>370</v>
      </c>
      <c r="E2551" s="872" t="s">
        <v>370</v>
      </c>
      <c r="F2551" s="41" t="s">
        <v>49</v>
      </c>
      <c r="G2551" s="872" t="s">
        <v>3636</v>
      </c>
      <c r="H2551" s="1308">
        <v>41640</v>
      </c>
      <c r="I2551" s="1349">
        <v>4800</v>
      </c>
      <c r="J2551" s="1348">
        <v>4800</v>
      </c>
      <c r="K2551" s="1676">
        <v>0</v>
      </c>
    </row>
    <row r="2552" spans="1:100" s="819" customFormat="1" x14ac:dyDescent="0.25">
      <c r="A2552" s="870" t="s">
        <v>3637</v>
      </c>
      <c r="B2552" s="872">
        <v>750657</v>
      </c>
      <c r="C2552" s="1812" t="s">
        <v>6055</v>
      </c>
      <c r="D2552" s="872" t="s">
        <v>2228</v>
      </c>
      <c r="E2552" s="872" t="s">
        <v>370</v>
      </c>
      <c r="F2552" s="41" t="s">
        <v>49</v>
      </c>
      <c r="G2552" s="872" t="s">
        <v>3638</v>
      </c>
      <c r="H2552" s="1308">
        <v>41640</v>
      </c>
      <c r="I2552" s="1349">
        <v>3650</v>
      </c>
      <c r="J2552" s="1348">
        <v>3650</v>
      </c>
      <c r="K2552" s="1676">
        <v>0</v>
      </c>
    </row>
    <row r="2553" spans="1:100" s="819" customFormat="1" x14ac:dyDescent="0.25">
      <c r="A2553" s="845"/>
      <c r="B2553" s="845"/>
      <c r="C2553" s="1798"/>
      <c r="D2553" s="845"/>
      <c r="E2553" s="845"/>
      <c r="F2553" s="845"/>
      <c r="G2553" s="845"/>
      <c r="H2553" s="1320"/>
      <c r="I2553" s="1888">
        <f>SUM(I2548:I2552)</f>
        <v>123605.12999999999</v>
      </c>
      <c r="J2553" s="1889">
        <f>SUM(J2548:J2552)</f>
        <v>123605.12999999999</v>
      </c>
      <c r="K2553" s="1890">
        <f>SUM(K2548:K2552)</f>
        <v>0</v>
      </c>
    </row>
    <row r="2554" spans="1:100" s="819" customFormat="1" x14ac:dyDescent="0.25">
      <c r="A2554" s="1798"/>
      <c r="B2554" s="1798"/>
      <c r="C2554" s="1798"/>
      <c r="D2554" s="1798"/>
      <c r="E2554" s="1798"/>
      <c r="F2554" s="1798"/>
      <c r="G2554" s="1798"/>
      <c r="H2554" s="1320"/>
      <c r="I2554" s="1888"/>
      <c r="J2554" s="1889"/>
      <c r="K2554" s="1890"/>
    </row>
    <row r="2555" spans="1:100" s="819" customFormat="1" x14ac:dyDescent="0.25">
      <c r="A2555" s="1798"/>
      <c r="B2555" s="1798"/>
      <c r="C2555" s="1798"/>
      <c r="D2555" s="1798"/>
      <c r="E2555" s="1798"/>
      <c r="F2555" s="1798"/>
      <c r="G2555" s="1798"/>
      <c r="H2555" s="1320"/>
      <c r="I2555" s="1888"/>
      <c r="J2555" s="1889"/>
      <c r="K2555" s="1890"/>
    </row>
    <row r="2556" spans="1:100" s="1822" customFormat="1" ht="18.75" x14ac:dyDescent="0.3">
      <c r="A2556" s="1111" t="s">
        <v>204</v>
      </c>
      <c r="B2556" s="1799"/>
      <c r="C2556" s="1799"/>
      <c r="D2556" s="1799"/>
      <c r="E2556" s="1799"/>
      <c r="F2556" s="1113" t="s">
        <v>6306</v>
      </c>
      <c r="G2556" s="1799"/>
      <c r="H2556" s="1319"/>
      <c r="I2556" s="1331"/>
      <c r="J2556" s="1331"/>
      <c r="K2556" s="1478"/>
    </row>
    <row r="2557" spans="1:100" s="1822" customFormat="1" ht="15" customHeight="1" x14ac:dyDescent="0.25">
      <c r="A2557" s="1099"/>
      <c r="B2557" s="1798"/>
      <c r="C2557" s="1798"/>
      <c r="D2557" s="1798"/>
      <c r="E2557" s="1798"/>
      <c r="F2557" s="1798"/>
      <c r="G2557" s="1798"/>
      <c r="H2557" s="1995" t="s">
        <v>3</v>
      </c>
      <c r="I2557" s="1993" t="s">
        <v>4</v>
      </c>
      <c r="J2557" s="2002" t="s">
        <v>5</v>
      </c>
      <c r="K2557" s="1997" t="s">
        <v>6</v>
      </c>
    </row>
    <row r="2558" spans="1:100" s="1822" customFormat="1" ht="15.75" x14ac:dyDescent="0.25">
      <c r="A2558" s="1282" t="s">
        <v>7</v>
      </c>
      <c r="B2558" s="1801" t="s">
        <v>8</v>
      </c>
      <c r="C2558" s="1801" t="s">
        <v>9</v>
      </c>
      <c r="D2558" s="1282" t="s">
        <v>10</v>
      </c>
      <c r="E2558" s="1282" t="s">
        <v>11</v>
      </c>
      <c r="F2558" s="1282" t="s">
        <v>12</v>
      </c>
      <c r="G2558" s="856" t="s">
        <v>13</v>
      </c>
      <c r="H2558" s="1996"/>
      <c r="I2558" s="1994"/>
      <c r="J2558" s="2003"/>
      <c r="K2558" s="1998"/>
    </row>
    <row r="2559" spans="1:100" s="1822" customFormat="1" x14ac:dyDescent="0.25">
      <c r="A2559" s="1810" t="s">
        <v>3463</v>
      </c>
      <c r="B2559" s="1821">
        <v>548604</v>
      </c>
      <c r="C2559" s="1821" t="s">
        <v>3464</v>
      </c>
      <c r="D2559" s="1821" t="s">
        <v>370</v>
      </c>
      <c r="E2559" s="1821" t="s">
        <v>370</v>
      </c>
      <c r="F2559" s="1820" t="s">
        <v>49</v>
      </c>
      <c r="G2559" s="1821" t="s">
        <v>3465</v>
      </c>
      <c r="H2559" s="1309">
        <v>42752</v>
      </c>
      <c r="I2559" s="1809">
        <v>1475</v>
      </c>
      <c r="J2559" s="1809">
        <v>739.72</v>
      </c>
      <c r="K2559" s="1809">
        <v>735.28</v>
      </c>
    </row>
    <row r="2560" spans="1:100" s="1822" customFormat="1" x14ac:dyDescent="0.25">
      <c r="A2560" s="1810" t="s">
        <v>3463</v>
      </c>
      <c r="B2560" s="1821">
        <v>548605</v>
      </c>
      <c r="C2560" s="1821" t="s">
        <v>3466</v>
      </c>
      <c r="D2560" s="1821" t="s">
        <v>370</v>
      </c>
      <c r="E2560" s="1821" t="s">
        <v>370</v>
      </c>
      <c r="F2560" s="1820" t="s">
        <v>49</v>
      </c>
      <c r="G2560" s="1821" t="s">
        <v>3465</v>
      </c>
      <c r="H2560" s="1309">
        <v>42752</v>
      </c>
      <c r="I2560" s="1809">
        <v>1475</v>
      </c>
      <c r="J2560" s="1809">
        <v>739.72</v>
      </c>
      <c r="K2560" s="1809">
        <v>735.28</v>
      </c>
    </row>
    <row r="2561" spans="1:11" s="1822" customFormat="1" x14ac:dyDescent="0.25">
      <c r="A2561" s="1810" t="s">
        <v>3463</v>
      </c>
      <c r="B2561" s="1821">
        <v>548606</v>
      </c>
      <c r="C2561" s="1821" t="s">
        <v>3467</v>
      </c>
      <c r="D2561" s="1821" t="s">
        <v>370</v>
      </c>
      <c r="E2561" s="1821" t="s">
        <v>370</v>
      </c>
      <c r="F2561" s="1820" t="s">
        <v>49</v>
      </c>
      <c r="G2561" s="1821" t="s">
        <v>3465</v>
      </c>
      <c r="H2561" s="1309">
        <v>42752</v>
      </c>
      <c r="I2561" s="1809">
        <v>1475</v>
      </c>
      <c r="J2561" s="1809">
        <v>739.72</v>
      </c>
      <c r="K2561" s="1809">
        <v>735.28</v>
      </c>
    </row>
    <row r="2562" spans="1:11" s="1822" customFormat="1" x14ac:dyDescent="0.25">
      <c r="A2562" s="1810" t="s">
        <v>3463</v>
      </c>
      <c r="B2562" s="1821">
        <v>548607</v>
      </c>
      <c r="C2562" s="1821" t="s">
        <v>3468</v>
      </c>
      <c r="D2562" s="1821" t="s">
        <v>370</v>
      </c>
      <c r="E2562" s="1821" t="s">
        <v>370</v>
      </c>
      <c r="F2562" s="1820" t="s">
        <v>49</v>
      </c>
      <c r="G2562" s="1821" t="s">
        <v>3465</v>
      </c>
      <c r="H2562" s="1309">
        <v>42752</v>
      </c>
      <c r="I2562" s="1809">
        <v>1475</v>
      </c>
      <c r="J2562" s="1809">
        <v>739.72</v>
      </c>
      <c r="K2562" s="1809">
        <v>735.28</v>
      </c>
    </row>
    <row r="2563" spans="1:11" s="1822" customFormat="1" x14ac:dyDescent="0.25">
      <c r="A2563" s="1810" t="s">
        <v>3463</v>
      </c>
      <c r="B2563" s="1821">
        <v>548608</v>
      </c>
      <c r="C2563" s="1821" t="s">
        <v>3469</v>
      </c>
      <c r="D2563" s="1821" t="s">
        <v>370</v>
      </c>
      <c r="E2563" s="1821" t="s">
        <v>370</v>
      </c>
      <c r="F2563" s="1820" t="s">
        <v>49</v>
      </c>
      <c r="G2563" s="1821" t="s">
        <v>3465</v>
      </c>
      <c r="H2563" s="1309">
        <v>42752</v>
      </c>
      <c r="I2563" s="1809">
        <v>1475</v>
      </c>
      <c r="J2563" s="1809">
        <v>739.72</v>
      </c>
      <c r="K2563" s="1809">
        <v>735.28</v>
      </c>
    </row>
    <row r="2564" spans="1:11" s="1822" customFormat="1" x14ac:dyDescent="0.25">
      <c r="A2564" s="1810" t="s">
        <v>3463</v>
      </c>
      <c r="B2564" s="1821">
        <v>548609</v>
      </c>
      <c r="C2564" s="1821" t="s">
        <v>3470</v>
      </c>
      <c r="D2564" s="1821" t="s">
        <v>370</v>
      </c>
      <c r="E2564" s="1821" t="s">
        <v>370</v>
      </c>
      <c r="F2564" s="1820" t="s">
        <v>49</v>
      </c>
      <c r="G2564" s="1821" t="s">
        <v>3465</v>
      </c>
      <c r="H2564" s="1309">
        <v>42752</v>
      </c>
      <c r="I2564" s="1809">
        <v>1479.43</v>
      </c>
      <c r="J2564" s="1809">
        <v>739.72</v>
      </c>
      <c r="K2564" s="1809">
        <v>739.71</v>
      </c>
    </row>
    <row r="2565" spans="1:11" s="1822" customFormat="1" x14ac:dyDescent="0.25">
      <c r="A2565" s="1810" t="s">
        <v>3463</v>
      </c>
      <c r="B2565" s="1821">
        <v>548610</v>
      </c>
      <c r="C2565" s="1821" t="s">
        <v>3471</v>
      </c>
      <c r="D2565" s="1821" t="s">
        <v>370</v>
      </c>
      <c r="E2565" s="1821" t="s">
        <v>370</v>
      </c>
      <c r="F2565" s="1820" t="s">
        <v>49</v>
      </c>
      <c r="G2565" s="1821" t="s">
        <v>3465</v>
      </c>
      <c r="H2565" s="1309">
        <v>42752</v>
      </c>
      <c r="I2565" s="1809">
        <v>1479.43</v>
      </c>
      <c r="J2565" s="1809">
        <v>739.72</v>
      </c>
      <c r="K2565" s="1809">
        <v>739.71</v>
      </c>
    </row>
    <row r="2566" spans="1:11" s="1822" customFormat="1" x14ac:dyDescent="0.25">
      <c r="A2566" s="1810" t="s">
        <v>3463</v>
      </c>
      <c r="B2566" s="1821">
        <v>548611</v>
      </c>
      <c r="C2566" s="1821" t="s">
        <v>3472</v>
      </c>
      <c r="D2566" s="1821" t="s">
        <v>370</v>
      </c>
      <c r="E2566" s="1821" t="s">
        <v>370</v>
      </c>
      <c r="F2566" s="1820" t="s">
        <v>49</v>
      </c>
      <c r="G2566" s="1821" t="s">
        <v>3465</v>
      </c>
      <c r="H2566" s="1309">
        <v>42752</v>
      </c>
      <c r="I2566" s="1809">
        <v>1479.43</v>
      </c>
      <c r="J2566" s="1809">
        <v>739.72</v>
      </c>
      <c r="K2566" s="1809">
        <v>739.71</v>
      </c>
    </row>
    <row r="2567" spans="1:11" s="1822" customFormat="1" x14ac:dyDescent="0.25">
      <c r="A2567" s="1810" t="s">
        <v>3463</v>
      </c>
      <c r="B2567" s="1821">
        <v>548612</v>
      </c>
      <c r="C2567" s="1821" t="s">
        <v>3473</v>
      </c>
      <c r="D2567" s="1821" t="s">
        <v>370</v>
      </c>
      <c r="E2567" s="1821" t="s">
        <v>370</v>
      </c>
      <c r="F2567" s="1820" t="s">
        <v>49</v>
      </c>
      <c r="G2567" s="1821" t="s">
        <v>3465</v>
      </c>
      <c r="H2567" s="1309">
        <v>42752</v>
      </c>
      <c r="I2567" s="1809">
        <v>1479.43</v>
      </c>
      <c r="J2567" s="1809">
        <v>739.72</v>
      </c>
      <c r="K2567" s="1809">
        <v>739.71</v>
      </c>
    </row>
    <row r="2568" spans="1:11" s="1822" customFormat="1" x14ac:dyDescent="0.25">
      <c r="A2568" s="1810" t="s">
        <v>3463</v>
      </c>
      <c r="B2568" s="1821">
        <v>548613</v>
      </c>
      <c r="C2568" s="1821" t="s">
        <v>3474</v>
      </c>
      <c r="D2568" s="1821" t="s">
        <v>370</v>
      </c>
      <c r="E2568" s="1821" t="s">
        <v>370</v>
      </c>
      <c r="F2568" s="1820" t="s">
        <v>49</v>
      </c>
      <c r="G2568" s="1821" t="s">
        <v>3465</v>
      </c>
      <c r="H2568" s="1309">
        <v>42752</v>
      </c>
      <c r="I2568" s="1809">
        <v>1479.43</v>
      </c>
      <c r="J2568" s="1809">
        <v>739.72</v>
      </c>
      <c r="K2568" s="1809">
        <v>739.71</v>
      </c>
    </row>
    <row r="2569" spans="1:11" s="1822" customFormat="1" x14ac:dyDescent="0.25">
      <c r="A2569" s="1810" t="s">
        <v>3463</v>
      </c>
      <c r="B2569" s="1821">
        <v>548614</v>
      </c>
      <c r="C2569" s="1821" t="s">
        <v>3475</v>
      </c>
      <c r="D2569" s="1821" t="s">
        <v>370</v>
      </c>
      <c r="E2569" s="1821" t="s">
        <v>370</v>
      </c>
      <c r="F2569" s="1820" t="s">
        <v>49</v>
      </c>
      <c r="G2569" s="1821" t="s">
        <v>3465</v>
      </c>
      <c r="H2569" s="1309">
        <v>42752</v>
      </c>
      <c r="I2569" s="1809">
        <v>1479.43</v>
      </c>
      <c r="J2569" s="1809">
        <v>739.72</v>
      </c>
      <c r="K2569" s="1809">
        <v>739.71</v>
      </c>
    </row>
    <row r="2570" spans="1:11" s="1822" customFormat="1" x14ac:dyDescent="0.25">
      <c r="A2570" s="1810" t="s">
        <v>3463</v>
      </c>
      <c r="B2570" s="1821">
        <v>548615</v>
      </c>
      <c r="C2570" s="1821" t="s">
        <v>3476</v>
      </c>
      <c r="D2570" s="1821" t="s">
        <v>370</v>
      </c>
      <c r="E2570" s="1821" t="s">
        <v>370</v>
      </c>
      <c r="F2570" s="1820" t="s">
        <v>49</v>
      </c>
      <c r="G2570" s="1821" t="s">
        <v>3465</v>
      </c>
      <c r="H2570" s="1309">
        <v>42752</v>
      </c>
      <c r="I2570" s="1809">
        <v>1479.43</v>
      </c>
      <c r="J2570" s="1809">
        <v>739.72</v>
      </c>
      <c r="K2570" s="1809">
        <v>739.71</v>
      </c>
    </row>
    <row r="2571" spans="1:11" s="1822" customFormat="1" x14ac:dyDescent="0.25">
      <c r="A2571" s="1810" t="s">
        <v>3463</v>
      </c>
      <c r="B2571" s="1821">
        <v>548616</v>
      </c>
      <c r="C2571" s="1821" t="s">
        <v>3477</v>
      </c>
      <c r="D2571" s="1821" t="s">
        <v>370</v>
      </c>
      <c r="E2571" s="1821" t="s">
        <v>370</v>
      </c>
      <c r="F2571" s="1820" t="s">
        <v>49</v>
      </c>
      <c r="G2571" s="1821" t="s">
        <v>3465</v>
      </c>
      <c r="H2571" s="1309">
        <v>42752</v>
      </c>
      <c r="I2571" s="1809">
        <v>1479.43</v>
      </c>
      <c r="J2571" s="1809">
        <v>739.72</v>
      </c>
      <c r="K2571" s="1809">
        <v>739.71</v>
      </c>
    </row>
    <row r="2572" spans="1:11" s="1822" customFormat="1" x14ac:dyDescent="0.25">
      <c r="A2572" s="1810" t="s">
        <v>3463</v>
      </c>
      <c r="B2572" s="1821">
        <v>548617</v>
      </c>
      <c r="C2572" s="1821" t="s">
        <v>3478</v>
      </c>
      <c r="D2572" s="1821" t="s">
        <v>370</v>
      </c>
      <c r="E2572" s="1821" t="s">
        <v>370</v>
      </c>
      <c r="F2572" s="1820" t="s">
        <v>49</v>
      </c>
      <c r="G2572" s="1821" t="s">
        <v>3465</v>
      </c>
      <c r="H2572" s="1309">
        <v>42752</v>
      </c>
      <c r="I2572" s="1809">
        <v>1479.43</v>
      </c>
      <c r="J2572" s="1809">
        <v>739.72</v>
      </c>
      <c r="K2572" s="1809">
        <v>739.71</v>
      </c>
    </row>
    <row r="2573" spans="1:11" s="1822" customFormat="1" x14ac:dyDescent="0.25">
      <c r="A2573" s="1810" t="s">
        <v>3463</v>
      </c>
      <c r="B2573" s="1821">
        <v>548618</v>
      </c>
      <c r="C2573" s="1821" t="s">
        <v>3479</v>
      </c>
      <c r="D2573" s="1821" t="s">
        <v>370</v>
      </c>
      <c r="E2573" s="1821" t="s">
        <v>370</v>
      </c>
      <c r="F2573" s="1820" t="s">
        <v>49</v>
      </c>
      <c r="G2573" s="1821" t="s">
        <v>3465</v>
      </c>
      <c r="H2573" s="1309">
        <v>42752</v>
      </c>
      <c r="I2573" s="1809">
        <v>1479.43</v>
      </c>
      <c r="J2573" s="1809">
        <v>739.72</v>
      </c>
      <c r="K2573" s="1809">
        <v>739.71</v>
      </c>
    </row>
    <row r="2574" spans="1:11" s="1822" customFormat="1" x14ac:dyDescent="0.25">
      <c r="A2574" s="1810" t="s">
        <v>3463</v>
      </c>
      <c r="B2574" s="1821">
        <v>548619</v>
      </c>
      <c r="C2574" s="1821" t="s">
        <v>3480</v>
      </c>
      <c r="D2574" s="1821" t="s">
        <v>370</v>
      </c>
      <c r="E2574" s="1821" t="s">
        <v>370</v>
      </c>
      <c r="F2574" s="1820" t="s">
        <v>49</v>
      </c>
      <c r="G2574" s="1821" t="s">
        <v>3465</v>
      </c>
      <c r="H2574" s="1309">
        <v>42752</v>
      </c>
      <c r="I2574" s="1809">
        <v>1479.43</v>
      </c>
      <c r="J2574" s="1809">
        <v>739.72</v>
      </c>
      <c r="K2574" s="1809">
        <v>739.71</v>
      </c>
    </row>
    <row r="2575" spans="1:11" s="1822" customFormat="1" x14ac:dyDescent="0.25">
      <c r="A2575" s="1810" t="s">
        <v>3463</v>
      </c>
      <c r="B2575" s="1821">
        <v>548620</v>
      </c>
      <c r="C2575" s="1821" t="s">
        <v>3481</v>
      </c>
      <c r="D2575" s="1821" t="s">
        <v>370</v>
      </c>
      <c r="E2575" s="1821" t="s">
        <v>370</v>
      </c>
      <c r="F2575" s="1820" t="s">
        <v>49</v>
      </c>
      <c r="G2575" s="1821" t="s">
        <v>3465</v>
      </c>
      <c r="H2575" s="1309">
        <v>42752</v>
      </c>
      <c r="I2575" s="1809">
        <v>1479.43</v>
      </c>
      <c r="J2575" s="1809">
        <v>739.72</v>
      </c>
      <c r="K2575" s="1809">
        <v>739.71</v>
      </c>
    </row>
    <row r="2576" spans="1:11" s="1822" customFormat="1" x14ac:dyDescent="0.25">
      <c r="A2576" s="1810" t="s">
        <v>3463</v>
      </c>
      <c r="B2576" s="1821">
        <v>548621</v>
      </c>
      <c r="C2576" s="1821" t="s">
        <v>3482</v>
      </c>
      <c r="D2576" s="1821" t="s">
        <v>370</v>
      </c>
      <c r="E2576" s="1821" t="s">
        <v>370</v>
      </c>
      <c r="F2576" s="1820" t="s">
        <v>49</v>
      </c>
      <c r="G2576" s="1821" t="s">
        <v>3465</v>
      </c>
      <c r="H2576" s="1309">
        <v>42752</v>
      </c>
      <c r="I2576" s="1809">
        <v>1479.43</v>
      </c>
      <c r="J2576" s="1809">
        <v>739.72</v>
      </c>
      <c r="K2576" s="1809">
        <v>739.71</v>
      </c>
    </row>
    <row r="2577" spans="1:100" x14ac:dyDescent="0.25">
      <c r="A2577" s="870" t="s">
        <v>3483</v>
      </c>
      <c r="B2577" s="872">
        <v>548622</v>
      </c>
      <c r="C2577" s="1812" t="s">
        <v>3484</v>
      </c>
      <c r="D2577" s="872" t="s">
        <v>370</v>
      </c>
      <c r="E2577" s="872" t="s">
        <v>370</v>
      </c>
      <c r="F2577" s="41" t="s">
        <v>49</v>
      </c>
      <c r="G2577" s="872" t="s">
        <v>3465</v>
      </c>
      <c r="H2577" s="1309">
        <v>42752</v>
      </c>
      <c r="I2577" s="1277">
        <v>1479.43</v>
      </c>
      <c r="J2577" s="1277">
        <v>739.72</v>
      </c>
      <c r="K2577" s="1277">
        <v>739.71</v>
      </c>
      <c r="L2577" s="800"/>
      <c r="M2577" s="800"/>
      <c r="N2577" s="800"/>
      <c r="O2577" s="800"/>
      <c r="P2577" s="800"/>
      <c r="Q2577" s="800"/>
      <c r="R2577" s="800"/>
      <c r="S2577" s="800"/>
      <c r="T2577" s="800"/>
      <c r="U2577" s="800"/>
      <c r="V2577" s="800"/>
      <c r="W2577" s="800"/>
      <c r="X2577" s="800"/>
      <c r="Y2577" s="800"/>
      <c r="Z2577" s="800"/>
      <c r="AA2577" s="800"/>
      <c r="AB2577" s="800"/>
      <c r="AC2577" s="800"/>
      <c r="AD2577" s="800"/>
      <c r="AE2577" s="800"/>
      <c r="AF2577" s="800"/>
      <c r="AG2577" s="800"/>
      <c r="AH2577" s="800"/>
      <c r="AI2577" s="800"/>
      <c r="AJ2577" s="800"/>
      <c r="AK2577" s="800"/>
      <c r="AL2577" s="800"/>
      <c r="AM2577" s="800"/>
      <c r="AN2577" s="800"/>
      <c r="AO2577" s="800"/>
      <c r="AP2577" s="800"/>
      <c r="AQ2577" s="800"/>
      <c r="AR2577" s="800"/>
      <c r="AS2577" s="800"/>
      <c r="AT2577" s="800"/>
      <c r="AU2577" s="800"/>
      <c r="AV2577" s="800"/>
      <c r="AW2577" s="800"/>
      <c r="AX2577" s="800"/>
      <c r="AY2577" s="800"/>
      <c r="AZ2577" s="800"/>
      <c r="BA2577" s="800"/>
      <c r="BB2577" s="800"/>
      <c r="BC2577" s="800"/>
      <c r="BD2577" s="800"/>
      <c r="BE2577" s="800"/>
      <c r="BF2577" s="800"/>
      <c r="BG2577" s="800"/>
      <c r="BH2577" s="800"/>
      <c r="BI2577" s="800"/>
      <c r="BJ2577" s="800"/>
      <c r="BK2577" s="800"/>
      <c r="BL2577" s="800"/>
      <c r="BM2577" s="800"/>
      <c r="BN2577" s="800"/>
      <c r="BO2577" s="800"/>
      <c r="BP2577" s="800"/>
      <c r="BQ2577" s="800"/>
      <c r="BR2577" s="800"/>
      <c r="BS2577" s="800"/>
      <c r="BT2577" s="800"/>
      <c r="BU2577" s="800"/>
      <c r="BV2577" s="800"/>
      <c r="BW2577" s="800"/>
      <c r="BX2577" s="800"/>
      <c r="BY2577" s="800"/>
      <c r="BZ2577" s="800"/>
      <c r="CA2577" s="800"/>
      <c r="CB2577" s="800"/>
      <c r="CC2577" s="800"/>
      <c r="CD2577" s="800"/>
      <c r="CE2577" s="800"/>
      <c r="CF2577" s="800"/>
      <c r="CG2577" s="800"/>
      <c r="CH2577" s="800"/>
      <c r="CI2577" s="800"/>
      <c r="CJ2577" s="800"/>
      <c r="CK2577" s="800"/>
      <c r="CL2577" s="800"/>
      <c r="CM2577" s="800"/>
      <c r="CN2577" s="800"/>
      <c r="CO2577" s="800"/>
      <c r="CP2577" s="800"/>
      <c r="CQ2577" s="800"/>
      <c r="CR2577" s="800"/>
      <c r="CS2577" s="800"/>
      <c r="CT2577" s="800"/>
      <c r="CU2577" s="800"/>
      <c r="CV2577" s="800"/>
    </row>
    <row r="2578" spans="1:100" x14ac:dyDescent="0.25">
      <c r="A2578" s="870" t="s">
        <v>3463</v>
      </c>
      <c r="B2578" s="872">
        <v>548623</v>
      </c>
      <c r="C2578" s="1812" t="s">
        <v>3485</v>
      </c>
      <c r="D2578" s="872" t="s">
        <v>370</v>
      </c>
      <c r="E2578" s="872" t="s">
        <v>370</v>
      </c>
      <c r="F2578" s="41" t="s">
        <v>49</v>
      </c>
      <c r="G2578" s="872" t="s">
        <v>3465</v>
      </c>
      <c r="H2578" s="1309">
        <v>42752</v>
      </c>
      <c r="I2578" s="1277">
        <v>1479.43</v>
      </c>
      <c r="J2578" s="1277">
        <v>739.72</v>
      </c>
      <c r="K2578" s="1277">
        <v>739.71</v>
      </c>
      <c r="L2578" s="800"/>
      <c r="M2578" s="800"/>
      <c r="N2578" s="800"/>
      <c r="O2578" s="800"/>
      <c r="P2578" s="800"/>
      <c r="Q2578" s="800"/>
      <c r="R2578" s="800"/>
      <c r="S2578" s="800"/>
      <c r="T2578" s="800"/>
      <c r="U2578" s="800"/>
      <c r="V2578" s="800"/>
      <c r="W2578" s="800"/>
      <c r="X2578" s="800"/>
      <c r="Y2578" s="800"/>
      <c r="Z2578" s="800"/>
      <c r="AA2578" s="800"/>
      <c r="AB2578" s="800"/>
      <c r="AC2578" s="800"/>
      <c r="AD2578" s="800"/>
      <c r="AE2578" s="800"/>
      <c r="AF2578" s="800"/>
      <c r="AG2578" s="800"/>
      <c r="AH2578" s="800"/>
      <c r="AI2578" s="800"/>
      <c r="AJ2578" s="800"/>
      <c r="AK2578" s="800"/>
      <c r="AL2578" s="800"/>
      <c r="AM2578" s="800"/>
      <c r="AN2578" s="800"/>
      <c r="AO2578" s="800"/>
      <c r="AP2578" s="800"/>
      <c r="AQ2578" s="800"/>
      <c r="AR2578" s="800"/>
      <c r="AS2578" s="800"/>
      <c r="AT2578" s="800"/>
      <c r="AU2578" s="800"/>
      <c r="AV2578" s="800"/>
      <c r="AW2578" s="800"/>
      <c r="AX2578" s="800"/>
      <c r="AY2578" s="800"/>
      <c r="AZ2578" s="800"/>
      <c r="BA2578" s="800"/>
      <c r="BB2578" s="800"/>
      <c r="BC2578" s="800"/>
      <c r="BD2578" s="800"/>
      <c r="BE2578" s="800"/>
      <c r="BF2578" s="800"/>
      <c r="BG2578" s="800"/>
      <c r="BH2578" s="800"/>
      <c r="BI2578" s="800"/>
      <c r="BJ2578" s="800"/>
      <c r="BK2578" s="800"/>
      <c r="BL2578" s="800"/>
      <c r="BM2578" s="800"/>
      <c r="BN2578" s="800"/>
      <c r="BO2578" s="800"/>
      <c r="BP2578" s="800"/>
      <c r="BQ2578" s="800"/>
      <c r="BR2578" s="800"/>
      <c r="BS2578" s="800"/>
      <c r="BT2578" s="800"/>
      <c r="BU2578" s="800"/>
      <c r="BV2578" s="800"/>
      <c r="BW2578" s="800"/>
      <c r="BX2578" s="800"/>
      <c r="BY2578" s="800"/>
      <c r="BZ2578" s="800"/>
      <c r="CA2578" s="800"/>
      <c r="CB2578" s="800"/>
      <c r="CC2578" s="800"/>
      <c r="CD2578" s="800"/>
      <c r="CE2578" s="800"/>
      <c r="CF2578" s="800"/>
      <c r="CG2578" s="800"/>
      <c r="CH2578" s="800"/>
      <c r="CI2578" s="800"/>
      <c r="CJ2578" s="800"/>
      <c r="CK2578" s="800"/>
      <c r="CL2578" s="800"/>
      <c r="CM2578" s="800"/>
      <c r="CN2578" s="800"/>
      <c r="CO2578" s="800"/>
      <c r="CP2578" s="800"/>
      <c r="CQ2578" s="800"/>
      <c r="CR2578" s="800"/>
      <c r="CS2578" s="800"/>
      <c r="CT2578" s="800"/>
      <c r="CU2578" s="800"/>
      <c r="CV2578" s="800"/>
    </row>
    <row r="2579" spans="1:100" x14ac:dyDescent="0.25">
      <c r="A2579" s="870" t="s">
        <v>3463</v>
      </c>
      <c r="B2579" s="872">
        <v>548624</v>
      </c>
      <c r="C2579" s="1812" t="s">
        <v>3486</v>
      </c>
      <c r="D2579" s="872" t="s">
        <v>370</v>
      </c>
      <c r="E2579" s="872" t="s">
        <v>370</v>
      </c>
      <c r="F2579" s="41" t="s">
        <v>49</v>
      </c>
      <c r="G2579" s="872" t="s">
        <v>3465</v>
      </c>
      <c r="H2579" s="1309">
        <v>42752</v>
      </c>
      <c r="I2579" s="1277">
        <v>1479.43</v>
      </c>
      <c r="J2579" s="1277">
        <v>739.72</v>
      </c>
      <c r="K2579" s="1277">
        <v>739.71</v>
      </c>
      <c r="L2579" s="800"/>
      <c r="M2579" s="800"/>
      <c r="N2579" s="800"/>
      <c r="O2579" s="800"/>
      <c r="P2579" s="800"/>
      <c r="Q2579" s="800"/>
      <c r="R2579" s="800"/>
      <c r="S2579" s="800"/>
      <c r="T2579" s="800"/>
      <c r="U2579" s="800"/>
      <c r="V2579" s="800"/>
      <c r="W2579" s="800"/>
      <c r="X2579" s="800"/>
      <c r="Y2579" s="800"/>
      <c r="Z2579" s="800"/>
      <c r="AA2579" s="800"/>
      <c r="AB2579" s="800"/>
      <c r="AC2579" s="800"/>
      <c r="AD2579" s="800"/>
      <c r="AE2579" s="800"/>
      <c r="AF2579" s="800"/>
      <c r="AG2579" s="800"/>
      <c r="AH2579" s="800"/>
      <c r="AI2579" s="800"/>
      <c r="AJ2579" s="800"/>
      <c r="AK2579" s="800"/>
      <c r="AL2579" s="800"/>
      <c r="AM2579" s="800"/>
      <c r="AN2579" s="800"/>
      <c r="AO2579" s="800"/>
      <c r="AP2579" s="800"/>
      <c r="AQ2579" s="800"/>
      <c r="AR2579" s="800"/>
      <c r="AS2579" s="800"/>
      <c r="AT2579" s="800"/>
      <c r="AU2579" s="800"/>
      <c r="AV2579" s="800"/>
      <c r="AW2579" s="800"/>
      <c r="AX2579" s="800"/>
      <c r="AY2579" s="800"/>
      <c r="AZ2579" s="800"/>
      <c r="BA2579" s="800"/>
      <c r="BB2579" s="800"/>
      <c r="BC2579" s="800"/>
      <c r="BD2579" s="800"/>
      <c r="BE2579" s="800"/>
      <c r="BF2579" s="800"/>
      <c r="BG2579" s="800"/>
      <c r="BH2579" s="800"/>
      <c r="BI2579" s="800"/>
      <c r="BJ2579" s="800"/>
      <c r="BK2579" s="800"/>
      <c r="BL2579" s="800"/>
      <c r="BM2579" s="800"/>
      <c r="BN2579" s="800"/>
      <c r="BO2579" s="800"/>
      <c r="BP2579" s="800"/>
      <c r="BQ2579" s="800"/>
      <c r="BR2579" s="800"/>
      <c r="BS2579" s="800"/>
      <c r="BT2579" s="800"/>
      <c r="BU2579" s="800"/>
      <c r="BV2579" s="800"/>
      <c r="BW2579" s="800"/>
      <c r="BX2579" s="800"/>
      <c r="BY2579" s="800"/>
      <c r="BZ2579" s="800"/>
      <c r="CA2579" s="800"/>
      <c r="CB2579" s="800"/>
      <c r="CC2579" s="800"/>
      <c r="CD2579" s="800"/>
      <c r="CE2579" s="800"/>
      <c r="CF2579" s="800"/>
      <c r="CG2579" s="800"/>
      <c r="CH2579" s="800"/>
      <c r="CI2579" s="800"/>
      <c r="CJ2579" s="800"/>
      <c r="CK2579" s="800"/>
      <c r="CL2579" s="800"/>
      <c r="CM2579" s="800"/>
      <c r="CN2579" s="800"/>
      <c r="CO2579" s="800"/>
      <c r="CP2579" s="800"/>
      <c r="CQ2579" s="800"/>
      <c r="CR2579" s="800"/>
      <c r="CS2579" s="800"/>
      <c r="CT2579" s="800"/>
      <c r="CU2579" s="800"/>
      <c r="CV2579" s="800"/>
    </row>
    <row r="2580" spans="1:100" x14ac:dyDescent="0.25">
      <c r="A2580" s="870" t="s">
        <v>3463</v>
      </c>
      <c r="B2580" s="872">
        <v>548625</v>
      </c>
      <c r="C2580" s="1812" t="s">
        <v>3487</v>
      </c>
      <c r="D2580" s="872" t="s">
        <v>370</v>
      </c>
      <c r="E2580" s="872" t="s">
        <v>370</v>
      </c>
      <c r="F2580" s="41" t="s">
        <v>49</v>
      </c>
      <c r="G2580" s="872" t="s">
        <v>3465</v>
      </c>
      <c r="H2580" s="1309">
        <v>42752</v>
      </c>
      <c r="I2580" s="1277">
        <v>1479.43</v>
      </c>
      <c r="J2580" s="1277">
        <v>739.72</v>
      </c>
      <c r="K2580" s="1277">
        <v>739.71</v>
      </c>
      <c r="L2580" s="800"/>
      <c r="M2580" s="800"/>
      <c r="N2580" s="800"/>
      <c r="O2580" s="800"/>
      <c r="P2580" s="800"/>
      <c r="Q2580" s="800"/>
      <c r="R2580" s="800"/>
      <c r="S2580" s="800"/>
      <c r="T2580" s="800"/>
      <c r="U2580" s="800"/>
      <c r="V2580" s="800"/>
      <c r="W2580" s="800"/>
      <c r="X2580" s="800"/>
      <c r="Y2580" s="800"/>
      <c r="Z2580" s="800"/>
      <c r="AA2580" s="800"/>
      <c r="AB2580" s="800"/>
      <c r="AC2580" s="800"/>
      <c r="AD2580" s="800"/>
      <c r="AE2580" s="800"/>
      <c r="AF2580" s="800"/>
      <c r="AG2580" s="800"/>
      <c r="AH2580" s="800"/>
      <c r="AI2580" s="800"/>
      <c r="AJ2580" s="800"/>
      <c r="AK2580" s="800"/>
      <c r="AL2580" s="800"/>
      <c r="AM2580" s="800"/>
      <c r="AN2580" s="800"/>
      <c r="AO2580" s="800"/>
      <c r="AP2580" s="800"/>
      <c r="AQ2580" s="800"/>
      <c r="AR2580" s="800"/>
      <c r="AS2580" s="800"/>
      <c r="AT2580" s="800"/>
      <c r="AU2580" s="800"/>
      <c r="AV2580" s="800"/>
      <c r="AW2580" s="800"/>
      <c r="AX2580" s="800"/>
      <c r="AY2580" s="800"/>
      <c r="AZ2580" s="800"/>
      <c r="BA2580" s="800"/>
      <c r="BB2580" s="800"/>
      <c r="BC2580" s="800"/>
      <c r="BD2580" s="800"/>
      <c r="BE2580" s="800"/>
      <c r="BF2580" s="800"/>
      <c r="BG2580" s="800"/>
      <c r="BH2580" s="800"/>
      <c r="BI2580" s="800"/>
      <c r="BJ2580" s="800"/>
      <c r="BK2580" s="800"/>
      <c r="BL2580" s="800"/>
      <c r="BM2580" s="800"/>
      <c r="BN2580" s="800"/>
      <c r="BO2580" s="800"/>
      <c r="BP2580" s="800"/>
      <c r="BQ2580" s="800"/>
      <c r="BR2580" s="800"/>
      <c r="BS2580" s="800"/>
      <c r="BT2580" s="800"/>
      <c r="BU2580" s="800"/>
      <c r="BV2580" s="800"/>
      <c r="BW2580" s="800"/>
      <c r="BX2580" s="800"/>
      <c r="BY2580" s="800"/>
      <c r="BZ2580" s="800"/>
      <c r="CA2580" s="800"/>
      <c r="CB2580" s="800"/>
      <c r="CC2580" s="800"/>
      <c r="CD2580" s="800"/>
      <c r="CE2580" s="800"/>
      <c r="CF2580" s="800"/>
      <c r="CG2580" s="800"/>
      <c r="CH2580" s="800"/>
      <c r="CI2580" s="800"/>
      <c r="CJ2580" s="800"/>
      <c r="CK2580" s="800"/>
      <c r="CL2580" s="800"/>
      <c r="CM2580" s="800"/>
      <c r="CN2580" s="800"/>
      <c r="CO2580" s="800"/>
      <c r="CP2580" s="800"/>
      <c r="CQ2580" s="800"/>
      <c r="CR2580" s="800"/>
      <c r="CS2580" s="800"/>
      <c r="CT2580" s="800"/>
      <c r="CU2580" s="800"/>
      <c r="CV2580" s="800"/>
    </row>
    <row r="2581" spans="1:100" x14ac:dyDescent="0.25">
      <c r="A2581" s="870" t="s">
        <v>3463</v>
      </c>
      <c r="B2581" s="872">
        <v>548626</v>
      </c>
      <c r="C2581" s="1812" t="s">
        <v>3488</v>
      </c>
      <c r="D2581" s="872" t="s">
        <v>370</v>
      </c>
      <c r="E2581" s="872" t="s">
        <v>370</v>
      </c>
      <c r="F2581" s="41" t="s">
        <v>49</v>
      </c>
      <c r="G2581" s="872" t="s">
        <v>3465</v>
      </c>
      <c r="H2581" s="1309">
        <v>42752</v>
      </c>
      <c r="I2581" s="1277">
        <v>1479.43</v>
      </c>
      <c r="J2581" s="1277">
        <v>739.72</v>
      </c>
      <c r="K2581" s="1277">
        <v>739.71</v>
      </c>
      <c r="L2581" s="800"/>
      <c r="M2581" s="800"/>
      <c r="N2581" s="800"/>
      <c r="O2581" s="800"/>
      <c r="P2581" s="800"/>
      <c r="Q2581" s="800"/>
      <c r="R2581" s="800"/>
      <c r="S2581" s="800"/>
      <c r="T2581" s="800"/>
      <c r="U2581" s="800"/>
      <c r="V2581" s="800"/>
      <c r="W2581" s="800"/>
      <c r="X2581" s="800"/>
      <c r="Y2581" s="800"/>
      <c r="Z2581" s="800"/>
      <c r="AA2581" s="800"/>
      <c r="AB2581" s="800"/>
      <c r="AC2581" s="800"/>
      <c r="AD2581" s="800"/>
      <c r="AE2581" s="800"/>
      <c r="AF2581" s="800"/>
      <c r="AG2581" s="800"/>
      <c r="AH2581" s="800"/>
      <c r="AI2581" s="800"/>
      <c r="AJ2581" s="800"/>
      <c r="AK2581" s="800"/>
      <c r="AL2581" s="800"/>
      <c r="AM2581" s="800"/>
      <c r="AN2581" s="800"/>
      <c r="AO2581" s="800"/>
      <c r="AP2581" s="800"/>
      <c r="AQ2581" s="800"/>
      <c r="AR2581" s="800"/>
      <c r="AS2581" s="800"/>
      <c r="AT2581" s="800"/>
      <c r="AU2581" s="800"/>
      <c r="AV2581" s="800"/>
      <c r="AW2581" s="800"/>
      <c r="AX2581" s="800"/>
      <c r="AY2581" s="800"/>
      <c r="AZ2581" s="800"/>
      <c r="BA2581" s="800"/>
      <c r="BB2581" s="800"/>
      <c r="BC2581" s="800"/>
      <c r="BD2581" s="800"/>
      <c r="BE2581" s="800"/>
      <c r="BF2581" s="800"/>
      <c r="BG2581" s="800"/>
      <c r="BH2581" s="800"/>
      <c r="BI2581" s="800"/>
      <c r="BJ2581" s="800"/>
      <c r="BK2581" s="800"/>
      <c r="BL2581" s="800"/>
      <c r="BM2581" s="800"/>
      <c r="BN2581" s="800"/>
      <c r="BO2581" s="800"/>
      <c r="BP2581" s="800"/>
      <c r="BQ2581" s="800"/>
      <c r="BR2581" s="800"/>
      <c r="BS2581" s="800"/>
      <c r="BT2581" s="800"/>
      <c r="BU2581" s="800"/>
      <c r="BV2581" s="800"/>
      <c r="BW2581" s="800"/>
      <c r="BX2581" s="800"/>
      <c r="BY2581" s="800"/>
      <c r="BZ2581" s="800"/>
      <c r="CA2581" s="800"/>
      <c r="CB2581" s="800"/>
      <c r="CC2581" s="800"/>
      <c r="CD2581" s="800"/>
      <c r="CE2581" s="800"/>
      <c r="CF2581" s="800"/>
      <c r="CG2581" s="800"/>
      <c r="CH2581" s="800"/>
      <c r="CI2581" s="800"/>
      <c r="CJ2581" s="800"/>
      <c r="CK2581" s="800"/>
      <c r="CL2581" s="800"/>
      <c r="CM2581" s="800"/>
      <c r="CN2581" s="800"/>
      <c r="CO2581" s="800"/>
      <c r="CP2581" s="800"/>
      <c r="CQ2581" s="800"/>
      <c r="CR2581" s="800"/>
      <c r="CS2581" s="800"/>
      <c r="CT2581" s="800"/>
      <c r="CU2581" s="800"/>
      <c r="CV2581" s="800"/>
    </row>
    <row r="2582" spans="1:100" x14ac:dyDescent="0.25">
      <c r="A2582" s="870" t="s">
        <v>3463</v>
      </c>
      <c r="B2582" s="872">
        <v>548627</v>
      </c>
      <c r="C2582" s="1812" t="s">
        <v>3489</v>
      </c>
      <c r="D2582" s="872" t="s">
        <v>370</v>
      </c>
      <c r="E2582" s="872" t="s">
        <v>370</v>
      </c>
      <c r="F2582" s="41" t="s">
        <v>49</v>
      </c>
      <c r="G2582" s="872" t="s">
        <v>3465</v>
      </c>
      <c r="H2582" s="1309">
        <v>42752</v>
      </c>
      <c r="I2582" s="1277">
        <v>1479.43</v>
      </c>
      <c r="J2582" s="1277">
        <v>739.72</v>
      </c>
      <c r="K2582" s="1277">
        <v>739.71</v>
      </c>
      <c r="L2582" s="800"/>
      <c r="M2582" s="800"/>
      <c r="N2582" s="800"/>
      <c r="O2582" s="800"/>
      <c r="P2582" s="800"/>
      <c r="Q2582" s="800"/>
      <c r="R2582" s="800"/>
      <c r="S2582" s="800"/>
      <c r="T2582" s="800"/>
      <c r="U2582" s="800"/>
      <c r="V2582" s="800"/>
      <c r="W2582" s="800"/>
      <c r="X2582" s="800"/>
      <c r="Y2582" s="800"/>
      <c r="Z2582" s="800"/>
      <c r="AA2582" s="800"/>
      <c r="AB2582" s="800"/>
      <c r="AC2582" s="800"/>
      <c r="AD2582" s="800"/>
      <c r="AE2582" s="800"/>
      <c r="AF2582" s="800"/>
      <c r="AG2582" s="800"/>
      <c r="AH2582" s="800"/>
      <c r="AI2582" s="800"/>
      <c r="AJ2582" s="800"/>
      <c r="AK2582" s="800"/>
      <c r="AL2582" s="800"/>
      <c r="AM2582" s="800"/>
      <c r="AN2582" s="800"/>
      <c r="AO2582" s="800"/>
      <c r="AP2582" s="800"/>
      <c r="AQ2582" s="800"/>
      <c r="AR2582" s="800"/>
      <c r="AS2582" s="800"/>
      <c r="AT2582" s="800"/>
      <c r="AU2582" s="800"/>
      <c r="AV2582" s="800"/>
      <c r="AW2582" s="800"/>
      <c r="AX2582" s="800"/>
      <c r="AY2582" s="800"/>
      <c r="AZ2582" s="800"/>
      <c r="BA2582" s="800"/>
      <c r="BB2582" s="800"/>
      <c r="BC2582" s="800"/>
      <c r="BD2582" s="800"/>
      <c r="BE2582" s="800"/>
      <c r="BF2582" s="800"/>
      <c r="BG2582" s="800"/>
      <c r="BH2582" s="800"/>
      <c r="BI2582" s="800"/>
      <c r="BJ2582" s="800"/>
      <c r="BK2582" s="800"/>
      <c r="BL2582" s="800"/>
      <c r="BM2582" s="800"/>
      <c r="BN2582" s="800"/>
      <c r="BO2582" s="800"/>
      <c r="BP2582" s="800"/>
      <c r="BQ2582" s="800"/>
      <c r="BR2582" s="800"/>
      <c r="BS2582" s="800"/>
      <c r="BT2582" s="800"/>
      <c r="BU2582" s="800"/>
      <c r="BV2582" s="800"/>
      <c r="BW2582" s="800"/>
      <c r="BX2582" s="800"/>
      <c r="BY2582" s="800"/>
      <c r="BZ2582" s="800"/>
      <c r="CA2582" s="800"/>
      <c r="CB2582" s="800"/>
      <c r="CC2582" s="800"/>
      <c r="CD2582" s="800"/>
      <c r="CE2582" s="800"/>
      <c r="CF2582" s="800"/>
      <c r="CG2582" s="800"/>
      <c r="CH2582" s="800"/>
      <c r="CI2582" s="800"/>
      <c r="CJ2582" s="800"/>
      <c r="CK2582" s="800"/>
      <c r="CL2582" s="800"/>
      <c r="CM2582" s="800"/>
      <c r="CN2582" s="800"/>
      <c r="CO2582" s="800"/>
      <c r="CP2582" s="800"/>
      <c r="CQ2582" s="800"/>
      <c r="CR2582" s="800"/>
      <c r="CS2582" s="800"/>
      <c r="CT2582" s="800"/>
      <c r="CU2582" s="800"/>
      <c r="CV2582" s="800"/>
    </row>
    <row r="2583" spans="1:100" x14ac:dyDescent="0.25">
      <c r="A2583" s="870" t="s">
        <v>3463</v>
      </c>
      <c r="B2583" s="872">
        <v>548628</v>
      </c>
      <c r="C2583" s="1812" t="s">
        <v>3490</v>
      </c>
      <c r="D2583" s="872" t="s">
        <v>370</v>
      </c>
      <c r="E2583" s="872" t="s">
        <v>370</v>
      </c>
      <c r="F2583" s="41" t="s">
        <v>49</v>
      </c>
      <c r="G2583" s="872" t="s">
        <v>3465</v>
      </c>
      <c r="H2583" s="1309">
        <v>42752</v>
      </c>
      <c r="I2583" s="1277">
        <v>1479.43</v>
      </c>
      <c r="J2583" s="1277">
        <v>739.72</v>
      </c>
      <c r="K2583" s="1277">
        <v>739.71</v>
      </c>
      <c r="L2583" s="800"/>
      <c r="M2583" s="800"/>
      <c r="N2583" s="800"/>
      <c r="O2583" s="800"/>
      <c r="P2583" s="800"/>
      <c r="Q2583" s="800"/>
      <c r="R2583" s="800"/>
      <c r="S2583" s="800"/>
      <c r="T2583" s="800"/>
      <c r="U2583" s="800"/>
      <c r="V2583" s="800"/>
      <c r="W2583" s="800"/>
      <c r="X2583" s="800"/>
      <c r="Y2583" s="800"/>
      <c r="Z2583" s="800"/>
      <c r="AA2583" s="800"/>
      <c r="AB2583" s="800"/>
      <c r="AC2583" s="800"/>
      <c r="AD2583" s="800"/>
      <c r="AE2583" s="800"/>
      <c r="AF2583" s="800"/>
      <c r="AG2583" s="800"/>
      <c r="AH2583" s="800"/>
      <c r="AI2583" s="800"/>
      <c r="AJ2583" s="800"/>
      <c r="AK2583" s="800"/>
      <c r="AL2583" s="800"/>
      <c r="AM2583" s="800"/>
      <c r="AN2583" s="800"/>
      <c r="AO2583" s="800"/>
      <c r="AP2583" s="800"/>
      <c r="AQ2583" s="800"/>
      <c r="AR2583" s="800"/>
      <c r="AS2583" s="800"/>
      <c r="AT2583" s="800"/>
      <c r="AU2583" s="800"/>
      <c r="AV2583" s="800"/>
      <c r="AW2583" s="800"/>
      <c r="AX2583" s="800"/>
      <c r="AY2583" s="800"/>
      <c r="AZ2583" s="800"/>
      <c r="BA2583" s="800"/>
      <c r="BB2583" s="800"/>
      <c r="BC2583" s="800"/>
      <c r="BD2583" s="800"/>
      <c r="BE2583" s="800"/>
      <c r="BF2583" s="800"/>
      <c r="BG2583" s="800"/>
      <c r="BH2583" s="800"/>
      <c r="BI2583" s="800"/>
      <c r="BJ2583" s="800"/>
      <c r="BK2583" s="800"/>
      <c r="BL2583" s="800"/>
      <c r="BM2583" s="800"/>
      <c r="BN2583" s="800"/>
      <c r="BO2583" s="800"/>
      <c r="BP2583" s="800"/>
      <c r="BQ2583" s="800"/>
      <c r="BR2583" s="800"/>
      <c r="BS2583" s="800"/>
      <c r="BT2583" s="800"/>
      <c r="BU2583" s="800"/>
      <c r="BV2583" s="800"/>
      <c r="BW2583" s="800"/>
      <c r="BX2583" s="800"/>
      <c r="BY2583" s="800"/>
      <c r="BZ2583" s="800"/>
      <c r="CA2583" s="800"/>
      <c r="CB2583" s="800"/>
      <c r="CC2583" s="800"/>
      <c r="CD2583" s="800"/>
      <c r="CE2583" s="800"/>
      <c r="CF2583" s="800"/>
      <c r="CG2583" s="800"/>
      <c r="CH2583" s="800"/>
      <c r="CI2583" s="800"/>
      <c r="CJ2583" s="800"/>
      <c r="CK2583" s="800"/>
      <c r="CL2583" s="800"/>
      <c r="CM2583" s="800"/>
      <c r="CN2583" s="800"/>
      <c r="CO2583" s="800"/>
      <c r="CP2583" s="800"/>
      <c r="CQ2583" s="800"/>
      <c r="CR2583" s="800"/>
      <c r="CS2583" s="800"/>
      <c r="CT2583" s="800"/>
      <c r="CU2583" s="800"/>
      <c r="CV2583" s="800"/>
    </row>
    <row r="2584" spans="1:100" x14ac:dyDescent="0.25">
      <c r="A2584" s="870" t="s">
        <v>3463</v>
      </c>
      <c r="B2584" s="872">
        <v>548629</v>
      </c>
      <c r="C2584" s="1812" t="s">
        <v>3491</v>
      </c>
      <c r="D2584" s="872" t="s">
        <v>370</v>
      </c>
      <c r="E2584" s="872" t="s">
        <v>370</v>
      </c>
      <c r="F2584" s="41" t="s">
        <v>49</v>
      </c>
      <c r="G2584" s="872" t="s">
        <v>3465</v>
      </c>
      <c r="H2584" s="1309">
        <v>42752</v>
      </c>
      <c r="I2584" s="1277">
        <v>1479.43</v>
      </c>
      <c r="J2584" s="1277">
        <v>739.72</v>
      </c>
      <c r="K2584" s="1277">
        <v>739.71</v>
      </c>
      <c r="L2584" s="802"/>
      <c r="M2584" s="801"/>
      <c r="N2584" s="801"/>
      <c r="O2584" s="801"/>
      <c r="P2584" s="801"/>
      <c r="Q2584" s="801"/>
      <c r="R2584" s="801"/>
      <c r="S2584" s="801"/>
      <c r="T2584" s="801"/>
      <c r="U2584" s="801"/>
      <c r="V2584" s="801"/>
      <c r="W2584" s="801"/>
      <c r="X2584" s="801"/>
      <c r="Y2584" s="801"/>
      <c r="Z2584" s="801"/>
      <c r="AA2584" s="801"/>
      <c r="AB2584" s="801"/>
      <c r="AC2584" s="801"/>
      <c r="AD2584" s="801"/>
      <c r="AE2584" s="801"/>
      <c r="AF2584" s="801"/>
      <c r="AG2584" s="801"/>
      <c r="AH2584" s="801"/>
      <c r="AI2584" s="801"/>
      <c r="AJ2584" s="801"/>
      <c r="AK2584" s="801"/>
      <c r="AL2584" s="801"/>
      <c r="AM2584" s="801"/>
      <c r="AN2584" s="801"/>
      <c r="AO2584" s="801"/>
      <c r="AP2584" s="801"/>
      <c r="AQ2584" s="801"/>
      <c r="AR2584" s="801"/>
      <c r="AS2584" s="801"/>
      <c r="AT2584" s="801"/>
      <c r="AU2584" s="801"/>
      <c r="AV2584" s="801"/>
      <c r="AW2584" s="801"/>
      <c r="AX2584" s="801"/>
      <c r="AY2584" s="801"/>
      <c r="AZ2584" s="801"/>
      <c r="BA2584" s="801"/>
      <c r="BB2584" s="801"/>
      <c r="BC2584" s="801"/>
      <c r="BD2584" s="801"/>
      <c r="BE2584" s="801"/>
      <c r="BF2584" s="801"/>
      <c r="BG2584" s="801"/>
      <c r="BH2584" s="801"/>
      <c r="BI2584" s="801"/>
      <c r="BJ2584" s="801"/>
      <c r="BK2584" s="801"/>
      <c r="BL2584" s="801"/>
      <c r="BM2584" s="801"/>
      <c r="BN2584" s="801"/>
      <c r="BO2584" s="801"/>
      <c r="BP2584" s="801"/>
      <c r="BQ2584" s="801"/>
      <c r="BR2584" s="801"/>
      <c r="BS2584" s="801"/>
      <c r="BT2584" s="801"/>
      <c r="BU2584" s="801"/>
      <c r="BV2584" s="801"/>
      <c r="BW2584" s="801"/>
      <c r="BX2584" s="801"/>
      <c r="BY2584" s="801"/>
      <c r="BZ2584" s="801"/>
      <c r="CA2584" s="801"/>
      <c r="CB2584" s="801"/>
      <c r="CC2584" s="801"/>
      <c r="CD2584" s="801"/>
      <c r="CE2584" s="801"/>
      <c r="CF2584" s="801"/>
      <c r="CG2584" s="801"/>
      <c r="CH2584" s="801"/>
      <c r="CI2584" s="801"/>
      <c r="CJ2584" s="801"/>
      <c r="CK2584" s="801"/>
      <c r="CL2584" s="801"/>
      <c r="CM2584" s="801"/>
      <c r="CN2584" s="801"/>
      <c r="CO2584" s="801"/>
      <c r="CP2584" s="801"/>
      <c r="CQ2584" s="801"/>
      <c r="CR2584" s="801"/>
      <c r="CS2584" s="801"/>
      <c r="CT2584" s="801"/>
      <c r="CU2584" s="801"/>
      <c r="CV2584" s="801"/>
    </row>
    <row r="2585" spans="1:100" x14ac:dyDescent="0.25">
      <c r="A2585" s="870" t="s">
        <v>3463</v>
      </c>
      <c r="B2585" s="872">
        <v>548630</v>
      </c>
      <c r="C2585" s="1812" t="s">
        <v>3492</v>
      </c>
      <c r="D2585" s="872" t="s">
        <v>370</v>
      </c>
      <c r="E2585" s="872" t="s">
        <v>370</v>
      </c>
      <c r="F2585" s="41" t="s">
        <v>49</v>
      </c>
      <c r="G2585" s="872" t="s">
        <v>3465</v>
      </c>
      <c r="H2585" s="1309">
        <v>42752</v>
      </c>
      <c r="I2585" s="1277">
        <v>1479.43</v>
      </c>
      <c r="J2585" s="1277">
        <v>739.72</v>
      </c>
      <c r="K2585" s="1277">
        <v>739.71</v>
      </c>
      <c r="L2585" s="801"/>
      <c r="M2585" s="801"/>
      <c r="N2585" s="801"/>
      <c r="O2585" s="801"/>
      <c r="P2585" s="801"/>
      <c r="Q2585" s="801"/>
      <c r="R2585" s="801"/>
      <c r="S2585" s="801"/>
      <c r="T2585" s="801"/>
      <c r="U2585" s="801"/>
      <c r="V2585" s="801"/>
      <c r="W2585" s="801"/>
      <c r="X2585" s="801"/>
      <c r="Y2585" s="801"/>
      <c r="Z2585" s="801"/>
      <c r="AA2585" s="801"/>
      <c r="AB2585" s="801"/>
      <c r="AC2585" s="801"/>
      <c r="AD2585" s="801"/>
      <c r="AE2585" s="801"/>
      <c r="AF2585" s="801"/>
      <c r="AG2585" s="801"/>
      <c r="AH2585" s="801"/>
      <c r="AI2585" s="801"/>
      <c r="AJ2585" s="801"/>
      <c r="AK2585" s="801"/>
      <c r="AL2585" s="801"/>
      <c r="AM2585" s="801"/>
      <c r="AN2585" s="801"/>
      <c r="AO2585" s="801"/>
      <c r="AP2585" s="801"/>
      <c r="AQ2585" s="801"/>
      <c r="AR2585" s="801"/>
      <c r="AS2585" s="801"/>
      <c r="AT2585" s="801"/>
      <c r="AU2585" s="801"/>
      <c r="AV2585" s="801"/>
      <c r="AW2585" s="801"/>
      <c r="AX2585" s="801"/>
      <c r="AY2585" s="801"/>
      <c r="AZ2585" s="801"/>
      <c r="BA2585" s="801"/>
      <c r="BB2585" s="801"/>
      <c r="BC2585" s="801"/>
      <c r="BD2585" s="801"/>
      <c r="BE2585" s="801"/>
      <c r="BF2585" s="801"/>
      <c r="BG2585" s="801"/>
      <c r="BH2585" s="801"/>
      <c r="BI2585" s="801"/>
      <c r="BJ2585" s="801"/>
      <c r="BK2585" s="801"/>
      <c r="BL2585" s="801"/>
      <c r="BM2585" s="801"/>
      <c r="BN2585" s="801"/>
      <c r="BO2585" s="801"/>
      <c r="BP2585" s="801"/>
      <c r="BQ2585" s="801"/>
      <c r="BR2585" s="801"/>
      <c r="BS2585" s="801"/>
      <c r="BT2585" s="801"/>
      <c r="BU2585" s="801"/>
      <c r="BV2585" s="801"/>
      <c r="BW2585" s="801"/>
      <c r="BX2585" s="801"/>
      <c r="BY2585" s="801"/>
      <c r="BZ2585" s="801"/>
      <c r="CA2585" s="801"/>
      <c r="CB2585" s="801"/>
      <c r="CC2585" s="801"/>
      <c r="CD2585" s="801"/>
      <c r="CE2585" s="801"/>
      <c r="CF2585" s="801"/>
      <c r="CG2585" s="801"/>
      <c r="CH2585" s="801"/>
      <c r="CI2585" s="801"/>
      <c r="CJ2585" s="801"/>
      <c r="CK2585" s="801"/>
      <c r="CL2585" s="801"/>
      <c r="CM2585" s="801"/>
      <c r="CN2585" s="801"/>
      <c r="CO2585" s="801"/>
      <c r="CP2585" s="801"/>
      <c r="CQ2585" s="801"/>
      <c r="CR2585" s="801"/>
      <c r="CS2585" s="801"/>
      <c r="CT2585" s="801"/>
      <c r="CU2585" s="801"/>
      <c r="CV2585" s="801"/>
    </row>
    <row r="2586" spans="1:100" x14ac:dyDescent="0.25">
      <c r="A2586" s="870" t="s">
        <v>3463</v>
      </c>
      <c r="B2586" s="872">
        <v>548631</v>
      </c>
      <c r="C2586" s="1812" t="s">
        <v>3493</v>
      </c>
      <c r="D2586" s="872" t="s">
        <v>370</v>
      </c>
      <c r="E2586" s="872" t="s">
        <v>370</v>
      </c>
      <c r="F2586" s="41" t="s">
        <v>49</v>
      </c>
      <c r="G2586" s="872" t="s">
        <v>3465</v>
      </c>
      <c r="H2586" s="1309">
        <v>42752</v>
      </c>
      <c r="I2586" s="1277">
        <v>1479.43</v>
      </c>
      <c r="J2586" s="1277">
        <v>739.72</v>
      </c>
      <c r="K2586" s="1277">
        <v>739.71</v>
      </c>
      <c r="L2586" s="801"/>
      <c r="M2586" s="801"/>
      <c r="N2586" s="801"/>
      <c r="O2586" s="801"/>
      <c r="P2586" s="801"/>
      <c r="Q2586" s="801"/>
      <c r="R2586" s="801"/>
      <c r="S2586" s="801"/>
      <c r="T2586" s="801"/>
      <c r="U2586" s="801"/>
      <c r="V2586" s="801"/>
      <c r="W2586" s="801"/>
      <c r="X2586" s="801"/>
      <c r="Y2586" s="801"/>
      <c r="Z2586" s="801"/>
      <c r="AA2586" s="801"/>
      <c r="AB2586" s="801"/>
      <c r="AC2586" s="801"/>
      <c r="AD2586" s="801"/>
      <c r="AE2586" s="801"/>
      <c r="AF2586" s="801"/>
      <c r="AG2586" s="801"/>
      <c r="AH2586" s="801"/>
      <c r="AI2586" s="801"/>
      <c r="AJ2586" s="801"/>
      <c r="AK2586" s="801"/>
      <c r="AL2586" s="801"/>
      <c r="AM2586" s="801"/>
      <c r="AN2586" s="801"/>
      <c r="AO2586" s="801"/>
      <c r="AP2586" s="801"/>
      <c r="AQ2586" s="801"/>
      <c r="AR2586" s="801"/>
      <c r="AS2586" s="801"/>
      <c r="AT2586" s="801"/>
      <c r="AU2586" s="801"/>
      <c r="AV2586" s="801"/>
      <c r="AW2586" s="801"/>
      <c r="AX2586" s="801"/>
      <c r="AY2586" s="801"/>
      <c r="AZ2586" s="801"/>
      <c r="BA2586" s="801"/>
      <c r="BB2586" s="801"/>
      <c r="BC2586" s="801"/>
      <c r="BD2586" s="801"/>
      <c r="BE2586" s="801"/>
      <c r="BF2586" s="801"/>
      <c r="BG2586" s="801"/>
      <c r="BH2586" s="801"/>
      <c r="BI2586" s="801"/>
      <c r="BJ2586" s="801"/>
      <c r="BK2586" s="801"/>
      <c r="BL2586" s="801"/>
      <c r="BM2586" s="801"/>
      <c r="BN2586" s="801"/>
      <c r="BO2586" s="801"/>
      <c r="BP2586" s="801"/>
      <c r="BQ2586" s="801"/>
      <c r="BR2586" s="801"/>
      <c r="BS2586" s="801"/>
      <c r="BT2586" s="801"/>
      <c r="BU2586" s="801"/>
      <c r="BV2586" s="801"/>
      <c r="BW2586" s="801"/>
      <c r="BX2586" s="801"/>
      <c r="BY2586" s="801"/>
      <c r="BZ2586" s="801"/>
      <c r="CA2586" s="801"/>
      <c r="CB2586" s="801"/>
      <c r="CC2586" s="801"/>
      <c r="CD2586" s="801"/>
      <c r="CE2586" s="801"/>
      <c r="CF2586" s="801"/>
      <c r="CG2586" s="801"/>
      <c r="CH2586" s="801"/>
      <c r="CI2586" s="801"/>
      <c r="CJ2586" s="801"/>
      <c r="CK2586" s="801"/>
      <c r="CL2586" s="801"/>
      <c r="CM2586" s="801"/>
      <c r="CN2586" s="801"/>
      <c r="CO2586" s="801"/>
      <c r="CP2586" s="801"/>
      <c r="CQ2586" s="801"/>
      <c r="CR2586" s="801"/>
      <c r="CS2586" s="801"/>
      <c r="CT2586" s="801"/>
      <c r="CU2586" s="801"/>
      <c r="CV2586" s="801"/>
    </row>
    <row r="2587" spans="1:100" x14ac:dyDescent="0.25">
      <c r="A2587" s="870" t="s">
        <v>3463</v>
      </c>
      <c r="B2587" s="872">
        <v>548632</v>
      </c>
      <c r="C2587" s="1812" t="s">
        <v>3494</v>
      </c>
      <c r="D2587" s="872" t="s">
        <v>370</v>
      </c>
      <c r="E2587" s="872" t="s">
        <v>370</v>
      </c>
      <c r="F2587" s="41" t="s">
        <v>49</v>
      </c>
      <c r="G2587" s="872" t="s">
        <v>3465</v>
      </c>
      <c r="H2587" s="1309">
        <v>42752</v>
      </c>
      <c r="I2587" s="1277">
        <v>1479.43</v>
      </c>
      <c r="J2587" s="1277">
        <v>739.72</v>
      </c>
      <c r="K2587" s="1277">
        <v>739.71</v>
      </c>
      <c r="L2587" s="801"/>
      <c r="M2587" s="801"/>
      <c r="N2587" s="801"/>
      <c r="O2587" s="801"/>
      <c r="P2587" s="801"/>
      <c r="Q2587" s="801"/>
      <c r="R2587" s="801"/>
      <c r="S2587" s="801"/>
      <c r="T2587" s="801"/>
      <c r="U2587" s="801"/>
      <c r="V2587" s="801"/>
      <c r="W2587" s="801"/>
      <c r="X2587" s="801"/>
      <c r="Y2587" s="801"/>
      <c r="Z2587" s="801"/>
      <c r="AA2587" s="801"/>
      <c r="AB2587" s="801"/>
      <c r="AC2587" s="801"/>
      <c r="AD2587" s="801"/>
      <c r="AE2587" s="801"/>
      <c r="AF2587" s="801"/>
      <c r="AG2587" s="801"/>
      <c r="AH2587" s="801"/>
      <c r="AI2587" s="801"/>
      <c r="AJ2587" s="801"/>
      <c r="AK2587" s="801"/>
      <c r="AL2587" s="801"/>
      <c r="AM2587" s="801"/>
      <c r="AN2587" s="801"/>
      <c r="AO2587" s="801"/>
      <c r="AP2587" s="801"/>
      <c r="AQ2587" s="801"/>
      <c r="AR2587" s="801"/>
      <c r="AS2587" s="801"/>
      <c r="AT2587" s="801"/>
      <c r="AU2587" s="801"/>
      <c r="AV2587" s="801"/>
      <c r="AW2587" s="801"/>
      <c r="AX2587" s="801"/>
      <c r="AY2587" s="801"/>
      <c r="AZ2587" s="801"/>
      <c r="BA2587" s="801"/>
      <c r="BB2587" s="801"/>
      <c r="BC2587" s="801"/>
      <c r="BD2587" s="801"/>
      <c r="BE2587" s="801"/>
      <c r="BF2587" s="801"/>
      <c r="BG2587" s="801"/>
      <c r="BH2587" s="801"/>
      <c r="BI2587" s="801"/>
      <c r="BJ2587" s="801"/>
      <c r="BK2587" s="801"/>
      <c r="BL2587" s="801"/>
      <c r="BM2587" s="801"/>
      <c r="BN2587" s="801"/>
      <c r="BO2587" s="801"/>
      <c r="BP2587" s="801"/>
      <c r="BQ2587" s="801"/>
      <c r="BR2587" s="801"/>
      <c r="BS2587" s="801"/>
      <c r="BT2587" s="801"/>
      <c r="BU2587" s="801"/>
      <c r="BV2587" s="801"/>
      <c r="BW2587" s="801"/>
      <c r="BX2587" s="801"/>
      <c r="BY2587" s="801"/>
      <c r="BZ2587" s="801"/>
      <c r="CA2587" s="801"/>
      <c r="CB2587" s="801"/>
      <c r="CC2587" s="801"/>
      <c r="CD2587" s="801"/>
      <c r="CE2587" s="801"/>
      <c r="CF2587" s="801"/>
      <c r="CG2587" s="801"/>
      <c r="CH2587" s="801"/>
      <c r="CI2587" s="801"/>
      <c r="CJ2587" s="801"/>
      <c r="CK2587" s="801"/>
      <c r="CL2587" s="801"/>
      <c r="CM2587" s="801"/>
      <c r="CN2587" s="801"/>
      <c r="CO2587" s="801"/>
      <c r="CP2587" s="801"/>
      <c r="CQ2587" s="801"/>
      <c r="CR2587" s="801"/>
      <c r="CS2587" s="801"/>
      <c r="CT2587" s="801"/>
      <c r="CU2587" s="801"/>
      <c r="CV2587" s="801"/>
    </row>
    <row r="2588" spans="1:100" x14ac:dyDescent="0.25">
      <c r="A2588" s="870" t="s">
        <v>3463</v>
      </c>
      <c r="B2588" s="872">
        <v>548633</v>
      </c>
      <c r="C2588" s="1812" t="s">
        <v>3495</v>
      </c>
      <c r="D2588" s="872" t="s">
        <v>370</v>
      </c>
      <c r="E2588" s="872" t="s">
        <v>370</v>
      </c>
      <c r="F2588" s="41" t="s">
        <v>49</v>
      </c>
      <c r="G2588" s="872" t="s">
        <v>3465</v>
      </c>
      <c r="H2588" s="1309">
        <v>42752</v>
      </c>
      <c r="I2588" s="1277">
        <v>1479.43</v>
      </c>
      <c r="J2588" s="1277">
        <v>739.72</v>
      </c>
      <c r="K2588" s="1277">
        <v>739.71</v>
      </c>
      <c r="L2588" s="801"/>
      <c r="M2588" s="801"/>
      <c r="N2588" s="801"/>
      <c r="O2588" s="801"/>
      <c r="P2588" s="801"/>
      <c r="Q2588" s="801"/>
      <c r="R2588" s="801"/>
      <c r="S2588" s="801"/>
      <c r="T2588" s="801"/>
      <c r="U2588" s="801"/>
      <c r="V2588" s="801"/>
      <c r="W2588" s="801"/>
      <c r="X2588" s="801"/>
      <c r="Y2588" s="801"/>
      <c r="Z2588" s="801"/>
      <c r="AA2588" s="801"/>
      <c r="AB2588" s="801"/>
      <c r="AC2588" s="801"/>
      <c r="AD2588" s="801"/>
      <c r="AE2588" s="801"/>
      <c r="AF2588" s="801"/>
      <c r="AG2588" s="801"/>
      <c r="AH2588" s="801"/>
      <c r="AI2588" s="801"/>
      <c r="AJ2588" s="801"/>
      <c r="AK2588" s="801"/>
      <c r="AL2588" s="801"/>
      <c r="AM2588" s="801"/>
      <c r="AN2588" s="801"/>
      <c r="AO2588" s="801"/>
      <c r="AP2588" s="801"/>
      <c r="AQ2588" s="801"/>
      <c r="AR2588" s="801"/>
      <c r="AS2588" s="801"/>
      <c r="AT2588" s="801"/>
      <c r="AU2588" s="801"/>
      <c r="AV2588" s="801"/>
      <c r="AW2588" s="801"/>
      <c r="AX2588" s="801"/>
      <c r="AY2588" s="801"/>
      <c r="AZ2588" s="801"/>
      <c r="BA2588" s="801"/>
      <c r="BB2588" s="801"/>
      <c r="BC2588" s="801"/>
      <c r="BD2588" s="801"/>
      <c r="BE2588" s="801"/>
      <c r="BF2588" s="801"/>
      <c r="BG2588" s="801"/>
      <c r="BH2588" s="801"/>
      <c r="BI2588" s="801"/>
      <c r="BJ2588" s="801"/>
      <c r="BK2588" s="801"/>
      <c r="BL2588" s="801"/>
      <c r="BM2588" s="801"/>
      <c r="BN2588" s="801"/>
      <c r="BO2588" s="801"/>
      <c r="BP2588" s="801"/>
      <c r="BQ2588" s="801"/>
      <c r="BR2588" s="801"/>
      <c r="BS2588" s="801"/>
      <c r="BT2588" s="801"/>
      <c r="BU2588" s="801"/>
      <c r="BV2588" s="801"/>
      <c r="BW2588" s="801"/>
      <c r="BX2588" s="801"/>
      <c r="BY2588" s="801"/>
      <c r="BZ2588" s="801"/>
      <c r="CA2588" s="801"/>
      <c r="CB2588" s="801"/>
      <c r="CC2588" s="801"/>
      <c r="CD2588" s="801"/>
      <c r="CE2588" s="801"/>
      <c r="CF2588" s="801"/>
      <c r="CG2588" s="801"/>
      <c r="CH2588" s="801"/>
      <c r="CI2588" s="801"/>
      <c r="CJ2588" s="801"/>
      <c r="CK2588" s="801"/>
      <c r="CL2588" s="801"/>
      <c r="CM2588" s="801"/>
      <c r="CN2588" s="801"/>
      <c r="CO2588" s="801"/>
      <c r="CP2588" s="801"/>
      <c r="CQ2588" s="801"/>
      <c r="CR2588" s="801"/>
      <c r="CS2588" s="801"/>
      <c r="CT2588" s="801"/>
      <c r="CU2588" s="801"/>
      <c r="CV2588" s="801"/>
    </row>
    <row r="2589" spans="1:100" x14ac:dyDescent="0.25">
      <c r="A2589" s="870" t="s">
        <v>3463</v>
      </c>
      <c r="B2589" s="872">
        <v>548634</v>
      </c>
      <c r="C2589" s="1812" t="s">
        <v>3496</v>
      </c>
      <c r="D2589" s="872" t="s">
        <v>370</v>
      </c>
      <c r="E2589" s="872" t="s">
        <v>370</v>
      </c>
      <c r="F2589" s="41" t="s">
        <v>49</v>
      </c>
      <c r="G2589" s="872" t="s">
        <v>3465</v>
      </c>
      <c r="H2589" s="1309">
        <v>42752</v>
      </c>
      <c r="I2589" s="1277">
        <v>1479.43</v>
      </c>
      <c r="J2589" s="1277">
        <v>739.72</v>
      </c>
      <c r="K2589" s="1277">
        <v>739.71</v>
      </c>
      <c r="L2589" s="801"/>
      <c r="M2589" s="801"/>
      <c r="N2589" s="801"/>
      <c r="O2589" s="801"/>
      <c r="P2589" s="801"/>
      <c r="Q2589" s="801"/>
      <c r="R2589" s="801"/>
      <c r="S2589" s="801"/>
      <c r="T2589" s="801"/>
      <c r="U2589" s="801"/>
      <c r="V2589" s="801"/>
      <c r="W2589" s="801"/>
      <c r="X2589" s="801"/>
      <c r="Y2589" s="801"/>
      <c r="Z2589" s="801"/>
      <c r="AA2589" s="801"/>
      <c r="AB2589" s="801"/>
      <c r="AC2589" s="801"/>
      <c r="AD2589" s="801"/>
      <c r="AE2589" s="801"/>
      <c r="AF2589" s="801"/>
      <c r="AG2589" s="801"/>
      <c r="AH2589" s="801"/>
      <c r="AI2589" s="801"/>
      <c r="AJ2589" s="801"/>
      <c r="AK2589" s="801"/>
      <c r="AL2589" s="801"/>
      <c r="AM2589" s="801"/>
      <c r="AN2589" s="801"/>
      <c r="AO2589" s="801"/>
      <c r="AP2589" s="801"/>
      <c r="AQ2589" s="801"/>
      <c r="AR2589" s="801"/>
      <c r="AS2589" s="801"/>
      <c r="AT2589" s="801"/>
      <c r="AU2589" s="801"/>
      <c r="AV2589" s="801"/>
      <c r="AW2589" s="801"/>
      <c r="AX2589" s="801"/>
      <c r="AY2589" s="801"/>
      <c r="AZ2589" s="801"/>
      <c r="BA2589" s="801"/>
      <c r="BB2589" s="801"/>
      <c r="BC2589" s="801"/>
      <c r="BD2589" s="801"/>
      <c r="BE2589" s="801"/>
      <c r="BF2589" s="801"/>
      <c r="BG2589" s="801"/>
      <c r="BH2589" s="801"/>
      <c r="BI2589" s="801"/>
      <c r="BJ2589" s="801"/>
      <c r="BK2589" s="801"/>
      <c r="BL2589" s="801"/>
      <c r="BM2589" s="801"/>
      <c r="BN2589" s="801"/>
      <c r="BO2589" s="801"/>
      <c r="BP2589" s="801"/>
      <c r="BQ2589" s="801"/>
      <c r="BR2589" s="801"/>
      <c r="BS2589" s="801"/>
      <c r="BT2589" s="801"/>
      <c r="BU2589" s="801"/>
      <c r="BV2589" s="801"/>
      <c r="BW2589" s="801"/>
      <c r="BX2589" s="801"/>
      <c r="BY2589" s="801"/>
      <c r="BZ2589" s="801"/>
      <c r="CA2589" s="801"/>
      <c r="CB2589" s="801"/>
      <c r="CC2589" s="801"/>
      <c r="CD2589" s="801"/>
      <c r="CE2589" s="801"/>
      <c r="CF2589" s="801"/>
      <c r="CG2589" s="801"/>
      <c r="CH2589" s="801"/>
      <c r="CI2589" s="801"/>
      <c r="CJ2589" s="801"/>
      <c r="CK2589" s="801"/>
      <c r="CL2589" s="801"/>
      <c r="CM2589" s="801"/>
      <c r="CN2589" s="801"/>
      <c r="CO2589" s="801"/>
      <c r="CP2589" s="801"/>
      <c r="CQ2589" s="801"/>
      <c r="CR2589" s="801"/>
      <c r="CS2589" s="801"/>
      <c r="CT2589" s="801"/>
      <c r="CU2589" s="801"/>
      <c r="CV2589" s="801"/>
    </row>
    <row r="2590" spans="1:100" x14ac:dyDescent="0.25">
      <c r="A2590" s="870" t="s">
        <v>3463</v>
      </c>
      <c r="B2590" s="872">
        <v>548635</v>
      </c>
      <c r="C2590" s="1812" t="s">
        <v>3497</v>
      </c>
      <c r="D2590" s="872" t="s">
        <v>370</v>
      </c>
      <c r="E2590" s="872" t="s">
        <v>370</v>
      </c>
      <c r="F2590" s="41" t="s">
        <v>49</v>
      </c>
      <c r="G2590" s="872" t="s">
        <v>3465</v>
      </c>
      <c r="H2590" s="1309">
        <v>42752</v>
      </c>
      <c r="I2590" s="1277">
        <v>1479.43</v>
      </c>
      <c r="J2590" s="1277">
        <v>739.72</v>
      </c>
      <c r="K2590" s="1277">
        <v>739.71</v>
      </c>
      <c r="L2590" s="801"/>
      <c r="M2590" s="801"/>
      <c r="N2590" s="801"/>
      <c r="O2590" s="801"/>
      <c r="P2590" s="801"/>
      <c r="Q2590" s="801"/>
      <c r="R2590" s="801"/>
      <c r="S2590" s="801"/>
      <c r="T2590" s="801"/>
      <c r="U2590" s="801"/>
      <c r="V2590" s="801"/>
      <c r="W2590" s="801"/>
      <c r="X2590" s="801"/>
      <c r="Y2590" s="801"/>
      <c r="Z2590" s="801"/>
      <c r="AA2590" s="801"/>
      <c r="AB2590" s="801"/>
      <c r="AC2590" s="801"/>
      <c r="AD2590" s="801"/>
      <c r="AE2590" s="801"/>
      <c r="AF2590" s="801"/>
      <c r="AG2590" s="801"/>
      <c r="AH2590" s="801"/>
      <c r="AI2590" s="801"/>
      <c r="AJ2590" s="801"/>
      <c r="AK2590" s="801"/>
      <c r="AL2590" s="801"/>
      <c r="AM2590" s="801"/>
      <c r="AN2590" s="801"/>
      <c r="AO2590" s="801"/>
      <c r="AP2590" s="801"/>
      <c r="AQ2590" s="801"/>
      <c r="AR2590" s="801"/>
      <c r="AS2590" s="801"/>
      <c r="AT2590" s="801"/>
      <c r="AU2590" s="801"/>
      <c r="AV2590" s="801"/>
      <c r="AW2590" s="801"/>
      <c r="AX2590" s="801"/>
      <c r="AY2590" s="801"/>
      <c r="AZ2590" s="801"/>
      <c r="BA2590" s="801"/>
      <c r="BB2590" s="801"/>
      <c r="BC2590" s="801"/>
      <c r="BD2590" s="801"/>
      <c r="BE2590" s="801"/>
      <c r="BF2590" s="801"/>
      <c r="BG2590" s="801"/>
      <c r="BH2590" s="801"/>
      <c r="BI2590" s="801"/>
      <c r="BJ2590" s="801"/>
      <c r="BK2590" s="801"/>
      <c r="BL2590" s="801"/>
      <c r="BM2590" s="801"/>
      <c r="BN2590" s="801"/>
      <c r="BO2590" s="801"/>
      <c r="BP2590" s="801"/>
      <c r="BQ2590" s="801"/>
      <c r="BR2590" s="801"/>
      <c r="BS2590" s="801"/>
      <c r="BT2590" s="801"/>
      <c r="BU2590" s="801"/>
      <c r="BV2590" s="801"/>
      <c r="BW2590" s="801"/>
      <c r="BX2590" s="801"/>
      <c r="BY2590" s="801"/>
      <c r="BZ2590" s="801"/>
      <c r="CA2590" s="801"/>
      <c r="CB2590" s="801"/>
      <c r="CC2590" s="801"/>
      <c r="CD2590" s="801"/>
      <c r="CE2590" s="801"/>
      <c r="CF2590" s="801"/>
      <c r="CG2590" s="801"/>
      <c r="CH2590" s="801"/>
      <c r="CI2590" s="801"/>
      <c r="CJ2590" s="801"/>
      <c r="CK2590" s="801"/>
      <c r="CL2590" s="801"/>
      <c r="CM2590" s="801"/>
      <c r="CN2590" s="801"/>
      <c r="CO2590" s="801"/>
      <c r="CP2590" s="801"/>
      <c r="CQ2590" s="801"/>
      <c r="CR2590" s="801"/>
      <c r="CS2590" s="801"/>
      <c r="CT2590" s="801"/>
      <c r="CU2590" s="801"/>
      <c r="CV2590" s="801"/>
    </row>
    <row r="2591" spans="1:100" x14ac:dyDescent="0.25">
      <c r="A2591" s="870" t="s">
        <v>3463</v>
      </c>
      <c r="B2591" s="872">
        <v>548636</v>
      </c>
      <c r="C2591" s="1812" t="s">
        <v>3498</v>
      </c>
      <c r="D2591" s="872" t="s">
        <v>370</v>
      </c>
      <c r="E2591" s="872" t="s">
        <v>370</v>
      </c>
      <c r="F2591" s="41" t="s">
        <v>49</v>
      </c>
      <c r="G2591" s="872" t="s">
        <v>3465</v>
      </c>
      <c r="H2591" s="1309">
        <v>42752</v>
      </c>
      <c r="I2591" s="1277">
        <v>1479.43</v>
      </c>
      <c r="J2591" s="1277">
        <v>739.72</v>
      </c>
      <c r="K2591" s="1277">
        <v>739.71</v>
      </c>
      <c r="L2591" s="801"/>
      <c r="M2591" s="801"/>
      <c r="N2591" s="801"/>
      <c r="O2591" s="801"/>
      <c r="P2591" s="801"/>
      <c r="Q2591" s="801"/>
      <c r="R2591" s="801"/>
      <c r="S2591" s="801"/>
      <c r="T2591" s="801"/>
      <c r="U2591" s="801"/>
      <c r="V2591" s="801"/>
      <c r="W2591" s="801"/>
      <c r="X2591" s="801"/>
      <c r="Y2591" s="801"/>
      <c r="Z2591" s="801"/>
      <c r="AA2591" s="801"/>
      <c r="AB2591" s="801"/>
      <c r="AC2591" s="801"/>
      <c r="AD2591" s="801"/>
      <c r="AE2591" s="801"/>
      <c r="AF2591" s="801"/>
      <c r="AG2591" s="801"/>
      <c r="AH2591" s="801"/>
      <c r="AI2591" s="801"/>
      <c r="AJ2591" s="801"/>
      <c r="AK2591" s="801"/>
      <c r="AL2591" s="801"/>
      <c r="AM2591" s="801"/>
      <c r="AN2591" s="801"/>
      <c r="AO2591" s="801"/>
      <c r="AP2591" s="801"/>
      <c r="AQ2591" s="801"/>
      <c r="AR2591" s="801"/>
      <c r="AS2591" s="801"/>
      <c r="AT2591" s="801"/>
      <c r="AU2591" s="801"/>
      <c r="AV2591" s="801"/>
      <c r="AW2591" s="801"/>
      <c r="AX2591" s="801"/>
      <c r="AY2591" s="801"/>
      <c r="AZ2591" s="801"/>
      <c r="BA2591" s="801"/>
      <c r="BB2591" s="801"/>
      <c r="BC2591" s="801"/>
      <c r="BD2591" s="801"/>
      <c r="BE2591" s="801"/>
      <c r="BF2591" s="801"/>
      <c r="BG2591" s="801"/>
      <c r="BH2591" s="801"/>
      <c r="BI2591" s="801"/>
      <c r="BJ2591" s="801"/>
      <c r="BK2591" s="801"/>
      <c r="BL2591" s="801"/>
      <c r="BM2591" s="801"/>
      <c r="BN2591" s="801"/>
      <c r="BO2591" s="801"/>
      <c r="BP2591" s="801"/>
      <c r="BQ2591" s="801"/>
      <c r="BR2591" s="801"/>
      <c r="BS2591" s="801"/>
      <c r="BT2591" s="801"/>
      <c r="BU2591" s="801"/>
      <c r="BV2591" s="801"/>
      <c r="BW2591" s="801"/>
      <c r="BX2591" s="801"/>
      <c r="BY2591" s="801"/>
      <c r="BZ2591" s="801"/>
      <c r="CA2591" s="801"/>
      <c r="CB2591" s="801"/>
      <c r="CC2591" s="801"/>
      <c r="CD2591" s="801"/>
      <c r="CE2591" s="801"/>
      <c r="CF2591" s="801"/>
      <c r="CG2591" s="801"/>
      <c r="CH2591" s="801"/>
      <c r="CI2591" s="801"/>
      <c r="CJ2591" s="801"/>
      <c r="CK2591" s="801"/>
      <c r="CL2591" s="801"/>
      <c r="CM2591" s="801"/>
      <c r="CN2591" s="801"/>
      <c r="CO2591" s="801"/>
      <c r="CP2591" s="801"/>
      <c r="CQ2591" s="801"/>
      <c r="CR2591" s="801"/>
      <c r="CS2591" s="801"/>
      <c r="CT2591" s="801"/>
      <c r="CU2591" s="801"/>
      <c r="CV2591" s="801"/>
    </row>
    <row r="2592" spans="1:100" x14ac:dyDescent="0.25">
      <c r="A2592" s="870" t="s">
        <v>3463</v>
      </c>
      <c r="B2592" s="872">
        <v>548637</v>
      </c>
      <c r="C2592" s="1812" t="s">
        <v>3499</v>
      </c>
      <c r="D2592" s="872" t="s">
        <v>370</v>
      </c>
      <c r="E2592" s="872" t="s">
        <v>370</v>
      </c>
      <c r="F2592" s="41" t="s">
        <v>49</v>
      </c>
      <c r="G2592" s="872" t="s">
        <v>3465</v>
      </c>
      <c r="H2592" s="1309">
        <v>42752</v>
      </c>
      <c r="I2592" s="1277">
        <v>1479.43</v>
      </c>
      <c r="J2592" s="1277">
        <v>739.72</v>
      </c>
      <c r="K2592" s="1277">
        <v>739.71</v>
      </c>
      <c r="L2592" s="801"/>
      <c r="M2592" s="801"/>
      <c r="N2592" s="801"/>
      <c r="O2592" s="801"/>
      <c r="P2592" s="801"/>
      <c r="Q2592" s="801"/>
      <c r="R2592" s="801"/>
      <c r="S2592" s="801"/>
      <c r="T2592" s="801"/>
      <c r="U2592" s="801"/>
      <c r="V2592" s="801"/>
      <c r="W2592" s="801"/>
      <c r="X2592" s="801"/>
      <c r="Y2592" s="801"/>
      <c r="Z2592" s="801"/>
      <c r="AA2592" s="801"/>
      <c r="AB2592" s="801"/>
      <c r="AC2592" s="801"/>
      <c r="AD2592" s="801"/>
      <c r="AE2592" s="801"/>
      <c r="AF2592" s="801"/>
      <c r="AG2592" s="801"/>
      <c r="AH2592" s="801"/>
      <c r="AI2592" s="801"/>
      <c r="AJ2592" s="801"/>
      <c r="AK2592" s="801"/>
      <c r="AL2592" s="801"/>
      <c r="AM2592" s="801"/>
      <c r="AN2592" s="801"/>
      <c r="AO2592" s="801"/>
      <c r="AP2592" s="801"/>
      <c r="AQ2592" s="801"/>
      <c r="AR2592" s="801"/>
      <c r="AS2592" s="801"/>
      <c r="AT2592" s="801"/>
      <c r="AU2592" s="801"/>
      <c r="AV2592" s="801"/>
      <c r="AW2592" s="801"/>
      <c r="AX2592" s="801"/>
      <c r="AY2592" s="801"/>
      <c r="AZ2592" s="801"/>
      <c r="BA2592" s="801"/>
      <c r="BB2592" s="801"/>
      <c r="BC2592" s="801"/>
      <c r="BD2592" s="801"/>
      <c r="BE2592" s="801"/>
      <c r="BF2592" s="801"/>
      <c r="BG2592" s="801"/>
      <c r="BH2592" s="801"/>
      <c r="BI2592" s="801"/>
      <c r="BJ2592" s="801"/>
      <c r="BK2592" s="801"/>
      <c r="BL2592" s="801"/>
      <c r="BM2592" s="801"/>
      <c r="BN2592" s="801"/>
      <c r="BO2592" s="801"/>
      <c r="BP2592" s="801"/>
      <c r="BQ2592" s="801"/>
      <c r="BR2592" s="801"/>
      <c r="BS2592" s="801"/>
      <c r="BT2592" s="801"/>
      <c r="BU2592" s="801"/>
      <c r="BV2592" s="801"/>
      <c r="BW2592" s="801"/>
      <c r="BX2592" s="801"/>
      <c r="BY2592" s="801"/>
      <c r="BZ2592" s="801"/>
      <c r="CA2592" s="801"/>
      <c r="CB2592" s="801"/>
      <c r="CC2592" s="801"/>
      <c r="CD2592" s="801"/>
      <c r="CE2592" s="801"/>
      <c r="CF2592" s="801"/>
      <c r="CG2592" s="801"/>
      <c r="CH2592" s="801"/>
      <c r="CI2592" s="801"/>
      <c r="CJ2592" s="801"/>
      <c r="CK2592" s="801"/>
      <c r="CL2592" s="801"/>
      <c r="CM2592" s="801"/>
      <c r="CN2592" s="801"/>
      <c r="CO2592" s="801"/>
      <c r="CP2592" s="801"/>
      <c r="CQ2592" s="801"/>
      <c r="CR2592" s="801"/>
      <c r="CS2592" s="801"/>
      <c r="CT2592" s="801"/>
      <c r="CU2592" s="801"/>
      <c r="CV2592" s="801"/>
    </row>
    <row r="2593" spans="1:100" x14ac:dyDescent="0.25">
      <c r="A2593" s="870" t="s">
        <v>3463</v>
      </c>
      <c r="B2593" s="872">
        <v>548638</v>
      </c>
      <c r="C2593" s="1812" t="s">
        <v>3500</v>
      </c>
      <c r="D2593" s="872" t="s">
        <v>370</v>
      </c>
      <c r="E2593" s="872" t="s">
        <v>370</v>
      </c>
      <c r="F2593" s="41" t="s">
        <v>49</v>
      </c>
      <c r="G2593" s="872" t="s">
        <v>3465</v>
      </c>
      <c r="H2593" s="1309">
        <v>42752</v>
      </c>
      <c r="I2593" s="1277">
        <v>1479.43</v>
      </c>
      <c r="J2593" s="1277">
        <v>739.72</v>
      </c>
      <c r="K2593" s="1277">
        <v>739.71</v>
      </c>
      <c r="L2593" s="801"/>
      <c r="M2593" s="801"/>
      <c r="N2593" s="801"/>
      <c r="O2593" s="801"/>
      <c r="P2593" s="801"/>
      <c r="Q2593" s="801"/>
      <c r="R2593" s="801"/>
      <c r="S2593" s="801"/>
      <c r="T2593" s="801"/>
      <c r="U2593" s="801"/>
      <c r="V2593" s="801"/>
      <c r="W2593" s="801"/>
      <c r="X2593" s="801"/>
      <c r="Y2593" s="801"/>
      <c r="Z2593" s="801"/>
      <c r="AA2593" s="801"/>
      <c r="AB2593" s="801"/>
      <c r="AC2593" s="801"/>
      <c r="AD2593" s="801"/>
      <c r="AE2593" s="801"/>
      <c r="AF2593" s="801"/>
      <c r="AG2593" s="801"/>
      <c r="AH2593" s="801"/>
      <c r="AI2593" s="801"/>
      <c r="AJ2593" s="801"/>
      <c r="AK2593" s="801"/>
      <c r="AL2593" s="801"/>
      <c r="AM2593" s="801"/>
      <c r="AN2593" s="801"/>
      <c r="AO2593" s="801"/>
      <c r="AP2593" s="801"/>
      <c r="AQ2593" s="801"/>
      <c r="AR2593" s="801"/>
      <c r="AS2593" s="801"/>
      <c r="AT2593" s="801"/>
      <c r="AU2593" s="801"/>
      <c r="AV2593" s="801"/>
      <c r="AW2593" s="801"/>
      <c r="AX2593" s="801"/>
      <c r="AY2593" s="801"/>
      <c r="AZ2593" s="801"/>
      <c r="BA2593" s="801"/>
      <c r="BB2593" s="801"/>
      <c r="BC2593" s="801"/>
      <c r="BD2593" s="801"/>
      <c r="BE2593" s="801"/>
      <c r="BF2593" s="801"/>
      <c r="BG2593" s="801"/>
      <c r="BH2593" s="801"/>
      <c r="BI2593" s="801"/>
      <c r="BJ2593" s="801"/>
      <c r="BK2593" s="801"/>
      <c r="BL2593" s="801"/>
      <c r="BM2593" s="801"/>
      <c r="BN2593" s="801"/>
      <c r="BO2593" s="801"/>
      <c r="BP2593" s="801"/>
      <c r="BQ2593" s="801"/>
      <c r="BR2593" s="801"/>
      <c r="BS2593" s="801"/>
      <c r="BT2593" s="801"/>
      <c r="BU2593" s="801"/>
      <c r="BV2593" s="801"/>
      <c r="BW2593" s="801"/>
      <c r="BX2593" s="801"/>
      <c r="BY2593" s="801"/>
      <c r="BZ2593" s="801"/>
      <c r="CA2593" s="801"/>
      <c r="CB2593" s="801"/>
      <c r="CC2593" s="801"/>
      <c r="CD2593" s="801"/>
      <c r="CE2593" s="801"/>
      <c r="CF2593" s="801"/>
      <c r="CG2593" s="801"/>
      <c r="CH2593" s="801"/>
      <c r="CI2593" s="801"/>
      <c r="CJ2593" s="801"/>
      <c r="CK2593" s="801"/>
      <c r="CL2593" s="801"/>
      <c r="CM2593" s="801"/>
      <c r="CN2593" s="801"/>
      <c r="CO2593" s="801"/>
      <c r="CP2593" s="801"/>
      <c r="CQ2593" s="801"/>
      <c r="CR2593" s="801"/>
      <c r="CS2593" s="801"/>
      <c r="CT2593" s="801"/>
      <c r="CU2593" s="801"/>
      <c r="CV2593" s="801"/>
    </row>
    <row r="2594" spans="1:100" x14ac:dyDescent="0.25">
      <c r="A2594" s="870" t="s">
        <v>3463</v>
      </c>
      <c r="B2594" s="872">
        <v>548639</v>
      </c>
      <c r="C2594" s="1812" t="s">
        <v>3501</v>
      </c>
      <c r="D2594" s="872" t="s">
        <v>370</v>
      </c>
      <c r="E2594" s="872" t="s">
        <v>370</v>
      </c>
      <c r="F2594" s="41" t="s">
        <v>49</v>
      </c>
      <c r="G2594" s="872" t="s">
        <v>3465</v>
      </c>
      <c r="H2594" s="1309">
        <v>42752</v>
      </c>
      <c r="I2594" s="1277">
        <v>1479.43</v>
      </c>
      <c r="J2594" s="1277">
        <v>739.72</v>
      </c>
      <c r="K2594" s="1277">
        <v>739.71</v>
      </c>
      <c r="L2594" s="801"/>
      <c r="M2594" s="801"/>
      <c r="N2594" s="801"/>
      <c r="O2594" s="801"/>
      <c r="P2594" s="801"/>
      <c r="Q2594" s="801"/>
      <c r="R2594" s="801"/>
      <c r="S2594" s="801"/>
      <c r="T2594" s="801"/>
      <c r="U2594" s="801"/>
      <c r="V2594" s="801"/>
      <c r="W2594" s="801"/>
      <c r="X2594" s="801"/>
      <c r="Y2594" s="801"/>
      <c r="Z2594" s="801"/>
      <c r="AA2594" s="801"/>
      <c r="AB2594" s="801"/>
      <c r="AC2594" s="801"/>
      <c r="AD2594" s="801"/>
      <c r="AE2594" s="801"/>
      <c r="AF2594" s="801"/>
      <c r="AG2594" s="801"/>
      <c r="AH2594" s="801"/>
      <c r="AI2594" s="801"/>
      <c r="AJ2594" s="801"/>
      <c r="AK2594" s="801"/>
      <c r="AL2594" s="801"/>
      <c r="AM2594" s="801"/>
      <c r="AN2594" s="801"/>
      <c r="AO2594" s="801"/>
      <c r="AP2594" s="801"/>
      <c r="AQ2594" s="801"/>
      <c r="AR2594" s="801"/>
      <c r="AS2594" s="801"/>
      <c r="AT2594" s="801"/>
      <c r="AU2594" s="801"/>
      <c r="AV2594" s="801"/>
      <c r="AW2594" s="801"/>
      <c r="AX2594" s="801"/>
      <c r="AY2594" s="801"/>
      <c r="AZ2594" s="801"/>
      <c r="BA2594" s="801"/>
      <c r="BB2594" s="801"/>
      <c r="BC2594" s="801"/>
      <c r="BD2594" s="801"/>
      <c r="BE2594" s="801"/>
      <c r="BF2594" s="801"/>
      <c r="BG2594" s="801"/>
      <c r="BH2594" s="801"/>
      <c r="BI2594" s="801"/>
      <c r="BJ2594" s="801"/>
      <c r="BK2594" s="801"/>
      <c r="BL2594" s="801"/>
      <c r="BM2594" s="801"/>
      <c r="BN2594" s="801"/>
      <c r="BO2594" s="801"/>
      <c r="BP2594" s="801"/>
      <c r="BQ2594" s="801"/>
      <c r="BR2594" s="801"/>
      <c r="BS2594" s="801"/>
      <c r="BT2594" s="801"/>
      <c r="BU2594" s="801"/>
      <c r="BV2594" s="801"/>
      <c r="BW2594" s="801"/>
      <c r="BX2594" s="801"/>
      <c r="BY2594" s="801"/>
      <c r="BZ2594" s="801"/>
      <c r="CA2594" s="801"/>
      <c r="CB2594" s="801"/>
      <c r="CC2594" s="801"/>
      <c r="CD2594" s="801"/>
      <c r="CE2594" s="801"/>
      <c r="CF2594" s="801"/>
      <c r="CG2594" s="801"/>
      <c r="CH2594" s="801"/>
      <c r="CI2594" s="801"/>
      <c r="CJ2594" s="801"/>
      <c r="CK2594" s="801"/>
      <c r="CL2594" s="801"/>
      <c r="CM2594" s="801"/>
      <c r="CN2594" s="801"/>
      <c r="CO2594" s="801"/>
      <c r="CP2594" s="801"/>
      <c r="CQ2594" s="801"/>
      <c r="CR2594" s="801"/>
      <c r="CS2594" s="801"/>
      <c r="CT2594" s="801"/>
      <c r="CU2594" s="801"/>
      <c r="CV2594" s="801"/>
    </row>
    <row r="2595" spans="1:100" x14ac:dyDescent="0.25">
      <c r="A2595" s="870" t="s">
        <v>3463</v>
      </c>
      <c r="B2595" s="872">
        <v>548640</v>
      </c>
      <c r="C2595" s="1812" t="s">
        <v>3502</v>
      </c>
      <c r="D2595" s="872" t="s">
        <v>370</v>
      </c>
      <c r="E2595" s="872" t="s">
        <v>370</v>
      </c>
      <c r="F2595" s="41" t="s">
        <v>49</v>
      </c>
      <c r="G2595" s="872" t="s">
        <v>3465</v>
      </c>
      <c r="H2595" s="1309">
        <v>42752</v>
      </c>
      <c r="I2595" s="1277">
        <v>1479.43</v>
      </c>
      <c r="J2595" s="1277">
        <v>739.72</v>
      </c>
      <c r="K2595" s="1277">
        <v>739.71</v>
      </c>
      <c r="L2595" s="801"/>
      <c r="M2595" s="801"/>
      <c r="N2595" s="801"/>
      <c r="O2595" s="801"/>
      <c r="P2595" s="801"/>
      <c r="Q2595" s="801"/>
      <c r="R2595" s="801"/>
      <c r="S2595" s="801"/>
      <c r="T2595" s="801"/>
      <c r="U2595" s="801"/>
      <c r="V2595" s="801"/>
      <c r="W2595" s="801"/>
      <c r="X2595" s="801"/>
      <c r="Y2595" s="801"/>
      <c r="Z2595" s="801"/>
      <c r="AA2595" s="801"/>
      <c r="AB2595" s="801"/>
      <c r="AC2595" s="801"/>
      <c r="AD2595" s="801"/>
      <c r="AE2595" s="801"/>
      <c r="AF2595" s="801"/>
      <c r="AG2595" s="801"/>
      <c r="AH2595" s="801"/>
      <c r="AI2595" s="801"/>
      <c r="AJ2595" s="801"/>
      <c r="AK2595" s="801"/>
      <c r="AL2595" s="801"/>
      <c r="AM2595" s="801"/>
      <c r="AN2595" s="801"/>
      <c r="AO2595" s="801"/>
      <c r="AP2595" s="801"/>
      <c r="AQ2595" s="801"/>
      <c r="AR2595" s="801"/>
      <c r="AS2595" s="801"/>
      <c r="AT2595" s="801"/>
      <c r="AU2595" s="801"/>
      <c r="AV2595" s="801"/>
      <c r="AW2595" s="801"/>
      <c r="AX2595" s="801"/>
      <c r="AY2595" s="801"/>
      <c r="AZ2595" s="801"/>
      <c r="BA2595" s="801"/>
      <c r="BB2595" s="801"/>
      <c r="BC2595" s="801"/>
      <c r="BD2595" s="801"/>
      <c r="BE2595" s="801"/>
      <c r="BF2595" s="801"/>
      <c r="BG2595" s="801"/>
      <c r="BH2595" s="801"/>
      <c r="BI2595" s="801"/>
      <c r="BJ2595" s="801"/>
      <c r="BK2595" s="801"/>
      <c r="BL2595" s="801"/>
      <c r="BM2595" s="801"/>
      <c r="BN2595" s="801"/>
      <c r="BO2595" s="801"/>
      <c r="BP2595" s="801"/>
      <c r="BQ2595" s="801"/>
      <c r="BR2595" s="801"/>
      <c r="BS2595" s="801"/>
      <c r="BT2595" s="801"/>
      <c r="BU2595" s="801"/>
      <c r="BV2595" s="801"/>
      <c r="BW2595" s="801"/>
      <c r="BX2595" s="801"/>
      <c r="BY2595" s="801"/>
      <c r="BZ2595" s="801"/>
      <c r="CA2595" s="801"/>
      <c r="CB2595" s="801"/>
      <c r="CC2595" s="801"/>
      <c r="CD2595" s="801"/>
      <c r="CE2595" s="801"/>
      <c r="CF2595" s="801"/>
      <c r="CG2595" s="801"/>
      <c r="CH2595" s="801"/>
      <c r="CI2595" s="801"/>
      <c r="CJ2595" s="801"/>
      <c r="CK2595" s="801"/>
      <c r="CL2595" s="801"/>
      <c r="CM2595" s="801"/>
      <c r="CN2595" s="801"/>
      <c r="CO2595" s="801"/>
      <c r="CP2595" s="801"/>
      <c r="CQ2595" s="801"/>
      <c r="CR2595" s="801"/>
      <c r="CS2595" s="801"/>
      <c r="CT2595" s="801"/>
      <c r="CU2595" s="801"/>
      <c r="CV2595" s="801"/>
    </row>
    <row r="2596" spans="1:100" x14ac:dyDescent="0.25">
      <c r="A2596" s="870" t="s">
        <v>3463</v>
      </c>
      <c r="B2596" s="872">
        <v>548641</v>
      </c>
      <c r="C2596" s="1812" t="s">
        <v>3503</v>
      </c>
      <c r="D2596" s="872" t="s">
        <v>370</v>
      </c>
      <c r="E2596" s="872" t="s">
        <v>370</v>
      </c>
      <c r="F2596" s="41" t="s">
        <v>49</v>
      </c>
      <c r="G2596" s="872" t="s">
        <v>3465</v>
      </c>
      <c r="H2596" s="1309">
        <v>42752</v>
      </c>
      <c r="I2596" s="1277">
        <v>1479.43</v>
      </c>
      <c r="J2596" s="1277">
        <v>739.72</v>
      </c>
      <c r="K2596" s="1277">
        <v>739.71</v>
      </c>
      <c r="L2596" s="801"/>
      <c r="M2596" s="801"/>
      <c r="N2596" s="801"/>
      <c r="O2596" s="801"/>
      <c r="P2596" s="801"/>
      <c r="Q2596" s="801"/>
      <c r="R2596" s="801"/>
      <c r="S2596" s="801"/>
      <c r="T2596" s="801"/>
      <c r="U2596" s="801"/>
      <c r="V2596" s="801"/>
      <c r="W2596" s="801"/>
      <c r="X2596" s="801"/>
      <c r="Y2596" s="801"/>
      <c r="Z2596" s="801"/>
      <c r="AA2596" s="801"/>
      <c r="AB2596" s="801"/>
      <c r="AC2596" s="801"/>
      <c r="AD2596" s="801"/>
      <c r="AE2596" s="801"/>
      <c r="AF2596" s="801"/>
      <c r="AG2596" s="801"/>
      <c r="AH2596" s="801"/>
      <c r="AI2596" s="801"/>
      <c r="AJ2596" s="801"/>
      <c r="AK2596" s="801"/>
      <c r="AL2596" s="801"/>
      <c r="AM2596" s="801"/>
      <c r="AN2596" s="801"/>
      <c r="AO2596" s="801"/>
      <c r="AP2596" s="801"/>
      <c r="AQ2596" s="801"/>
      <c r="AR2596" s="801"/>
      <c r="AS2596" s="801"/>
      <c r="AT2596" s="801"/>
      <c r="AU2596" s="801"/>
      <c r="AV2596" s="801"/>
      <c r="AW2596" s="801"/>
      <c r="AX2596" s="801"/>
      <c r="AY2596" s="801"/>
      <c r="AZ2596" s="801"/>
      <c r="BA2596" s="801"/>
      <c r="BB2596" s="801"/>
      <c r="BC2596" s="801"/>
      <c r="BD2596" s="801"/>
      <c r="BE2596" s="801"/>
      <c r="BF2596" s="801"/>
      <c r="BG2596" s="801"/>
      <c r="BH2596" s="801"/>
      <c r="BI2596" s="801"/>
      <c r="BJ2596" s="801"/>
      <c r="BK2596" s="801"/>
      <c r="BL2596" s="801"/>
      <c r="BM2596" s="801"/>
      <c r="BN2596" s="801"/>
      <c r="BO2596" s="801"/>
      <c r="BP2596" s="801"/>
      <c r="BQ2596" s="801"/>
      <c r="BR2596" s="801"/>
      <c r="BS2596" s="801"/>
      <c r="BT2596" s="801"/>
      <c r="BU2596" s="801"/>
      <c r="BV2596" s="801"/>
      <c r="BW2596" s="801"/>
      <c r="BX2596" s="801"/>
      <c r="BY2596" s="801"/>
      <c r="BZ2596" s="801"/>
      <c r="CA2596" s="801"/>
      <c r="CB2596" s="801"/>
      <c r="CC2596" s="801"/>
      <c r="CD2596" s="801"/>
      <c r="CE2596" s="801"/>
      <c r="CF2596" s="801"/>
      <c r="CG2596" s="801"/>
      <c r="CH2596" s="801"/>
      <c r="CI2596" s="801"/>
      <c r="CJ2596" s="801"/>
      <c r="CK2596" s="801"/>
      <c r="CL2596" s="801"/>
      <c r="CM2596" s="801"/>
      <c r="CN2596" s="801"/>
      <c r="CO2596" s="801"/>
      <c r="CP2596" s="801"/>
      <c r="CQ2596" s="801"/>
      <c r="CR2596" s="801"/>
      <c r="CS2596" s="801"/>
      <c r="CT2596" s="801"/>
      <c r="CU2596" s="801"/>
      <c r="CV2596" s="801"/>
    </row>
    <row r="2597" spans="1:100" x14ac:dyDescent="0.25">
      <c r="A2597" s="870" t="s">
        <v>3463</v>
      </c>
      <c r="B2597" s="872">
        <v>548642</v>
      </c>
      <c r="C2597" s="1812" t="s">
        <v>3504</v>
      </c>
      <c r="D2597" s="872" t="s">
        <v>370</v>
      </c>
      <c r="E2597" s="872" t="s">
        <v>370</v>
      </c>
      <c r="F2597" s="41" t="s">
        <v>49</v>
      </c>
      <c r="G2597" s="872" t="s">
        <v>3465</v>
      </c>
      <c r="H2597" s="1309">
        <v>42752</v>
      </c>
      <c r="I2597" s="1277">
        <v>1479.43</v>
      </c>
      <c r="J2597" s="1277">
        <v>739.72</v>
      </c>
      <c r="K2597" s="1277">
        <v>739.71</v>
      </c>
      <c r="L2597" s="801"/>
      <c r="M2597" s="801"/>
      <c r="N2597" s="801"/>
      <c r="O2597" s="801"/>
      <c r="P2597" s="801"/>
      <c r="Q2597" s="801"/>
      <c r="R2597" s="801"/>
      <c r="S2597" s="801"/>
      <c r="T2597" s="801"/>
      <c r="U2597" s="801"/>
      <c r="V2597" s="801"/>
      <c r="W2597" s="801"/>
      <c r="X2597" s="801"/>
      <c r="Y2597" s="801"/>
      <c r="Z2597" s="801"/>
      <c r="AA2597" s="801"/>
      <c r="AB2597" s="801"/>
      <c r="AC2597" s="801"/>
      <c r="AD2597" s="801"/>
      <c r="AE2597" s="801"/>
      <c r="AF2597" s="801"/>
      <c r="AG2597" s="801"/>
      <c r="AH2597" s="801"/>
      <c r="AI2597" s="801"/>
      <c r="AJ2597" s="801"/>
      <c r="AK2597" s="801"/>
      <c r="AL2597" s="801"/>
      <c r="AM2597" s="801"/>
      <c r="AN2597" s="801"/>
      <c r="AO2597" s="801"/>
      <c r="AP2597" s="801"/>
      <c r="AQ2597" s="801"/>
      <c r="AR2597" s="801"/>
      <c r="AS2597" s="801"/>
      <c r="AT2597" s="801"/>
      <c r="AU2597" s="801"/>
      <c r="AV2597" s="801"/>
      <c r="AW2597" s="801"/>
      <c r="AX2597" s="801"/>
      <c r="AY2597" s="801"/>
      <c r="AZ2597" s="801"/>
      <c r="BA2597" s="801"/>
      <c r="BB2597" s="801"/>
      <c r="BC2597" s="801"/>
      <c r="BD2597" s="801"/>
      <c r="BE2597" s="801"/>
      <c r="BF2597" s="801"/>
      <c r="BG2597" s="801"/>
      <c r="BH2597" s="801"/>
      <c r="BI2597" s="801"/>
      <c r="BJ2597" s="801"/>
      <c r="BK2597" s="801"/>
      <c r="BL2597" s="801"/>
      <c r="BM2597" s="801"/>
      <c r="BN2597" s="801"/>
      <c r="BO2597" s="801"/>
      <c r="BP2597" s="801"/>
      <c r="BQ2597" s="801"/>
      <c r="BR2597" s="801"/>
      <c r="BS2597" s="801"/>
      <c r="BT2597" s="801"/>
      <c r="BU2597" s="801"/>
      <c r="BV2597" s="801"/>
      <c r="BW2597" s="801"/>
      <c r="BX2597" s="801"/>
      <c r="BY2597" s="801"/>
      <c r="BZ2597" s="801"/>
      <c r="CA2597" s="801"/>
      <c r="CB2597" s="801"/>
      <c r="CC2597" s="801"/>
      <c r="CD2597" s="801"/>
      <c r="CE2597" s="801"/>
      <c r="CF2597" s="801"/>
      <c r="CG2597" s="801"/>
      <c r="CH2597" s="801"/>
      <c r="CI2597" s="801"/>
      <c r="CJ2597" s="801"/>
      <c r="CK2597" s="801"/>
      <c r="CL2597" s="801"/>
      <c r="CM2597" s="801"/>
      <c r="CN2597" s="801"/>
      <c r="CO2597" s="801"/>
      <c r="CP2597" s="801"/>
      <c r="CQ2597" s="801"/>
      <c r="CR2597" s="801"/>
      <c r="CS2597" s="801"/>
      <c r="CT2597" s="801"/>
      <c r="CU2597" s="801"/>
      <c r="CV2597" s="801"/>
    </row>
    <row r="2598" spans="1:100" x14ac:dyDescent="0.25">
      <c r="A2598" s="870" t="s">
        <v>3463</v>
      </c>
      <c r="B2598" s="872">
        <v>548643</v>
      </c>
      <c r="C2598" s="1812" t="s">
        <v>3505</v>
      </c>
      <c r="D2598" s="872" t="s">
        <v>370</v>
      </c>
      <c r="E2598" s="872" t="s">
        <v>370</v>
      </c>
      <c r="F2598" s="41" t="s">
        <v>49</v>
      </c>
      <c r="G2598" s="872" t="s">
        <v>3465</v>
      </c>
      <c r="H2598" s="1309">
        <v>42752</v>
      </c>
      <c r="I2598" s="1277">
        <v>1479.43</v>
      </c>
      <c r="J2598" s="1277">
        <v>739.72</v>
      </c>
      <c r="K2598" s="1277">
        <v>739.71</v>
      </c>
      <c r="L2598" s="801"/>
      <c r="M2598" s="801"/>
      <c r="N2598" s="801"/>
      <c r="O2598" s="801"/>
      <c r="P2598" s="801"/>
      <c r="Q2598" s="801"/>
      <c r="R2598" s="801"/>
      <c r="S2598" s="801"/>
      <c r="T2598" s="801"/>
      <c r="U2598" s="801"/>
      <c r="V2598" s="801"/>
      <c r="W2598" s="801"/>
      <c r="X2598" s="801"/>
      <c r="Y2598" s="801"/>
      <c r="Z2598" s="801"/>
      <c r="AA2598" s="801"/>
      <c r="AB2598" s="801"/>
      <c r="AC2598" s="801"/>
      <c r="AD2598" s="801"/>
      <c r="AE2598" s="801"/>
      <c r="AF2598" s="801"/>
      <c r="AG2598" s="801"/>
      <c r="AH2598" s="801"/>
      <c r="AI2598" s="801"/>
      <c r="AJ2598" s="801"/>
      <c r="AK2598" s="801"/>
      <c r="AL2598" s="801"/>
      <c r="AM2598" s="801"/>
      <c r="AN2598" s="801"/>
      <c r="AO2598" s="801"/>
      <c r="AP2598" s="801"/>
      <c r="AQ2598" s="801"/>
      <c r="AR2598" s="801"/>
      <c r="AS2598" s="801"/>
      <c r="AT2598" s="801"/>
      <c r="AU2598" s="801"/>
      <c r="AV2598" s="801"/>
      <c r="AW2598" s="801"/>
      <c r="AX2598" s="801"/>
      <c r="AY2598" s="801"/>
      <c r="AZ2598" s="801"/>
      <c r="BA2598" s="801"/>
      <c r="BB2598" s="801"/>
      <c r="BC2598" s="801"/>
      <c r="BD2598" s="801"/>
      <c r="BE2598" s="801"/>
      <c r="BF2598" s="801"/>
      <c r="BG2598" s="801"/>
      <c r="BH2598" s="801"/>
      <c r="BI2598" s="801"/>
      <c r="BJ2598" s="801"/>
      <c r="BK2598" s="801"/>
      <c r="BL2598" s="801"/>
      <c r="BM2598" s="801"/>
      <c r="BN2598" s="801"/>
      <c r="BO2598" s="801"/>
      <c r="BP2598" s="801"/>
      <c r="BQ2598" s="801"/>
      <c r="BR2598" s="801"/>
      <c r="BS2598" s="801"/>
      <c r="BT2598" s="801"/>
      <c r="BU2598" s="801"/>
      <c r="BV2598" s="801"/>
      <c r="BW2598" s="801"/>
      <c r="BX2598" s="801"/>
      <c r="BY2598" s="801"/>
      <c r="BZ2598" s="801"/>
      <c r="CA2598" s="801"/>
      <c r="CB2598" s="801"/>
      <c r="CC2598" s="801"/>
      <c r="CD2598" s="801"/>
      <c r="CE2598" s="801"/>
      <c r="CF2598" s="801"/>
      <c r="CG2598" s="801"/>
      <c r="CH2598" s="801"/>
      <c r="CI2598" s="801"/>
      <c r="CJ2598" s="801"/>
      <c r="CK2598" s="801"/>
      <c r="CL2598" s="801"/>
      <c r="CM2598" s="801"/>
      <c r="CN2598" s="801"/>
      <c r="CO2598" s="801"/>
      <c r="CP2598" s="801"/>
      <c r="CQ2598" s="801"/>
      <c r="CR2598" s="801"/>
      <c r="CS2598" s="801"/>
      <c r="CT2598" s="801"/>
      <c r="CU2598" s="801"/>
      <c r="CV2598" s="801"/>
    </row>
    <row r="2599" spans="1:100" s="1750" customFormat="1" x14ac:dyDescent="0.25">
      <c r="A2599" s="1757" t="s">
        <v>3596</v>
      </c>
      <c r="B2599" s="93">
        <v>750004</v>
      </c>
      <c r="C2599" s="1812" t="s">
        <v>6059</v>
      </c>
      <c r="D2599" s="93" t="s">
        <v>3597</v>
      </c>
      <c r="E2599" s="93" t="s">
        <v>3598</v>
      </c>
      <c r="F2599" s="93" t="s">
        <v>5459</v>
      </c>
      <c r="G2599" s="1758" t="s">
        <v>18</v>
      </c>
      <c r="H2599" s="1361">
        <v>44036</v>
      </c>
      <c r="I2599" s="1362">
        <v>12159</v>
      </c>
      <c r="J2599" s="1362">
        <v>800</v>
      </c>
      <c r="K2599" s="1362">
        <v>11359</v>
      </c>
    </row>
    <row r="2600" spans="1:100" s="1768" customFormat="1" x14ac:dyDescent="0.25">
      <c r="A2600" s="1772" t="s">
        <v>742</v>
      </c>
      <c r="B2600" s="93">
        <v>750029</v>
      </c>
      <c r="C2600" s="1812" t="s">
        <v>6060</v>
      </c>
      <c r="D2600" s="93" t="s">
        <v>186</v>
      </c>
      <c r="E2600" s="93" t="s">
        <v>3599</v>
      </c>
      <c r="F2600" s="93" t="s">
        <v>3600</v>
      </c>
      <c r="G2600" s="1773" t="s">
        <v>18</v>
      </c>
      <c r="H2600" s="1911">
        <v>41640</v>
      </c>
      <c r="I2600" s="1770">
        <v>26062.080000000002</v>
      </c>
      <c r="J2600" s="1769">
        <v>26062.080000000002</v>
      </c>
      <c r="K2600" s="1774">
        <v>0</v>
      </c>
    </row>
    <row r="2601" spans="1:100" s="1750" customFormat="1" x14ac:dyDescent="0.25">
      <c r="A2601" s="1757" t="s">
        <v>3601</v>
      </c>
      <c r="B2601" s="93">
        <v>750005</v>
      </c>
      <c r="C2601" s="1812" t="s">
        <v>6061</v>
      </c>
      <c r="D2601" s="1758" t="s">
        <v>370</v>
      </c>
      <c r="E2601" s="1758" t="s">
        <v>370</v>
      </c>
      <c r="F2601" s="93" t="s">
        <v>49</v>
      </c>
      <c r="G2601" s="1758" t="s">
        <v>381</v>
      </c>
      <c r="H2601" s="1361">
        <v>44036</v>
      </c>
      <c r="I2601" s="1362">
        <v>3377.75</v>
      </c>
      <c r="J2601" s="1362">
        <v>600</v>
      </c>
      <c r="K2601" s="1362">
        <v>2777.75</v>
      </c>
    </row>
    <row r="2602" spans="1:100" s="1750" customFormat="1" x14ac:dyDescent="0.25">
      <c r="A2602" s="1757" t="s">
        <v>3601</v>
      </c>
      <c r="B2602" s="93">
        <v>750006</v>
      </c>
      <c r="C2602" s="1812" t="s">
        <v>6062</v>
      </c>
      <c r="D2602" s="1758" t="s">
        <v>370</v>
      </c>
      <c r="E2602" s="1758" t="s">
        <v>370</v>
      </c>
      <c r="F2602" s="93" t="s">
        <v>49</v>
      </c>
      <c r="G2602" s="1758" t="s">
        <v>381</v>
      </c>
      <c r="H2602" s="1361">
        <v>44036</v>
      </c>
      <c r="I2602" s="1362">
        <v>3377.75</v>
      </c>
      <c r="J2602" s="1362">
        <v>600</v>
      </c>
      <c r="K2602" s="1362">
        <v>2777.75</v>
      </c>
    </row>
    <row r="2603" spans="1:100" s="1750" customFormat="1" x14ac:dyDescent="0.25">
      <c r="A2603" s="1757" t="s">
        <v>3601</v>
      </c>
      <c r="B2603" s="93">
        <v>750007</v>
      </c>
      <c r="C2603" s="1812" t="s">
        <v>6063</v>
      </c>
      <c r="D2603" s="1758" t="s">
        <v>370</v>
      </c>
      <c r="E2603" s="1758" t="s">
        <v>370</v>
      </c>
      <c r="F2603" s="93" t="s">
        <v>49</v>
      </c>
      <c r="G2603" s="1758" t="s">
        <v>381</v>
      </c>
      <c r="H2603" s="1361">
        <v>44036</v>
      </c>
      <c r="I2603" s="1362">
        <v>3377.75</v>
      </c>
      <c r="J2603" s="1362">
        <v>600</v>
      </c>
      <c r="K2603" s="1362">
        <v>2777.75</v>
      </c>
    </row>
    <row r="2604" spans="1:100" s="1750" customFormat="1" x14ac:dyDescent="0.25">
      <c r="A2604" s="1757" t="s">
        <v>3601</v>
      </c>
      <c r="B2604" s="93">
        <v>750008</v>
      </c>
      <c r="C2604" s="1812" t="s">
        <v>6064</v>
      </c>
      <c r="D2604" s="1758" t="s">
        <v>370</v>
      </c>
      <c r="E2604" s="1758" t="s">
        <v>370</v>
      </c>
      <c r="F2604" s="93" t="s">
        <v>49</v>
      </c>
      <c r="G2604" s="1758" t="s">
        <v>381</v>
      </c>
      <c r="H2604" s="1361">
        <v>44036</v>
      </c>
      <c r="I2604" s="1362">
        <v>3377.75</v>
      </c>
      <c r="J2604" s="1362">
        <v>600</v>
      </c>
      <c r="K2604" s="1362">
        <v>2777.75</v>
      </c>
    </row>
    <row r="2605" spans="1:100" x14ac:dyDescent="0.25">
      <c r="A2605" s="865" t="s">
        <v>3584</v>
      </c>
      <c r="B2605" s="872">
        <v>548845</v>
      </c>
      <c r="C2605" s="1812" t="s">
        <v>3585</v>
      </c>
      <c r="D2605" s="872" t="s">
        <v>3627</v>
      </c>
      <c r="E2605" s="872" t="s">
        <v>3628</v>
      </c>
      <c r="F2605" s="41" t="s">
        <v>49</v>
      </c>
      <c r="G2605" s="872" t="s">
        <v>75</v>
      </c>
      <c r="H2605" s="1309">
        <v>42887</v>
      </c>
      <c r="I2605" s="1326">
        <v>10950.71</v>
      </c>
      <c r="J2605" s="1277">
        <v>10950.71</v>
      </c>
      <c r="K2605" s="1277">
        <v>0</v>
      </c>
      <c r="L2605" s="810"/>
      <c r="M2605" s="810"/>
      <c r="N2605" s="810"/>
      <c r="O2605" s="810"/>
      <c r="P2605" s="810"/>
      <c r="Q2605" s="810"/>
      <c r="R2605" s="810"/>
      <c r="S2605" s="810"/>
      <c r="T2605" s="810"/>
      <c r="U2605" s="810"/>
      <c r="V2605" s="810"/>
      <c r="W2605" s="810"/>
      <c r="X2605" s="810"/>
      <c r="Y2605" s="810"/>
      <c r="Z2605" s="810"/>
      <c r="AA2605" s="810"/>
      <c r="AB2605" s="810"/>
      <c r="AC2605" s="810"/>
      <c r="AD2605" s="810"/>
      <c r="AE2605" s="810"/>
      <c r="AF2605" s="810"/>
      <c r="AG2605" s="810"/>
      <c r="AH2605" s="810"/>
      <c r="AI2605" s="810"/>
      <c r="AJ2605" s="810"/>
      <c r="AK2605" s="810"/>
      <c r="AL2605" s="810"/>
      <c r="AM2605" s="810"/>
      <c r="AN2605" s="810"/>
      <c r="AO2605" s="810"/>
      <c r="AP2605" s="809"/>
      <c r="AQ2605" s="809"/>
      <c r="AR2605" s="809"/>
      <c r="AS2605" s="809"/>
      <c r="AT2605" s="809"/>
      <c r="AU2605" s="809"/>
      <c r="AV2605" s="809"/>
      <c r="AW2605" s="809"/>
      <c r="AX2605" s="809"/>
      <c r="AY2605" s="809"/>
      <c r="AZ2605" s="809"/>
      <c r="BA2605" s="809"/>
      <c r="BB2605" s="809"/>
      <c r="BC2605" s="809"/>
      <c r="BD2605" s="809"/>
      <c r="BE2605" s="809"/>
      <c r="BF2605" s="809"/>
      <c r="BG2605" s="809"/>
      <c r="BH2605" s="809"/>
      <c r="BI2605" s="809"/>
      <c r="BJ2605" s="809"/>
      <c r="BK2605" s="809"/>
      <c r="BL2605" s="809"/>
      <c r="BM2605" s="809"/>
      <c r="BN2605" s="809"/>
      <c r="BO2605" s="809"/>
      <c r="BP2605" s="809"/>
      <c r="BQ2605" s="809"/>
      <c r="BR2605" s="809"/>
      <c r="BS2605" s="809"/>
      <c r="BT2605" s="809"/>
      <c r="BU2605" s="809"/>
      <c r="BV2605" s="809"/>
      <c r="BW2605" s="809"/>
      <c r="BX2605" s="809"/>
      <c r="BY2605" s="809"/>
      <c r="BZ2605" s="809"/>
      <c r="CA2605" s="809"/>
      <c r="CB2605" s="809"/>
      <c r="CC2605" s="809"/>
      <c r="CD2605" s="809"/>
      <c r="CE2605" s="809"/>
      <c r="CF2605" s="809"/>
      <c r="CG2605" s="809"/>
      <c r="CH2605" s="809"/>
      <c r="CI2605" s="809"/>
      <c r="CJ2605" s="809"/>
      <c r="CK2605" s="809"/>
      <c r="CL2605" s="809"/>
      <c r="CM2605" s="809"/>
      <c r="CN2605" s="809"/>
      <c r="CO2605" s="809"/>
      <c r="CP2605" s="809"/>
      <c r="CQ2605" s="809"/>
      <c r="CR2605" s="809"/>
      <c r="CS2605" s="809"/>
      <c r="CT2605" s="809"/>
      <c r="CU2605" s="809"/>
      <c r="CV2605" s="809"/>
    </row>
    <row r="2606" spans="1:100" s="1822" customFormat="1" x14ac:dyDescent="0.25">
      <c r="A2606" s="1763" t="s">
        <v>6307</v>
      </c>
      <c r="B2606" s="1821" t="s">
        <v>370</v>
      </c>
      <c r="C2606" s="1821" t="s">
        <v>6308</v>
      </c>
      <c r="D2606" s="1821" t="s">
        <v>6309</v>
      </c>
      <c r="E2606" s="1821" t="s">
        <v>6310</v>
      </c>
      <c r="F2606" s="1940" t="s">
        <v>6311</v>
      </c>
      <c r="G2606" s="1821" t="s">
        <v>94</v>
      </c>
      <c r="H2606" s="1309">
        <v>44713</v>
      </c>
      <c r="I2606" s="1326">
        <v>320000</v>
      </c>
      <c r="J2606" s="1809">
        <v>0</v>
      </c>
      <c r="K2606" s="1809">
        <v>320000</v>
      </c>
    </row>
    <row r="2607" spans="1:100" s="1822" customFormat="1" x14ac:dyDescent="0.25">
      <c r="A2607" s="1763" t="s">
        <v>6307</v>
      </c>
      <c r="B2607" s="1821" t="s">
        <v>370</v>
      </c>
      <c r="C2607" s="1821" t="s">
        <v>6312</v>
      </c>
      <c r="D2607" s="1821" t="s">
        <v>6309</v>
      </c>
      <c r="E2607" s="1821" t="s">
        <v>6310</v>
      </c>
      <c r="F2607" s="1940" t="s">
        <v>6313</v>
      </c>
      <c r="G2607" s="1821" t="s">
        <v>94</v>
      </c>
      <c r="H2607" s="1309">
        <v>44713</v>
      </c>
      <c r="I2607" s="1326">
        <v>320000</v>
      </c>
      <c r="J2607" s="1809">
        <v>0</v>
      </c>
      <c r="K2607" s="1809">
        <v>320000</v>
      </c>
    </row>
    <row r="2608" spans="1:100" s="1822" customFormat="1" x14ac:dyDescent="0.25">
      <c r="A2608" s="1763" t="s">
        <v>6346</v>
      </c>
      <c r="B2608" s="1821" t="s">
        <v>370</v>
      </c>
      <c r="C2608" s="1821" t="s">
        <v>6347</v>
      </c>
      <c r="D2608" s="1821" t="s">
        <v>48</v>
      </c>
      <c r="E2608" s="1821" t="s">
        <v>370</v>
      </c>
      <c r="F2608" s="93" t="s">
        <v>49</v>
      </c>
      <c r="G2608" s="1821" t="s">
        <v>1770</v>
      </c>
      <c r="H2608" s="1309">
        <v>44701</v>
      </c>
      <c r="I2608" s="1326">
        <v>3749.75</v>
      </c>
      <c r="J2608" s="1809">
        <v>0</v>
      </c>
      <c r="K2608" s="1326">
        <v>3749.75</v>
      </c>
    </row>
    <row r="2609" spans="1:11" s="1822" customFormat="1" x14ac:dyDescent="0.25">
      <c r="A2609" s="1763" t="s">
        <v>6346</v>
      </c>
      <c r="B2609" s="1821" t="s">
        <v>370</v>
      </c>
      <c r="C2609" s="1821" t="s">
        <v>6348</v>
      </c>
      <c r="D2609" s="1821" t="s">
        <v>48</v>
      </c>
      <c r="E2609" s="1821" t="s">
        <v>370</v>
      </c>
      <c r="F2609" s="93" t="s">
        <v>49</v>
      </c>
      <c r="G2609" s="1821" t="s">
        <v>1770</v>
      </c>
      <c r="H2609" s="1309">
        <v>44701</v>
      </c>
      <c r="I2609" s="1326">
        <v>3749.75</v>
      </c>
      <c r="J2609" s="1809">
        <v>0</v>
      </c>
      <c r="K2609" s="1326">
        <v>3749.75</v>
      </c>
    </row>
    <row r="2610" spans="1:11" s="1822" customFormat="1" x14ac:dyDescent="0.25">
      <c r="A2610" s="1763" t="s">
        <v>6346</v>
      </c>
      <c r="B2610" s="1821" t="s">
        <v>370</v>
      </c>
      <c r="C2610" s="1821" t="s">
        <v>6349</v>
      </c>
      <c r="D2610" s="1821" t="s">
        <v>48</v>
      </c>
      <c r="E2610" s="1821" t="s">
        <v>370</v>
      </c>
      <c r="F2610" s="93" t="s">
        <v>49</v>
      </c>
      <c r="G2610" s="1821" t="s">
        <v>1770</v>
      </c>
      <c r="H2610" s="1309">
        <v>44701</v>
      </c>
      <c r="I2610" s="1326">
        <v>3749.75</v>
      </c>
      <c r="J2610" s="1809">
        <v>0</v>
      </c>
      <c r="K2610" s="1326">
        <v>3749.75</v>
      </c>
    </row>
    <row r="2611" spans="1:11" s="1822" customFormat="1" x14ac:dyDescent="0.25">
      <c r="A2611" s="1763" t="s">
        <v>6346</v>
      </c>
      <c r="B2611" s="1821" t="s">
        <v>370</v>
      </c>
      <c r="C2611" s="1821" t="s">
        <v>6350</v>
      </c>
      <c r="D2611" s="1821" t="s">
        <v>48</v>
      </c>
      <c r="E2611" s="1821" t="s">
        <v>370</v>
      </c>
      <c r="F2611" s="93" t="s">
        <v>49</v>
      </c>
      <c r="G2611" s="1821" t="s">
        <v>1770</v>
      </c>
      <c r="H2611" s="1309">
        <v>44701</v>
      </c>
      <c r="I2611" s="1326">
        <v>3749.75</v>
      </c>
      <c r="J2611" s="1809">
        <v>0</v>
      </c>
      <c r="K2611" s="1326">
        <v>3749.75</v>
      </c>
    </row>
    <row r="2612" spans="1:11" s="1822" customFormat="1" x14ac:dyDescent="0.25">
      <c r="A2612" s="1763" t="s">
        <v>6346</v>
      </c>
      <c r="B2612" s="1821" t="s">
        <v>370</v>
      </c>
      <c r="C2612" s="1821" t="s">
        <v>6351</v>
      </c>
      <c r="D2612" s="1821" t="s">
        <v>48</v>
      </c>
      <c r="E2612" s="1821" t="s">
        <v>370</v>
      </c>
      <c r="F2612" s="93" t="s">
        <v>49</v>
      </c>
      <c r="G2612" s="1821" t="s">
        <v>1770</v>
      </c>
      <c r="H2612" s="1309">
        <v>44701</v>
      </c>
      <c r="I2612" s="1326">
        <v>3749.75</v>
      </c>
      <c r="J2612" s="1809">
        <v>0</v>
      </c>
      <c r="K2612" s="1326">
        <v>3749.75</v>
      </c>
    </row>
    <row r="2613" spans="1:11" s="1822" customFormat="1" x14ac:dyDescent="0.25">
      <c r="A2613" s="1763" t="s">
        <v>6346</v>
      </c>
      <c r="B2613" s="1821" t="s">
        <v>370</v>
      </c>
      <c r="C2613" s="1821" t="s">
        <v>6352</v>
      </c>
      <c r="D2613" s="1821" t="s">
        <v>48</v>
      </c>
      <c r="E2613" s="1821" t="s">
        <v>370</v>
      </c>
      <c r="F2613" s="93" t="s">
        <v>49</v>
      </c>
      <c r="G2613" s="1821" t="s">
        <v>1770</v>
      </c>
      <c r="H2613" s="1309">
        <v>44701</v>
      </c>
      <c r="I2613" s="1326">
        <v>3749.75</v>
      </c>
      <c r="J2613" s="1809">
        <v>0</v>
      </c>
      <c r="K2613" s="1326">
        <v>3749.75</v>
      </c>
    </row>
    <row r="2614" spans="1:11" s="1822" customFormat="1" x14ac:dyDescent="0.25">
      <c r="A2614" s="1763" t="s">
        <v>6346</v>
      </c>
      <c r="B2614" s="1821" t="s">
        <v>370</v>
      </c>
      <c r="C2614" s="1821" t="s">
        <v>6353</v>
      </c>
      <c r="D2614" s="1821" t="s">
        <v>48</v>
      </c>
      <c r="E2614" s="1821" t="s">
        <v>370</v>
      </c>
      <c r="F2614" s="93" t="s">
        <v>49</v>
      </c>
      <c r="G2614" s="1821" t="s">
        <v>1770</v>
      </c>
      <c r="H2614" s="1309">
        <v>44701</v>
      </c>
      <c r="I2614" s="1326">
        <v>3749.75</v>
      </c>
      <c r="J2614" s="1809">
        <v>0</v>
      </c>
      <c r="K2614" s="1326">
        <v>3749.75</v>
      </c>
    </row>
    <row r="2615" spans="1:11" s="1822" customFormat="1" x14ac:dyDescent="0.25">
      <c r="A2615" s="1763" t="s">
        <v>6346</v>
      </c>
      <c r="B2615" s="1821" t="s">
        <v>370</v>
      </c>
      <c r="C2615" s="1821" t="s">
        <v>6354</v>
      </c>
      <c r="D2615" s="1821" t="s">
        <v>48</v>
      </c>
      <c r="E2615" s="1821" t="s">
        <v>370</v>
      </c>
      <c r="F2615" s="93" t="s">
        <v>49</v>
      </c>
      <c r="G2615" s="1821" t="s">
        <v>1770</v>
      </c>
      <c r="H2615" s="1309">
        <v>44701</v>
      </c>
      <c r="I2615" s="1326">
        <v>3749.75</v>
      </c>
      <c r="J2615" s="1809">
        <v>0</v>
      </c>
      <c r="K2615" s="1326">
        <v>3749.75</v>
      </c>
    </row>
    <row r="2616" spans="1:11" s="1822" customFormat="1" x14ac:dyDescent="0.25">
      <c r="A2616" s="1763" t="s">
        <v>6346</v>
      </c>
      <c r="B2616" s="1821" t="s">
        <v>370</v>
      </c>
      <c r="C2616" s="1821" t="s">
        <v>6355</v>
      </c>
      <c r="D2616" s="1821" t="s">
        <v>48</v>
      </c>
      <c r="E2616" s="1821" t="s">
        <v>370</v>
      </c>
      <c r="F2616" s="93" t="s">
        <v>49</v>
      </c>
      <c r="G2616" s="1821" t="s">
        <v>1770</v>
      </c>
      <c r="H2616" s="1309">
        <v>44701</v>
      </c>
      <c r="I2616" s="1326">
        <v>3749.75</v>
      </c>
      <c r="J2616" s="1809">
        <v>0</v>
      </c>
      <c r="K2616" s="1326">
        <v>3749.75</v>
      </c>
    </row>
    <row r="2617" spans="1:11" s="1822" customFormat="1" x14ac:dyDescent="0.25">
      <c r="A2617" s="1763" t="s">
        <v>6346</v>
      </c>
      <c r="B2617" s="1821" t="s">
        <v>370</v>
      </c>
      <c r="C2617" s="1821" t="s">
        <v>6356</v>
      </c>
      <c r="D2617" s="1821" t="s">
        <v>48</v>
      </c>
      <c r="E2617" s="1821" t="s">
        <v>370</v>
      </c>
      <c r="F2617" s="93" t="s">
        <v>49</v>
      </c>
      <c r="G2617" s="1821" t="s">
        <v>1770</v>
      </c>
      <c r="H2617" s="1309">
        <v>44701</v>
      </c>
      <c r="I2617" s="1326">
        <v>3749.75</v>
      </c>
      <c r="J2617" s="1809">
        <v>0</v>
      </c>
      <c r="K2617" s="1326">
        <v>3749.75</v>
      </c>
    </row>
    <row r="2618" spans="1:11" s="1822" customFormat="1" x14ac:dyDescent="0.25">
      <c r="A2618" s="1763" t="s">
        <v>6346</v>
      </c>
      <c r="B2618" s="1821" t="s">
        <v>370</v>
      </c>
      <c r="C2618" s="1821" t="s">
        <v>6357</v>
      </c>
      <c r="D2618" s="1821" t="s">
        <v>48</v>
      </c>
      <c r="E2618" s="1821" t="s">
        <v>370</v>
      </c>
      <c r="F2618" s="93" t="s">
        <v>49</v>
      </c>
      <c r="G2618" s="1821" t="s">
        <v>1770</v>
      </c>
      <c r="H2618" s="1309">
        <v>44701</v>
      </c>
      <c r="I2618" s="1326">
        <v>3749.75</v>
      </c>
      <c r="J2618" s="1809">
        <v>0</v>
      </c>
      <c r="K2618" s="1326">
        <v>3749.75</v>
      </c>
    </row>
    <row r="2619" spans="1:11" s="1822" customFormat="1" x14ac:dyDescent="0.25">
      <c r="A2619" s="1763" t="s">
        <v>6346</v>
      </c>
      <c r="B2619" s="1821" t="s">
        <v>370</v>
      </c>
      <c r="C2619" s="1821" t="s">
        <v>6358</v>
      </c>
      <c r="D2619" s="1821" t="s">
        <v>48</v>
      </c>
      <c r="E2619" s="1821" t="s">
        <v>370</v>
      </c>
      <c r="F2619" s="93" t="s">
        <v>49</v>
      </c>
      <c r="G2619" s="1821" t="s">
        <v>1770</v>
      </c>
      <c r="H2619" s="1309">
        <v>44701</v>
      </c>
      <c r="I2619" s="1326">
        <v>3749.75</v>
      </c>
      <c r="J2619" s="1809">
        <v>0</v>
      </c>
      <c r="K2619" s="1326">
        <v>3749.75</v>
      </c>
    </row>
    <row r="2620" spans="1:11" s="1822" customFormat="1" x14ac:dyDescent="0.25">
      <c r="A2620" s="1763" t="s">
        <v>6346</v>
      </c>
      <c r="B2620" s="1821" t="s">
        <v>370</v>
      </c>
      <c r="C2620" s="1821" t="s">
        <v>6359</v>
      </c>
      <c r="D2620" s="1821" t="s">
        <v>48</v>
      </c>
      <c r="E2620" s="1821" t="s">
        <v>370</v>
      </c>
      <c r="F2620" s="93" t="s">
        <v>49</v>
      </c>
      <c r="G2620" s="1821" t="s">
        <v>1770</v>
      </c>
      <c r="H2620" s="1309">
        <v>44701</v>
      </c>
      <c r="I2620" s="1326">
        <v>3749.75</v>
      </c>
      <c r="J2620" s="1809">
        <v>0</v>
      </c>
      <c r="K2620" s="1326">
        <v>3749.75</v>
      </c>
    </row>
    <row r="2621" spans="1:11" s="1822" customFormat="1" x14ac:dyDescent="0.25">
      <c r="A2621" s="1763" t="s">
        <v>6346</v>
      </c>
      <c r="B2621" s="1821" t="s">
        <v>370</v>
      </c>
      <c r="C2621" s="1821" t="s">
        <v>6360</v>
      </c>
      <c r="D2621" s="1821" t="s">
        <v>48</v>
      </c>
      <c r="E2621" s="1821" t="s">
        <v>370</v>
      </c>
      <c r="F2621" s="93" t="s">
        <v>49</v>
      </c>
      <c r="G2621" s="1821" t="s">
        <v>1770</v>
      </c>
      <c r="H2621" s="1309">
        <v>44701</v>
      </c>
      <c r="I2621" s="1326">
        <v>3749.75</v>
      </c>
      <c r="J2621" s="1809">
        <v>0</v>
      </c>
      <c r="K2621" s="1326">
        <v>3749.75</v>
      </c>
    </row>
    <row r="2622" spans="1:11" s="1822" customFormat="1" x14ac:dyDescent="0.25">
      <c r="A2622" s="1763" t="s">
        <v>6346</v>
      </c>
      <c r="B2622" s="1821" t="s">
        <v>370</v>
      </c>
      <c r="C2622" s="1821" t="s">
        <v>6361</v>
      </c>
      <c r="D2622" s="1821" t="s">
        <v>48</v>
      </c>
      <c r="E2622" s="1821" t="s">
        <v>370</v>
      </c>
      <c r="F2622" s="93" t="s">
        <v>49</v>
      </c>
      <c r="G2622" s="1821" t="s">
        <v>1770</v>
      </c>
      <c r="H2622" s="1309">
        <v>44701</v>
      </c>
      <c r="I2622" s="1326">
        <v>3749.75</v>
      </c>
      <c r="J2622" s="1809">
        <v>0</v>
      </c>
      <c r="K2622" s="1326">
        <v>3749.75</v>
      </c>
    </row>
    <row r="2623" spans="1:11" s="1822" customFormat="1" x14ac:dyDescent="0.25">
      <c r="A2623" s="1763" t="s">
        <v>6346</v>
      </c>
      <c r="B2623" s="1821" t="s">
        <v>370</v>
      </c>
      <c r="C2623" s="1821" t="s">
        <v>6362</v>
      </c>
      <c r="D2623" s="1821" t="s">
        <v>48</v>
      </c>
      <c r="E2623" s="1821" t="s">
        <v>370</v>
      </c>
      <c r="F2623" s="93" t="s">
        <v>49</v>
      </c>
      <c r="G2623" s="1821" t="s">
        <v>1770</v>
      </c>
      <c r="H2623" s="1309">
        <v>44701</v>
      </c>
      <c r="I2623" s="1326">
        <v>3749.75</v>
      </c>
      <c r="J2623" s="1809">
        <v>0</v>
      </c>
      <c r="K2623" s="1326">
        <v>3749.75</v>
      </c>
    </row>
    <row r="2624" spans="1:11" s="1822" customFormat="1" x14ac:dyDescent="0.25">
      <c r="A2624" s="1763" t="s">
        <v>6346</v>
      </c>
      <c r="B2624" s="1821" t="s">
        <v>370</v>
      </c>
      <c r="C2624" s="1821" t="s">
        <v>6363</v>
      </c>
      <c r="D2624" s="1821" t="s">
        <v>48</v>
      </c>
      <c r="E2624" s="1821" t="s">
        <v>370</v>
      </c>
      <c r="F2624" s="93" t="s">
        <v>49</v>
      </c>
      <c r="G2624" s="1821" t="s">
        <v>1770</v>
      </c>
      <c r="H2624" s="1309">
        <v>44701</v>
      </c>
      <c r="I2624" s="1326">
        <v>3749.75</v>
      </c>
      <c r="J2624" s="1809">
        <v>0</v>
      </c>
      <c r="K2624" s="1326">
        <v>3749.75</v>
      </c>
    </row>
    <row r="2625" spans="1:11" s="1822" customFormat="1" x14ac:dyDescent="0.25">
      <c r="A2625" s="1763" t="s">
        <v>6346</v>
      </c>
      <c r="B2625" s="1821" t="s">
        <v>370</v>
      </c>
      <c r="C2625" s="1821" t="s">
        <v>6364</v>
      </c>
      <c r="D2625" s="1821" t="s">
        <v>48</v>
      </c>
      <c r="E2625" s="1821" t="s">
        <v>370</v>
      </c>
      <c r="F2625" s="93" t="s">
        <v>49</v>
      </c>
      <c r="G2625" s="1821" t="s">
        <v>1770</v>
      </c>
      <c r="H2625" s="1309">
        <v>44701</v>
      </c>
      <c r="I2625" s="1326">
        <v>3749.75</v>
      </c>
      <c r="J2625" s="1809">
        <v>0</v>
      </c>
      <c r="K2625" s="1326">
        <v>3749.75</v>
      </c>
    </row>
    <row r="2626" spans="1:11" s="1822" customFormat="1" x14ac:dyDescent="0.25">
      <c r="A2626" s="1763" t="s">
        <v>6346</v>
      </c>
      <c r="B2626" s="1821" t="s">
        <v>370</v>
      </c>
      <c r="C2626" s="1821" t="s">
        <v>6365</v>
      </c>
      <c r="D2626" s="1821" t="s">
        <v>48</v>
      </c>
      <c r="E2626" s="1821" t="s">
        <v>370</v>
      </c>
      <c r="F2626" s="93" t="s">
        <v>49</v>
      </c>
      <c r="G2626" s="1821" t="s">
        <v>1770</v>
      </c>
      <c r="H2626" s="1309">
        <v>44701</v>
      </c>
      <c r="I2626" s="1326">
        <v>3749.75</v>
      </c>
      <c r="J2626" s="1809">
        <v>0</v>
      </c>
      <c r="K2626" s="1326">
        <v>3749.75</v>
      </c>
    </row>
    <row r="2627" spans="1:11" s="1822" customFormat="1" x14ac:dyDescent="0.25">
      <c r="A2627" s="1763" t="s">
        <v>6346</v>
      </c>
      <c r="B2627" s="1821" t="s">
        <v>370</v>
      </c>
      <c r="C2627" s="1821" t="s">
        <v>6366</v>
      </c>
      <c r="D2627" s="1821" t="s">
        <v>48</v>
      </c>
      <c r="E2627" s="1821" t="s">
        <v>370</v>
      </c>
      <c r="F2627" s="93" t="s">
        <v>49</v>
      </c>
      <c r="G2627" s="1821" t="s">
        <v>1770</v>
      </c>
      <c r="H2627" s="1309">
        <v>44701</v>
      </c>
      <c r="I2627" s="1326">
        <v>3749.75</v>
      </c>
      <c r="J2627" s="1809">
        <v>0</v>
      </c>
      <c r="K2627" s="1326">
        <v>3749.75</v>
      </c>
    </row>
    <row r="2628" spans="1:11" s="1822" customFormat="1" x14ac:dyDescent="0.25">
      <c r="A2628" s="1763" t="s">
        <v>6346</v>
      </c>
      <c r="B2628" s="1821" t="s">
        <v>370</v>
      </c>
      <c r="C2628" s="1821" t="s">
        <v>6367</v>
      </c>
      <c r="D2628" s="1821" t="s">
        <v>48</v>
      </c>
      <c r="E2628" s="1821" t="s">
        <v>370</v>
      </c>
      <c r="F2628" s="93" t="s">
        <v>49</v>
      </c>
      <c r="G2628" s="1821" t="s">
        <v>1770</v>
      </c>
      <c r="H2628" s="1309">
        <v>44701</v>
      </c>
      <c r="I2628" s="1326">
        <v>3749.75</v>
      </c>
      <c r="J2628" s="1809">
        <v>0</v>
      </c>
      <c r="K2628" s="1326">
        <v>3749.75</v>
      </c>
    </row>
    <row r="2629" spans="1:11" s="1822" customFormat="1" x14ac:dyDescent="0.25">
      <c r="A2629" s="1763" t="s">
        <v>6346</v>
      </c>
      <c r="B2629" s="1821" t="s">
        <v>370</v>
      </c>
      <c r="C2629" s="1821" t="s">
        <v>6368</v>
      </c>
      <c r="D2629" s="1821" t="s">
        <v>48</v>
      </c>
      <c r="E2629" s="1821" t="s">
        <v>370</v>
      </c>
      <c r="F2629" s="93" t="s">
        <v>49</v>
      </c>
      <c r="G2629" s="1821" t="s">
        <v>1770</v>
      </c>
      <c r="H2629" s="1309">
        <v>44701</v>
      </c>
      <c r="I2629" s="1326">
        <v>3749.75</v>
      </c>
      <c r="J2629" s="1809">
        <v>0</v>
      </c>
      <c r="K2629" s="1326">
        <v>3749.75</v>
      </c>
    </row>
    <row r="2630" spans="1:11" s="1822" customFormat="1" x14ac:dyDescent="0.25">
      <c r="A2630" s="1763" t="s">
        <v>6346</v>
      </c>
      <c r="B2630" s="1821" t="s">
        <v>370</v>
      </c>
      <c r="C2630" s="1821" t="s">
        <v>6369</v>
      </c>
      <c r="D2630" s="1821" t="s">
        <v>48</v>
      </c>
      <c r="E2630" s="1821" t="s">
        <v>370</v>
      </c>
      <c r="F2630" s="93" t="s">
        <v>49</v>
      </c>
      <c r="G2630" s="1821" t="s">
        <v>1770</v>
      </c>
      <c r="H2630" s="1309">
        <v>44701</v>
      </c>
      <c r="I2630" s="1326">
        <v>3749.75</v>
      </c>
      <c r="J2630" s="1809">
        <v>0</v>
      </c>
      <c r="K2630" s="1326">
        <v>3749.75</v>
      </c>
    </row>
    <row r="2631" spans="1:11" s="1822" customFormat="1" x14ac:dyDescent="0.25">
      <c r="A2631" s="1763" t="s">
        <v>6346</v>
      </c>
      <c r="B2631" s="1821" t="s">
        <v>370</v>
      </c>
      <c r="C2631" s="1821" t="s">
        <v>6370</v>
      </c>
      <c r="D2631" s="1821" t="s">
        <v>48</v>
      </c>
      <c r="E2631" s="1821" t="s">
        <v>370</v>
      </c>
      <c r="F2631" s="93" t="s">
        <v>49</v>
      </c>
      <c r="G2631" s="1821" t="s">
        <v>1770</v>
      </c>
      <c r="H2631" s="1309">
        <v>44701</v>
      </c>
      <c r="I2631" s="1326">
        <v>3749.75</v>
      </c>
      <c r="J2631" s="1809">
        <v>0</v>
      </c>
      <c r="K2631" s="1326">
        <v>3749.75</v>
      </c>
    </row>
    <row r="2632" spans="1:11" s="1822" customFormat="1" x14ac:dyDescent="0.25">
      <c r="A2632" s="1763" t="s">
        <v>6346</v>
      </c>
      <c r="B2632" s="1821" t="s">
        <v>370</v>
      </c>
      <c r="C2632" s="1821" t="s">
        <v>6371</v>
      </c>
      <c r="D2632" s="1821" t="s">
        <v>48</v>
      </c>
      <c r="E2632" s="1821" t="s">
        <v>370</v>
      </c>
      <c r="F2632" s="93" t="s">
        <v>49</v>
      </c>
      <c r="G2632" s="1821" t="s">
        <v>1770</v>
      </c>
      <c r="H2632" s="1309">
        <v>44701</v>
      </c>
      <c r="I2632" s="1326">
        <v>3749.75</v>
      </c>
      <c r="J2632" s="1809">
        <v>0</v>
      </c>
      <c r="K2632" s="1326">
        <v>3749.75</v>
      </c>
    </row>
    <row r="2633" spans="1:11" s="1822" customFormat="1" x14ac:dyDescent="0.25">
      <c r="A2633" s="1763" t="s">
        <v>6346</v>
      </c>
      <c r="B2633" s="1821" t="s">
        <v>370</v>
      </c>
      <c r="C2633" s="1821" t="s">
        <v>6372</v>
      </c>
      <c r="D2633" s="1821" t="s">
        <v>48</v>
      </c>
      <c r="E2633" s="1821" t="s">
        <v>370</v>
      </c>
      <c r="F2633" s="93" t="s">
        <v>49</v>
      </c>
      <c r="G2633" s="1821" t="s">
        <v>1770</v>
      </c>
      <c r="H2633" s="1309">
        <v>44701</v>
      </c>
      <c r="I2633" s="1326">
        <v>3749.75</v>
      </c>
      <c r="J2633" s="1809">
        <v>0</v>
      </c>
      <c r="K2633" s="1326">
        <v>3749.75</v>
      </c>
    </row>
    <row r="2634" spans="1:11" s="1822" customFormat="1" x14ac:dyDescent="0.25">
      <c r="A2634" s="1763" t="s">
        <v>6346</v>
      </c>
      <c r="B2634" s="1821" t="s">
        <v>370</v>
      </c>
      <c r="C2634" s="1821" t="s">
        <v>6373</v>
      </c>
      <c r="D2634" s="1821" t="s">
        <v>48</v>
      </c>
      <c r="E2634" s="1821" t="s">
        <v>370</v>
      </c>
      <c r="F2634" s="93" t="s">
        <v>49</v>
      </c>
      <c r="G2634" s="1821" t="s">
        <v>1770</v>
      </c>
      <c r="H2634" s="1309">
        <v>44701</v>
      </c>
      <c r="I2634" s="1326">
        <v>3749.75</v>
      </c>
      <c r="J2634" s="1809">
        <v>0</v>
      </c>
      <c r="K2634" s="1326">
        <v>3749.75</v>
      </c>
    </row>
    <row r="2635" spans="1:11" s="1822" customFormat="1" x14ac:dyDescent="0.25">
      <c r="A2635" s="1763" t="s">
        <v>6346</v>
      </c>
      <c r="B2635" s="1821" t="s">
        <v>370</v>
      </c>
      <c r="C2635" s="1821" t="s">
        <v>6374</v>
      </c>
      <c r="D2635" s="1821" t="s">
        <v>48</v>
      </c>
      <c r="E2635" s="1821" t="s">
        <v>370</v>
      </c>
      <c r="F2635" s="93" t="s">
        <v>49</v>
      </c>
      <c r="G2635" s="1821" t="s">
        <v>1770</v>
      </c>
      <c r="H2635" s="1309">
        <v>44701</v>
      </c>
      <c r="I2635" s="1326">
        <v>3749.75</v>
      </c>
      <c r="J2635" s="1809">
        <v>0</v>
      </c>
      <c r="K2635" s="1326">
        <v>3749.75</v>
      </c>
    </row>
    <row r="2636" spans="1:11" s="1822" customFormat="1" x14ac:dyDescent="0.25">
      <c r="A2636" s="1763" t="s">
        <v>6346</v>
      </c>
      <c r="B2636" s="1821" t="s">
        <v>370</v>
      </c>
      <c r="C2636" s="1821" t="s">
        <v>6375</v>
      </c>
      <c r="D2636" s="1821" t="s">
        <v>48</v>
      </c>
      <c r="E2636" s="1821" t="s">
        <v>370</v>
      </c>
      <c r="F2636" s="93" t="s">
        <v>49</v>
      </c>
      <c r="G2636" s="1821" t="s">
        <v>1770</v>
      </c>
      <c r="H2636" s="1309">
        <v>44701</v>
      </c>
      <c r="I2636" s="1326">
        <v>3749.75</v>
      </c>
      <c r="J2636" s="1809">
        <v>0</v>
      </c>
      <c r="K2636" s="1326">
        <v>3749.75</v>
      </c>
    </row>
    <row r="2637" spans="1:11" s="1822" customFormat="1" x14ac:dyDescent="0.25">
      <c r="A2637" s="1763" t="s">
        <v>6346</v>
      </c>
      <c r="B2637" s="1821" t="s">
        <v>370</v>
      </c>
      <c r="C2637" s="1821" t="s">
        <v>6376</v>
      </c>
      <c r="D2637" s="1821" t="s">
        <v>48</v>
      </c>
      <c r="E2637" s="1821" t="s">
        <v>370</v>
      </c>
      <c r="F2637" s="93" t="s">
        <v>49</v>
      </c>
      <c r="G2637" s="1821" t="s">
        <v>1770</v>
      </c>
      <c r="H2637" s="1309">
        <v>44701</v>
      </c>
      <c r="I2637" s="1326">
        <v>3749.75</v>
      </c>
      <c r="J2637" s="1809">
        <v>0</v>
      </c>
      <c r="K2637" s="1326">
        <v>3749.75</v>
      </c>
    </row>
    <row r="2638" spans="1:11" s="1822" customFormat="1" x14ac:dyDescent="0.25">
      <c r="A2638" s="1763" t="s">
        <v>6346</v>
      </c>
      <c r="B2638" s="1821" t="s">
        <v>370</v>
      </c>
      <c r="C2638" s="1821" t="s">
        <v>6377</v>
      </c>
      <c r="D2638" s="1821" t="s">
        <v>48</v>
      </c>
      <c r="E2638" s="1821" t="s">
        <v>370</v>
      </c>
      <c r="F2638" s="93" t="s">
        <v>49</v>
      </c>
      <c r="G2638" s="1821" t="s">
        <v>1770</v>
      </c>
      <c r="H2638" s="1309">
        <v>44701</v>
      </c>
      <c r="I2638" s="1326">
        <v>3749.75</v>
      </c>
      <c r="J2638" s="1809">
        <v>0</v>
      </c>
      <c r="K2638" s="1326">
        <v>3749.75</v>
      </c>
    </row>
    <row r="2639" spans="1:11" s="1822" customFormat="1" x14ac:dyDescent="0.25">
      <c r="A2639" s="1763" t="s">
        <v>6346</v>
      </c>
      <c r="B2639" s="1821" t="s">
        <v>370</v>
      </c>
      <c r="C2639" s="1821" t="s">
        <v>6378</v>
      </c>
      <c r="D2639" s="1821" t="s">
        <v>48</v>
      </c>
      <c r="E2639" s="1821" t="s">
        <v>370</v>
      </c>
      <c r="F2639" s="93" t="s">
        <v>49</v>
      </c>
      <c r="G2639" s="1821" t="s">
        <v>1770</v>
      </c>
      <c r="H2639" s="1309">
        <v>44701</v>
      </c>
      <c r="I2639" s="1326">
        <v>3749.75</v>
      </c>
      <c r="J2639" s="1809">
        <v>0</v>
      </c>
      <c r="K2639" s="1326">
        <v>3749.75</v>
      </c>
    </row>
    <row r="2640" spans="1:11" s="1822" customFormat="1" x14ac:dyDescent="0.25">
      <c r="A2640" s="1763" t="s">
        <v>6346</v>
      </c>
      <c r="B2640" s="1821" t="s">
        <v>370</v>
      </c>
      <c r="C2640" s="1821" t="s">
        <v>6379</v>
      </c>
      <c r="D2640" s="1821" t="s">
        <v>48</v>
      </c>
      <c r="E2640" s="1821" t="s">
        <v>370</v>
      </c>
      <c r="F2640" s="93" t="s">
        <v>49</v>
      </c>
      <c r="G2640" s="1821" t="s">
        <v>1770</v>
      </c>
      <c r="H2640" s="1309">
        <v>44701</v>
      </c>
      <c r="I2640" s="1326">
        <v>3749.75</v>
      </c>
      <c r="J2640" s="1809">
        <v>0</v>
      </c>
      <c r="K2640" s="1326">
        <v>3749.75</v>
      </c>
    </row>
    <row r="2641" spans="1:11" s="1822" customFormat="1" x14ac:dyDescent="0.25">
      <c r="A2641" s="1763" t="s">
        <v>6346</v>
      </c>
      <c r="B2641" s="1821" t="s">
        <v>370</v>
      </c>
      <c r="C2641" s="1821" t="s">
        <v>6380</v>
      </c>
      <c r="D2641" s="1821" t="s">
        <v>48</v>
      </c>
      <c r="E2641" s="1821" t="s">
        <v>370</v>
      </c>
      <c r="F2641" s="93" t="s">
        <v>49</v>
      </c>
      <c r="G2641" s="1821" t="s">
        <v>1770</v>
      </c>
      <c r="H2641" s="1309">
        <v>44701</v>
      </c>
      <c r="I2641" s="1326">
        <v>3749.75</v>
      </c>
      <c r="J2641" s="1809">
        <v>0</v>
      </c>
      <c r="K2641" s="1326">
        <v>3749.75</v>
      </c>
    </row>
    <row r="2642" spans="1:11" s="1822" customFormat="1" x14ac:dyDescent="0.25">
      <c r="A2642" s="1763" t="s">
        <v>6346</v>
      </c>
      <c r="B2642" s="1821" t="s">
        <v>370</v>
      </c>
      <c r="C2642" s="1821" t="s">
        <v>6381</v>
      </c>
      <c r="D2642" s="1821" t="s">
        <v>48</v>
      </c>
      <c r="E2642" s="1821" t="s">
        <v>370</v>
      </c>
      <c r="F2642" s="93" t="s">
        <v>49</v>
      </c>
      <c r="G2642" s="1821" t="s">
        <v>1770</v>
      </c>
      <c r="H2642" s="1309">
        <v>44701</v>
      </c>
      <c r="I2642" s="1326">
        <v>3749.75</v>
      </c>
      <c r="J2642" s="1809">
        <v>0</v>
      </c>
      <c r="K2642" s="1326">
        <v>3749.75</v>
      </c>
    </row>
    <row r="2643" spans="1:11" s="1822" customFormat="1" x14ac:dyDescent="0.25">
      <c r="A2643" s="1763" t="s">
        <v>6346</v>
      </c>
      <c r="B2643" s="1821" t="s">
        <v>370</v>
      </c>
      <c r="C2643" s="1821" t="s">
        <v>6382</v>
      </c>
      <c r="D2643" s="1821" t="s">
        <v>48</v>
      </c>
      <c r="E2643" s="1821" t="s">
        <v>370</v>
      </c>
      <c r="F2643" s="93" t="s">
        <v>49</v>
      </c>
      <c r="G2643" s="1821" t="s">
        <v>1770</v>
      </c>
      <c r="H2643" s="1309">
        <v>44701</v>
      </c>
      <c r="I2643" s="1326">
        <v>3749.75</v>
      </c>
      <c r="J2643" s="1809">
        <v>0</v>
      </c>
      <c r="K2643" s="1326">
        <v>3749.75</v>
      </c>
    </row>
    <row r="2644" spans="1:11" s="1822" customFormat="1" x14ac:dyDescent="0.25">
      <c r="A2644" s="1763" t="s">
        <v>6346</v>
      </c>
      <c r="B2644" s="1821" t="s">
        <v>370</v>
      </c>
      <c r="C2644" s="1821" t="s">
        <v>6383</v>
      </c>
      <c r="D2644" s="1821" t="s">
        <v>48</v>
      </c>
      <c r="E2644" s="1821" t="s">
        <v>370</v>
      </c>
      <c r="F2644" s="93" t="s">
        <v>49</v>
      </c>
      <c r="G2644" s="1821" t="s">
        <v>1770</v>
      </c>
      <c r="H2644" s="1309">
        <v>44701</v>
      </c>
      <c r="I2644" s="1326">
        <v>3749.75</v>
      </c>
      <c r="J2644" s="1809">
        <v>0</v>
      </c>
      <c r="K2644" s="1326">
        <v>3749.75</v>
      </c>
    </row>
    <row r="2645" spans="1:11" s="1822" customFormat="1" x14ac:dyDescent="0.25">
      <c r="A2645" s="1763" t="s">
        <v>6346</v>
      </c>
      <c r="B2645" s="1821" t="s">
        <v>370</v>
      </c>
      <c r="C2645" s="1821" t="s">
        <v>6384</v>
      </c>
      <c r="D2645" s="1821" t="s">
        <v>48</v>
      </c>
      <c r="E2645" s="1821" t="s">
        <v>370</v>
      </c>
      <c r="F2645" s="93" t="s">
        <v>49</v>
      </c>
      <c r="G2645" s="1821" t="s">
        <v>1770</v>
      </c>
      <c r="H2645" s="1309">
        <v>44701</v>
      </c>
      <c r="I2645" s="1326">
        <v>3749.75</v>
      </c>
      <c r="J2645" s="1809">
        <v>0</v>
      </c>
      <c r="K2645" s="1326">
        <v>3749.75</v>
      </c>
    </row>
    <row r="2646" spans="1:11" s="1822" customFormat="1" x14ac:dyDescent="0.25">
      <c r="A2646" s="1763" t="s">
        <v>6346</v>
      </c>
      <c r="B2646" s="1821" t="s">
        <v>370</v>
      </c>
      <c r="C2646" s="1821" t="s">
        <v>6385</v>
      </c>
      <c r="D2646" s="1821" t="s">
        <v>48</v>
      </c>
      <c r="E2646" s="1821" t="s">
        <v>370</v>
      </c>
      <c r="F2646" s="93" t="s">
        <v>49</v>
      </c>
      <c r="G2646" s="1821" t="s">
        <v>1770</v>
      </c>
      <c r="H2646" s="1309">
        <v>44701</v>
      </c>
      <c r="I2646" s="1326">
        <v>3749.75</v>
      </c>
      <c r="J2646" s="1809">
        <v>0</v>
      </c>
      <c r="K2646" s="1326">
        <v>3749.75</v>
      </c>
    </row>
    <row r="2647" spans="1:11" s="1822" customFormat="1" x14ac:dyDescent="0.25">
      <c r="A2647" s="1763" t="s">
        <v>6346</v>
      </c>
      <c r="B2647" s="1821" t="s">
        <v>370</v>
      </c>
      <c r="C2647" s="1821" t="s">
        <v>6386</v>
      </c>
      <c r="D2647" s="1821" t="s">
        <v>48</v>
      </c>
      <c r="E2647" s="1821" t="s">
        <v>370</v>
      </c>
      <c r="F2647" s="93" t="s">
        <v>49</v>
      </c>
      <c r="G2647" s="1821" t="s">
        <v>1770</v>
      </c>
      <c r="H2647" s="1309">
        <v>44701</v>
      </c>
      <c r="I2647" s="1326">
        <v>3749.75</v>
      </c>
      <c r="J2647" s="1809">
        <v>0</v>
      </c>
      <c r="K2647" s="1326">
        <v>3749.75</v>
      </c>
    </row>
    <row r="2648" spans="1:11" s="1822" customFormat="1" x14ac:dyDescent="0.25">
      <c r="A2648" s="1763" t="s">
        <v>6346</v>
      </c>
      <c r="B2648" s="1821" t="s">
        <v>370</v>
      </c>
      <c r="C2648" s="1821" t="s">
        <v>6387</v>
      </c>
      <c r="D2648" s="1821" t="s">
        <v>48</v>
      </c>
      <c r="E2648" s="1821" t="s">
        <v>370</v>
      </c>
      <c r="F2648" s="93" t="s">
        <v>49</v>
      </c>
      <c r="G2648" s="1821" t="s">
        <v>1770</v>
      </c>
      <c r="H2648" s="1309">
        <v>44701</v>
      </c>
      <c r="I2648" s="1326">
        <v>3749.75</v>
      </c>
      <c r="J2648" s="1809">
        <v>0</v>
      </c>
      <c r="K2648" s="1326">
        <v>3749.75</v>
      </c>
    </row>
    <row r="2649" spans="1:11" s="1822" customFormat="1" x14ac:dyDescent="0.25">
      <c r="A2649" s="1763" t="s">
        <v>6346</v>
      </c>
      <c r="B2649" s="1821" t="s">
        <v>370</v>
      </c>
      <c r="C2649" s="1821" t="s">
        <v>6388</v>
      </c>
      <c r="D2649" s="1821" t="s">
        <v>48</v>
      </c>
      <c r="E2649" s="1821" t="s">
        <v>370</v>
      </c>
      <c r="F2649" s="93" t="s">
        <v>49</v>
      </c>
      <c r="G2649" s="1821" t="s">
        <v>1770</v>
      </c>
      <c r="H2649" s="1309">
        <v>44701</v>
      </c>
      <c r="I2649" s="1326">
        <v>3749.75</v>
      </c>
      <c r="J2649" s="1809">
        <v>0</v>
      </c>
      <c r="K2649" s="1326">
        <v>3749.75</v>
      </c>
    </row>
    <row r="2650" spans="1:11" s="1822" customFormat="1" x14ac:dyDescent="0.25">
      <c r="A2650" s="1763" t="s">
        <v>6346</v>
      </c>
      <c r="B2650" s="1821" t="s">
        <v>370</v>
      </c>
      <c r="C2650" s="1821" t="s">
        <v>6389</v>
      </c>
      <c r="D2650" s="1821" t="s">
        <v>48</v>
      </c>
      <c r="E2650" s="1821" t="s">
        <v>370</v>
      </c>
      <c r="F2650" s="93" t="s">
        <v>49</v>
      </c>
      <c r="G2650" s="1821" t="s">
        <v>1770</v>
      </c>
      <c r="H2650" s="1309">
        <v>44701</v>
      </c>
      <c r="I2650" s="1326">
        <v>3749.75</v>
      </c>
      <c r="J2650" s="1809">
        <v>0</v>
      </c>
      <c r="K2650" s="1326">
        <v>3749.75</v>
      </c>
    </row>
    <row r="2651" spans="1:11" s="1822" customFormat="1" x14ac:dyDescent="0.25">
      <c r="A2651" s="1763" t="s">
        <v>6346</v>
      </c>
      <c r="B2651" s="1821" t="s">
        <v>370</v>
      </c>
      <c r="C2651" s="1821" t="s">
        <v>6390</v>
      </c>
      <c r="D2651" s="1821" t="s">
        <v>48</v>
      </c>
      <c r="E2651" s="1821" t="s">
        <v>370</v>
      </c>
      <c r="F2651" s="93" t="s">
        <v>49</v>
      </c>
      <c r="G2651" s="1821" t="s">
        <v>1770</v>
      </c>
      <c r="H2651" s="1309">
        <v>44701</v>
      </c>
      <c r="I2651" s="1326">
        <v>3749.75</v>
      </c>
      <c r="J2651" s="1809">
        <v>0</v>
      </c>
      <c r="K2651" s="1326">
        <v>3749.75</v>
      </c>
    </row>
    <row r="2652" spans="1:11" s="1822" customFormat="1" x14ac:dyDescent="0.25">
      <c r="A2652" s="1763" t="s">
        <v>6346</v>
      </c>
      <c r="B2652" s="1821" t="s">
        <v>370</v>
      </c>
      <c r="C2652" s="1821" t="s">
        <v>6391</v>
      </c>
      <c r="D2652" s="1821" t="s">
        <v>48</v>
      </c>
      <c r="E2652" s="1821" t="s">
        <v>370</v>
      </c>
      <c r="F2652" s="93" t="s">
        <v>49</v>
      </c>
      <c r="G2652" s="1821" t="s">
        <v>1770</v>
      </c>
      <c r="H2652" s="1309">
        <v>44701</v>
      </c>
      <c r="I2652" s="1326">
        <v>3749.75</v>
      </c>
      <c r="J2652" s="1809">
        <v>0</v>
      </c>
      <c r="K2652" s="1326">
        <v>3749.75</v>
      </c>
    </row>
    <row r="2653" spans="1:11" s="1822" customFormat="1" x14ac:dyDescent="0.25">
      <c r="A2653" s="1763" t="s">
        <v>6346</v>
      </c>
      <c r="B2653" s="1821" t="s">
        <v>370</v>
      </c>
      <c r="C2653" s="1821" t="s">
        <v>6392</v>
      </c>
      <c r="D2653" s="1821" t="s">
        <v>48</v>
      </c>
      <c r="E2653" s="1821" t="s">
        <v>370</v>
      </c>
      <c r="F2653" s="93" t="s">
        <v>49</v>
      </c>
      <c r="G2653" s="1821" t="s">
        <v>1770</v>
      </c>
      <c r="H2653" s="1309">
        <v>44701</v>
      </c>
      <c r="I2653" s="1326">
        <v>3749.75</v>
      </c>
      <c r="J2653" s="1809">
        <v>0</v>
      </c>
      <c r="K2653" s="1326">
        <v>3749.75</v>
      </c>
    </row>
    <row r="2654" spans="1:11" s="1822" customFormat="1" x14ac:dyDescent="0.25">
      <c r="A2654" s="1763" t="s">
        <v>6346</v>
      </c>
      <c r="B2654" s="1821" t="s">
        <v>370</v>
      </c>
      <c r="C2654" s="1821" t="s">
        <v>6393</v>
      </c>
      <c r="D2654" s="1821" t="s">
        <v>48</v>
      </c>
      <c r="E2654" s="1821" t="s">
        <v>370</v>
      </c>
      <c r="F2654" s="93" t="s">
        <v>49</v>
      </c>
      <c r="G2654" s="1821" t="s">
        <v>1770</v>
      </c>
      <c r="H2654" s="1309">
        <v>44701</v>
      </c>
      <c r="I2654" s="1326">
        <v>3749.75</v>
      </c>
      <c r="J2654" s="1809">
        <v>0</v>
      </c>
      <c r="K2654" s="1326">
        <v>3749.75</v>
      </c>
    </row>
    <row r="2655" spans="1:11" s="1822" customFormat="1" x14ac:dyDescent="0.25">
      <c r="A2655" s="1763" t="s">
        <v>6346</v>
      </c>
      <c r="B2655" s="1821" t="s">
        <v>370</v>
      </c>
      <c r="C2655" s="1821" t="s">
        <v>6394</v>
      </c>
      <c r="D2655" s="1821" t="s">
        <v>48</v>
      </c>
      <c r="E2655" s="1821" t="s">
        <v>370</v>
      </c>
      <c r="F2655" s="93" t="s">
        <v>49</v>
      </c>
      <c r="G2655" s="1821" t="s">
        <v>1770</v>
      </c>
      <c r="H2655" s="1309">
        <v>44701</v>
      </c>
      <c r="I2655" s="1326">
        <v>3749.75</v>
      </c>
      <c r="J2655" s="1809">
        <v>0</v>
      </c>
      <c r="K2655" s="1326">
        <v>3749.75</v>
      </c>
    </row>
    <row r="2656" spans="1:11" s="1822" customFormat="1" x14ac:dyDescent="0.25">
      <c r="A2656" s="1763" t="s">
        <v>6346</v>
      </c>
      <c r="B2656" s="1821" t="s">
        <v>370</v>
      </c>
      <c r="C2656" s="1821" t="s">
        <v>6308</v>
      </c>
      <c r="D2656" s="1821" t="s">
        <v>48</v>
      </c>
      <c r="E2656" s="1821" t="s">
        <v>370</v>
      </c>
      <c r="F2656" s="93" t="s">
        <v>49</v>
      </c>
      <c r="G2656" s="1821" t="s">
        <v>1770</v>
      </c>
      <c r="H2656" s="1309">
        <v>44701</v>
      </c>
      <c r="I2656" s="1326">
        <v>3749.75</v>
      </c>
      <c r="J2656" s="1809">
        <v>0</v>
      </c>
      <c r="K2656" s="1326">
        <v>3749.75</v>
      </c>
    </row>
    <row r="2657" spans="1:100" s="1822" customFormat="1" x14ac:dyDescent="0.25">
      <c r="A2657" s="1763" t="s">
        <v>6346</v>
      </c>
      <c r="B2657" s="1821" t="s">
        <v>370</v>
      </c>
      <c r="C2657" s="1821" t="s">
        <v>6312</v>
      </c>
      <c r="D2657" s="1821" t="s">
        <v>48</v>
      </c>
      <c r="E2657" s="1821" t="s">
        <v>370</v>
      </c>
      <c r="F2657" s="93" t="s">
        <v>49</v>
      </c>
      <c r="G2657" s="1821" t="s">
        <v>1770</v>
      </c>
      <c r="H2657" s="1309">
        <v>44701</v>
      </c>
      <c r="I2657" s="1326">
        <v>3749.75</v>
      </c>
      <c r="J2657" s="1809">
        <v>0</v>
      </c>
      <c r="K2657" s="1326">
        <v>3749.75</v>
      </c>
    </row>
    <row r="2658" spans="1:100" s="819" customFormat="1" x14ac:dyDescent="0.25">
      <c r="A2658" s="1798"/>
      <c r="B2658" s="1798"/>
      <c r="C2658" s="1798"/>
      <c r="D2658" s="1798"/>
      <c r="E2658" s="1798"/>
      <c r="F2658" s="1798"/>
      <c r="G2658" s="1798"/>
      <c r="H2658" s="1320"/>
      <c r="I2658" s="1888"/>
      <c r="J2658" s="1889"/>
      <c r="K2658" s="1890"/>
    </row>
    <row r="2659" spans="1:100" s="819" customFormat="1" x14ac:dyDescent="0.25">
      <c r="A2659" s="1798"/>
      <c r="B2659" s="1798"/>
      <c r="C2659" s="1798"/>
      <c r="D2659" s="1798"/>
      <c r="E2659" s="1798"/>
      <c r="F2659" s="1798"/>
      <c r="G2659" s="1798"/>
      <c r="H2659" s="1320"/>
      <c r="I2659" s="1888"/>
      <c r="J2659" s="1889"/>
      <c r="K2659" s="1890"/>
    </row>
    <row r="2660" spans="1:100" s="1822" customFormat="1" ht="22.5" customHeight="1" x14ac:dyDescent="0.45">
      <c r="A2660" s="1099"/>
      <c r="B2660" s="1798"/>
      <c r="C2660" s="1798"/>
      <c r="D2660" s="1798"/>
      <c r="E2660" s="1798"/>
      <c r="F2660" s="857" t="s">
        <v>3588</v>
      </c>
      <c r="G2660" s="1798"/>
      <c r="H2660" s="1991" t="s">
        <v>3</v>
      </c>
      <c r="I2660" s="1993" t="s">
        <v>4</v>
      </c>
      <c r="J2660" s="1997" t="s">
        <v>5</v>
      </c>
      <c r="K2660" s="1997" t="s">
        <v>6</v>
      </c>
    </row>
    <row r="2661" spans="1:100" s="1822" customFormat="1" ht="15.75" x14ac:dyDescent="0.25">
      <c r="A2661" s="1282" t="s">
        <v>7</v>
      </c>
      <c r="B2661" s="1801" t="s">
        <v>8</v>
      </c>
      <c r="C2661" s="1801" t="s">
        <v>9</v>
      </c>
      <c r="D2661" s="1282" t="s">
        <v>10</v>
      </c>
      <c r="E2661" s="1282" t="s">
        <v>11</v>
      </c>
      <c r="F2661" s="1282" t="s">
        <v>12</v>
      </c>
      <c r="G2661" s="1282" t="s">
        <v>13</v>
      </c>
      <c r="H2661" s="1992"/>
      <c r="I2661" s="1994"/>
      <c r="J2661" s="1998"/>
      <c r="K2661" s="1998"/>
    </row>
    <row r="2662" spans="1:100" s="1822" customFormat="1" x14ac:dyDescent="0.25">
      <c r="A2662" s="1811" t="s">
        <v>3458</v>
      </c>
      <c r="B2662" s="1821">
        <v>548601</v>
      </c>
      <c r="C2662" s="1821" t="s">
        <v>3459</v>
      </c>
      <c r="D2662" s="1821" t="s">
        <v>370</v>
      </c>
      <c r="E2662" s="1821" t="s">
        <v>370</v>
      </c>
      <c r="F2662" s="1820" t="s">
        <v>49</v>
      </c>
      <c r="G2662" s="1821" t="s">
        <v>3460</v>
      </c>
      <c r="H2662" s="1309">
        <v>42745</v>
      </c>
      <c r="I2662" s="1809">
        <v>12700</v>
      </c>
      <c r="J2662" s="1809">
        <v>6350</v>
      </c>
      <c r="K2662" s="1809">
        <v>6350</v>
      </c>
    </row>
    <row r="2663" spans="1:100" s="1822" customFormat="1" x14ac:dyDescent="0.25">
      <c r="A2663" s="1811" t="s">
        <v>1041</v>
      </c>
      <c r="B2663" s="1821">
        <v>548603</v>
      </c>
      <c r="C2663" s="1821" t="s">
        <v>3461</v>
      </c>
      <c r="D2663" s="1821" t="s">
        <v>784</v>
      </c>
      <c r="E2663" s="1821" t="s">
        <v>1043</v>
      </c>
      <c r="F2663" s="1821" t="s">
        <v>3462</v>
      </c>
      <c r="G2663" s="1821" t="s">
        <v>75</v>
      </c>
      <c r="H2663" s="1308">
        <v>41640</v>
      </c>
      <c r="I2663" s="1767">
        <v>20001</v>
      </c>
      <c r="J2663" s="1767">
        <v>20001</v>
      </c>
      <c r="K2663" s="1809">
        <v>0</v>
      </c>
    </row>
    <row r="2664" spans="1:100" x14ac:dyDescent="0.25">
      <c r="A2664" s="870" t="s">
        <v>3506</v>
      </c>
      <c r="B2664" s="872">
        <v>548644</v>
      </c>
      <c r="C2664" s="1812" t="s">
        <v>3507</v>
      </c>
      <c r="D2664" s="872" t="s">
        <v>505</v>
      </c>
      <c r="E2664" s="872" t="s">
        <v>370</v>
      </c>
      <c r="F2664" s="41" t="s">
        <v>49</v>
      </c>
      <c r="G2664" s="872" t="s">
        <v>94</v>
      </c>
      <c r="H2664" s="1309">
        <v>42759</v>
      </c>
      <c r="I2664" s="1277">
        <v>5700.58</v>
      </c>
      <c r="J2664" s="1277">
        <v>2755.23</v>
      </c>
      <c r="K2664" s="1277">
        <v>2945.35</v>
      </c>
      <c r="L2664" s="803"/>
      <c r="M2664" s="802"/>
      <c r="N2664" s="802"/>
      <c r="O2664" s="802"/>
      <c r="P2664" s="802"/>
      <c r="Q2664" s="802"/>
      <c r="R2664" s="802"/>
      <c r="S2664" s="802"/>
      <c r="T2664" s="802"/>
      <c r="U2664" s="802"/>
      <c r="V2664" s="802"/>
      <c r="W2664" s="802"/>
      <c r="X2664" s="802"/>
      <c r="Y2664" s="802"/>
      <c r="Z2664" s="802"/>
      <c r="AA2664" s="802"/>
      <c r="AB2664" s="802"/>
      <c r="AC2664" s="802"/>
      <c r="AD2664" s="802"/>
      <c r="AE2664" s="802"/>
      <c r="AF2664" s="802"/>
      <c r="AG2664" s="802"/>
      <c r="AH2664" s="802"/>
      <c r="AI2664" s="802"/>
      <c r="AJ2664" s="802"/>
      <c r="AK2664" s="802"/>
      <c r="AL2664" s="802"/>
      <c r="AM2664" s="802"/>
      <c r="AN2664" s="802"/>
      <c r="AO2664" s="802"/>
      <c r="AP2664" s="802"/>
      <c r="AQ2664" s="802"/>
      <c r="AR2664" s="802"/>
      <c r="AS2664" s="802"/>
      <c r="AT2664" s="802"/>
      <c r="AU2664" s="802"/>
      <c r="AV2664" s="802"/>
      <c r="AW2664" s="802"/>
      <c r="AX2664" s="802"/>
      <c r="AY2664" s="802"/>
      <c r="AZ2664" s="802"/>
      <c r="BA2664" s="802"/>
      <c r="BB2664" s="802"/>
      <c r="BC2664" s="802"/>
      <c r="BD2664" s="802"/>
      <c r="BE2664" s="802"/>
      <c r="BF2664" s="802"/>
      <c r="BG2664" s="802"/>
      <c r="BH2664" s="802"/>
      <c r="BI2664" s="802"/>
      <c r="BJ2664" s="802"/>
      <c r="BK2664" s="802"/>
      <c r="BL2664" s="802"/>
      <c r="BM2664" s="802"/>
      <c r="BN2664" s="802"/>
      <c r="BO2664" s="802"/>
      <c r="BP2664" s="802"/>
      <c r="BQ2664" s="802"/>
      <c r="BR2664" s="802"/>
      <c r="BS2664" s="802"/>
      <c r="BT2664" s="802"/>
      <c r="BU2664" s="802"/>
      <c r="BV2664" s="802"/>
      <c r="BW2664" s="802"/>
      <c r="BX2664" s="802"/>
      <c r="BY2664" s="802"/>
      <c r="BZ2664" s="802"/>
      <c r="CA2664" s="802"/>
      <c r="CB2664" s="802"/>
      <c r="CC2664" s="802"/>
      <c r="CD2664" s="802"/>
      <c r="CE2664" s="802"/>
      <c r="CF2664" s="802"/>
      <c r="CG2664" s="802"/>
      <c r="CH2664" s="802"/>
      <c r="CI2664" s="802"/>
      <c r="CJ2664" s="802"/>
      <c r="CK2664" s="802"/>
      <c r="CL2664" s="802"/>
      <c r="CM2664" s="802"/>
      <c r="CN2664" s="802"/>
      <c r="CO2664" s="802"/>
      <c r="CP2664" s="802"/>
      <c r="CQ2664" s="802"/>
      <c r="CR2664" s="802"/>
      <c r="CS2664" s="802"/>
      <c r="CT2664" s="802"/>
      <c r="CU2664" s="802"/>
      <c r="CV2664" s="802"/>
    </row>
    <row r="2665" spans="1:100" x14ac:dyDescent="0.25">
      <c r="A2665" s="870" t="s">
        <v>3506</v>
      </c>
      <c r="B2665" s="872">
        <v>548645</v>
      </c>
      <c r="C2665" s="1812" t="s">
        <v>3508</v>
      </c>
      <c r="D2665" s="872" t="s">
        <v>505</v>
      </c>
      <c r="E2665" s="872" t="s">
        <v>370</v>
      </c>
      <c r="F2665" s="41" t="s">
        <v>49</v>
      </c>
      <c r="G2665" s="872" t="s">
        <v>94</v>
      </c>
      <c r="H2665" s="1309">
        <v>42759</v>
      </c>
      <c r="I2665" s="1277">
        <v>5700.58</v>
      </c>
      <c r="J2665" s="1277">
        <v>2755.23</v>
      </c>
      <c r="K2665" s="1277">
        <v>2945.35</v>
      </c>
      <c r="L2665" s="803"/>
      <c r="M2665" s="802"/>
      <c r="N2665" s="802"/>
      <c r="O2665" s="802"/>
      <c r="P2665" s="802"/>
      <c r="Q2665" s="802"/>
      <c r="R2665" s="802"/>
      <c r="S2665" s="802"/>
      <c r="T2665" s="802"/>
      <c r="U2665" s="802"/>
      <c r="V2665" s="802"/>
      <c r="W2665" s="802"/>
      <c r="X2665" s="802"/>
      <c r="Y2665" s="802"/>
      <c r="Z2665" s="802"/>
      <c r="AA2665" s="802"/>
      <c r="AB2665" s="802"/>
      <c r="AC2665" s="802"/>
      <c r="AD2665" s="802"/>
      <c r="AE2665" s="802"/>
      <c r="AF2665" s="802"/>
      <c r="AG2665" s="802"/>
      <c r="AH2665" s="802"/>
      <c r="AI2665" s="802"/>
      <c r="AJ2665" s="802"/>
      <c r="AK2665" s="802"/>
      <c r="AL2665" s="802"/>
      <c r="AM2665" s="802"/>
      <c r="AN2665" s="802"/>
      <c r="AO2665" s="802"/>
      <c r="AP2665" s="802"/>
      <c r="AQ2665" s="802"/>
      <c r="AR2665" s="802"/>
      <c r="AS2665" s="802"/>
      <c r="AT2665" s="802"/>
      <c r="AU2665" s="802"/>
      <c r="AV2665" s="802"/>
      <c r="AW2665" s="802"/>
      <c r="AX2665" s="802"/>
      <c r="AY2665" s="802"/>
      <c r="AZ2665" s="802"/>
      <c r="BA2665" s="802"/>
      <c r="BB2665" s="802"/>
      <c r="BC2665" s="802"/>
      <c r="BD2665" s="802"/>
      <c r="BE2665" s="802"/>
      <c r="BF2665" s="802"/>
      <c r="BG2665" s="802"/>
      <c r="BH2665" s="802"/>
      <c r="BI2665" s="802"/>
      <c r="BJ2665" s="802"/>
      <c r="BK2665" s="802"/>
      <c r="BL2665" s="802"/>
      <c r="BM2665" s="802"/>
      <c r="BN2665" s="802"/>
      <c r="BO2665" s="802"/>
      <c r="BP2665" s="802"/>
      <c r="BQ2665" s="802"/>
      <c r="BR2665" s="802"/>
      <c r="BS2665" s="802"/>
      <c r="BT2665" s="802"/>
      <c r="BU2665" s="802"/>
      <c r="BV2665" s="802"/>
      <c r="BW2665" s="802"/>
      <c r="BX2665" s="802"/>
      <c r="BY2665" s="802"/>
      <c r="BZ2665" s="802"/>
      <c r="CA2665" s="802"/>
      <c r="CB2665" s="802"/>
      <c r="CC2665" s="802"/>
      <c r="CD2665" s="802"/>
      <c r="CE2665" s="802"/>
      <c r="CF2665" s="802"/>
      <c r="CG2665" s="802"/>
      <c r="CH2665" s="802"/>
      <c r="CI2665" s="802"/>
      <c r="CJ2665" s="802"/>
      <c r="CK2665" s="802"/>
      <c r="CL2665" s="802"/>
      <c r="CM2665" s="802"/>
      <c r="CN2665" s="802"/>
      <c r="CO2665" s="802"/>
      <c r="CP2665" s="802"/>
      <c r="CQ2665" s="802"/>
      <c r="CR2665" s="802"/>
      <c r="CS2665" s="802"/>
      <c r="CT2665" s="802"/>
      <c r="CU2665" s="802"/>
      <c r="CV2665" s="802"/>
    </row>
    <row r="2666" spans="1:100" x14ac:dyDescent="0.25">
      <c r="A2666" s="870" t="s">
        <v>3506</v>
      </c>
      <c r="B2666" s="872">
        <v>548646</v>
      </c>
      <c r="C2666" s="1812" t="s">
        <v>3509</v>
      </c>
      <c r="D2666" s="872" t="s">
        <v>505</v>
      </c>
      <c r="E2666" s="872" t="s">
        <v>370</v>
      </c>
      <c r="F2666" s="41" t="s">
        <v>49</v>
      </c>
      <c r="G2666" s="872" t="s">
        <v>94</v>
      </c>
      <c r="H2666" s="1309">
        <v>42759</v>
      </c>
      <c r="I2666" s="1277">
        <v>5700.58</v>
      </c>
      <c r="J2666" s="1277">
        <v>2755.23</v>
      </c>
      <c r="K2666" s="1277">
        <v>2945.35</v>
      </c>
      <c r="L2666" s="802"/>
      <c r="M2666" s="802"/>
      <c r="N2666" s="802"/>
      <c r="O2666" s="802"/>
      <c r="P2666" s="802"/>
      <c r="Q2666" s="802"/>
      <c r="R2666" s="802"/>
      <c r="S2666" s="802"/>
      <c r="T2666" s="802"/>
      <c r="U2666" s="802"/>
      <c r="V2666" s="802"/>
      <c r="W2666" s="802"/>
      <c r="X2666" s="802"/>
      <c r="Y2666" s="802"/>
      <c r="Z2666" s="802"/>
      <c r="AA2666" s="802"/>
      <c r="AB2666" s="802"/>
      <c r="AC2666" s="802"/>
      <c r="AD2666" s="802"/>
      <c r="AE2666" s="802"/>
      <c r="AF2666" s="802"/>
      <c r="AG2666" s="802"/>
      <c r="AH2666" s="802"/>
      <c r="AI2666" s="802"/>
      <c r="AJ2666" s="802"/>
      <c r="AK2666" s="802"/>
      <c r="AL2666" s="802"/>
      <c r="AM2666" s="802"/>
      <c r="AN2666" s="802"/>
      <c r="AO2666" s="802"/>
      <c r="AP2666" s="802"/>
      <c r="AQ2666" s="802"/>
      <c r="AR2666" s="802"/>
      <c r="AS2666" s="802"/>
      <c r="AT2666" s="802"/>
      <c r="AU2666" s="802"/>
      <c r="AV2666" s="802"/>
      <c r="AW2666" s="802"/>
      <c r="AX2666" s="802"/>
      <c r="AY2666" s="802"/>
      <c r="AZ2666" s="802"/>
      <c r="BA2666" s="802"/>
      <c r="BB2666" s="802"/>
      <c r="BC2666" s="802"/>
      <c r="BD2666" s="802"/>
      <c r="BE2666" s="802"/>
      <c r="BF2666" s="802"/>
      <c r="BG2666" s="802"/>
      <c r="BH2666" s="802"/>
      <c r="BI2666" s="802"/>
      <c r="BJ2666" s="802"/>
      <c r="BK2666" s="802"/>
      <c r="BL2666" s="802"/>
      <c r="BM2666" s="802"/>
      <c r="BN2666" s="802"/>
      <c r="BO2666" s="802"/>
      <c r="BP2666" s="802"/>
      <c r="BQ2666" s="802"/>
      <c r="BR2666" s="802"/>
      <c r="BS2666" s="802"/>
      <c r="BT2666" s="802"/>
      <c r="BU2666" s="802"/>
      <c r="BV2666" s="802"/>
      <c r="BW2666" s="802"/>
      <c r="BX2666" s="802"/>
      <c r="BY2666" s="802"/>
      <c r="BZ2666" s="802"/>
      <c r="CA2666" s="802"/>
      <c r="CB2666" s="802"/>
      <c r="CC2666" s="802"/>
      <c r="CD2666" s="802"/>
      <c r="CE2666" s="802"/>
      <c r="CF2666" s="802"/>
      <c r="CG2666" s="802"/>
      <c r="CH2666" s="802"/>
      <c r="CI2666" s="802"/>
      <c r="CJ2666" s="802"/>
      <c r="CK2666" s="802"/>
      <c r="CL2666" s="802"/>
      <c r="CM2666" s="802"/>
      <c r="CN2666" s="802"/>
      <c r="CO2666" s="802"/>
      <c r="CP2666" s="802"/>
      <c r="CQ2666" s="802"/>
      <c r="CR2666" s="802"/>
      <c r="CS2666" s="802"/>
      <c r="CT2666" s="802"/>
      <c r="CU2666" s="802"/>
      <c r="CV2666" s="802"/>
    </row>
    <row r="2667" spans="1:100" x14ac:dyDescent="0.25">
      <c r="A2667" s="870" t="s">
        <v>3506</v>
      </c>
      <c r="B2667" s="872">
        <v>548647</v>
      </c>
      <c r="C2667" s="1812" t="s">
        <v>3510</v>
      </c>
      <c r="D2667" s="872" t="s">
        <v>505</v>
      </c>
      <c r="E2667" s="872" t="s">
        <v>370</v>
      </c>
      <c r="F2667" s="41" t="s">
        <v>49</v>
      </c>
      <c r="G2667" s="872" t="s">
        <v>94</v>
      </c>
      <c r="H2667" s="1309">
        <v>42759</v>
      </c>
      <c r="I2667" s="1277">
        <v>5700.58</v>
      </c>
      <c r="J2667" s="1277">
        <v>2755.23</v>
      </c>
      <c r="K2667" s="1277">
        <v>2945.35</v>
      </c>
      <c r="L2667" s="802"/>
      <c r="M2667" s="802"/>
      <c r="N2667" s="802"/>
      <c r="O2667" s="802"/>
      <c r="P2667" s="802"/>
      <c r="Q2667" s="802"/>
      <c r="R2667" s="802"/>
      <c r="S2667" s="802"/>
      <c r="T2667" s="802"/>
      <c r="U2667" s="802"/>
      <c r="V2667" s="802"/>
      <c r="W2667" s="802"/>
      <c r="X2667" s="802"/>
      <c r="Y2667" s="802"/>
      <c r="Z2667" s="802"/>
      <c r="AA2667" s="802"/>
      <c r="AB2667" s="802"/>
      <c r="AC2667" s="802"/>
      <c r="AD2667" s="802"/>
      <c r="AE2667" s="802"/>
      <c r="AF2667" s="802"/>
      <c r="AG2667" s="802"/>
      <c r="AH2667" s="802"/>
      <c r="AI2667" s="802"/>
      <c r="AJ2667" s="802"/>
      <c r="AK2667" s="802"/>
      <c r="AL2667" s="802"/>
      <c r="AM2667" s="802"/>
      <c r="AN2667" s="802"/>
      <c r="AO2667" s="802"/>
      <c r="AP2667" s="802"/>
      <c r="AQ2667" s="802"/>
      <c r="AR2667" s="802"/>
      <c r="AS2667" s="802"/>
      <c r="AT2667" s="802"/>
      <c r="AU2667" s="802"/>
      <c r="AV2667" s="802"/>
      <c r="AW2667" s="802"/>
      <c r="AX2667" s="802"/>
      <c r="AY2667" s="802"/>
      <c r="AZ2667" s="802"/>
      <c r="BA2667" s="802"/>
      <c r="BB2667" s="802"/>
      <c r="BC2667" s="802"/>
      <c r="BD2667" s="802"/>
      <c r="BE2667" s="802"/>
      <c r="BF2667" s="802"/>
      <c r="BG2667" s="802"/>
      <c r="BH2667" s="802"/>
      <c r="BI2667" s="802"/>
      <c r="BJ2667" s="802"/>
      <c r="BK2667" s="802"/>
      <c r="BL2667" s="802"/>
      <c r="BM2667" s="802"/>
      <c r="BN2667" s="802"/>
      <c r="BO2667" s="802"/>
      <c r="BP2667" s="802"/>
      <c r="BQ2667" s="802"/>
      <c r="BR2667" s="802"/>
      <c r="BS2667" s="802"/>
      <c r="BT2667" s="802"/>
      <c r="BU2667" s="802"/>
      <c r="BV2667" s="802"/>
      <c r="BW2667" s="802"/>
      <c r="BX2667" s="802"/>
      <c r="BY2667" s="802"/>
      <c r="BZ2667" s="802"/>
      <c r="CA2667" s="802"/>
      <c r="CB2667" s="802"/>
      <c r="CC2667" s="802"/>
      <c r="CD2667" s="802"/>
      <c r="CE2667" s="802"/>
      <c r="CF2667" s="802"/>
      <c r="CG2667" s="802"/>
      <c r="CH2667" s="802"/>
      <c r="CI2667" s="802"/>
      <c r="CJ2667" s="802"/>
      <c r="CK2667" s="802"/>
      <c r="CL2667" s="802"/>
      <c r="CM2667" s="802"/>
      <c r="CN2667" s="802"/>
      <c r="CO2667" s="802"/>
      <c r="CP2667" s="802"/>
      <c r="CQ2667" s="802"/>
      <c r="CR2667" s="802"/>
      <c r="CS2667" s="802"/>
      <c r="CT2667" s="802"/>
      <c r="CU2667" s="802"/>
      <c r="CV2667" s="802"/>
    </row>
    <row r="2668" spans="1:100" x14ac:dyDescent="0.25">
      <c r="A2668" s="870" t="s">
        <v>3506</v>
      </c>
      <c r="B2668" s="872">
        <v>548648</v>
      </c>
      <c r="C2668" s="1812" t="s">
        <v>3511</v>
      </c>
      <c r="D2668" s="872" t="s">
        <v>505</v>
      </c>
      <c r="E2668" s="872" t="s">
        <v>370</v>
      </c>
      <c r="F2668" s="41" t="s">
        <v>49</v>
      </c>
      <c r="G2668" s="872" t="s">
        <v>94</v>
      </c>
      <c r="H2668" s="1309">
        <v>42759</v>
      </c>
      <c r="I2668" s="1277">
        <v>5700.58</v>
      </c>
      <c r="J2668" s="1277">
        <v>2755.23</v>
      </c>
      <c r="K2668" s="1277">
        <v>2945.35</v>
      </c>
      <c r="L2668" s="802"/>
      <c r="M2668" s="802"/>
      <c r="N2668" s="802"/>
      <c r="O2668" s="802"/>
      <c r="P2668" s="802"/>
      <c r="Q2668" s="802"/>
      <c r="R2668" s="802"/>
      <c r="S2668" s="802"/>
      <c r="T2668" s="802"/>
      <c r="U2668" s="802"/>
      <c r="V2668" s="802"/>
      <c r="W2668" s="802"/>
      <c r="X2668" s="802"/>
      <c r="Y2668" s="802"/>
      <c r="Z2668" s="802"/>
      <c r="AA2668" s="802"/>
      <c r="AB2668" s="802"/>
      <c r="AC2668" s="802"/>
      <c r="AD2668" s="802"/>
      <c r="AE2668" s="802"/>
      <c r="AF2668" s="802"/>
      <c r="AG2668" s="802"/>
      <c r="AH2668" s="802"/>
      <c r="AI2668" s="802"/>
      <c r="AJ2668" s="802"/>
      <c r="AK2668" s="802"/>
      <c r="AL2668" s="802"/>
      <c r="AM2668" s="802"/>
      <c r="AN2668" s="802"/>
      <c r="AO2668" s="802"/>
      <c r="AP2668" s="802"/>
      <c r="AQ2668" s="802"/>
      <c r="AR2668" s="802"/>
      <c r="AS2668" s="802"/>
      <c r="AT2668" s="802"/>
      <c r="AU2668" s="802"/>
      <c r="AV2668" s="802"/>
      <c r="AW2668" s="802"/>
      <c r="AX2668" s="802"/>
      <c r="AY2668" s="802"/>
      <c r="AZ2668" s="802"/>
      <c r="BA2668" s="802"/>
      <c r="BB2668" s="802"/>
      <c r="BC2668" s="802"/>
      <c r="BD2668" s="802"/>
      <c r="BE2668" s="802"/>
      <c r="BF2668" s="802"/>
      <c r="BG2668" s="802"/>
      <c r="BH2668" s="802"/>
      <c r="BI2668" s="802"/>
      <c r="BJ2668" s="802"/>
      <c r="BK2668" s="802"/>
      <c r="BL2668" s="802"/>
      <c r="BM2668" s="802"/>
      <c r="BN2668" s="802"/>
      <c r="BO2668" s="802"/>
      <c r="BP2668" s="802"/>
      <c r="BQ2668" s="802"/>
      <c r="BR2668" s="802"/>
      <c r="BS2668" s="802"/>
      <c r="BT2668" s="802"/>
      <c r="BU2668" s="802"/>
      <c r="BV2668" s="802"/>
      <c r="BW2668" s="802"/>
      <c r="BX2668" s="802"/>
      <c r="BY2668" s="802"/>
      <c r="BZ2668" s="802"/>
      <c r="CA2668" s="802"/>
      <c r="CB2668" s="802"/>
      <c r="CC2668" s="802"/>
      <c r="CD2668" s="802"/>
      <c r="CE2668" s="802"/>
      <c r="CF2668" s="802"/>
      <c r="CG2668" s="802"/>
      <c r="CH2668" s="802"/>
      <c r="CI2668" s="802"/>
      <c r="CJ2668" s="802"/>
      <c r="CK2668" s="802"/>
      <c r="CL2668" s="802"/>
      <c r="CM2668" s="802"/>
      <c r="CN2668" s="802"/>
      <c r="CO2668" s="802"/>
      <c r="CP2668" s="802"/>
      <c r="CQ2668" s="802"/>
      <c r="CR2668" s="802"/>
      <c r="CS2668" s="802"/>
      <c r="CT2668" s="802"/>
      <c r="CU2668" s="802"/>
      <c r="CV2668" s="802"/>
    </row>
    <row r="2669" spans="1:100" x14ac:dyDescent="0.25">
      <c r="A2669" s="870" t="s">
        <v>388</v>
      </c>
      <c r="B2669" s="872">
        <v>548649</v>
      </c>
      <c r="C2669" s="1812" t="s">
        <v>3512</v>
      </c>
      <c r="D2669" s="872" t="s">
        <v>505</v>
      </c>
      <c r="E2669" s="872" t="s">
        <v>370</v>
      </c>
      <c r="F2669" s="41" t="s">
        <v>49</v>
      </c>
      <c r="G2669" s="872" t="s">
        <v>94</v>
      </c>
      <c r="H2669" s="1309">
        <v>42759</v>
      </c>
      <c r="I2669" s="1277">
        <v>4954.82</v>
      </c>
      <c r="J2669" s="1277">
        <v>2374.06</v>
      </c>
      <c r="K2669" s="1277">
        <v>2580.7599999999998</v>
      </c>
      <c r="L2669" s="802"/>
      <c r="M2669" s="802"/>
      <c r="N2669" s="802"/>
      <c r="O2669" s="802"/>
      <c r="P2669" s="802"/>
      <c r="Q2669" s="802"/>
      <c r="R2669" s="802"/>
      <c r="S2669" s="802"/>
      <c r="T2669" s="802"/>
      <c r="U2669" s="802"/>
      <c r="V2669" s="802"/>
      <c r="W2669" s="802"/>
      <c r="X2669" s="802"/>
      <c r="Y2669" s="802"/>
      <c r="Z2669" s="802"/>
      <c r="AA2669" s="802"/>
      <c r="AB2669" s="802"/>
      <c r="AC2669" s="802"/>
      <c r="AD2669" s="802"/>
      <c r="AE2669" s="802"/>
      <c r="AF2669" s="802"/>
      <c r="AG2669" s="802"/>
      <c r="AH2669" s="802"/>
      <c r="AI2669" s="802"/>
      <c r="AJ2669" s="802"/>
      <c r="AK2669" s="802"/>
      <c r="AL2669" s="802"/>
      <c r="AM2669" s="802"/>
      <c r="AN2669" s="802"/>
      <c r="AO2669" s="802"/>
      <c r="AP2669" s="802"/>
      <c r="AQ2669" s="802"/>
      <c r="AR2669" s="802"/>
      <c r="AS2669" s="802"/>
      <c r="AT2669" s="802"/>
      <c r="AU2669" s="802"/>
      <c r="AV2669" s="802"/>
      <c r="AW2669" s="802"/>
      <c r="AX2669" s="802"/>
      <c r="AY2669" s="802"/>
      <c r="AZ2669" s="802"/>
      <c r="BA2669" s="802"/>
      <c r="BB2669" s="802"/>
      <c r="BC2669" s="802"/>
      <c r="BD2669" s="802"/>
      <c r="BE2669" s="802"/>
      <c r="BF2669" s="802"/>
      <c r="BG2669" s="802"/>
      <c r="BH2669" s="802"/>
      <c r="BI2669" s="802"/>
      <c r="BJ2669" s="802"/>
      <c r="BK2669" s="802"/>
      <c r="BL2669" s="802"/>
      <c r="BM2669" s="802"/>
      <c r="BN2669" s="802"/>
      <c r="BO2669" s="802"/>
      <c r="BP2669" s="802"/>
      <c r="BQ2669" s="802"/>
      <c r="BR2669" s="802"/>
      <c r="BS2669" s="802"/>
      <c r="BT2669" s="802"/>
      <c r="BU2669" s="802"/>
      <c r="BV2669" s="802"/>
      <c r="BW2669" s="802"/>
      <c r="BX2669" s="802"/>
      <c r="BY2669" s="802"/>
      <c r="BZ2669" s="802"/>
      <c r="CA2669" s="802"/>
      <c r="CB2669" s="802"/>
      <c r="CC2669" s="802"/>
      <c r="CD2669" s="802"/>
      <c r="CE2669" s="802"/>
      <c r="CF2669" s="802"/>
      <c r="CG2669" s="802"/>
      <c r="CH2669" s="802"/>
      <c r="CI2669" s="802"/>
      <c r="CJ2669" s="802"/>
      <c r="CK2669" s="802"/>
      <c r="CL2669" s="802"/>
      <c r="CM2669" s="802"/>
      <c r="CN2669" s="802"/>
      <c r="CO2669" s="802"/>
      <c r="CP2669" s="802"/>
      <c r="CQ2669" s="802"/>
      <c r="CR2669" s="802"/>
      <c r="CS2669" s="802"/>
      <c r="CT2669" s="802"/>
      <c r="CU2669" s="802"/>
      <c r="CV2669" s="802"/>
    </row>
    <row r="2670" spans="1:100" x14ac:dyDescent="0.25">
      <c r="A2670" s="870" t="s">
        <v>388</v>
      </c>
      <c r="B2670" s="872">
        <v>548650</v>
      </c>
      <c r="C2670" s="1812" t="s">
        <v>3513</v>
      </c>
      <c r="D2670" s="872" t="s">
        <v>505</v>
      </c>
      <c r="E2670" s="872" t="s">
        <v>370</v>
      </c>
      <c r="F2670" s="41" t="s">
        <v>49</v>
      </c>
      <c r="G2670" s="872" t="s">
        <v>94</v>
      </c>
      <c r="H2670" s="1309">
        <v>42759</v>
      </c>
      <c r="I2670" s="1277">
        <v>4954.82</v>
      </c>
      <c r="J2670" s="1277">
        <v>2374.06</v>
      </c>
      <c r="K2670" s="1277">
        <v>2580.7599999999998</v>
      </c>
      <c r="L2670" s="802"/>
      <c r="M2670" s="802"/>
      <c r="N2670" s="802"/>
      <c r="O2670" s="802"/>
      <c r="P2670" s="802"/>
      <c r="Q2670" s="802"/>
      <c r="R2670" s="802"/>
      <c r="S2670" s="802"/>
      <c r="T2670" s="802"/>
      <c r="U2670" s="802"/>
      <c r="V2670" s="802"/>
      <c r="W2670" s="802"/>
      <c r="X2670" s="802"/>
      <c r="Y2670" s="802"/>
      <c r="Z2670" s="802"/>
      <c r="AA2670" s="802"/>
      <c r="AB2670" s="802"/>
      <c r="AC2670" s="802"/>
      <c r="AD2670" s="802"/>
      <c r="AE2670" s="802"/>
      <c r="AF2670" s="802"/>
      <c r="AG2670" s="802"/>
      <c r="AH2670" s="802"/>
      <c r="AI2670" s="802"/>
      <c r="AJ2670" s="802"/>
      <c r="AK2670" s="802"/>
      <c r="AL2670" s="802"/>
      <c r="AM2670" s="802"/>
      <c r="AN2670" s="802"/>
      <c r="AO2670" s="802"/>
      <c r="AP2670" s="802"/>
      <c r="AQ2670" s="802"/>
      <c r="AR2670" s="802"/>
      <c r="AS2670" s="802"/>
      <c r="AT2670" s="802"/>
      <c r="AU2670" s="802"/>
      <c r="AV2670" s="802"/>
      <c r="AW2670" s="802"/>
      <c r="AX2670" s="802"/>
      <c r="AY2670" s="802"/>
      <c r="AZ2670" s="802"/>
      <c r="BA2670" s="802"/>
      <c r="BB2670" s="802"/>
      <c r="BC2670" s="802"/>
      <c r="BD2670" s="802"/>
      <c r="BE2670" s="802"/>
      <c r="BF2670" s="802"/>
      <c r="BG2670" s="802"/>
      <c r="BH2670" s="802"/>
      <c r="BI2670" s="802"/>
      <c r="BJ2670" s="802"/>
      <c r="BK2670" s="802"/>
      <c r="BL2670" s="802"/>
      <c r="BM2670" s="802"/>
      <c r="BN2670" s="802"/>
      <c r="BO2670" s="802"/>
      <c r="BP2670" s="802"/>
      <c r="BQ2670" s="802"/>
      <c r="BR2670" s="802"/>
      <c r="BS2670" s="802"/>
      <c r="BT2670" s="802"/>
      <c r="BU2670" s="802"/>
      <c r="BV2670" s="802"/>
      <c r="BW2670" s="802"/>
      <c r="BX2670" s="802"/>
      <c r="BY2670" s="802"/>
      <c r="BZ2670" s="802"/>
      <c r="CA2670" s="802"/>
      <c r="CB2670" s="802"/>
      <c r="CC2670" s="802"/>
      <c r="CD2670" s="802"/>
      <c r="CE2670" s="802"/>
      <c r="CF2670" s="802"/>
      <c r="CG2670" s="802"/>
      <c r="CH2670" s="802"/>
      <c r="CI2670" s="802"/>
      <c r="CJ2670" s="802"/>
      <c r="CK2670" s="802"/>
      <c r="CL2670" s="802"/>
      <c r="CM2670" s="802"/>
      <c r="CN2670" s="802"/>
      <c r="CO2670" s="802"/>
      <c r="CP2670" s="802"/>
      <c r="CQ2670" s="802"/>
      <c r="CR2670" s="802"/>
      <c r="CS2670" s="802"/>
      <c r="CT2670" s="802"/>
      <c r="CU2670" s="802"/>
      <c r="CV2670" s="802"/>
    </row>
    <row r="2671" spans="1:100" x14ac:dyDescent="0.25">
      <c r="A2671" s="870" t="s">
        <v>388</v>
      </c>
      <c r="B2671" s="872">
        <v>548651</v>
      </c>
      <c r="C2671" s="1812" t="s">
        <v>3514</v>
      </c>
      <c r="D2671" s="872" t="s">
        <v>505</v>
      </c>
      <c r="E2671" s="872" t="s">
        <v>370</v>
      </c>
      <c r="F2671" s="41" t="s">
        <v>49</v>
      </c>
      <c r="G2671" s="872" t="s">
        <v>94</v>
      </c>
      <c r="H2671" s="1309">
        <v>42759</v>
      </c>
      <c r="I2671" s="1277">
        <v>4954.82</v>
      </c>
      <c r="J2671" s="1277">
        <v>2374.06</v>
      </c>
      <c r="K2671" s="1277">
        <v>2580.7599999999998</v>
      </c>
      <c r="L2671" s="802"/>
      <c r="M2671" s="802"/>
      <c r="N2671" s="802"/>
      <c r="O2671" s="802"/>
      <c r="P2671" s="802"/>
      <c r="Q2671" s="802"/>
      <c r="R2671" s="802"/>
      <c r="S2671" s="802"/>
      <c r="T2671" s="802"/>
      <c r="U2671" s="802"/>
      <c r="V2671" s="802"/>
      <c r="W2671" s="802"/>
      <c r="X2671" s="802"/>
      <c r="Y2671" s="802"/>
      <c r="Z2671" s="802"/>
      <c r="AA2671" s="802"/>
      <c r="AB2671" s="802"/>
      <c r="AC2671" s="802"/>
      <c r="AD2671" s="802"/>
      <c r="AE2671" s="802"/>
      <c r="AF2671" s="802"/>
      <c r="AG2671" s="802"/>
      <c r="AH2671" s="802"/>
      <c r="AI2671" s="802"/>
      <c r="AJ2671" s="802"/>
      <c r="AK2671" s="802"/>
      <c r="AL2671" s="802"/>
      <c r="AM2671" s="802"/>
      <c r="AN2671" s="802"/>
      <c r="AO2671" s="802"/>
      <c r="AP2671" s="802"/>
      <c r="AQ2671" s="802"/>
      <c r="AR2671" s="802"/>
      <c r="AS2671" s="802"/>
      <c r="AT2671" s="802"/>
      <c r="AU2671" s="802"/>
      <c r="AV2671" s="802"/>
      <c r="AW2671" s="802"/>
      <c r="AX2671" s="802"/>
      <c r="AY2671" s="802"/>
      <c r="AZ2671" s="802"/>
      <c r="BA2671" s="802"/>
      <c r="BB2671" s="802"/>
      <c r="BC2671" s="802"/>
      <c r="BD2671" s="802"/>
      <c r="BE2671" s="802"/>
      <c r="BF2671" s="802"/>
      <c r="BG2671" s="802"/>
      <c r="BH2671" s="802"/>
      <c r="BI2671" s="802"/>
      <c r="BJ2671" s="802"/>
      <c r="BK2671" s="802"/>
      <c r="BL2671" s="802"/>
      <c r="BM2671" s="802"/>
      <c r="BN2671" s="802"/>
      <c r="BO2671" s="802"/>
      <c r="BP2671" s="802"/>
      <c r="BQ2671" s="802"/>
      <c r="BR2671" s="802"/>
      <c r="BS2671" s="802"/>
      <c r="BT2671" s="802"/>
      <c r="BU2671" s="802"/>
      <c r="BV2671" s="802"/>
      <c r="BW2671" s="802"/>
      <c r="BX2671" s="802"/>
      <c r="BY2671" s="802"/>
      <c r="BZ2671" s="802"/>
      <c r="CA2671" s="802"/>
      <c r="CB2671" s="802"/>
      <c r="CC2671" s="802"/>
      <c r="CD2671" s="802"/>
      <c r="CE2671" s="802"/>
      <c r="CF2671" s="802"/>
      <c r="CG2671" s="802"/>
      <c r="CH2671" s="802"/>
      <c r="CI2671" s="802"/>
      <c r="CJ2671" s="802"/>
      <c r="CK2671" s="802"/>
      <c r="CL2671" s="802"/>
      <c r="CM2671" s="802"/>
      <c r="CN2671" s="802"/>
      <c r="CO2671" s="802"/>
      <c r="CP2671" s="802"/>
      <c r="CQ2671" s="802"/>
      <c r="CR2671" s="802"/>
      <c r="CS2671" s="802"/>
      <c r="CT2671" s="802"/>
      <c r="CU2671" s="802"/>
      <c r="CV2671" s="802"/>
    </row>
    <row r="2672" spans="1:100" x14ac:dyDescent="0.25">
      <c r="A2672" s="870" t="s">
        <v>388</v>
      </c>
      <c r="B2672" s="872">
        <v>548652</v>
      </c>
      <c r="C2672" s="1812" t="s">
        <v>3515</v>
      </c>
      <c r="D2672" s="872" t="s">
        <v>505</v>
      </c>
      <c r="E2672" s="872" t="s">
        <v>370</v>
      </c>
      <c r="F2672" s="41" t="s">
        <v>49</v>
      </c>
      <c r="G2672" s="872" t="s">
        <v>94</v>
      </c>
      <c r="H2672" s="1309">
        <v>42759</v>
      </c>
      <c r="I2672" s="1277">
        <v>4954.82</v>
      </c>
      <c r="J2672" s="1277">
        <v>2374.06</v>
      </c>
      <c r="K2672" s="1277">
        <v>2580.7599999999998</v>
      </c>
      <c r="L2672" s="802"/>
      <c r="M2672" s="802"/>
      <c r="N2672" s="802"/>
      <c r="O2672" s="802"/>
      <c r="P2672" s="802"/>
      <c r="Q2672" s="802"/>
      <c r="R2672" s="802"/>
      <c r="S2672" s="802"/>
      <c r="T2672" s="802"/>
      <c r="U2672" s="802"/>
      <c r="V2672" s="802"/>
      <c r="W2672" s="802"/>
      <c r="X2672" s="802"/>
      <c r="Y2672" s="802"/>
      <c r="Z2672" s="802"/>
      <c r="AA2672" s="802"/>
      <c r="AB2672" s="802"/>
      <c r="AC2672" s="802"/>
      <c r="AD2672" s="802"/>
      <c r="AE2672" s="802"/>
      <c r="AF2672" s="802"/>
      <c r="AG2672" s="802"/>
      <c r="AH2672" s="802"/>
      <c r="AI2672" s="802"/>
      <c r="AJ2672" s="802"/>
      <c r="AK2672" s="802"/>
      <c r="AL2672" s="802"/>
      <c r="AM2672" s="802"/>
      <c r="AN2672" s="802"/>
      <c r="AO2672" s="802"/>
      <c r="AP2672" s="802"/>
      <c r="AQ2672" s="802"/>
      <c r="AR2672" s="802"/>
      <c r="AS2672" s="802"/>
      <c r="AT2672" s="802"/>
      <c r="AU2672" s="802"/>
      <c r="AV2672" s="802"/>
      <c r="AW2672" s="802"/>
      <c r="AX2672" s="802"/>
      <c r="AY2672" s="802"/>
      <c r="AZ2672" s="802"/>
      <c r="BA2672" s="802"/>
      <c r="BB2672" s="802"/>
      <c r="BC2672" s="802"/>
      <c r="BD2672" s="802"/>
      <c r="BE2672" s="802"/>
      <c r="BF2672" s="802"/>
      <c r="BG2672" s="802"/>
      <c r="BH2672" s="802"/>
      <c r="BI2672" s="802"/>
      <c r="BJ2672" s="802"/>
      <c r="BK2672" s="802"/>
      <c r="BL2672" s="802"/>
      <c r="BM2672" s="802"/>
      <c r="BN2672" s="802"/>
      <c r="BO2672" s="802"/>
      <c r="BP2672" s="802"/>
      <c r="BQ2672" s="802"/>
      <c r="BR2672" s="802"/>
      <c r="BS2672" s="802"/>
      <c r="BT2672" s="802"/>
      <c r="BU2672" s="802"/>
      <c r="BV2672" s="802"/>
      <c r="BW2672" s="802"/>
      <c r="BX2672" s="802"/>
      <c r="BY2672" s="802"/>
      <c r="BZ2672" s="802"/>
      <c r="CA2672" s="802"/>
      <c r="CB2672" s="802"/>
      <c r="CC2672" s="802"/>
      <c r="CD2672" s="802"/>
      <c r="CE2672" s="802"/>
      <c r="CF2672" s="802"/>
      <c r="CG2672" s="802"/>
      <c r="CH2672" s="802"/>
      <c r="CI2672" s="802"/>
      <c r="CJ2672" s="802"/>
      <c r="CK2672" s="802"/>
      <c r="CL2672" s="802"/>
      <c r="CM2672" s="802"/>
      <c r="CN2672" s="802"/>
      <c r="CO2672" s="802"/>
      <c r="CP2672" s="802"/>
      <c r="CQ2672" s="802"/>
      <c r="CR2672" s="802"/>
      <c r="CS2672" s="802"/>
      <c r="CT2672" s="802"/>
      <c r="CU2672" s="802"/>
      <c r="CV2672" s="802"/>
    </row>
    <row r="2673" spans="1:100" x14ac:dyDescent="0.25">
      <c r="A2673" s="870" t="s">
        <v>388</v>
      </c>
      <c r="B2673" s="872">
        <v>548653</v>
      </c>
      <c r="C2673" s="1812" t="s">
        <v>3516</v>
      </c>
      <c r="D2673" s="872" t="s">
        <v>505</v>
      </c>
      <c r="E2673" s="872" t="s">
        <v>370</v>
      </c>
      <c r="F2673" s="41" t="s">
        <v>49</v>
      </c>
      <c r="G2673" s="872" t="s">
        <v>94</v>
      </c>
      <c r="H2673" s="1309">
        <v>42759</v>
      </c>
      <c r="I2673" s="1277">
        <v>4954.82</v>
      </c>
      <c r="J2673" s="1277">
        <v>2374.06</v>
      </c>
      <c r="K2673" s="1277">
        <v>2580.7599999999998</v>
      </c>
      <c r="L2673" s="802"/>
      <c r="M2673" s="802"/>
      <c r="N2673" s="802"/>
      <c r="O2673" s="802"/>
      <c r="P2673" s="802"/>
      <c r="Q2673" s="802"/>
      <c r="R2673" s="802"/>
      <c r="S2673" s="802"/>
      <c r="T2673" s="802"/>
      <c r="U2673" s="802"/>
      <c r="V2673" s="802"/>
      <c r="W2673" s="802"/>
      <c r="X2673" s="802"/>
      <c r="Y2673" s="802"/>
      <c r="Z2673" s="802"/>
      <c r="AA2673" s="802"/>
      <c r="AB2673" s="802"/>
      <c r="AC2673" s="802"/>
      <c r="AD2673" s="802"/>
      <c r="AE2673" s="802"/>
      <c r="AF2673" s="802"/>
      <c r="AG2673" s="802"/>
      <c r="AH2673" s="802"/>
      <c r="AI2673" s="802"/>
      <c r="AJ2673" s="802"/>
      <c r="AK2673" s="802"/>
      <c r="AL2673" s="802"/>
      <c r="AM2673" s="802"/>
      <c r="AN2673" s="802"/>
      <c r="AO2673" s="802"/>
      <c r="AP2673" s="802"/>
      <c r="AQ2673" s="802"/>
      <c r="AR2673" s="802"/>
      <c r="AS2673" s="802"/>
      <c r="AT2673" s="802"/>
      <c r="AU2673" s="802"/>
      <c r="AV2673" s="802"/>
      <c r="AW2673" s="802"/>
      <c r="AX2673" s="802"/>
      <c r="AY2673" s="802"/>
      <c r="AZ2673" s="802"/>
      <c r="BA2673" s="802"/>
      <c r="BB2673" s="802"/>
      <c r="BC2673" s="802"/>
      <c r="BD2673" s="802"/>
      <c r="BE2673" s="802"/>
      <c r="BF2673" s="802"/>
      <c r="BG2673" s="802"/>
      <c r="BH2673" s="802"/>
      <c r="BI2673" s="802"/>
      <c r="BJ2673" s="802"/>
      <c r="BK2673" s="802"/>
      <c r="BL2673" s="802"/>
      <c r="BM2673" s="802"/>
      <c r="BN2673" s="802"/>
      <c r="BO2673" s="802"/>
      <c r="BP2673" s="802"/>
      <c r="BQ2673" s="802"/>
      <c r="BR2673" s="802"/>
      <c r="BS2673" s="802"/>
      <c r="BT2673" s="802"/>
      <c r="BU2673" s="802"/>
      <c r="BV2673" s="802"/>
      <c r="BW2673" s="802"/>
      <c r="BX2673" s="802"/>
      <c r="BY2673" s="802"/>
      <c r="BZ2673" s="802"/>
      <c r="CA2673" s="802"/>
      <c r="CB2673" s="802"/>
      <c r="CC2673" s="802"/>
      <c r="CD2673" s="802"/>
      <c r="CE2673" s="802"/>
      <c r="CF2673" s="802"/>
      <c r="CG2673" s="802"/>
      <c r="CH2673" s="802"/>
      <c r="CI2673" s="802"/>
      <c r="CJ2673" s="802"/>
      <c r="CK2673" s="802"/>
      <c r="CL2673" s="802"/>
      <c r="CM2673" s="802"/>
      <c r="CN2673" s="802"/>
      <c r="CO2673" s="802"/>
      <c r="CP2673" s="802"/>
      <c r="CQ2673" s="802"/>
      <c r="CR2673" s="802"/>
      <c r="CS2673" s="802"/>
      <c r="CT2673" s="802"/>
      <c r="CU2673" s="802"/>
      <c r="CV2673" s="802"/>
    </row>
    <row r="2674" spans="1:100" x14ac:dyDescent="0.25">
      <c r="A2674" s="870" t="s">
        <v>388</v>
      </c>
      <c r="B2674" s="872">
        <v>548654</v>
      </c>
      <c r="C2674" s="1812" t="s">
        <v>3517</v>
      </c>
      <c r="D2674" s="872" t="s">
        <v>505</v>
      </c>
      <c r="E2674" s="872" t="s">
        <v>370</v>
      </c>
      <c r="F2674" s="41" t="s">
        <v>49</v>
      </c>
      <c r="G2674" s="872" t="s">
        <v>94</v>
      </c>
      <c r="H2674" s="1309">
        <v>42759</v>
      </c>
      <c r="I2674" s="1277">
        <v>4954.82</v>
      </c>
      <c r="J2674" s="1277">
        <v>2374.06</v>
      </c>
      <c r="K2674" s="1277">
        <v>2580.7599999999998</v>
      </c>
      <c r="L2674" s="802"/>
      <c r="M2674" s="802"/>
      <c r="N2674" s="802"/>
      <c r="O2674" s="802"/>
      <c r="P2674" s="802"/>
      <c r="Q2674" s="802"/>
      <c r="R2674" s="802"/>
      <c r="S2674" s="802"/>
      <c r="T2674" s="802"/>
      <c r="U2674" s="802"/>
      <c r="V2674" s="802"/>
      <c r="W2674" s="802"/>
      <c r="X2674" s="802"/>
      <c r="Y2674" s="802"/>
      <c r="Z2674" s="802"/>
      <c r="AA2674" s="802"/>
      <c r="AB2674" s="802"/>
      <c r="AC2674" s="802"/>
      <c r="AD2674" s="802"/>
      <c r="AE2674" s="802"/>
      <c r="AF2674" s="802"/>
      <c r="AG2674" s="802"/>
      <c r="AH2674" s="802"/>
      <c r="AI2674" s="802"/>
      <c r="AJ2674" s="802"/>
      <c r="AK2674" s="802"/>
      <c r="AL2674" s="802"/>
      <c r="AM2674" s="802"/>
      <c r="AN2674" s="802"/>
      <c r="AO2674" s="802"/>
      <c r="AP2674" s="802"/>
      <c r="AQ2674" s="802"/>
      <c r="AR2674" s="802"/>
      <c r="AS2674" s="802"/>
      <c r="AT2674" s="802"/>
      <c r="AU2674" s="802"/>
      <c r="AV2674" s="802"/>
      <c r="AW2674" s="802"/>
      <c r="AX2674" s="802"/>
      <c r="AY2674" s="802"/>
      <c r="AZ2674" s="802"/>
      <c r="BA2674" s="802"/>
      <c r="BB2674" s="802"/>
      <c r="BC2674" s="802"/>
      <c r="BD2674" s="802"/>
      <c r="BE2674" s="802"/>
      <c r="BF2674" s="802"/>
      <c r="BG2674" s="802"/>
      <c r="BH2674" s="802"/>
      <c r="BI2674" s="802"/>
      <c r="BJ2674" s="802"/>
      <c r="BK2674" s="802"/>
      <c r="BL2674" s="802"/>
      <c r="BM2674" s="802"/>
      <c r="BN2674" s="802"/>
      <c r="BO2674" s="802"/>
      <c r="BP2674" s="802"/>
      <c r="BQ2674" s="802"/>
      <c r="BR2674" s="802"/>
      <c r="BS2674" s="802"/>
      <c r="BT2674" s="802"/>
      <c r="BU2674" s="802"/>
      <c r="BV2674" s="802"/>
      <c r="BW2674" s="802"/>
      <c r="BX2674" s="802"/>
      <c r="BY2674" s="802"/>
      <c r="BZ2674" s="802"/>
      <c r="CA2674" s="802"/>
      <c r="CB2674" s="802"/>
      <c r="CC2674" s="802"/>
      <c r="CD2674" s="802"/>
      <c r="CE2674" s="802"/>
      <c r="CF2674" s="802"/>
      <c r="CG2674" s="802"/>
      <c r="CH2674" s="802"/>
      <c r="CI2674" s="802"/>
      <c r="CJ2674" s="802"/>
      <c r="CK2674" s="802"/>
      <c r="CL2674" s="802"/>
      <c r="CM2674" s="802"/>
      <c r="CN2674" s="802"/>
      <c r="CO2674" s="802"/>
      <c r="CP2674" s="802"/>
      <c r="CQ2674" s="802"/>
      <c r="CR2674" s="802"/>
      <c r="CS2674" s="802"/>
      <c r="CT2674" s="802"/>
      <c r="CU2674" s="802"/>
      <c r="CV2674" s="802"/>
    </row>
    <row r="2675" spans="1:100" x14ac:dyDescent="0.25">
      <c r="A2675" s="870" t="s">
        <v>388</v>
      </c>
      <c r="B2675" s="872">
        <v>385354</v>
      </c>
      <c r="C2675" s="1812" t="s">
        <v>3518</v>
      </c>
      <c r="D2675" s="872" t="s">
        <v>505</v>
      </c>
      <c r="E2675" s="872" t="s">
        <v>370</v>
      </c>
      <c r="F2675" s="41" t="s">
        <v>49</v>
      </c>
      <c r="G2675" s="872" t="s">
        <v>94</v>
      </c>
      <c r="H2675" s="1309">
        <v>42759</v>
      </c>
      <c r="I2675" s="1277">
        <v>4954.82</v>
      </c>
      <c r="J2675" s="1277">
        <v>2374.06</v>
      </c>
      <c r="K2675" s="1277">
        <v>2580.7599999999998</v>
      </c>
      <c r="L2675" s="802"/>
      <c r="M2675" s="802"/>
      <c r="N2675" s="802"/>
      <c r="O2675" s="802"/>
      <c r="P2675" s="802"/>
      <c r="Q2675" s="802"/>
      <c r="R2675" s="802"/>
      <c r="S2675" s="802"/>
      <c r="T2675" s="802"/>
      <c r="U2675" s="802"/>
      <c r="V2675" s="802"/>
      <c r="W2675" s="802"/>
      <c r="X2675" s="802"/>
      <c r="Y2675" s="802"/>
      <c r="Z2675" s="802"/>
      <c r="AA2675" s="802"/>
      <c r="AB2675" s="802"/>
      <c r="AC2675" s="802"/>
      <c r="AD2675" s="802"/>
      <c r="AE2675" s="802"/>
      <c r="AF2675" s="802"/>
      <c r="AG2675" s="802"/>
      <c r="AH2675" s="802"/>
      <c r="AI2675" s="802"/>
      <c r="AJ2675" s="802"/>
      <c r="AK2675" s="802"/>
      <c r="AL2675" s="802"/>
      <c r="AM2675" s="802"/>
      <c r="AN2675" s="802"/>
      <c r="AO2675" s="802"/>
      <c r="AP2675" s="802"/>
      <c r="AQ2675" s="802"/>
      <c r="AR2675" s="802"/>
      <c r="AS2675" s="802"/>
      <c r="AT2675" s="802"/>
      <c r="AU2675" s="802"/>
      <c r="AV2675" s="802"/>
      <c r="AW2675" s="802"/>
      <c r="AX2675" s="802"/>
      <c r="AY2675" s="802"/>
      <c r="AZ2675" s="802"/>
      <c r="BA2675" s="802"/>
      <c r="BB2675" s="802"/>
      <c r="BC2675" s="802"/>
      <c r="BD2675" s="802"/>
      <c r="BE2675" s="802"/>
      <c r="BF2675" s="802"/>
      <c r="BG2675" s="802"/>
      <c r="BH2675" s="802"/>
      <c r="BI2675" s="802"/>
      <c r="BJ2675" s="802"/>
      <c r="BK2675" s="802"/>
      <c r="BL2675" s="802"/>
      <c r="BM2675" s="802"/>
      <c r="BN2675" s="802"/>
      <c r="BO2675" s="802"/>
      <c r="BP2675" s="802"/>
      <c r="BQ2675" s="802"/>
      <c r="BR2675" s="802"/>
      <c r="BS2675" s="802"/>
      <c r="BT2675" s="802"/>
      <c r="BU2675" s="802"/>
      <c r="BV2675" s="802"/>
      <c r="BW2675" s="802"/>
      <c r="BX2675" s="802"/>
      <c r="BY2675" s="802"/>
      <c r="BZ2675" s="802"/>
      <c r="CA2675" s="802"/>
      <c r="CB2675" s="802"/>
      <c r="CC2675" s="802"/>
      <c r="CD2675" s="802"/>
      <c r="CE2675" s="802"/>
      <c r="CF2675" s="802"/>
      <c r="CG2675" s="802"/>
      <c r="CH2675" s="802"/>
      <c r="CI2675" s="802"/>
      <c r="CJ2675" s="802"/>
      <c r="CK2675" s="802"/>
      <c r="CL2675" s="802"/>
      <c r="CM2675" s="802"/>
      <c r="CN2675" s="802"/>
      <c r="CO2675" s="802"/>
      <c r="CP2675" s="802"/>
      <c r="CQ2675" s="802"/>
      <c r="CR2675" s="802"/>
      <c r="CS2675" s="802"/>
      <c r="CT2675" s="802"/>
      <c r="CU2675" s="802"/>
      <c r="CV2675" s="802"/>
    </row>
    <row r="2676" spans="1:100" x14ac:dyDescent="0.25">
      <c r="A2676" s="870" t="s">
        <v>3519</v>
      </c>
      <c r="B2676" s="872">
        <v>548655</v>
      </c>
      <c r="C2676" s="1812" t="s">
        <v>3520</v>
      </c>
      <c r="D2676" s="872" t="s">
        <v>505</v>
      </c>
      <c r="E2676" s="872" t="s">
        <v>370</v>
      </c>
      <c r="F2676" s="41" t="s">
        <v>49</v>
      </c>
      <c r="G2676" s="872" t="s">
        <v>94</v>
      </c>
      <c r="H2676" s="1309">
        <v>42752</v>
      </c>
      <c r="I2676" s="1277">
        <v>7487.1</v>
      </c>
      <c r="J2676" s="1277">
        <v>3655.12</v>
      </c>
      <c r="K2676" s="1277">
        <v>3831.9800000000005</v>
      </c>
      <c r="L2676" s="802"/>
      <c r="M2676" s="802"/>
      <c r="N2676" s="802"/>
      <c r="O2676" s="802"/>
      <c r="P2676" s="802"/>
      <c r="Q2676" s="802"/>
      <c r="R2676" s="802"/>
      <c r="S2676" s="802"/>
      <c r="T2676" s="802"/>
      <c r="U2676" s="802"/>
      <c r="V2676" s="802"/>
      <c r="W2676" s="802"/>
      <c r="X2676" s="802"/>
      <c r="Y2676" s="802"/>
      <c r="Z2676" s="802"/>
      <c r="AA2676" s="802"/>
      <c r="AB2676" s="802"/>
      <c r="AC2676" s="802"/>
      <c r="AD2676" s="802"/>
      <c r="AE2676" s="802"/>
      <c r="AF2676" s="802"/>
      <c r="AG2676" s="802"/>
      <c r="AH2676" s="802"/>
      <c r="AI2676" s="802"/>
      <c r="AJ2676" s="802"/>
      <c r="AK2676" s="802"/>
      <c r="AL2676" s="802"/>
      <c r="AM2676" s="802"/>
      <c r="AN2676" s="802"/>
      <c r="AO2676" s="802"/>
      <c r="AP2676" s="802"/>
      <c r="AQ2676" s="802"/>
      <c r="AR2676" s="802"/>
      <c r="AS2676" s="802"/>
      <c r="AT2676" s="802"/>
      <c r="AU2676" s="802"/>
      <c r="AV2676" s="802"/>
      <c r="AW2676" s="802"/>
      <c r="AX2676" s="802"/>
      <c r="AY2676" s="802"/>
      <c r="AZ2676" s="802"/>
      <c r="BA2676" s="802"/>
      <c r="BB2676" s="802"/>
      <c r="BC2676" s="802"/>
      <c r="BD2676" s="802"/>
      <c r="BE2676" s="802"/>
      <c r="BF2676" s="802"/>
      <c r="BG2676" s="802"/>
      <c r="BH2676" s="802"/>
      <c r="BI2676" s="802"/>
      <c r="BJ2676" s="802"/>
      <c r="BK2676" s="802"/>
      <c r="BL2676" s="802"/>
      <c r="BM2676" s="802"/>
      <c r="BN2676" s="802"/>
      <c r="BO2676" s="802"/>
      <c r="BP2676" s="802"/>
      <c r="BQ2676" s="802"/>
      <c r="BR2676" s="802"/>
      <c r="BS2676" s="802"/>
      <c r="BT2676" s="802"/>
      <c r="BU2676" s="802"/>
      <c r="BV2676" s="802"/>
      <c r="BW2676" s="802"/>
      <c r="BX2676" s="802"/>
      <c r="BY2676" s="802"/>
      <c r="BZ2676" s="802"/>
      <c r="CA2676" s="802"/>
      <c r="CB2676" s="802"/>
      <c r="CC2676" s="802"/>
      <c r="CD2676" s="802"/>
      <c r="CE2676" s="802"/>
      <c r="CF2676" s="802"/>
      <c r="CG2676" s="802"/>
      <c r="CH2676" s="802"/>
      <c r="CI2676" s="802"/>
      <c r="CJ2676" s="802"/>
      <c r="CK2676" s="802"/>
      <c r="CL2676" s="802"/>
      <c r="CM2676" s="802"/>
      <c r="CN2676" s="802"/>
      <c r="CO2676" s="802"/>
      <c r="CP2676" s="802"/>
      <c r="CQ2676" s="802"/>
      <c r="CR2676" s="802"/>
      <c r="CS2676" s="802"/>
      <c r="CT2676" s="802"/>
      <c r="CU2676" s="802"/>
      <c r="CV2676" s="802"/>
    </row>
    <row r="2677" spans="1:100" x14ac:dyDescent="0.25">
      <c r="A2677" s="870" t="s">
        <v>3519</v>
      </c>
      <c r="B2677" s="872">
        <v>548656</v>
      </c>
      <c r="C2677" s="1812" t="s">
        <v>3521</v>
      </c>
      <c r="D2677" s="872" t="s">
        <v>505</v>
      </c>
      <c r="E2677" s="872" t="s">
        <v>370</v>
      </c>
      <c r="F2677" s="41" t="s">
        <v>49</v>
      </c>
      <c r="G2677" s="872" t="s">
        <v>94</v>
      </c>
      <c r="H2677" s="1309">
        <v>42752</v>
      </c>
      <c r="I2677" s="1277">
        <v>7487.1</v>
      </c>
      <c r="J2677" s="1277">
        <v>3655.12</v>
      </c>
      <c r="K2677" s="1277">
        <v>3831.9800000000005</v>
      </c>
      <c r="L2677" s="802"/>
      <c r="M2677" s="802"/>
      <c r="N2677" s="802"/>
      <c r="O2677" s="802"/>
      <c r="P2677" s="802"/>
      <c r="Q2677" s="802"/>
      <c r="R2677" s="802"/>
      <c r="S2677" s="802"/>
      <c r="T2677" s="802"/>
      <c r="U2677" s="802"/>
      <c r="V2677" s="802"/>
      <c r="W2677" s="802"/>
      <c r="X2677" s="802"/>
      <c r="Y2677" s="802"/>
      <c r="Z2677" s="802"/>
      <c r="AA2677" s="802"/>
      <c r="AB2677" s="802"/>
      <c r="AC2677" s="802"/>
      <c r="AD2677" s="802"/>
      <c r="AE2677" s="802"/>
      <c r="AF2677" s="802"/>
      <c r="AG2677" s="802"/>
      <c r="AH2677" s="802"/>
      <c r="AI2677" s="802"/>
      <c r="AJ2677" s="802"/>
      <c r="AK2677" s="802"/>
      <c r="AL2677" s="802"/>
      <c r="AM2677" s="802"/>
      <c r="AN2677" s="802"/>
      <c r="AO2677" s="802"/>
      <c r="AP2677" s="802"/>
      <c r="AQ2677" s="802"/>
      <c r="AR2677" s="802"/>
      <c r="AS2677" s="802"/>
      <c r="AT2677" s="802"/>
      <c r="AU2677" s="802"/>
      <c r="AV2677" s="802"/>
      <c r="AW2677" s="802"/>
      <c r="AX2677" s="802"/>
      <c r="AY2677" s="802"/>
      <c r="AZ2677" s="802"/>
      <c r="BA2677" s="802"/>
      <c r="BB2677" s="802"/>
      <c r="BC2677" s="802"/>
      <c r="BD2677" s="802"/>
      <c r="BE2677" s="802"/>
      <c r="BF2677" s="802"/>
      <c r="BG2677" s="802"/>
      <c r="BH2677" s="802"/>
      <c r="BI2677" s="802"/>
      <c r="BJ2677" s="802"/>
      <c r="BK2677" s="802"/>
      <c r="BL2677" s="802"/>
      <c r="BM2677" s="802"/>
      <c r="BN2677" s="802"/>
      <c r="BO2677" s="802"/>
      <c r="BP2677" s="802"/>
      <c r="BQ2677" s="802"/>
      <c r="BR2677" s="802"/>
      <c r="BS2677" s="802"/>
      <c r="BT2677" s="802"/>
      <c r="BU2677" s="802"/>
      <c r="BV2677" s="802"/>
      <c r="BW2677" s="802"/>
      <c r="BX2677" s="802"/>
      <c r="BY2677" s="802"/>
      <c r="BZ2677" s="802"/>
      <c r="CA2677" s="802"/>
      <c r="CB2677" s="802"/>
      <c r="CC2677" s="802"/>
      <c r="CD2677" s="802"/>
      <c r="CE2677" s="802"/>
      <c r="CF2677" s="802"/>
      <c r="CG2677" s="802"/>
      <c r="CH2677" s="802"/>
      <c r="CI2677" s="802"/>
      <c r="CJ2677" s="802"/>
      <c r="CK2677" s="802"/>
      <c r="CL2677" s="802"/>
      <c r="CM2677" s="802"/>
      <c r="CN2677" s="802"/>
      <c r="CO2677" s="802"/>
      <c r="CP2677" s="802"/>
      <c r="CQ2677" s="802"/>
      <c r="CR2677" s="802"/>
      <c r="CS2677" s="802"/>
      <c r="CT2677" s="802"/>
      <c r="CU2677" s="802"/>
      <c r="CV2677" s="802"/>
    </row>
    <row r="2678" spans="1:100" x14ac:dyDescent="0.25">
      <c r="A2678" s="870" t="s">
        <v>3519</v>
      </c>
      <c r="B2678" s="872">
        <v>548657</v>
      </c>
      <c r="C2678" s="1812" t="s">
        <v>3522</v>
      </c>
      <c r="D2678" s="872" t="s">
        <v>505</v>
      </c>
      <c r="E2678" s="872" t="s">
        <v>370</v>
      </c>
      <c r="F2678" s="41" t="s">
        <v>49</v>
      </c>
      <c r="G2678" s="872" t="s">
        <v>94</v>
      </c>
      <c r="H2678" s="1309">
        <v>42752</v>
      </c>
      <c r="I2678" s="1277">
        <v>7487.1</v>
      </c>
      <c r="J2678" s="1277">
        <v>3655.12</v>
      </c>
      <c r="K2678" s="1277">
        <v>3831.9800000000005</v>
      </c>
      <c r="L2678" s="802"/>
      <c r="M2678" s="802"/>
      <c r="N2678" s="802"/>
      <c r="O2678" s="802"/>
      <c r="P2678" s="802"/>
      <c r="Q2678" s="802"/>
      <c r="R2678" s="802"/>
      <c r="S2678" s="802"/>
      <c r="T2678" s="802"/>
      <c r="U2678" s="802"/>
      <c r="V2678" s="802"/>
      <c r="W2678" s="802"/>
      <c r="X2678" s="802"/>
      <c r="Y2678" s="802"/>
      <c r="Z2678" s="802"/>
      <c r="AA2678" s="802"/>
      <c r="AB2678" s="802"/>
      <c r="AC2678" s="802"/>
      <c r="AD2678" s="802"/>
      <c r="AE2678" s="802"/>
      <c r="AF2678" s="802"/>
      <c r="AG2678" s="802"/>
      <c r="AH2678" s="802"/>
      <c r="AI2678" s="802"/>
      <c r="AJ2678" s="802"/>
      <c r="AK2678" s="802"/>
      <c r="AL2678" s="802"/>
      <c r="AM2678" s="802"/>
      <c r="AN2678" s="802"/>
      <c r="AO2678" s="802"/>
      <c r="AP2678" s="802"/>
      <c r="AQ2678" s="802"/>
      <c r="AR2678" s="802"/>
      <c r="AS2678" s="802"/>
      <c r="AT2678" s="802"/>
      <c r="AU2678" s="802"/>
      <c r="AV2678" s="802"/>
      <c r="AW2678" s="802"/>
      <c r="AX2678" s="802"/>
      <c r="AY2678" s="802"/>
      <c r="AZ2678" s="802"/>
      <c r="BA2678" s="802"/>
      <c r="BB2678" s="802"/>
      <c r="BC2678" s="802"/>
      <c r="BD2678" s="802"/>
      <c r="BE2678" s="802"/>
      <c r="BF2678" s="802"/>
      <c r="BG2678" s="802"/>
      <c r="BH2678" s="802"/>
      <c r="BI2678" s="802"/>
      <c r="BJ2678" s="802"/>
      <c r="BK2678" s="802"/>
      <c r="BL2678" s="802"/>
      <c r="BM2678" s="802"/>
      <c r="BN2678" s="802"/>
      <c r="BO2678" s="802"/>
      <c r="BP2678" s="802"/>
      <c r="BQ2678" s="802"/>
      <c r="BR2678" s="802"/>
      <c r="BS2678" s="802"/>
      <c r="BT2678" s="802"/>
      <c r="BU2678" s="802"/>
      <c r="BV2678" s="802"/>
      <c r="BW2678" s="802"/>
      <c r="BX2678" s="802"/>
      <c r="BY2678" s="802"/>
      <c r="BZ2678" s="802"/>
      <c r="CA2678" s="802"/>
      <c r="CB2678" s="802"/>
      <c r="CC2678" s="802"/>
      <c r="CD2678" s="802"/>
      <c r="CE2678" s="802"/>
      <c r="CF2678" s="802"/>
      <c r="CG2678" s="802"/>
      <c r="CH2678" s="802"/>
      <c r="CI2678" s="802"/>
      <c r="CJ2678" s="802"/>
      <c r="CK2678" s="802"/>
      <c r="CL2678" s="802"/>
      <c r="CM2678" s="802"/>
      <c r="CN2678" s="802"/>
      <c r="CO2678" s="802"/>
      <c r="CP2678" s="802"/>
      <c r="CQ2678" s="802"/>
      <c r="CR2678" s="802"/>
      <c r="CS2678" s="802"/>
      <c r="CT2678" s="802"/>
      <c r="CU2678" s="802"/>
      <c r="CV2678" s="802"/>
    </row>
    <row r="2679" spans="1:100" x14ac:dyDescent="0.25">
      <c r="A2679" s="870" t="s">
        <v>3519</v>
      </c>
      <c r="B2679" s="872">
        <v>548658</v>
      </c>
      <c r="C2679" s="1812" t="s">
        <v>3523</v>
      </c>
      <c r="D2679" s="872" t="s">
        <v>505</v>
      </c>
      <c r="E2679" s="872" t="s">
        <v>370</v>
      </c>
      <c r="F2679" s="41" t="s">
        <v>49</v>
      </c>
      <c r="G2679" s="872" t="s">
        <v>94</v>
      </c>
      <c r="H2679" s="1309">
        <v>42752</v>
      </c>
      <c r="I2679" s="1277">
        <v>7487.1</v>
      </c>
      <c r="J2679" s="1277">
        <v>3655.12</v>
      </c>
      <c r="K2679" s="1277">
        <v>3831.9800000000005</v>
      </c>
      <c r="L2679" s="802"/>
      <c r="M2679" s="802"/>
      <c r="N2679" s="802"/>
      <c r="O2679" s="802"/>
      <c r="P2679" s="802"/>
      <c r="Q2679" s="802"/>
      <c r="R2679" s="802"/>
      <c r="S2679" s="802"/>
      <c r="T2679" s="802"/>
      <c r="U2679" s="802"/>
      <c r="V2679" s="802"/>
      <c r="W2679" s="802"/>
      <c r="X2679" s="802"/>
      <c r="Y2679" s="802"/>
      <c r="Z2679" s="802"/>
      <c r="AA2679" s="802"/>
      <c r="AB2679" s="802"/>
      <c r="AC2679" s="802"/>
      <c r="AD2679" s="802"/>
      <c r="AE2679" s="802"/>
      <c r="AF2679" s="802"/>
      <c r="AG2679" s="802"/>
      <c r="AH2679" s="802"/>
      <c r="AI2679" s="802"/>
      <c r="AJ2679" s="802"/>
      <c r="AK2679" s="802"/>
      <c r="AL2679" s="802"/>
      <c r="AM2679" s="802"/>
      <c r="AN2679" s="802"/>
      <c r="AO2679" s="802"/>
      <c r="AP2679" s="802"/>
      <c r="AQ2679" s="802"/>
      <c r="AR2679" s="802"/>
      <c r="AS2679" s="802"/>
      <c r="AT2679" s="802"/>
      <c r="AU2679" s="802"/>
      <c r="AV2679" s="802"/>
      <c r="AW2679" s="802"/>
      <c r="AX2679" s="802"/>
      <c r="AY2679" s="802"/>
      <c r="AZ2679" s="802"/>
      <c r="BA2679" s="802"/>
      <c r="BB2679" s="802"/>
      <c r="BC2679" s="802"/>
      <c r="BD2679" s="802"/>
      <c r="BE2679" s="802"/>
      <c r="BF2679" s="802"/>
      <c r="BG2679" s="802"/>
      <c r="BH2679" s="802"/>
      <c r="BI2679" s="802"/>
      <c r="BJ2679" s="802"/>
      <c r="BK2679" s="802"/>
      <c r="BL2679" s="802"/>
      <c r="BM2679" s="802"/>
      <c r="BN2679" s="802"/>
      <c r="BO2679" s="802"/>
      <c r="BP2679" s="802"/>
      <c r="BQ2679" s="802"/>
      <c r="BR2679" s="802"/>
      <c r="BS2679" s="802"/>
      <c r="BT2679" s="802"/>
      <c r="BU2679" s="802"/>
      <c r="BV2679" s="802"/>
      <c r="BW2679" s="802"/>
      <c r="BX2679" s="802"/>
      <c r="BY2679" s="802"/>
      <c r="BZ2679" s="802"/>
      <c r="CA2679" s="802"/>
      <c r="CB2679" s="802"/>
      <c r="CC2679" s="802"/>
      <c r="CD2679" s="802"/>
      <c r="CE2679" s="802"/>
      <c r="CF2679" s="802"/>
      <c r="CG2679" s="802"/>
      <c r="CH2679" s="802"/>
      <c r="CI2679" s="802"/>
      <c r="CJ2679" s="802"/>
      <c r="CK2679" s="802"/>
      <c r="CL2679" s="802"/>
      <c r="CM2679" s="802"/>
      <c r="CN2679" s="802"/>
      <c r="CO2679" s="802"/>
      <c r="CP2679" s="802"/>
      <c r="CQ2679" s="802"/>
      <c r="CR2679" s="802"/>
      <c r="CS2679" s="802"/>
      <c r="CT2679" s="802"/>
      <c r="CU2679" s="802"/>
      <c r="CV2679" s="802"/>
    </row>
    <row r="2680" spans="1:100" x14ac:dyDescent="0.25">
      <c r="A2680" s="870" t="s">
        <v>3519</v>
      </c>
      <c r="B2680" s="872">
        <v>548659</v>
      </c>
      <c r="C2680" s="1812" t="s">
        <v>3524</v>
      </c>
      <c r="D2680" s="872" t="s">
        <v>505</v>
      </c>
      <c r="E2680" s="872" t="s">
        <v>370</v>
      </c>
      <c r="F2680" s="41" t="s">
        <v>49</v>
      </c>
      <c r="G2680" s="872" t="s">
        <v>94</v>
      </c>
      <c r="H2680" s="1309">
        <v>42752</v>
      </c>
      <c r="I2680" s="1277">
        <v>7487.1</v>
      </c>
      <c r="J2680" s="1277">
        <v>3655.12</v>
      </c>
      <c r="K2680" s="1277">
        <v>3831.9800000000005</v>
      </c>
      <c r="L2680" s="802"/>
      <c r="M2680" s="802"/>
      <c r="N2680" s="802"/>
      <c r="O2680" s="802"/>
      <c r="P2680" s="802"/>
      <c r="Q2680" s="802"/>
      <c r="R2680" s="802"/>
      <c r="S2680" s="802"/>
      <c r="T2680" s="802"/>
      <c r="U2680" s="802"/>
      <c r="V2680" s="802"/>
      <c r="W2680" s="802"/>
      <c r="X2680" s="802"/>
      <c r="Y2680" s="802"/>
      <c r="Z2680" s="802"/>
      <c r="AA2680" s="802"/>
      <c r="AB2680" s="802"/>
      <c r="AC2680" s="802"/>
      <c r="AD2680" s="802"/>
      <c r="AE2680" s="802"/>
      <c r="AF2680" s="802"/>
      <c r="AG2680" s="802"/>
      <c r="AH2680" s="802"/>
      <c r="AI2680" s="802"/>
      <c r="AJ2680" s="802"/>
      <c r="AK2680" s="802"/>
      <c r="AL2680" s="802"/>
      <c r="AM2680" s="802"/>
      <c r="AN2680" s="802"/>
      <c r="AO2680" s="802"/>
      <c r="AP2680" s="802"/>
      <c r="AQ2680" s="802"/>
      <c r="AR2680" s="802"/>
      <c r="AS2680" s="802"/>
      <c r="AT2680" s="802"/>
      <c r="AU2680" s="802"/>
      <c r="AV2680" s="802"/>
      <c r="AW2680" s="802"/>
      <c r="AX2680" s="802"/>
      <c r="AY2680" s="802"/>
      <c r="AZ2680" s="802"/>
      <c r="BA2680" s="802"/>
      <c r="BB2680" s="802"/>
      <c r="BC2680" s="802"/>
      <c r="BD2680" s="802"/>
      <c r="BE2680" s="802"/>
      <c r="BF2680" s="802"/>
      <c r="BG2680" s="802"/>
      <c r="BH2680" s="802"/>
      <c r="BI2680" s="802"/>
      <c r="BJ2680" s="802"/>
      <c r="BK2680" s="802"/>
      <c r="BL2680" s="802"/>
      <c r="BM2680" s="802"/>
      <c r="BN2680" s="802"/>
      <c r="BO2680" s="802"/>
      <c r="BP2680" s="802"/>
      <c r="BQ2680" s="802"/>
      <c r="BR2680" s="802"/>
      <c r="BS2680" s="802"/>
      <c r="BT2680" s="802"/>
      <c r="BU2680" s="802"/>
      <c r="BV2680" s="802"/>
      <c r="BW2680" s="802"/>
      <c r="BX2680" s="802"/>
      <c r="BY2680" s="802"/>
      <c r="BZ2680" s="802"/>
      <c r="CA2680" s="802"/>
      <c r="CB2680" s="802"/>
      <c r="CC2680" s="802"/>
      <c r="CD2680" s="802"/>
      <c r="CE2680" s="802"/>
      <c r="CF2680" s="802"/>
      <c r="CG2680" s="802"/>
      <c r="CH2680" s="802"/>
      <c r="CI2680" s="802"/>
      <c r="CJ2680" s="802"/>
      <c r="CK2680" s="802"/>
      <c r="CL2680" s="802"/>
      <c r="CM2680" s="802"/>
      <c r="CN2680" s="802"/>
      <c r="CO2680" s="802"/>
      <c r="CP2680" s="802"/>
      <c r="CQ2680" s="802"/>
      <c r="CR2680" s="802"/>
      <c r="CS2680" s="802"/>
      <c r="CT2680" s="802"/>
      <c r="CU2680" s="802"/>
      <c r="CV2680" s="802"/>
    </row>
    <row r="2681" spans="1:100" x14ac:dyDescent="0.25">
      <c r="A2681" s="870" t="s">
        <v>3519</v>
      </c>
      <c r="B2681" s="872">
        <v>548660</v>
      </c>
      <c r="C2681" s="1812" t="s">
        <v>3525</v>
      </c>
      <c r="D2681" s="872" t="s">
        <v>505</v>
      </c>
      <c r="E2681" s="872" t="s">
        <v>370</v>
      </c>
      <c r="F2681" s="41" t="s">
        <v>49</v>
      </c>
      <c r="G2681" s="872" t="s">
        <v>94</v>
      </c>
      <c r="H2681" s="1309">
        <v>42752</v>
      </c>
      <c r="I2681" s="1277">
        <v>7487.1</v>
      </c>
      <c r="J2681" s="1277">
        <v>3655.12</v>
      </c>
      <c r="K2681" s="1277">
        <v>3831.9800000000005</v>
      </c>
      <c r="L2681" s="802"/>
      <c r="M2681" s="802"/>
      <c r="N2681" s="802"/>
      <c r="O2681" s="802"/>
      <c r="P2681" s="802"/>
      <c r="Q2681" s="802"/>
      <c r="R2681" s="802"/>
      <c r="S2681" s="802"/>
      <c r="T2681" s="802"/>
      <c r="U2681" s="802"/>
      <c r="V2681" s="802"/>
      <c r="W2681" s="802"/>
      <c r="X2681" s="802"/>
      <c r="Y2681" s="802"/>
      <c r="Z2681" s="802"/>
      <c r="AA2681" s="802"/>
      <c r="AB2681" s="802"/>
      <c r="AC2681" s="802"/>
      <c r="AD2681" s="802"/>
      <c r="AE2681" s="802"/>
      <c r="AF2681" s="802"/>
      <c r="AG2681" s="802"/>
      <c r="AH2681" s="802"/>
      <c r="AI2681" s="802"/>
      <c r="AJ2681" s="802"/>
      <c r="AK2681" s="802"/>
      <c r="AL2681" s="802"/>
      <c r="AM2681" s="802"/>
      <c r="AN2681" s="802"/>
      <c r="AO2681" s="802"/>
      <c r="AP2681" s="802"/>
      <c r="AQ2681" s="802"/>
      <c r="AR2681" s="802"/>
      <c r="AS2681" s="802"/>
      <c r="AT2681" s="802"/>
      <c r="AU2681" s="802"/>
      <c r="AV2681" s="802"/>
      <c r="AW2681" s="802"/>
      <c r="AX2681" s="802"/>
      <c r="AY2681" s="802"/>
      <c r="AZ2681" s="802"/>
      <c r="BA2681" s="802"/>
      <c r="BB2681" s="802"/>
      <c r="BC2681" s="802"/>
      <c r="BD2681" s="802"/>
      <c r="BE2681" s="802"/>
      <c r="BF2681" s="802"/>
      <c r="BG2681" s="802"/>
      <c r="BH2681" s="802"/>
      <c r="BI2681" s="802"/>
      <c r="BJ2681" s="802"/>
      <c r="BK2681" s="802"/>
      <c r="BL2681" s="802"/>
      <c r="BM2681" s="802"/>
      <c r="BN2681" s="802"/>
      <c r="BO2681" s="802"/>
      <c r="BP2681" s="802"/>
      <c r="BQ2681" s="802"/>
      <c r="BR2681" s="802"/>
      <c r="BS2681" s="802"/>
      <c r="BT2681" s="802"/>
      <c r="BU2681" s="802"/>
      <c r="BV2681" s="802"/>
      <c r="BW2681" s="802"/>
      <c r="BX2681" s="802"/>
      <c r="BY2681" s="802"/>
      <c r="BZ2681" s="802"/>
      <c r="CA2681" s="802"/>
      <c r="CB2681" s="802"/>
      <c r="CC2681" s="802"/>
      <c r="CD2681" s="802"/>
      <c r="CE2681" s="802"/>
      <c r="CF2681" s="802"/>
      <c r="CG2681" s="802"/>
      <c r="CH2681" s="802"/>
      <c r="CI2681" s="802"/>
      <c r="CJ2681" s="802"/>
      <c r="CK2681" s="802"/>
      <c r="CL2681" s="802"/>
      <c r="CM2681" s="802"/>
      <c r="CN2681" s="802"/>
      <c r="CO2681" s="802"/>
      <c r="CP2681" s="802"/>
      <c r="CQ2681" s="802"/>
      <c r="CR2681" s="802"/>
      <c r="CS2681" s="802"/>
      <c r="CT2681" s="802"/>
      <c r="CU2681" s="802"/>
      <c r="CV2681" s="802"/>
    </row>
    <row r="2682" spans="1:100" x14ac:dyDescent="0.25">
      <c r="A2682" s="870" t="s">
        <v>415</v>
      </c>
      <c r="B2682" s="872">
        <v>548661</v>
      </c>
      <c r="C2682" s="1812" t="s">
        <v>3526</v>
      </c>
      <c r="D2682" s="41" t="s">
        <v>49</v>
      </c>
      <c r="E2682" s="41" t="s">
        <v>49</v>
      </c>
      <c r="F2682" s="41" t="s">
        <v>49</v>
      </c>
      <c r="G2682" s="872" t="s">
        <v>3527</v>
      </c>
      <c r="H2682" s="1308">
        <v>41640</v>
      </c>
      <c r="I2682" s="1277">
        <v>12649.8</v>
      </c>
      <c r="J2682" s="1277">
        <v>12649.8</v>
      </c>
      <c r="K2682" s="1277">
        <v>0</v>
      </c>
      <c r="L2682" s="803"/>
      <c r="M2682" s="803"/>
      <c r="N2682" s="803"/>
      <c r="O2682" s="803"/>
      <c r="P2682" s="803"/>
      <c r="Q2682" s="803"/>
      <c r="R2682" s="803"/>
      <c r="S2682" s="803"/>
      <c r="T2682" s="803"/>
      <c r="U2682" s="803"/>
      <c r="V2682" s="803"/>
      <c r="W2682" s="803"/>
      <c r="X2682" s="803"/>
      <c r="Y2682" s="803"/>
      <c r="Z2682" s="803"/>
      <c r="AA2682" s="803"/>
      <c r="AB2682" s="803"/>
      <c r="AC2682" s="803"/>
      <c r="AD2682" s="803"/>
      <c r="AE2682" s="803"/>
      <c r="AF2682" s="803"/>
      <c r="AG2682" s="803"/>
      <c r="AH2682" s="803"/>
      <c r="AI2682" s="803"/>
      <c r="AJ2682" s="803"/>
      <c r="AK2682" s="803"/>
      <c r="AL2682" s="803"/>
      <c r="AM2682" s="803"/>
      <c r="AN2682" s="803"/>
      <c r="AO2682" s="803"/>
      <c r="AP2682" s="803"/>
      <c r="AQ2682" s="803"/>
      <c r="AR2682" s="803"/>
      <c r="AS2682" s="803"/>
      <c r="AT2682" s="803"/>
      <c r="AU2682" s="803"/>
      <c r="AV2682" s="803"/>
      <c r="AW2682" s="803"/>
      <c r="AX2682" s="803"/>
      <c r="AY2682" s="803"/>
      <c r="AZ2682" s="803"/>
      <c r="BA2682" s="803"/>
      <c r="BB2682" s="803"/>
      <c r="BC2682" s="803"/>
      <c r="BD2682" s="803"/>
      <c r="BE2682" s="803"/>
      <c r="BF2682" s="803"/>
      <c r="BG2682" s="803"/>
      <c r="BH2682" s="803"/>
      <c r="BI2682" s="803"/>
      <c r="BJ2682" s="803"/>
      <c r="BK2682" s="803"/>
      <c r="BL2682" s="803"/>
      <c r="BM2682" s="803"/>
      <c r="BN2682" s="803"/>
      <c r="BO2682" s="803"/>
      <c r="BP2682" s="803"/>
      <c r="BQ2682" s="803"/>
      <c r="BR2682" s="803"/>
      <c r="BS2682" s="803"/>
      <c r="BT2682" s="803"/>
      <c r="BU2682" s="803"/>
      <c r="BV2682" s="803"/>
      <c r="BW2682" s="803"/>
      <c r="BX2682" s="803"/>
      <c r="BY2682" s="803"/>
      <c r="BZ2682" s="803"/>
      <c r="CA2682" s="803"/>
      <c r="CB2682" s="803"/>
      <c r="CC2682" s="803"/>
      <c r="CD2682" s="803"/>
      <c r="CE2682" s="803"/>
      <c r="CF2682" s="803"/>
      <c r="CG2682" s="803"/>
      <c r="CH2682" s="803"/>
      <c r="CI2682" s="803"/>
      <c r="CJ2682" s="803"/>
      <c r="CK2682" s="803"/>
      <c r="CL2682" s="803"/>
      <c r="CM2682" s="803"/>
      <c r="CN2682" s="803"/>
      <c r="CO2682" s="803"/>
      <c r="CP2682" s="803"/>
      <c r="CQ2682" s="803"/>
      <c r="CR2682" s="803"/>
      <c r="CS2682" s="803"/>
      <c r="CT2682" s="803"/>
      <c r="CU2682" s="803"/>
      <c r="CV2682" s="803"/>
    </row>
    <row r="2683" spans="1:100" x14ac:dyDescent="0.25">
      <c r="A2683" s="870" t="s">
        <v>3528</v>
      </c>
      <c r="B2683" s="872">
        <v>548662</v>
      </c>
      <c r="C2683" s="1812" t="s">
        <v>3529</v>
      </c>
      <c r="D2683" s="872" t="s">
        <v>505</v>
      </c>
      <c r="E2683" s="872" t="s">
        <v>370</v>
      </c>
      <c r="F2683" s="41" t="s">
        <v>49</v>
      </c>
      <c r="G2683" s="872" t="s">
        <v>3527</v>
      </c>
      <c r="H2683" s="1309">
        <v>42745</v>
      </c>
      <c r="I2683" s="1277">
        <v>6567.79</v>
      </c>
      <c r="J2683" s="1277">
        <v>3197.03</v>
      </c>
      <c r="K2683" s="1277">
        <v>3370.7599999999998</v>
      </c>
      <c r="L2683" s="803"/>
      <c r="M2683" s="803"/>
      <c r="N2683" s="803"/>
      <c r="O2683" s="803"/>
      <c r="P2683" s="803"/>
      <c r="Q2683" s="803"/>
      <c r="R2683" s="803"/>
      <c r="S2683" s="803"/>
      <c r="T2683" s="803"/>
      <c r="U2683" s="803"/>
      <c r="V2683" s="803"/>
      <c r="W2683" s="803"/>
      <c r="X2683" s="803"/>
      <c r="Y2683" s="803"/>
      <c r="Z2683" s="803"/>
      <c r="AA2683" s="803"/>
      <c r="AB2683" s="803"/>
      <c r="AC2683" s="803"/>
      <c r="AD2683" s="803"/>
      <c r="AE2683" s="803"/>
      <c r="AF2683" s="803"/>
      <c r="AG2683" s="803"/>
      <c r="AH2683" s="803"/>
      <c r="AI2683" s="803"/>
      <c r="AJ2683" s="803"/>
      <c r="AK2683" s="803"/>
      <c r="AL2683" s="803"/>
      <c r="AM2683" s="803"/>
      <c r="AN2683" s="803"/>
      <c r="AO2683" s="803"/>
      <c r="AP2683" s="803"/>
      <c r="AQ2683" s="803"/>
      <c r="AR2683" s="803"/>
      <c r="AS2683" s="803"/>
      <c r="AT2683" s="803"/>
      <c r="AU2683" s="803"/>
      <c r="AV2683" s="803"/>
      <c r="AW2683" s="803"/>
      <c r="AX2683" s="803"/>
      <c r="AY2683" s="803"/>
      <c r="AZ2683" s="803"/>
      <c r="BA2683" s="803"/>
      <c r="BB2683" s="803"/>
      <c r="BC2683" s="803"/>
      <c r="BD2683" s="803"/>
      <c r="BE2683" s="803"/>
      <c r="BF2683" s="803"/>
      <c r="BG2683" s="803"/>
      <c r="BH2683" s="803"/>
      <c r="BI2683" s="803"/>
      <c r="BJ2683" s="803"/>
      <c r="BK2683" s="803"/>
      <c r="BL2683" s="803"/>
      <c r="BM2683" s="803"/>
      <c r="BN2683" s="803"/>
      <c r="BO2683" s="803"/>
      <c r="BP2683" s="803"/>
      <c r="BQ2683" s="803"/>
      <c r="BR2683" s="803"/>
      <c r="BS2683" s="803"/>
      <c r="BT2683" s="803"/>
      <c r="BU2683" s="803"/>
      <c r="BV2683" s="803"/>
      <c r="BW2683" s="803"/>
      <c r="BX2683" s="803"/>
      <c r="BY2683" s="803"/>
      <c r="BZ2683" s="803"/>
      <c r="CA2683" s="803"/>
      <c r="CB2683" s="803"/>
      <c r="CC2683" s="803"/>
      <c r="CD2683" s="803"/>
      <c r="CE2683" s="803"/>
      <c r="CF2683" s="803"/>
      <c r="CG2683" s="803"/>
      <c r="CH2683" s="803"/>
      <c r="CI2683" s="803"/>
      <c r="CJ2683" s="803"/>
      <c r="CK2683" s="803"/>
      <c r="CL2683" s="803"/>
      <c r="CM2683" s="803"/>
      <c r="CN2683" s="803"/>
      <c r="CO2683" s="803"/>
      <c r="CP2683" s="803"/>
      <c r="CQ2683" s="803"/>
      <c r="CR2683" s="803"/>
      <c r="CS2683" s="803"/>
      <c r="CT2683" s="803"/>
      <c r="CU2683" s="803"/>
      <c r="CV2683" s="803"/>
    </row>
    <row r="2684" spans="1:100" x14ac:dyDescent="0.25">
      <c r="A2684" s="870" t="s">
        <v>3528</v>
      </c>
      <c r="B2684" s="872">
        <v>548663</v>
      </c>
      <c r="C2684" s="1812" t="s">
        <v>3530</v>
      </c>
      <c r="D2684" s="872" t="s">
        <v>505</v>
      </c>
      <c r="E2684" s="872" t="s">
        <v>370</v>
      </c>
      <c r="F2684" s="41" t="s">
        <v>49</v>
      </c>
      <c r="G2684" s="872" t="s">
        <v>3527</v>
      </c>
      <c r="H2684" s="1309">
        <v>42745</v>
      </c>
      <c r="I2684" s="1277">
        <v>6567.79</v>
      </c>
      <c r="J2684" s="1277">
        <v>3197.03</v>
      </c>
      <c r="K2684" s="1277">
        <v>3370.7599999999998</v>
      </c>
      <c r="L2684" s="803"/>
      <c r="M2684" s="803"/>
      <c r="N2684" s="803"/>
      <c r="O2684" s="803"/>
      <c r="P2684" s="803"/>
      <c r="Q2684" s="803"/>
      <c r="R2684" s="803"/>
      <c r="S2684" s="803"/>
      <c r="T2684" s="803"/>
      <c r="U2684" s="803"/>
      <c r="V2684" s="803"/>
      <c r="W2684" s="803"/>
      <c r="X2684" s="803"/>
      <c r="Y2684" s="803"/>
      <c r="Z2684" s="803"/>
      <c r="AA2684" s="803"/>
      <c r="AB2684" s="803"/>
      <c r="AC2684" s="803"/>
      <c r="AD2684" s="803"/>
      <c r="AE2684" s="803"/>
      <c r="AF2684" s="803"/>
      <c r="AG2684" s="803"/>
      <c r="AH2684" s="803"/>
      <c r="AI2684" s="803"/>
      <c r="AJ2684" s="803"/>
      <c r="AK2684" s="803"/>
      <c r="AL2684" s="803"/>
      <c r="AM2684" s="803"/>
      <c r="AN2684" s="803"/>
      <c r="AO2684" s="803"/>
      <c r="AP2684" s="803"/>
      <c r="AQ2684" s="803"/>
      <c r="AR2684" s="803"/>
      <c r="AS2684" s="803"/>
      <c r="AT2684" s="803"/>
      <c r="AU2684" s="803"/>
      <c r="AV2684" s="803"/>
      <c r="AW2684" s="803"/>
      <c r="AX2684" s="803"/>
      <c r="AY2684" s="803"/>
      <c r="AZ2684" s="803"/>
      <c r="BA2684" s="803"/>
      <c r="BB2684" s="803"/>
      <c r="BC2684" s="803"/>
      <c r="BD2684" s="803"/>
      <c r="BE2684" s="803"/>
      <c r="BF2684" s="803"/>
      <c r="BG2684" s="803"/>
      <c r="BH2684" s="803"/>
      <c r="BI2684" s="803"/>
      <c r="BJ2684" s="803"/>
      <c r="BK2684" s="803"/>
      <c r="BL2684" s="803"/>
      <c r="BM2684" s="803"/>
      <c r="BN2684" s="803"/>
      <c r="BO2684" s="803"/>
      <c r="BP2684" s="803"/>
      <c r="BQ2684" s="803"/>
      <c r="BR2684" s="803"/>
      <c r="BS2684" s="803"/>
      <c r="BT2684" s="803"/>
      <c r="BU2684" s="803"/>
      <c r="BV2684" s="803"/>
      <c r="BW2684" s="803"/>
      <c r="BX2684" s="803"/>
      <c r="BY2684" s="803"/>
      <c r="BZ2684" s="803"/>
      <c r="CA2684" s="803"/>
      <c r="CB2684" s="803"/>
      <c r="CC2684" s="803"/>
      <c r="CD2684" s="803"/>
      <c r="CE2684" s="803"/>
      <c r="CF2684" s="803"/>
      <c r="CG2684" s="803"/>
      <c r="CH2684" s="803"/>
      <c r="CI2684" s="803"/>
      <c r="CJ2684" s="803"/>
      <c r="CK2684" s="803"/>
      <c r="CL2684" s="803"/>
      <c r="CM2684" s="803"/>
      <c r="CN2684" s="803"/>
      <c r="CO2684" s="803"/>
      <c r="CP2684" s="803"/>
      <c r="CQ2684" s="803"/>
      <c r="CR2684" s="803"/>
      <c r="CS2684" s="803"/>
      <c r="CT2684" s="803"/>
      <c r="CU2684" s="803"/>
      <c r="CV2684" s="803"/>
    </row>
    <row r="2685" spans="1:100" x14ac:dyDescent="0.25">
      <c r="A2685" s="870" t="s">
        <v>3528</v>
      </c>
      <c r="B2685" s="872">
        <v>548664</v>
      </c>
      <c r="C2685" s="1812" t="s">
        <v>3531</v>
      </c>
      <c r="D2685" s="872" t="s">
        <v>505</v>
      </c>
      <c r="E2685" s="872" t="s">
        <v>370</v>
      </c>
      <c r="F2685" s="41" t="s">
        <v>49</v>
      </c>
      <c r="G2685" s="872" t="s">
        <v>3527</v>
      </c>
      <c r="H2685" s="1309">
        <v>42745</v>
      </c>
      <c r="I2685" s="1277">
        <v>6567.79</v>
      </c>
      <c r="J2685" s="1277">
        <v>3197.03</v>
      </c>
      <c r="K2685" s="1277">
        <v>3370.7599999999998</v>
      </c>
      <c r="L2685" s="803"/>
      <c r="M2685" s="803"/>
      <c r="N2685" s="803"/>
      <c r="O2685" s="803"/>
      <c r="P2685" s="803"/>
      <c r="Q2685" s="803"/>
      <c r="R2685" s="803"/>
      <c r="S2685" s="803"/>
      <c r="T2685" s="803"/>
      <c r="U2685" s="803"/>
      <c r="V2685" s="803"/>
      <c r="W2685" s="803"/>
      <c r="X2685" s="803"/>
      <c r="Y2685" s="803"/>
      <c r="Z2685" s="803"/>
      <c r="AA2685" s="803"/>
      <c r="AB2685" s="803"/>
      <c r="AC2685" s="803"/>
      <c r="AD2685" s="803"/>
      <c r="AE2685" s="803"/>
      <c r="AF2685" s="803"/>
      <c r="AG2685" s="803"/>
      <c r="AH2685" s="803"/>
      <c r="AI2685" s="803"/>
      <c r="AJ2685" s="803"/>
      <c r="AK2685" s="803"/>
      <c r="AL2685" s="803"/>
      <c r="AM2685" s="803"/>
      <c r="AN2685" s="803"/>
      <c r="AO2685" s="803"/>
      <c r="AP2685" s="803"/>
      <c r="AQ2685" s="803"/>
      <c r="AR2685" s="803"/>
      <c r="AS2685" s="803"/>
      <c r="AT2685" s="803"/>
      <c r="AU2685" s="803"/>
      <c r="AV2685" s="803"/>
      <c r="AW2685" s="803"/>
      <c r="AX2685" s="803"/>
      <c r="AY2685" s="803"/>
      <c r="AZ2685" s="803"/>
      <c r="BA2685" s="803"/>
      <c r="BB2685" s="803"/>
      <c r="BC2685" s="803"/>
      <c r="BD2685" s="803"/>
      <c r="BE2685" s="803"/>
      <c r="BF2685" s="803"/>
      <c r="BG2685" s="803"/>
      <c r="BH2685" s="803"/>
      <c r="BI2685" s="803"/>
      <c r="BJ2685" s="803"/>
      <c r="BK2685" s="803"/>
      <c r="BL2685" s="803"/>
      <c r="BM2685" s="803"/>
      <c r="BN2685" s="803"/>
      <c r="BO2685" s="803"/>
      <c r="BP2685" s="803"/>
      <c r="BQ2685" s="803"/>
      <c r="BR2685" s="803"/>
      <c r="BS2685" s="803"/>
      <c r="BT2685" s="803"/>
      <c r="BU2685" s="803"/>
      <c r="BV2685" s="803"/>
      <c r="BW2685" s="803"/>
      <c r="BX2685" s="803"/>
      <c r="BY2685" s="803"/>
      <c r="BZ2685" s="803"/>
      <c r="CA2685" s="803"/>
      <c r="CB2685" s="803"/>
      <c r="CC2685" s="803"/>
      <c r="CD2685" s="803"/>
      <c r="CE2685" s="803"/>
      <c r="CF2685" s="803"/>
      <c r="CG2685" s="803"/>
      <c r="CH2685" s="803"/>
      <c r="CI2685" s="803"/>
      <c r="CJ2685" s="803"/>
      <c r="CK2685" s="803"/>
      <c r="CL2685" s="803"/>
      <c r="CM2685" s="803"/>
      <c r="CN2685" s="803"/>
      <c r="CO2685" s="803"/>
      <c r="CP2685" s="803"/>
      <c r="CQ2685" s="803"/>
      <c r="CR2685" s="803"/>
      <c r="CS2685" s="803"/>
      <c r="CT2685" s="803"/>
      <c r="CU2685" s="803"/>
      <c r="CV2685" s="803"/>
    </row>
    <row r="2686" spans="1:100" x14ac:dyDescent="0.25">
      <c r="A2686" s="870" t="s">
        <v>3528</v>
      </c>
      <c r="B2686" s="872">
        <v>548665</v>
      </c>
      <c r="C2686" s="1812" t="s">
        <v>3532</v>
      </c>
      <c r="D2686" s="872" t="s">
        <v>505</v>
      </c>
      <c r="E2686" s="872" t="s">
        <v>370</v>
      </c>
      <c r="F2686" s="41" t="s">
        <v>49</v>
      </c>
      <c r="G2686" s="872" t="s">
        <v>3527</v>
      </c>
      <c r="H2686" s="1309">
        <v>42745</v>
      </c>
      <c r="I2686" s="1277">
        <v>6567.79</v>
      </c>
      <c r="J2686" s="1277">
        <v>3197.03</v>
      </c>
      <c r="K2686" s="1277">
        <v>3370.7599999999998</v>
      </c>
      <c r="L2686" s="803"/>
      <c r="M2686" s="803"/>
      <c r="N2686" s="803"/>
      <c r="O2686" s="803"/>
      <c r="P2686" s="803"/>
      <c r="Q2686" s="803"/>
      <c r="R2686" s="803"/>
      <c r="S2686" s="803"/>
      <c r="T2686" s="803"/>
      <c r="U2686" s="803"/>
      <c r="V2686" s="803"/>
      <c r="W2686" s="803"/>
      <c r="X2686" s="803"/>
      <c r="Y2686" s="803"/>
      <c r="Z2686" s="803"/>
      <c r="AA2686" s="803"/>
      <c r="AB2686" s="803"/>
      <c r="AC2686" s="803"/>
      <c r="AD2686" s="803"/>
      <c r="AE2686" s="803"/>
      <c r="AF2686" s="803"/>
      <c r="AG2686" s="803"/>
      <c r="AH2686" s="803"/>
      <c r="AI2686" s="803"/>
      <c r="AJ2686" s="803"/>
      <c r="AK2686" s="803"/>
      <c r="AL2686" s="803"/>
      <c r="AM2686" s="803"/>
      <c r="AN2686" s="803"/>
      <c r="AO2686" s="803"/>
      <c r="AP2686" s="803"/>
      <c r="AQ2686" s="803"/>
      <c r="AR2686" s="803"/>
      <c r="AS2686" s="803"/>
      <c r="AT2686" s="803"/>
      <c r="AU2686" s="803"/>
      <c r="AV2686" s="803"/>
      <c r="AW2686" s="803"/>
      <c r="AX2686" s="803"/>
      <c r="AY2686" s="803"/>
      <c r="AZ2686" s="803"/>
      <c r="BA2686" s="803"/>
      <c r="BB2686" s="803"/>
      <c r="BC2686" s="803"/>
      <c r="BD2686" s="803"/>
      <c r="BE2686" s="803"/>
      <c r="BF2686" s="803"/>
      <c r="BG2686" s="803"/>
      <c r="BH2686" s="803"/>
      <c r="BI2686" s="803"/>
      <c r="BJ2686" s="803"/>
      <c r="BK2686" s="803"/>
      <c r="BL2686" s="803"/>
      <c r="BM2686" s="803"/>
      <c r="BN2686" s="803"/>
      <c r="BO2686" s="803"/>
      <c r="BP2686" s="803"/>
      <c r="BQ2686" s="803"/>
      <c r="BR2686" s="803"/>
      <c r="BS2686" s="803"/>
      <c r="BT2686" s="803"/>
      <c r="BU2686" s="803"/>
      <c r="BV2686" s="803"/>
      <c r="BW2686" s="803"/>
      <c r="BX2686" s="803"/>
      <c r="BY2686" s="803"/>
      <c r="BZ2686" s="803"/>
      <c r="CA2686" s="803"/>
      <c r="CB2686" s="803"/>
      <c r="CC2686" s="803"/>
      <c r="CD2686" s="803"/>
      <c r="CE2686" s="803"/>
      <c r="CF2686" s="803"/>
      <c r="CG2686" s="803"/>
      <c r="CH2686" s="803"/>
      <c r="CI2686" s="803"/>
      <c r="CJ2686" s="803"/>
      <c r="CK2686" s="803"/>
      <c r="CL2686" s="803"/>
      <c r="CM2686" s="803"/>
      <c r="CN2686" s="803"/>
      <c r="CO2686" s="803"/>
      <c r="CP2686" s="803"/>
      <c r="CQ2686" s="803"/>
      <c r="CR2686" s="803"/>
      <c r="CS2686" s="803"/>
      <c r="CT2686" s="803"/>
      <c r="CU2686" s="803"/>
      <c r="CV2686" s="803"/>
    </row>
    <row r="2687" spans="1:100" x14ac:dyDescent="0.25">
      <c r="A2687" s="870" t="s">
        <v>3051</v>
      </c>
      <c r="B2687" s="872">
        <v>548666</v>
      </c>
      <c r="C2687" s="1812" t="s">
        <v>3533</v>
      </c>
      <c r="D2687" s="872" t="s">
        <v>505</v>
      </c>
      <c r="E2687" s="872" t="s">
        <v>370</v>
      </c>
      <c r="F2687" s="41" t="s">
        <v>49</v>
      </c>
      <c r="G2687" s="872" t="s">
        <v>3527</v>
      </c>
      <c r="H2687" s="1309">
        <v>42745</v>
      </c>
      <c r="I2687" s="1277">
        <v>10762.71</v>
      </c>
      <c r="J2687" s="1277">
        <v>5306.77</v>
      </c>
      <c r="K2687" s="1277">
        <v>5455.9399999999987</v>
      </c>
      <c r="L2687" s="803"/>
      <c r="M2687" s="803"/>
      <c r="N2687" s="803"/>
      <c r="O2687" s="803"/>
      <c r="P2687" s="803"/>
      <c r="Q2687" s="803"/>
      <c r="R2687" s="803"/>
      <c r="S2687" s="803"/>
      <c r="T2687" s="803"/>
      <c r="U2687" s="803"/>
      <c r="V2687" s="803"/>
      <c r="W2687" s="803"/>
      <c r="X2687" s="803"/>
      <c r="Y2687" s="803"/>
      <c r="Z2687" s="803"/>
      <c r="AA2687" s="803"/>
      <c r="AB2687" s="803"/>
      <c r="AC2687" s="803"/>
      <c r="AD2687" s="803"/>
      <c r="AE2687" s="803"/>
      <c r="AF2687" s="803"/>
      <c r="AG2687" s="803"/>
      <c r="AH2687" s="803"/>
      <c r="AI2687" s="803"/>
      <c r="AJ2687" s="803"/>
      <c r="AK2687" s="803"/>
      <c r="AL2687" s="803"/>
      <c r="AM2687" s="803"/>
      <c r="AN2687" s="803"/>
      <c r="AO2687" s="803"/>
      <c r="AP2687" s="803"/>
      <c r="AQ2687" s="803"/>
      <c r="AR2687" s="803"/>
      <c r="AS2687" s="803"/>
      <c r="AT2687" s="803"/>
      <c r="AU2687" s="803"/>
      <c r="AV2687" s="803"/>
      <c r="AW2687" s="803"/>
      <c r="AX2687" s="803"/>
      <c r="AY2687" s="803"/>
      <c r="AZ2687" s="803"/>
      <c r="BA2687" s="803"/>
      <c r="BB2687" s="803"/>
      <c r="BC2687" s="803"/>
      <c r="BD2687" s="803"/>
      <c r="BE2687" s="803"/>
      <c r="BF2687" s="803"/>
      <c r="BG2687" s="803"/>
      <c r="BH2687" s="803"/>
      <c r="BI2687" s="803"/>
      <c r="BJ2687" s="803"/>
      <c r="BK2687" s="803"/>
      <c r="BL2687" s="803"/>
      <c r="BM2687" s="803"/>
      <c r="BN2687" s="803"/>
      <c r="BO2687" s="803"/>
      <c r="BP2687" s="803"/>
      <c r="BQ2687" s="803"/>
      <c r="BR2687" s="803"/>
      <c r="BS2687" s="803"/>
      <c r="BT2687" s="803"/>
      <c r="BU2687" s="803"/>
      <c r="BV2687" s="803"/>
      <c r="BW2687" s="803"/>
      <c r="BX2687" s="803"/>
      <c r="BY2687" s="803"/>
      <c r="BZ2687" s="803"/>
      <c r="CA2687" s="803"/>
      <c r="CB2687" s="803"/>
      <c r="CC2687" s="803"/>
      <c r="CD2687" s="803"/>
      <c r="CE2687" s="803"/>
      <c r="CF2687" s="803"/>
      <c r="CG2687" s="803"/>
      <c r="CH2687" s="803"/>
      <c r="CI2687" s="803"/>
      <c r="CJ2687" s="803"/>
      <c r="CK2687" s="803"/>
      <c r="CL2687" s="803"/>
      <c r="CM2687" s="803"/>
      <c r="CN2687" s="803"/>
      <c r="CO2687" s="803"/>
      <c r="CP2687" s="803"/>
      <c r="CQ2687" s="803"/>
      <c r="CR2687" s="803"/>
      <c r="CS2687" s="803"/>
      <c r="CT2687" s="803"/>
      <c r="CU2687" s="803"/>
      <c r="CV2687" s="803"/>
    </row>
    <row r="2688" spans="1:100" x14ac:dyDescent="0.25">
      <c r="A2688" s="870" t="s">
        <v>3051</v>
      </c>
      <c r="B2688" s="872">
        <v>548667</v>
      </c>
      <c r="C2688" s="1812" t="s">
        <v>3534</v>
      </c>
      <c r="D2688" s="872" t="s">
        <v>505</v>
      </c>
      <c r="E2688" s="872" t="s">
        <v>370</v>
      </c>
      <c r="F2688" s="41" t="s">
        <v>49</v>
      </c>
      <c r="G2688" s="872" t="s">
        <v>3527</v>
      </c>
      <c r="H2688" s="1309">
        <v>42745</v>
      </c>
      <c r="I2688" s="1277">
        <v>10762.71</v>
      </c>
      <c r="J2688" s="1277">
        <v>5306.77</v>
      </c>
      <c r="K2688" s="1277">
        <v>5455.9399999999987</v>
      </c>
      <c r="L2688" s="803"/>
      <c r="M2688" s="803"/>
      <c r="N2688" s="803"/>
      <c r="O2688" s="803"/>
      <c r="P2688" s="803"/>
      <c r="Q2688" s="803"/>
      <c r="R2688" s="803"/>
      <c r="S2688" s="803"/>
      <c r="T2688" s="803"/>
      <c r="U2688" s="803"/>
      <c r="V2688" s="803"/>
      <c r="W2688" s="803"/>
      <c r="X2688" s="803"/>
      <c r="Y2688" s="803"/>
      <c r="Z2688" s="803"/>
      <c r="AA2688" s="803"/>
      <c r="AB2688" s="803"/>
      <c r="AC2688" s="803"/>
      <c r="AD2688" s="803"/>
      <c r="AE2688" s="803"/>
      <c r="AF2688" s="803"/>
      <c r="AG2688" s="803"/>
      <c r="AH2688" s="803"/>
      <c r="AI2688" s="803"/>
      <c r="AJ2688" s="803"/>
      <c r="AK2688" s="803"/>
      <c r="AL2688" s="803"/>
      <c r="AM2688" s="803"/>
      <c r="AN2688" s="803"/>
      <c r="AO2688" s="803"/>
      <c r="AP2688" s="803"/>
      <c r="AQ2688" s="803"/>
      <c r="AR2688" s="803"/>
      <c r="AS2688" s="803"/>
      <c r="AT2688" s="803"/>
      <c r="AU2688" s="803"/>
      <c r="AV2688" s="803"/>
      <c r="AW2688" s="803"/>
      <c r="AX2688" s="803"/>
      <c r="AY2688" s="803"/>
      <c r="AZ2688" s="803"/>
      <c r="BA2688" s="803"/>
      <c r="BB2688" s="803"/>
      <c r="BC2688" s="803"/>
      <c r="BD2688" s="803"/>
      <c r="BE2688" s="803"/>
      <c r="BF2688" s="803"/>
      <c r="BG2688" s="803"/>
      <c r="BH2688" s="803"/>
      <c r="BI2688" s="803"/>
      <c r="BJ2688" s="803"/>
      <c r="BK2688" s="803"/>
      <c r="BL2688" s="803"/>
      <c r="BM2688" s="803"/>
      <c r="BN2688" s="803"/>
      <c r="BO2688" s="803"/>
      <c r="BP2688" s="803"/>
      <c r="BQ2688" s="803"/>
      <c r="BR2688" s="803"/>
      <c r="BS2688" s="803"/>
      <c r="BT2688" s="803"/>
      <c r="BU2688" s="803"/>
      <c r="BV2688" s="803"/>
      <c r="BW2688" s="803"/>
      <c r="BX2688" s="803"/>
      <c r="BY2688" s="803"/>
      <c r="BZ2688" s="803"/>
      <c r="CA2688" s="803"/>
      <c r="CB2688" s="803"/>
      <c r="CC2688" s="803"/>
      <c r="CD2688" s="803"/>
      <c r="CE2688" s="803"/>
      <c r="CF2688" s="803"/>
      <c r="CG2688" s="803"/>
      <c r="CH2688" s="803"/>
      <c r="CI2688" s="803"/>
      <c r="CJ2688" s="803"/>
      <c r="CK2688" s="803"/>
      <c r="CL2688" s="803"/>
      <c r="CM2688" s="803"/>
      <c r="CN2688" s="803"/>
      <c r="CO2688" s="803"/>
      <c r="CP2688" s="803"/>
      <c r="CQ2688" s="803"/>
      <c r="CR2688" s="803"/>
      <c r="CS2688" s="803"/>
      <c r="CT2688" s="803"/>
      <c r="CU2688" s="803"/>
      <c r="CV2688" s="803"/>
    </row>
    <row r="2689" spans="1:100" x14ac:dyDescent="0.25">
      <c r="A2689" s="870" t="s">
        <v>3535</v>
      </c>
      <c r="B2689" s="872">
        <v>548668</v>
      </c>
      <c r="C2689" s="1812" t="s">
        <v>3536</v>
      </c>
      <c r="D2689" s="872" t="s">
        <v>505</v>
      </c>
      <c r="E2689" s="872" t="s">
        <v>370</v>
      </c>
      <c r="F2689" s="41" t="s">
        <v>49</v>
      </c>
      <c r="G2689" s="872" t="s">
        <v>94</v>
      </c>
      <c r="H2689" s="1309">
        <v>42752</v>
      </c>
      <c r="I2689" s="1338">
        <v>6800</v>
      </c>
      <c r="J2689" s="1277">
        <v>3310.12</v>
      </c>
      <c r="K2689" s="1277">
        <v>3489.88</v>
      </c>
      <c r="L2689" s="803"/>
      <c r="M2689" s="803"/>
      <c r="N2689" s="803"/>
      <c r="O2689" s="803"/>
      <c r="P2689" s="803"/>
      <c r="Q2689" s="803"/>
      <c r="R2689" s="803"/>
      <c r="S2689" s="803"/>
      <c r="T2689" s="803"/>
      <c r="U2689" s="803"/>
      <c r="V2689" s="803"/>
      <c r="W2689" s="803"/>
      <c r="X2689" s="803"/>
      <c r="Y2689" s="803"/>
      <c r="Z2689" s="803"/>
      <c r="AA2689" s="803"/>
      <c r="AB2689" s="803"/>
      <c r="AC2689" s="803"/>
      <c r="AD2689" s="803"/>
      <c r="AE2689" s="803"/>
      <c r="AF2689" s="803"/>
      <c r="AG2689" s="803"/>
      <c r="AH2689" s="803"/>
      <c r="AI2689" s="803"/>
      <c r="AJ2689" s="803"/>
      <c r="AK2689" s="803"/>
      <c r="AL2689" s="803"/>
      <c r="AM2689" s="803"/>
      <c r="AN2689" s="803"/>
      <c r="AO2689" s="803"/>
      <c r="AP2689" s="803"/>
      <c r="AQ2689" s="803"/>
      <c r="AR2689" s="803"/>
      <c r="AS2689" s="803"/>
      <c r="AT2689" s="803"/>
      <c r="AU2689" s="803"/>
      <c r="AV2689" s="803"/>
      <c r="AW2689" s="803"/>
      <c r="AX2689" s="803"/>
      <c r="AY2689" s="803"/>
      <c r="AZ2689" s="803"/>
      <c r="BA2689" s="803"/>
      <c r="BB2689" s="803"/>
      <c r="BC2689" s="803"/>
      <c r="BD2689" s="803"/>
      <c r="BE2689" s="803"/>
      <c r="BF2689" s="803"/>
      <c r="BG2689" s="803"/>
      <c r="BH2689" s="803"/>
      <c r="BI2689" s="803"/>
      <c r="BJ2689" s="803"/>
      <c r="BK2689" s="803"/>
      <c r="BL2689" s="803"/>
      <c r="BM2689" s="803"/>
      <c r="BN2689" s="803"/>
      <c r="BO2689" s="803"/>
      <c r="BP2689" s="803"/>
      <c r="BQ2689" s="803"/>
      <c r="BR2689" s="803"/>
      <c r="BS2689" s="803"/>
      <c r="BT2689" s="803"/>
      <c r="BU2689" s="803"/>
      <c r="BV2689" s="803"/>
      <c r="BW2689" s="803"/>
      <c r="BX2689" s="803"/>
      <c r="BY2689" s="803"/>
      <c r="BZ2689" s="803"/>
      <c r="CA2689" s="803"/>
      <c r="CB2689" s="803"/>
      <c r="CC2689" s="803"/>
      <c r="CD2689" s="803"/>
      <c r="CE2689" s="803"/>
      <c r="CF2689" s="803"/>
      <c r="CG2689" s="803"/>
      <c r="CH2689" s="803"/>
      <c r="CI2689" s="803"/>
      <c r="CJ2689" s="803"/>
      <c r="CK2689" s="803"/>
      <c r="CL2689" s="803"/>
      <c r="CM2689" s="803"/>
      <c r="CN2689" s="803"/>
      <c r="CO2689" s="803"/>
      <c r="CP2689" s="803"/>
      <c r="CQ2689" s="803"/>
      <c r="CR2689" s="803"/>
      <c r="CS2689" s="803"/>
      <c r="CT2689" s="803"/>
      <c r="CU2689" s="803"/>
      <c r="CV2689" s="803"/>
    </row>
    <row r="2690" spans="1:100" x14ac:dyDescent="0.25">
      <c r="A2690" s="870" t="s">
        <v>3535</v>
      </c>
      <c r="B2690" s="872">
        <v>548669</v>
      </c>
      <c r="C2690" s="1812" t="s">
        <v>3537</v>
      </c>
      <c r="D2690" s="872" t="s">
        <v>505</v>
      </c>
      <c r="E2690" s="872" t="s">
        <v>370</v>
      </c>
      <c r="F2690" s="41" t="s">
        <v>49</v>
      </c>
      <c r="G2690" s="872" t="s">
        <v>94</v>
      </c>
      <c r="H2690" s="1309">
        <v>42752</v>
      </c>
      <c r="I2690" s="1338">
        <v>6800</v>
      </c>
      <c r="J2690" s="1277">
        <v>3310.12</v>
      </c>
      <c r="K2690" s="1277">
        <v>3489.88</v>
      </c>
      <c r="L2690" s="803"/>
      <c r="M2690" s="803"/>
      <c r="N2690" s="803"/>
      <c r="O2690" s="803"/>
      <c r="P2690" s="803"/>
      <c r="Q2690" s="803"/>
      <c r="R2690" s="803"/>
      <c r="S2690" s="803"/>
      <c r="T2690" s="803"/>
      <c r="U2690" s="803"/>
      <c r="V2690" s="803"/>
      <c r="W2690" s="803"/>
      <c r="X2690" s="803"/>
      <c r="Y2690" s="803"/>
      <c r="Z2690" s="803"/>
      <c r="AA2690" s="803"/>
      <c r="AB2690" s="803"/>
      <c r="AC2690" s="803"/>
      <c r="AD2690" s="803"/>
      <c r="AE2690" s="803"/>
      <c r="AF2690" s="803"/>
      <c r="AG2690" s="803"/>
      <c r="AH2690" s="803"/>
      <c r="AI2690" s="803"/>
      <c r="AJ2690" s="803"/>
      <c r="AK2690" s="803"/>
      <c r="AL2690" s="803"/>
      <c r="AM2690" s="803"/>
      <c r="AN2690" s="803"/>
      <c r="AO2690" s="803"/>
      <c r="AP2690" s="803"/>
      <c r="AQ2690" s="803"/>
      <c r="AR2690" s="803"/>
      <c r="AS2690" s="803"/>
      <c r="AT2690" s="803"/>
      <c r="AU2690" s="803"/>
      <c r="AV2690" s="803"/>
      <c r="AW2690" s="803"/>
      <c r="AX2690" s="803"/>
      <c r="AY2690" s="803"/>
      <c r="AZ2690" s="803"/>
      <c r="BA2690" s="803"/>
      <c r="BB2690" s="803"/>
      <c r="BC2690" s="803"/>
      <c r="BD2690" s="803"/>
      <c r="BE2690" s="803"/>
      <c r="BF2690" s="803"/>
      <c r="BG2690" s="803"/>
      <c r="BH2690" s="803"/>
      <c r="BI2690" s="803"/>
      <c r="BJ2690" s="803"/>
      <c r="BK2690" s="803"/>
      <c r="BL2690" s="803"/>
      <c r="BM2690" s="803"/>
      <c r="BN2690" s="803"/>
      <c r="BO2690" s="803"/>
      <c r="BP2690" s="803"/>
      <c r="BQ2690" s="803"/>
      <c r="BR2690" s="803"/>
      <c r="BS2690" s="803"/>
      <c r="BT2690" s="803"/>
      <c r="BU2690" s="803"/>
      <c r="BV2690" s="803"/>
      <c r="BW2690" s="803"/>
      <c r="BX2690" s="803"/>
      <c r="BY2690" s="803"/>
      <c r="BZ2690" s="803"/>
      <c r="CA2690" s="803"/>
      <c r="CB2690" s="803"/>
      <c r="CC2690" s="803"/>
      <c r="CD2690" s="803"/>
      <c r="CE2690" s="803"/>
      <c r="CF2690" s="803"/>
      <c r="CG2690" s="803"/>
      <c r="CH2690" s="803"/>
      <c r="CI2690" s="803"/>
      <c r="CJ2690" s="803"/>
      <c r="CK2690" s="803"/>
      <c r="CL2690" s="803"/>
      <c r="CM2690" s="803"/>
      <c r="CN2690" s="803"/>
      <c r="CO2690" s="803"/>
      <c r="CP2690" s="803"/>
      <c r="CQ2690" s="803"/>
      <c r="CR2690" s="803"/>
      <c r="CS2690" s="803"/>
      <c r="CT2690" s="803"/>
      <c r="CU2690" s="803"/>
      <c r="CV2690" s="803"/>
    </row>
    <row r="2691" spans="1:100" x14ac:dyDescent="0.25">
      <c r="A2691" s="870" t="s">
        <v>3538</v>
      </c>
      <c r="B2691" s="872">
        <v>548670</v>
      </c>
      <c r="C2691" s="1812" t="s">
        <v>3539</v>
      </c>
      <c r="D2691" s="872" t="s">
        <v>370</v>
      </c>
      <c r="E2691" s="41" t="s">
        <v>49</v>
      </c>
      <c r="F2691" s="41" t="s">
        <v>49</v>
      </c>
      <c r="G2691" s="872" t="s">
        <v>3540</v>
      </c>
      <c r="H2691" s="1309">
        <v>42746</v>
      </c>
      <c r="I2691" s="1338">
        <v>14350</v>
      </c>
      <c r="J2691" s="1277">
        <v>7065.18</v>
      </c>
      <c r="K2691" s="1277">
        <v>7284.82</v>
      </c>
      <c r="L2691" s="803"/>
      <c r="M2691" s="803"/>
      <c r="N2691" s="803"/>
      <c r="O2691" s="803"/>
      <c r="P2691" s="803"/>
      <c r="Q2691" s="803"/>
      <c r="R2691" s="803"/>
      <c r="S2691" s="803"/>
      <c r="T2691" s="803"/>
      <c r="U2691" s="803"/>
      <c r="V2691" s="803"/>
      <c r="W2691" s="803"/>
      <c r="X2691" s="803"/>
      <c r="Y2691" s="803"/>
      <c r="Z2691" s="803"/>
      <c r="AA2691" s="803"/>
      <c r="AB2691" s="803"/>
      <c r="AC2691" s="803"/>
      <c r="AD2691" s="803"/>
      <c r="AE2691" s="803"/>
      <c r="AF2691" s="803"/>
      <c r="AG2691" s="803"/>
      <c r="AH2691" s="803"/>
      <c r="AI2691" s="803"/>
      <c r="AJ2691" s="803"/>
      <c r="AK2691" s="803"/>
      <c r="AL2691" s="803"/>
      <c r="AM2691" s="803"/>
      <c r="AN2691" s="803"/>
      <c r="AO2691" s="803"/>
      <c r="AP2691" s="803"/>
      <c r="AQ2691" s="803"/>
      <c r="AR2691" s="803"/>
      <c r="AS2691" s="803"/>
      <c r="AT2691" s="803"/>
      <c r="AU2691" s="803"/>
      <c r="AV2691" s="803"/>
      <c r="AW2691" s="803"/>
      <c r="AX2691" s="803"/>
      <c r="AY2691" s="803"/>
      <c r="AZ2691" s="803"/>
      <c r="BA2691" s="803"/>
      <c r="BB2691" s="803"/>
      <c r="BC2691" s="803"/>
      <c r="BD2691" s="803"/>
      <c r="BE2691" s="803"/>
      <c r="BF2691" s="803"/>
      <c r="BG2691" s="803"/>
      <c r="BH2691" s="803"/>
      <c r="BI2691" s="803"/>
      <c r="BJ2691" s="803"/>
      <c r="BK2691" s="803"/>
      <c r="BL2691" s="803"/>
      <c r="BM2691" s="803"/>
      <c r="BN2691" s="803"/>
      <c r="BO2691" s="803"/>
      <c r="BP2691" s="803"/>
      <c r="BQ2691" s="803"/>
      <c r="BR2691" s="803"/>
      <c r="BS2691" s="803"/>
      <c r="BT2691" s="803"/>
      <c r="BU2691" s="803"/>
      <c r="BV2691" s="803"/>
      <c r="BW2691" s="803"/>
      <c r="BX2691" s="803"/>
      <c r="BY2691" s="803"/>
      <c r="BZ2691" s="803"/>
      <c r="CA2691" s="803"/>
      <c r="CB2691" s="803"/>
      <c r="CC2691" s="803"/>
      <c r="CD2691" s="803"/>
      <c r="CE2691" s="803"/>
      <c r="CF2691" s="803"/>
      <c r="CG2691" s="803"/>
      <c r="CH2691" s="803"/>
      <c r="CI2691" s="803"/>
      <c r="CJ2691" s="803"/>
      <c r="CK2691" s="803"/>
      <c r="CL2691" s="803"/>
      <c r="CM2691" s="803"/>
      <c r="CN2691" s="803"/>
      <c r="CO2691" s="803"/>
      <c r="CP2691" s="803"/>
      <c r="CQ2691" s="803"/>
      <c r="CR2691" s="803"/>
      <c r="CS2691" s="803"/>
      <c r="CT2691" s="803"/>
      <c r="CU2691" s="803"/>
      <c r="CV2691" s="803"/>
    </row>
    <row r="2692" spans="1:100" x14ac:dyDescent="0.25">
      <c r="A2692" s="870" t="s">
        <v>3541</v>
      </c>
      <c r="B2692" s="872">
        <v>548671</v>
      </c>
      <c r="C2692" s="1812" t="s">
        <v>3542</v>
      </c>
      <c r="D2692" s="872" t="s">
        <v>370</v>
      </c>
      <c r="E2692" s="41" t="s">
        <v>49</v>
      </c>
      <c r="F2692" s="41" t="s">
        <v>49</v>
      </c>
      <c r="G2692" s="872" t="s">
        <v>3543</v>
      </c>
      <c r="H2692" s="1309">
        <v>42746</v>
      </c>
      <c r="I2692" s="1338">
        <v>21000</v>
      </c>
      <c r="J2692" s="1277">
        <v>10339.57</v>
      </c>
      <c r="K2692" s="1277">
        <v>10660.43</v>
      </c>
      <c r="L2692" s="803"/>
      <c r="M2692" s="803"/>
      <c r="N2692" s="803"/>
      <c r="O2692" s="803"/>
      <c r="P2692" s="803"/>
      <c r="Q2692" s="803"/>
      <c r="R2692" s="803"/>
      <c r="S2692" s="803"/>
      <c r="T2692" s="803"/>
      <c r="U2692" s="803"/>
      <c r="V2692" s="803"/>
      <c r="W2692" s="803"/>
      <c r="X2692" s="803"/>
      <c r="Y2692" s="803"/>
      <c r="Z2692" s="803"/>
      <c r="AA2692" s="803"/>
      <c r="AB2692" s="803"/>
      <c r="AC2692" s="803"/>
      <c r="AD2692" s="803"/>
      <c r="AE2692" s="803"/>
      <c r="AF2692" s="803"/>
      <c r="AG2692" s="803"/>
      <c r="AH2692" s="803"/>
      <c r="AI2692" s="803"/>
      <c r="AJ2692" s="803"/>
      <c r="AK2692" s="803"/>
      <c r="AL2692" s="803"/>
      <c r="AM2692" s="803"/>
      <c r="AN2692" s="803"/>
      <c r="AO2692" s="803"/>
      <c r="AP2692" s="803"/>
      <c r="AQ2692" s="803"/>
      <c r="AR2692" s="803"/>
      <c r="AS2692" s="803"/>
      <c r="AT2692" s="803"/>
      <c r="AU2692" s="803"/>
      <c r="AV2692" s="803"/>
      <c r="AW2692" s="803"/>
      <c r="AX2692" s="803"/>
      <c r="AY2692" s="803"/>
      <c r="AZ2692" s="803"/>
      <c r="BA2692" s="803"/>
      <c r="BB2692" s="803"/>
      <c r="BC2692" s="803"/>
      <c r="BD2692" s="803"/>
      <c r="BE2692" s="803"/>
      <c r="BF2692" s="803"/>
      <c r="BG2692" s="803"/>
      <c r="BH2692" s="803"/>
      <c r="BI2692" s="803"/>
      <c r="BJ2692" s="803"/>
      <c r="BK2692" s="803"/>
      <c r="BL2692" s="803"/>
      <c r="BM2692" s="803"/>
      <c r="BN2692" s="803"/>
      <c r="BO2692" s="803"/>
      <c r="BP2692" s="803"/>
      <c r="BQ2692" s="803"/>
      <c r="BR2692" s="803"/>
      <c r="BS2692" s="803"/>
      <c r="BT2692" s="803"/>
      <c r="BU2692" s="803"/>
      <c r="BV2692" s="803"/>
      <c r="BW2692" s="803"/>
      <c r="BX2692" s="803"/>
      <c r="BY2692" s="803"/>
      <c r="BZ2692" s="803"/>
      <c r="CA2692" s="803"/>
      <c r="CB2692" s="803"/>
      <c r="CC2692" s="803"/>
      <c r="CD2692" s="803"/>
      <c r="CE2692" s="803"/>
      <c r="CF2692" s="803"/>
      <c r="CG2692" s="803"/>
      <c r="CH2692" s="803"/>
      <c r="CI2692" s="803"/>
      <c r="CJ2692" s="803"/>
      <c r="CK2692" s="803"/>
      <c r="CL2692" s="803"/>
      <c r="CM2692" s="803"/>
      <c r="CN2692" s="803"/>
      <c r="CO2692" s="803"/>
      <c r="CP2692" s="803"/>
      <c r="CQ2692" s="803"/>
      <c r="CR2692" s="803"/>
      <c r="CS2692" s="803"/>
      <c r="CT2692" s="803"/>
      <c r="CU2692" s="803"/>
      <c r="CV2692" s="803"/>
    </row>
    <row r="2693" spans="1:100" x14ac:dyDescent="0.25">
      <c r="A2693" s="870" t="s">
        <v>14</v>
      </c>
      <c r="B2693" s="872">
        <v>385348</v>
      </c>
      <c r="C2693" s="1812" t="s">
        <v>3544</v>
      </c>
      <c r="D2693" s="872" t="s">
        <v>16</v>
      </c>
      <c r="E2693" s="872" t="s">
        <v>723</v>
      </c>
      <c r="F2693" s="872" t="s">
        <v>3545</v>
      </c>
      <c r="G2693" s="872" t="s">
        <v>18</v>
      </c>
      <c r="H2693" s="1308">
        <v>40689</v>
      </c>
      <c r="I2693" s="1277">
        <v>28588.55</v>
      </c>
      <c r="J2693" s="1277">
        <v>28588.55</v>
      </c>
      <c r="K2693" s="1277">
        <v>0</v>
      </c>
      <c r="L2693" s="803"/>
      <c r="M2693" s="803"/>
      <c r="N2693" s="803"/>
      <c r="O2693" s="803"/>
      <c r="P2693" s="803"/>
      <c r="Q2693" s="803"/>
      <c r="R2693" s="803"/>
      <c r="S2693" s="803"/>
      <c r="T2693" s="803"/>
      <c r="U2693" s="803"/>
      <c r="V2693" s="803"/>
      <c r="W2693" s="803"/>
      <c r="X2693" s="803"/>
      <c r="Y2693" s="803"/>
      <c r="Z2693" s="803"/>
      <c r="AA2693" s="803"/>
      <c r="AB2693" s="803"/>
      <c r="AC2693" s="803"/>
      <c r="AD2693" s="803"/>
      <c r="AE2693" s="803"/>
      <c r="AF2693" s="803"/>
      <c r="AG2693" s="803"/>
      <c r="AH2693" s="803"/>
      <c r="AI2693" s="803"/>
      <c r="AJ2693" s="803"/>
      <c r="AK2693" s="803"/>
      <c r="AL2693" s="803"/>
      <c r="AM2693" s="803"/>
      <c r="AN2693" s="803"/>
      <c r="AO2693" s="803"/>
      <c r="AP2693" s="803"/>
      <c r="AQ2693" s="803"/>
      <c r="AR2693" s="803"/>
      <c r="AS2693" s="803"/>
      <c r="AT2693" s="803"/>
      <c r="AU2693" s="803"/>
      <c r="AV2693" s="803"/>
      <c r="AW2693" s="803"/>
      <c r="AX2693" s="803"/>
      <c r="AY2693" s="803"/>
      <c r="AZ2693" s="803"/>
      <c r="BA2693" s="803"/>
      <c r="BB2693" s="803"/>
      <c r="BC2693" s="803"/>
      <c r="BD2693" s="803"/>
      <c r="BE2693" s="803"/>
      <c r="BF2693" s="803"/>
      <c r="BG2693" s="803"/>
      <c r="BH2693" s="803"/>
      <c r="BI2693" s="803"/>
      <c r="BJ2693" s="803"/>
      <c r="BK2693" s="803"/>
      <c r="BL2693" s="803"/>
      <c r="BM2693" s="803"/>
      <c r="BN2693" s="803"/>
      <c r="BO2693" s="803"/>
      <c r="BP2693" s="803"/>
      <c r="BQ2693" s="803"/>
      <c r="BR2693" s="803"/>
      <c r="BS2693" s="803"/>
      <c r="BT2693" s="803"/>
      <c r="BU2693" s="803"/>
      <c r="BV2693" s="803"/>
      <c r="BW2693" s="803"/>
      <c r="BX2693" s="803"/>
      <c r="BY2693" s="803"/>
      <c r="BZ2693" s="803"/>
      <c r="CA2693" s="803"/>
      <c r="CB2693" s="803"/>
      <c r="CC2693" s="803"/>
      <c r="CD2693" s="803"/>
      <c r="CE2693" s="803"/>
      <c r="CF2693" s="803"/>
      <c r="CG2693" s="803"/>
      <c r="CH2693" s="803"/>
      <c r="CI2693" s="803"/>
      <c r="CJ2693" s="803"/>
      <c r="CK2693" s="803"/>
      <c r="CL2693" s="803"/>
      <c r="CM2693" s="803"/>
      <c r="CN2693" s="803"/>
      <c r="CO2693" s="803"/>
      <c r="CP2693" s="803"/>
      <c r="CQ2693" s="803"/>
      <c r="CR2693" s="803"/>
      <c r="CS2693" s="803"/>
      <c r="CT2693" s="803"/>
      <c r="CU2693" s="803"/>
      <c r="CV2693" s="803"/>
    </row>
    <row r="2694" spans="1:100" x14ac:dyDescent="0.25">
      <c r="A2694" s="871" t="s">
        <v>1015</v>
      </c>
      <c r="B2694" s="872">
        <v>385360</v>
      </c>
      <c r="C2694" s="1812" t="s">
        <v>3546</v>
      </c>
      <c r="D2694" s="872" t="s">
        <v>120</v>
      </c>
      <c r="E2694" s="872" t="s">
        <v>3547</v>
      </c>
      <c r="F2694" s="872" t="s">
        <v>3548</v>
      </c>
      <c r="G2694" s="872" t="s">
        <v>18</v>
      </c>
      <c r="H2694" s="1308">
        <v>40686</v>
      </c>
      <c r="I2694" s="1277">
        <v>6167.95</v>
      </c>
      <c r="J2694" s="1277">
        <v>6167.95</v>
      </c>
      <c r="K2694" s="1277">
        <v>0</v>
      </c>
      <c r="L2694" s="805"/>
      <c r="M2694" s="804"/>
      <c r="N2694" s="804"/>
      <c r="O2694" s="804"/>
      <c r="P2694" s="804"/>
      <c r="Q2694" s="804"/>
      <c r="R2694" s="804"/>
      <c r="S2694" s="804"/>
      <c r="T2694" s="804"/>
      <c r="U2694" s="804"/>
      <c r="V2694" s="804"/>
      <c r="W2694" s="804"/>
      <c r="X2694" s="804"/>
      <c r="Y2694" s="804"/>
      <c r="Z2694" s="804"/>
      <c r="AA2694" s="804"/>
      <c r="AB2694" s="804"/>
      <c r="AC2694" s="804"/>
      <c r="AD2694" s="804"/>
      <c r="AE2694" s="804"/>
      <c r="AF2694" s="804"/>
      <c r="AG2694" s="804"/>
      <c r="AH2694" s="804"/>
      <c r="AI2694" s="804"/>
      <c r="AJ2694" s="804"/>
      <c r="AK2694" s="804"/>
      <c r="AL2694" s="804"/>
      <c r="AM2694" s="804"/>
      <c r="AN2694" s="804"/>
      <c r="AO2694" s="804"/>
      <c r="AP2694" s="804"/>
      <c r="AQ2694" s="804"/>
      <c r="AR2694" s="804"/>
      <c r="AS2694" s="804"/>
      <c r="AT2694" s="804"/>
      <c r="AU2694" s="804"/>
      <c r="AV2694" s="804"/>
      <c r="AW2694" s="804"/>
      <c r="AX2694" s="804"/>
      <c r="AY2694" s="804"/>
      <c r="AZ2694" s="804"/>
      <c r="BA2694" s="804"/>
      <c r="BB2694" s="804"/>
      <c r="BC2694" s="804"/>
      <c r="BD2694" s="804"/>
      <c r="BE2694" s="804"/>
      <c r="BF2694" s="804"/>
      <c r="BG2694" s="804"/>
      <c r="BH2694" s="804"/>
      <c r="BI2694" s="804"/>
      <c r="BJ2694" s="804"/>
      <c r="BK2694" s="804"/>
      <c r="BL2694" s="804"/>
      <c r="BM2694" s="804"/>
      <c r="BN2694" s="804"/>
      <c r="BO2694" s="804"/>
      <c r="BP2694" s="804"/>
      <c r="BQ2694" s="804"/>
      <c r="BR2694" s="804"/>
      <c r="BS2694" s="804"/>
      <c r="BT2694" s="804"/>
      <c r="BU2694" s="804"/>
      <c r="BV2694" s="804"/>
      <c r="BW2694" s="804"/>
      <c r="BX2694" s="804"/>
      <c r="BY2694" s="804"/>
      <c r="BZ2694" s="804"/>
      <c r="CA2694" s="804"/>
      <c r="CB2694" s="804"/>
      <c r="CC2694" s="804"/>
      <c r="CD2694" s="804"/>
      <c r="CE2694" s="804"/>
      <c r="CF2694" s="804"/>
      <c r="CG2694" s="804"/>
      <c r="CH2694" s="804"/>
      <c r="CI2694" s="804"/>
      <c r="CJ2694" s="804"/>
      <c r="CK2694" s="804"/>
      <c r="CL2694" s="804"/>
      <c r="CM2694" s="804"/>
      <c r="CN2694" s="804"/>
      <c r="CO2694" s="804"/>
      <c r="CP2694" s="804"/>
      <c r="CQ2694" s="804"/>
      <c r="CR2694" s="804"/>
      <c r="CS2694" s="804"/>
      <c r="CT2694" s="804"/>
      <c r="CU2694" s="804"/>
      <c r="CV2694" s="804"/>
    </row>
    <row r="2695" spans="1:100" x14ac:dyDescent="0.25">
      <c r="A2695" s="871" t="s">
        <v>170</v>
      </c>
      <c r="B2695" s="872">
        <v>385345</v>
      </c>
      <c r="C2695" s="1812" t="s">
        <v>752</v>
      </c>
      <c r="D2695" s="872" t="s">
        <v>16</v>
      </c>
      <c r="E2695" s="872" t="s">
        <v>479</v>
      </c>
      <c r="F2695" s="872" t="s">
        <v>3549</v>
      </c>
      <c r="G2695" s="872" t="s">
        <v>18</v>
      </c>
      <c r="H2695" s="1308">
        <v>40689</v>
      </c>
      <c r="I2695" s="1277">
        <v>5126.09</v>
      </c>
      <c r="J2695" s="1277">
        <v>5126.09</v>
      </c>
      <c r="K2695" s="1277">
        <v>0</v>
      </c>
      <c r="L2695" s="805"/>
      <c r="M2695" s="804"/>
      <c r="N2695" s="804"/>
      <c r="O2695" s="804"/>
      <c r="P2695" s="804"/>
      <c r="Q2695" s="804"/>
      <c r="R2695" s="804"/>
      <c r="S2695" s="804"/>
      <c r="T2695" s="804"/>
      <c r="U2695" s="804"/>
      <c r="V2695" s="804"/>
      <c r="W2695" s="804"/>
      <c r="X2695" s="804"/>
      <c r="Y2695" s="804"/>
      <c r="Z2695" s="804"/>
      <c r="AA2695" s="804"/>
      <c r="AB2695" s="804"/>
      <c r="AC2695" s="804"/>
      <c r="AD2695" s="804"/>
      <c r="AE2695" s="804"/>
      <c r="AF2695" s="804"/>
      <c r="AG2695" s="804"/>
      <c r="AH2695" s="804"/>
      <c r="AI2695" s="804"/>
      <c r="AJ2695" s="804"/>
      <c r="AK2695" s="804"/>
      <c r="AL2695" s="804"/>
      <c r="AM2695" s="804"/>
      <c r="AN2695" s="804"/>
      <c r="AO2695" s="804"/>
      <c r="AP2695" s="804"/>
      <c r="AQ2695" s="804"/>
      <c r="AR2695" s="804"/>
      <c r="AS2695" s="804"/>
      <c r="AT2695" s="804"/>
      <c r="AU2695" s="804"/>
      <c r="AV2695" s="804"/>
      <c r="AW2695" s="804"/>
      <c r="AX2695" s="804"/>
      <c r="AY2695" s="804"/>
      <c r="AZ2695" s="804"/>
      <c r="BA2695" s="804"/>
      <c r="BB2695" s="804"/>
      <c r="BC2695" s="804"/>
      <c r="BD2695" s="804"/>
      <c r="BE2695" s="804"/>
      <c r="BF2695" s="804"/>
      <c r="BG2695" s="804"/>
      <c r="BH2695" s="804"/>
      <c r="BI2695" s="804"/>
      <c r="BJ2695" s="804"/>
      <c r="BK2695" s="804"/>
      <c r="BL2695" s="804"/>
      <c r="BM2695" s="804"/>
      <c r="BN2695" s="804"/>
      <c r="BO2695" s="804"/>
      <c r="BP2695" s="804"/>
      <c r="BQ2695" s="804"/>
      <c r="BR2695" s="804"/>
      <c r="BS2695" s="804"/>
      <c r="BT2695" s="804"/>
      <c r="BU2695" s="804"/>
      <c r="BV2695" s="804"/>
      <c r="BW2695" s="804"/>
      <c r="BX2695" s="804"/>
      <c r="BY2695" s="804"/>
      <c r="BZ2695" s="804"/>
      <c r="CA2695" s="804"/>
      <c r="CB2695" s="804"/>
      <c r="CC2695" s="804"/>
      <c r="CD2695" s="804"/>
      <c r="CE2695" s="804"/>
      <c r="CF2695" s="804"/>
      <c r="CG2695" s="804"/>
      <c r="CH2695" s="804"/>
      <c r="CI2695" s="804"/>
      <c r="CJ2695" s="804"/>
      <c r="CK2695" s="804"/>
      <c r="CL2695" s="804"/>
      <c r="CM2695" s="804"/>
      <c r="CN2695" s="804"/>
      <c r="CO2695" s="804"/>
      <c r="CP2695" s="804"/>
      <c r="CQ2695" s="804"/>
      <c r="CR2695" s="804"/>
      <c r="CS2695" s="804"/>
      <c r="CT2695" s="804"/>
      <c r="CU2695" s="804"/>
      <c r="CV2695" s="804"/>
    </row>
    <row r="2696" spans="1:100" x14ac:dyDescent="0.25">
      <c r="A2696" s="871" t="s">
        <v>1015</v>
      </c>
      <c r="B2696" s="872">
        <v>385363</v>
      </c>
      <c r="C2696" s="1812" t="s">
        <v>3550</v>
      </c>
      <c r="D2696" s="872" t="s">
        <v>120</v>
      </c>
      <c r="E2696" s="872" t="s">
        <v>2725</v>
      </c>
      <c r="F2696" s="872" t="s">
        <v>3551</v>
      </c>
      <c r="G2696" s="872" t="s">
        <v>18</v>
      </c>
      <c r="H2696" s="1308">
        <v>40686</v>
      </c>
      <c r="I2696" s="1277">
        <v>6167.95</v>
      </c>
      <c r="J2696" s="1277">
        <v>6167.95</v>
      </c>
      <c r="K2696" s="1277">
        <v>0</v>
      </c>
      <c r="L2696" s="805"/>
      <c r="M2696" s="804"/>
      <c r="N2696" s="804"/>
      <c r="O2696" s="804"/>
      <c r="P2696" s="804"/>
      <c r="Q2696" s="804"/>
      <c r="R2696" s="804"/>
      <c r="S2696" s="804"/>
      <c r="T2696" s="804"/>
      <c r="U2696" s="804"/>
      <c r="V2696" s="804"/>
      <c r="W2696" s="804"/>
      <c r="X2696" s="804"/>
      <c r="Y2696" s="804"/>
      <c r="Z2696" s="804"/>
      <c r="AA2696" s="804"/>
      <c r="AB2696" s="804"/>
      <c r="AC2696" s="804"/>
      <c r="AD2696" s="804"/>
      <c r="AE2696" s="804"/>
      <c r="AF2696" s="804"/>
      <c r="AG2696" s="804"/>
      <c r="AH2696" s="804"/>
      <c r="AI2696" s="804"/>
      <c r="AJ2696" s="804"/>
      <c r="AK2696" s="804"/>
      <c r="AL2696" s="804"/>
      <c r="AM2696" s="804"/>
      <c r="AN2696" s="804"/>
      <c r="AO2696" s="804"/>
      <c r="AP2696" s="804"/>
      <c r="AQ2696" s="804"/>
      <c r="AR2696" s="804"/>
      <c r="AS2696" s="804"/>
      <c r="AT2696" s="804"/>
      <c r="AU2696" s="804"/>
      <c r="AV2696" s="804"/>
      <c r="AW2696" s="804"/>
      <c r="AX2696" s="804"/>
      <c r="AY2696" s="804"/>
      <c r="AZ2696" s="804"/>
      <c r="BA2696" s="804"/>
      <c r="BB2696" s="804"/>
      <c r="BC2696" s="804"/>
      <c r="BD2696" s="804"/>
      <c r="BE2696" s="804"/>
      <c r="BF2696" s="804"/>
      <c r="BG2696" s="804"/>
      <c r="BH2696" s="804"/>
      <c r="BI2696" s="804"/>
      <c r="BJ2696" s="804"/>
      <c r="BK2696" s="804"/>
      <c r="BL2696" s="804"/>
      <c r="BM2696" s="804"/>
      <c r="BN2696" s="804"/>
      <c r="BO2696" s="804"/>
      <c r="BP2696" s="804"/>
      <c r="BQ2696" s="804"/>
      <c r="BR2696" s="804"/>
      <c r="BS2696" s="804"/>
      <c r="BT2696" s="804"/>
      <c r="BU2696" s="804"/>
      <c r="BV2696" s="804"/>
      <c r="BW2696" s="804"/>
      <c r="BX2696" s="804"/>
      <c r="BY2696" s="804"/>
      <c r="BZ2696" s="804"/>
      <c r="CA2696" s="804"/>
      <c r="CB2696" s="804"/>
      <c r="CC2696" s="804"/>
      <c r="CD2696" s="804"/>
      <c r="CE2696" s="804"/>
      <c r="CF2696" s="804"/>
      <c r="CG2696" s="804"/>
      <c r="CH2696" s="804"/>
      <c r="CI2696" s="804"/>
      <c r="CJ2696" s="804"/>
      <c r="CK2696" s="804"/>
      <c r="CL2696" s="804"/>
      <c r="CM2696" s="804"/>
      <c r="CN2696" s="804"/>
      <c r="CO2696" s="804"/>
      <c r="CP2696" s="804"/>
      <c r="CQ2696" s="804"/>
      <c r="CR2696" s="804"/>
      <c r="CS2696" s="804"/>
      <c r="CT2696" s="804"/>
      <c r="CU2696" s="804"/>
      <c r="CV2696" s="804"/>
    </row>
    <row r="2697" spans="1:100" x14ac:dyDescent="0.25">
      <c r="A2697" s="870" t="s">
        <v>14</v>
      </c>
      <c r="B2697" s="872">
        <v>385346</v>
      </c>
      <c r="C2697" s="1812" t="s">
        <v>3552</v>
      </c>
      <c r="D2697" s="872" t="s">
        <v>16</v>
      </c>
      <c r="E2697" s="872" t="s">
        <v>723</v>
      </c>
      <c r="F2697" s="872" t="s">
        <v>3553</v>
      </c>
      <c r="G2697" s="872" t="s">
        <v>18</v>
      </c>
      <c r="H2697" s="1308">
        <v>40689</v>
      </c>
      <c r="I2697" s="1277">
        <v>28588.55</v>
      </c>
      <c r="J2697" s="1277">
        <v>28588.55</v>
      </c>
      <c r="K2697" s="1277">
        <v>0</v>
      </c>
      <c r="L2697" s="805"/>
      <c r="M2697" s="804"/>
      <c r="N2697" s="804"/>
      <c r="O2697" s="804"/>
      <c r="P2697" s="804"/>
      <c r="Q2697" s="804"/>
      <c r="R2697" s="804"/>
      <c r="S2697" s="804"/>
      <c r="T2697" s="804"/>
      <c r="U2697" s="804"/>
      <c r="V2697" s="804"/>
      <c r="W2697" s="804"/>
      <c r="X2697" s="804"/>
      <c r="Y2697" s="804"/>
      <c r="Z2697" s="804"/>
      <c r="AA2697" s="804"/>
      <c r="AB2697" s="804"/>
      <c r="AC2697" s="804"/>
      <c r="AD2697" s="804"/>
      <c r="AE2697" s="804"/>
      <c r="AF2697" s="804"/>
      <c r="AG2697" s="804"/>
      <c r="AH2697" s="804"/>
      <c r="AI2697" s="804"/>
      <c r="AJ2697" s="804"/>
      <c r="AK2697" s="804"/>
      <c r="AL2697" s="804"/>
      <c r="AM2697" s="804"/>
      <c r="AN2697" s="804"/>
      <c r="AO2697" s="804"/>
      <c r="AP2697" s="804"/>
      <c r="AQ2697" s="804"/>
      <c r="AR2697" s="804"/>
      <c r="AS2697" s="804"/>
      <c r="AT2697" s="804"/>
      <c r="AU2697" s="804"/>
      <c r="AV2697" s="804"/>
      <c r="AW2697" s="804"/>
      <c r="AX2697" s="804"/>
      <c r="AY2697" s="804"/>
      <c r="AZ2697" s="804"/>
      <c r="BA2697" s="804"/>
      <c r="BB2697" s="804"/>
      <c r="BC2697" s="804"/>
      <c r="BD2697" s="804"/>
      <c r="BE2697" s="804"/>
      <c r="BF2697" s="804"/>
      <c r="BG2697" s="804"/>
      <c r="BH2697" s="804"/>
      <c r="BI2697" s="804"/>
      <c r="BJ2697" s="804"/>
      <c r="BK2697" s="804"/>
      <c r="BL2697" s="804"/>
      <c r="BM2697" s="804"/>
      <c r="BN2697" s="804"/>
      <c r="BO2697" s="804"/>
      <c r="BP2697" s="804"/>
      <c r="BQ2697" s="804"/>
      <c r="BR2697" s="804"/>
      <c r="BS2697" s="804"/>
      <c r="BT2697" s="804"/>
      <c r="BU2697" s="804"/>
      <c r="BV2697" s="804"/>
      <c r="BW2697" s="804"/>
      <c r="BX2697" s="804"/>
      <c r="BY2697" s="804"/>
      <c r="BZ2697" s="804"/>
      <c r="CA2697" s="804"/>
      <c r="CB2697" s="804"/>
      <c r="CC2697" s="804"/>
      <c r="CD2697" s="804"/>
      <c r="CE2697" s="804"/>
      <c r="CF2697" s="804"/>
      <c r="CG2697" s="804"/>
      <c r="CH2697" s="804"/>
      <c r="CI2697" s="804"/>
      <c r="CJ2697" s="804"/>
      <c r="CK2697" s="804"/>
      <c r="CL2697" s="804"/>
      <c r="CM2697" s="804"/>
      <c r="CN2697" s="804"/>
      <c r="CO2697" s="804"/>
      <c r="CP2697" s="804"/>
      <c r="CQ2697" s="804"/>
      <c r="CR2697" s="804"/>
      <c r="CS2697" s="804"/>
      <c r="CT2697" s="804"/>
      <c r="CU2697" s="804"/>
      <c r="CV2697" s="804"/>
    </row>
    <row r="2698" spans="1:100" x14ac:dyDescent="0.25">
      <c r="A2698" s="870" t="s">
        <v>170</v>
      </c>
      <c r="B2698" s="872">
        <v>385343</v>
      </c>
      <c r="C2698" s="1812" t="s">
        <v>3554</v>
      </c>
      <c r="D2698" s="872" t="s">
        <v>16</v>
      </c>
      <c r="E2698" s="872" t="s">
        <v>479</v>
      </c>
      <c r="F2698" s="872" t="s">
        <v>3555</v>
      </c>
      <c r="G2698" s="872" t="s">
        <v>18</v>
      </c>
      <c r="H2698" s="1308">
        <v>40689</v>
      </c>
      <c r="I2698" s="1277">
        <v>5126.09</v>
      </c>
      <c r="J2698" s="1277">
        <v>5126.09</v>
      </c>
      <c r="K2698" s="1277">
        <v>0</v>
      </c>
      <c r="L2698" s="805"/>
      <c r="M2698" s="804"/>
      <c r="N2698" s="804"/>
      <c r="O2698" s="804"/>
      <c r="P2698" s="804"/>
      <c r="Q2698" s="804"/>
      <c r="R2698" s="804"/>
      <c r="S2698" s="804"/>
      <c r="T2698" s="804"/>
      <c r="U2698" s="804"/>
      <c r="V2698" s="804"/>
      <c r="W2698" s="804"/>
      <c r="X2698" s="804"/>
      <c r="Y2698" s="804"/>
      <c r="Z2698" s="804"/>
      <c r="AA2698" s="804"/>
      <c r="AB2698" s="804"/>
      <c r="AC2698" s="804"/>
      <c r="AD2698" s="804"/>
      <c r="AE2698" s="804"/>
      <c r="AF2698" s="804"/>
      <c r="AG2698" s="804"/>
      <c r="AH2698" s="804"/>
      <c r="AI2698" s="804"/>
      <c r="AJ2698" s="804"/>
      <c r="AK2698" s="804"/>
      <c r="AL2698" s="804"/>
      <c r="AM2698" s="804"/>
      <c r="AN2698" s="804"/>
      <c r="AO2698" s="804"/>
      <c r="AP2698" s="804"/>
      <c r="AQ2698" s="804"/>
      <c r="AR2698" s="804"/>
      <c r="AS2698" s="804"/>
      <c r="AT2698" s="804"/>
      <c r="AU2698" s="804"/>
      <c r="AV2698" s="804"/>
      <c r="AW2698" s="804"/>
      <c r="AX2698" s="804"/>
      <c r="AY2698" s="804"/>
      <c r="AZ2698" s="804"/>
      <c r="BA2698" s="804"/>
      <c r="BB2698" s="804"/>
      <c r="BC2698" s="804"/>
      <c r="BD2698" s="804"/>
      <c r="BE2698" s="804"/>
      <c r="BF2698" s="804"/>
      <c r="BG2698" s="804"/>
      <c r="BH2698" s="804"/>
      <c r="BI2698" s="804"/>
      <c r="BJ2698" s="804"/>
      <c r="BK2698" s="804"/>
      <c r="BL2698" s="804"/>
      <c r="BM2698" s="804"/>
      <c r="BN2698" s="804"/>
      <c r="BO2698" s="804"/>
      <c r="BP2698" s="804"/>
      <c r="BQ2698" s="804"/>
      <c r="BR2698" s="804"/>
      <c r="BS2698" s="804"/>
      <c r="BT2698" s="804"/>
      <c r="BU2698" s="804"/>
      <c r="BV2698" s="804"/>
      <c r="BW2698" s="804"/>
      <c r="BX2698" s="804"/>
      <c r="BY2698" s="804"/>
      <c r="BZ2698" s="804"/>
      <c r="CA2698" s="804"/>
      <c r="CB2698" s="804"/>
      <c r="CC2698" s="804"/>
      <c r="CD2698" s="804"/>
      <c r="CE2698" s="804"/>
      <c r="CF2698" s="804"/>
      <c r="CG2698" s="804"/>
      <c r="CH2698" s="804"/>
      <c r="CI2698" s="804"/>
      <c r="CJ2698" s="804"/>
      <c r="CK2698" s="804"/>
      <c r="CL2698" s="804"/>
      <c r="CM2698" s="804"/>
      <c r="CN2698" s="804"/>
      <c r="CO2698" s="804"/>
      <c r="CP2698" s="804"/>
      <c r="CQ2698" s="804"/>
      <c r="CR2698" s="804"/>
      <c r="CS2698" s="804"/>
      <c r="CT2698" s="804"/>
      <c r="CU2698" s="804"/>
      <c r="CV2698" s="804"/>
    </row>
    <row r="2699" spans="1:100" x14ac:dyDescent="0.25">
      <c r="A2699" s="871" t="s">
        <v>14</v>
      </c>
      <c r="B2699" s="872">
        <v>385344</v>
      </c>
      <c r="C2699" s="1812" t="s">
        <v>3556</v>
      </c>
      <c r="D2699" s="872" t="s">
        <v>16</v>
      </c>
      <c r="E2699" s="872" t="s">
        <v>723</v>
      </c>
      <c r="F2699" s="872" t="s">
        <v>3557</v>
      </c>
      <c r="G2699" s="872" t="s">
        <v>18</v>
      </c>
      <c r="H2699" s="1308">
        <v>40689</v>
      </c>
      <c r="I2699" s="1277">
        <v>28588.55</v>
      </c>
      <c r="J2699" s="1277">
        <v>28588.55</v>
      </c>
      <c r="K2699" s="1277">
        <v>0</v>
      </c>
      <c r="L2699" s="805"/>
      <c r="M2699" s="804"/>
      <c r="N2699" s="804"/>
      <c r="O2699" s="804"/>
      <c r="P2699" s="804"/>
      <c r="Q2699" s="804"/>
      <c r="R2699" s="804"/>
      <c r="S2699" s="804"/>
      <c r="T2699" s="804"/>
      <c r="U2699" s="804"/>
      <c r="V2699" s="804"/>
      <c r="W2699" s="804"/>
      <c r="X2699" s="804"/>
      <c r="Y2699" s="804"/>
      <c r="Z2699" s="804"/>
      <c r="AA2699" s="804"/>
      <c r="AB2699" s="804"/>
      <c r="AC2699" s="804"/>
      <c r="AD2699" s="804"/>
      <c r="AE2699" s="804"/>
      <c r="AF2699" s="804"/>
      <c r="AG2699" s="804"/>
      <c r="AH2699" s="804"/>
      <c r="AI2699" s="804"/>
      <c r="AJ2699" s="804"/>
      <c r="AK2699" s="804"/>
      <c r="AL2699" s="804"/>
      <c r="AM2699" s="804"/>
      <c r="AN2699" s="804"/>
      <c r="AO2699" s="804"/>
      <c r="AP2699" s="804"/>
      <c r="AQ2699" s="804"/>
      <c r="AR2699" s="804"/>
      <c r="AS2699" s="804"/>
      <c r="AT2699" s="804"/>
      <c r="AU2699" s="804"/>
      <c r="AV2699" s="804"/>
      <c r="AW2699" s="804"/>
      <c r="AX2699" s="804"/>
      <c r="AY2699" s="804"/>
      <c r="AZ2699" s="804"/>
      <c r="BA2699" s="804"/>
      <c r="BB2699" s="804"/>
      <c r="BC2699" s="804"/>
      <c r="BD2699" s="804"/>
      <c r="BE2699" s="804"/>
      <c r="BF2699" s="804"/>
      <c r="BG2699" s="804"/>
      <c r="BH2699" s="804"/>
      <c r="BI2699" s="804"/>
      <c r="BJ2699" s="804"/>
      <c r="BK2699" s="804"/>
      <c r="BL2699" s="804"/>
      <c r="BM2699" s="804"/>
      <c r="BN2699" s="804"/>
      <c r="BO2699" s="804"/>
      <c r="BP2699" s="804"/>
      <c r="BQ2699" s="804"/>
      <c r="BR2699" s="804"/>
      <c r="BS2699" s="804"/>
      <c r="BT2699" s="804"/>
      <c r="BU2699" s="804"/>
      <c r="BV2699" s="804"/>
      <c r="BW2699" s="804"/>
      <c r="BX2699" s="804"/>
      <c r="BY2699" s="804"/>
      <c r="BZ2699" s="804"/>
      <c r="CA2699" s="804"/>
      <c r="CB2699" s="804"/>
      <c r="CC2699" s="804"/>
      <c r="CD2699" s="804"/>
      <c r="CE2699" s="804"/>
      <c r="CF2699" s="804"/>
      <c r="CG2699" s="804"/>
      <c r="CH2699" s="804"/>
      <c r="CI2699" s="804"/>
      <c r="CJ2699" s="804"/>
      <c r="CK2699" s="804"/>
      <c r="CL2699" s="804"/>
      <c r="CM2699" s="804"/>
      <c r="CN2699" s="804"/>
      <c r="CO2699" s="804"/>
      <c r="CP2699" s="804"/>
      <c r="CQ2699" s="804"/>
      <c r="CR2699" s="804"/>
      <c r="CS2699" s="804"/>
      <c r="CT2699" s="804"/>
      <c r="CU2699" s="804"/>
      <c r="CV2699" s="804"/>
    </row>
    <row r="2700" spans="1:100" x14ac:dyDescent="0.25">
      <c r="A2700" s="871" t="s">
        <v>170</v>
      </c>
      <c r="B2700" s="872">
        <v>385353</v>
      </c>
      <c r="C2700" s="1812" t="s">
        <v>3558</v>
      </c>
      <c r="D2700" s="872" t="s">
        <v>16</v>
      </c>
      <c r="E2700" s="872" t="s">
        <v>479</v>
      </c>
      <c r="F2700" s="872" t="s">
        <v>3559</v>
      </c>
      <c r="G2700" s="872" t="s">
        <v>18</v>
      </c>
      <c r="H2700" s="1308">
        <v>40689</v>
      </c>
      <c r="I2700" s="1277">
        <v>5126.09</v>
      </c>
      <c r="J2700" s="1277">
        <v>5126.09</v>
      </c>
      <c r="K2700" s="1277">
        <v>0</v>
      </c>
      <c r="L2700" s="806"/>
      <c r="M2700" s="805"/>
      <c r="N2700" s="805"/>
      <c r="O2700" s="805"/>
      <c r="P2700" s="805"/>
      <c r="Q2700" s="805"/>
      <c r="R2700" s="805"/>
      <c r="S2700" s="805"/>
      <c r="T2700" s="805"/>
      <c r="U2700" s="805"/>
      <c r="V2700" s="805"/>
      <c r="W2700" s="805"/>
      <c r="X2700" s="805"/>
      <c r="Y2700" s="805"/>
      <c r="Z2700" s="805"/>
      <c r="AA2700" s="805"/>
      <c r="AB2700" s="805"/>
      <c r="AC2700" s="805"/>
      <c r="AD2700" s="805"/>
      <c r="AE2700" s="805"/>
      <c r="AF2700" s="805"/>
      <c r="AG2700" s="805"/>
      <c r="AH2700" s="805"/>
      <c r="AI2700" s="805"/>
      <c r="AJ2700" s="805"/>
      <c r="AK2700" s="805"/>
      <c r="AL2700" s="805"/>
      <c r="AM2700" s="805"/>
      <c r="AN2700" s="805"/>
      <c r="AO2700" s="805"/>
      <c r="AP2700" s="805"/>
      <c r="AQ2700" s="805"/>
      <c r="AR2700" s="805"/>
      <c r="AS2700" s="805"/>
      <c r="AT2700" s="805"/>
      <c r="AU2700" s="805"/>
      <c r="AV2700" s="805"/>
      <c r="AW2700" s="805"/>
      <c r="AX2700" s="805"/>
      <c r="AY2700" s="805"/>
      <c r="AZ2700" s="805"/>
      <c r="BA2700" s="805"/>
      <c r="BB2700" s="805"/>
      <c r="BC2700" s="805"/>
      <c r="BD2700" s="805"/>
      <c r="BE2700" s="805"/>
      <c r="BF2700" s="805"/>
      <c r="BG2700" s="805"/>
      <c r="BH2700" s="805"/>
      <c r="BI2700" s="805"/>
      <c r="BJ2700" s="805"/>
      <c r="BK2700" s="805"/>
      <c r="BL2700" s="805"/>
      <c r="BM2700" s="805"/>
      <c r="BN2700" s="805"/>
      <c r="BO2700" s="805"/>
      <c r="BP2700" s="805"/>
      <c r="BQ2700" s="805"/>
      <c r="BR2700" s="805"/>
      <c r="BS2700" s="805"/>
      <c r="BT2700" s="805"/>
      <c r="BU2700" s="805"/>
      <c r="BV2700" s="805"/>
      <c r="BW2700" s="805"/>
      <c r="BX2700" s="805"/>
      <c r="BY2700" s="805"/>
      <c r="BZ2700" s="805"/>
      <c r="CA2700" s="805"/>
      <c r="CB2700" s="805"/>
      <c r="CC2700" s="805"/>
      <c r="CD2700" s="805"/>
      <c r="CE2700" s="805"/>
      <c r="CF2700" s="805"/>
      <c r="CG2700" s="805"/>
      <c r="CH2700" s="805"/>
      <c r="CI2700" s="805"/>
      <c r="CJ2700" s="805"/>
      <c r="CK2700" s="805"/>
      <c r="CL2700" s="805"/>
      <c r="CM2700" s="805"/>
      <c r="CN2700" s="805"/>
      <c r="CO2700" s="805"/>
      <c r="CP2700" s="805"/>
      <c r="CQ2700" s="805"/>
      <c r="CR2700" s="805"/>
      <c r="CS2700" s="805"/>
      <c r="CT2700" s="805"/>
      <c r="CU2700" s="805"/>
      <c r="CV2700" s="805"/>
    </row>
    <row r="2701" spans="1:100" x14ac:dyDescent="0.25">
      <c r="A2701" s="871" t="s">
        <v>719</v>
      </c>
      <c r="B2701" s="872">
        <v>548672</v>
      </c>
      <c r="C2701" s="1812" t="s">
        <v>3560</v>
      </c>
      <c r="D2701" s="872" t="s">
        <v>16</v>
      </c>
      <c r="E2701" s="872" t="s">
        <v>2721</v>
      </c>
      <c r="F2701" s="872" t="s">
        <v>3561</v>
      </c>
      <c r="G2701" s="872" t="s">
        <v>159</v>
      </c>
      <c r="H2701" s="1308">
        <v>42635</v>
      </c>
      <c r="I2701" s="1277">
        <v>21052.03</v>
      </c>
      <c r="J2701" s="1277">
        <v>12280.36</v>
      </c>
      <c r="K2701" s="1277">
        <v>8771.6699999999983</v>
      </c>
      <c r="L2701" s="806"/>
      <c r="M2701" s="805"/>
      <c r="N2701" s="805"/>
      <c r="O2701" s="805"/>
      <c r="P2701" s="805"/>
      <c r="Q2701" s="805"/>
      <c r="R2701" s="805"/>
      <c r="S2701" s="805"/>
      <c r="T2701" s="805"/>
      <c r="U2701" s="805"/>
      <c r="V2701" s="805"/>
      <c r="W2701" s="805"/>
      <c r="X2701" s="805"/>
      <c r="Y2701" s="805"/>
      <c r="Z2701" s="805"/>
      <c r="AA2701" s="805"/>
      <c r="AB2701" s="805"/>
      <c r="AC2701" s="805"/>
      <c r="AD2701" s="805"/>
      <c r="AE2701" s="805"/>
      <c r="AF2701" s="805"/>
      <c r="AG2701" s="805"/>
      <c r="AH2701" s="805"/>
      <c r="AI2701" s="805"/>
      <c r="AJ2701" s="805"/>
      <c r="AK2701" s="805"/>
      <c r="AL2701" s="805"/>
      <c r="AM2701" s="805"/>
      <c r="AN2701" s="805"/>
      <c r="AO2701" s="805"/>
      <c r="AP2701" s="805"/>
      <c r="AQ2701" s="805"/>
      <c r="AR2701" s="805"/>
      <c r="AS2701" s="805"/>
      <c r="AT2701" s="805"/>
      <c r="AU2701" s="805"/>
      <c r="AV2701" s="805"/>
      <c r="AW2701" s="805"/>
      <c r="AX2701" s="805"/>
      <c r="AY2701" s="805"/>
      <c r="AZ2701" s="805"/>
      <c r="BA2701" s="805"/>
      <c r="BB2701" s="805"/>
      <c r="BC2701" s="805"/>
      <c r="BD2701" s="805"/>
      <c r="BE2701" s="805"/>
      <c r="BF2701" s="805"/>
      <c r="BG2701" s="805"/>
      <c r="BH2701" s="805"/>
      <c r="BI2701" s="805"/>
      <c r="BJ2701" s="805"/>
      <c r="BK2701" s="805"/>
      <c r="BL2701" s="805"/>
      <c r="BM2701" s="805"/>
      <c r="BN2701" s="805"/>
      <c r="BO2701" s="805"/>
      <c r="BP2701" s="805"/>
      <c r="BQ2701" s="805"/>
      <c r="BR2701" s="805"/>
      <c r="BS2701" s="805"/>
      <c r="BT2701" s="805"/>
      <c r="BU2701" s="805"/>
      <c r="BV2701" s="805"/>
      <c r="BW2701" s="805"/>
      <c r="BX2701" s="805"/>
      <c r="BY2701" s="805"/>
      <c r="BZ2701" s="805"/>
      <c r="CA2701" s="805"/>
      <c r="CB2701" s="805"/>
      <c r="CC2701" s="805"/>
      <c r="CD2701" s="805"/>
      <c r="CE2701" s="805"/>
      <c r="CF2701" s="805"/>
      <c r="CG2701" s="805"/>
      <c r="CH2701" s="805"/>
      <c r="CI2701" s="805"/>
      <c r="CJ2701" s="805"/>
      <c r="CK2701" s="805"/>
      <c r="CL2701" s="805"/>
      <c r="CM2701" s="805"/>
      <c r="CN2701" s="805"/>
      <c r="CO2701" s="805"/>
      <c r="CP2701" s="805"/>
      <c r="CQ2701" s="805"/>
      <c r="CR2701" s="805"/>
      <c r="CS2701" s="805"/>
      <c r="CT2701" s="805"/>
      <c r="CU2701" s="805"/>
      <c r="CV2701" s="805"/>
    </row>
    <row r="2702" spans="1:100" x14ac:dyDescent="0.25">
      <c r="A2702" s="870" t="s">
        <v>170</v>
      </c>
      <c r="B2702" s="872">
        <v>385350</v>
      </c>
      <c r="C2702" s="1812" t="s">
        <v>3562</v>
      </c>
      <c r="D2702" s="872" t="s">
        <v>16</v>
      </c>
      <c r="E2702" s="872" t="s">
        <v>479</v>
      </c>
      <c r="F2702" s="872" t="s">
        <v>3563</v>
      </c>
      <c r="G2702" s="872" t="s">
        <v>18</v>
      </c>
      <c r="H2702" s="1308">
        <v>40689</v>
      </c>
      <c r="I2702" s="1277">
        <v>5126.09</v>
      </c>
      <c r="J2702" s="1277">
        <v>5126.09</v>
      </c>
      <c r="K2702" s="1277">
        <v>0</v>
      </c>
      <c r="L2702" s="807"/>
      <c r="M2702" s="806"/>
      <c r="N2702" s="806"/>
      <c r="O2702" s="806"/>
      <c r="P2702" s="806"/>
      <c r="Q2702" s="806"/>
      <c r="R2702" s="806"/>
      <c r="S2702" s="806"/>
      <c r="T2702" s="806"/>
      <c r="U2702" s="806"/>
      <c r="V2702" s="806"/>
      <c r="W2702" s="806"/>
      <c r="X2702" s="806"/>
      <c r="Y2702" s="806"/>
      <c r="Z2702" s="806"/>
      <c r="AA2702" s="806"/>
      <c r="AB2702" s="806"/>
      <c r="AC2702" s="806"/>
      <c r="AD2702" s="806"/>
      <c r="AE2702" s="806"/>
      <c r="AF2702" s="806"/>
      <c r="AG2702" s="806"/>
      <c r="AH2702" s="806"/>
      <c r="AI2702" s="806"/>
      <c r="AJ2702" s="806"/>
      <c r="AK2702" s="806"/>
      <c r="AL2702" s="806"/>
      <c r="AM2702" s="806"/>
      <c r="AN2702" s="806"/>
      <c r="AO2702" s="806"/>
      <c r="AP2702" s="806"/>
      <c r="AQ2702" s="806"/>
      <c r="AR2702" s="806"/>
      <c r="AS2702" s="806"/>
      <c r="AT2702" s="806"/>
      <c r="AU2702" s="806"/>
      <c r="AV2702" s="806"/>
      <c r="AW2702" s="806"/>
      <c r="AX2702" s="806"/>
      <c r="AY2702" s="806"/>
      <c r="AZ2702" s="806"/>
      <c r="BA2702" s="806"/>
      <c r="BB2702" s="806"/>
      <c r="BC2702" s="806"/>
      <c r="BD2702" s="806"/>
      <c r="BE2702" s="806"/>
      <c r="BF2702" s="806"/>
      <c r="BG2702" s="806"/>
      <c r="BH2702" s="806"/>
      <c r="BI2702" s="806"/>
      <c r="BJ2702" s="806"/>
      <c r="BK2702" s="806"/>
      <c r="BL2702" s="806"/>
      <c r="BM2702" s="806"/>
      <c r="BN2702" s="806"/>
      <c r="BO2702" s="806"/>
      <c r="BP2702" s="806"/>
      <c r="BQ2702" s="806"/>
      <c r="BR2702" s="806"/>
      <c r="BS2702" s="806"/>
      <c r="BT2702" s="806"/>
      <c r="BU2702" s="806"/>
      <c r="BV2702" s="806"/>
      <c r="BW2702" s="806"/>
      <c r="BX2702" s="806"/>
      <c r="BY2702" s="806"/>
      <c r="BZ2702" s="806"/>
      <c r="CA2702" s="806"/>
      <c r="CB2702" s="806"/>
      <c r="CC2702" s="806"/>
      <c r="CD2702" s="806"/>
      <c r="CE2702" s="806"/>
      <c r="CF2702" s="806"/>
      <c r="CG2702" s="806"/>
      <c r="CH2702" s="806"/>
      <c r="CI2702" s="806"/>
      <c r="CJ2702" s="806"/>
      <c r="CK2702" s="806"/>
      <c r="CL2702" s="806"/>
      <c r="CM2702" s="806"/>
      <c r="CN2702" s="806"/>
      <c r="CO2702" s="806"/>
      <c r="CP2702" s="806"/>
      <c r="CQ2702" s="806"/>
      <c r="CR2702" s="806"/>
      <c r="CS2702" s="806"/>
      <c r="CT2702" s="806"/>
      <c r="CU2702" s="806"/>
      <c r="CV2702" s="806"/>
    </row>
    <row r="2703" spans="1:100" x14ac:dyDescent="0.25">
      <c r="A2703" s="871" t="s">
        <v>223</v>
      </c>
      <c r="B2703" s="872">
        <v>365382</v>
      </c>
      <c r="C2703" s="1812" t="s">
        <v>3564</v>
      </c>
      <c r="D2703" s="872" t="s">
        <v>225</v>
      </c>
      <c r="E2703" s="872" t="s">
        <v>3565</v>
      </c>
      <c r="F2703" s="872" t="s">
        <v>3566</v>
      </c>
      <c r="G2703" s="872" t="s">
        <v>18</v>
      </c>
      <c r="H2703" s="1308">
        <v>41640</v>
      </c>
      <c r="I2703" s="1277">
        <v>2588</v>
      </c>
      <c r="J2703" s="1277">
        <v>2588</v>
      </c>
      <c r="K2703" s="1277">
        <v>0</v>
      </c>
      <c r="L2703" s="807"/>
      <c r="M2703" s="806"/>
      <c r="N2703" s="806"/>
      <c r="O2703" s="806"/>
      <c r="P2703" s="806"/>
      <c r="Q2703" s="806"/>
      <c r="R2703" s="806"/>
      <c r="S2703" s="806"/>
      <c r="T2703" s="806"/>
      <c r="U2703" s="806"/>
      <c r="V2703" s="806"/>
      <c r="W2703" s="806"/>
      <c r="X2703" s="806"/>
      <c r="Y2703" s="806"/>
      <c r="Z2703" s="806"/>
      <c r="AA2703" s="806"/>
      <c r="AB2703" s="806"/>
      <c r="AC2703" s="806"/>
      <c r="AD2703" s="806"/>
      <c r="AE2703" s="806"/>
      <c r="AF2703" s="806"/>
      <c r="AG2703" s="806"/>
      <c r="AH2703" s="806"/>
      <c r="AI2703" s="806"/>
      <c r="AJ2703" s="806"/>
      <c r="AK2703" s="806"/>
      <c r="AL2703" s="806"/>
      <c r="AM2703" s="806"/>
      <c r="AN2703" s="806"/>
      <c r="AO2703" s="806"/>
      <c r="AP2703" s="806"/>
      <c r="AQ2703" s="806"/>
      <c r="AR2703" s="806"/>
      <c r="AS2703" s="806"/>
      <c r="AT2703" s="806"/>
      <c r="AU2703" s="806"/>
      <c r="AV2703" s="806"/>
      <c r="AW2703" s="806"/>
      <c r="AX2703" s="806"/>
      <c r="AY2703" s="806"/>
      <c r="AZ2703" s="806"/>
      <c r="BA2703" s="806"/>
      <c r="BB2703" s="806"/>
      <c r="BC2703" s="806"/>
      <c r="BD2703" s="806"/>
      <c r="BE2703" s="806"/>
      <c r="BF2703" s="806"/>
      <c r="BG2703" s="806"/>
      <c r="BH2703" s="806"/>
      <c r="BI2703" s="806"/>
      <c r="BJ2703" s="806"/>
      <c r="BK2703" s="806"/>
      <c r="BL2703" s="806"/>
      <c r="BM2703" s="806"/>
      <c r="BN2703" s="806"/>
      <c r="BO2703" s="806"/>
      <c r="BP2703" s="806"/>
      <c r="BQ2703" s="806"/>
      <c r="BR2703" s="806"/>
      <c r="BS2703" s="806"/>
      <c r="BT2703" s="806"/>
      <c r="BU2703" s="806"/>
      <c r="BV2703" s="806"/>
      <c r="BW2703" s="806"/>
      <c r="BX2703" s="806"/>
      <c r="BY2703" s="806"/>
      <c r="BZ2703" s="806"/>
      <c r="CA2703" s="806"/>
      <c r="CB2703" s="806"/>
      <c r="CC2703" s="806"/>
      <c r="CD2703" s="806"/>
      <c r="CE2703" s="806"/>
      <c r="CF2703" s="806"/>
      <c r="CG2703" s="806"/>
      <c r="CH2703" s="806"/>
      <c r="CI2703" s="806"/>
      <c r="CJ2703" s="806"/>
      <c r="CK2703" s="806"/>
      <c r="CL2703" s="806"/>
      <c r="CM2703" s="806"/>
      <c r="CN2703" s="806"/>
      <c r="CO2703" s="806"/>
      <c r="CP2703" s="806"/>
      <c r="CQ2703" s="806"/>
      <c r="CR2703" s="806"/>
      <c r="CS2703" s="806"/>
      <c r="CT2703" s="806"/>
      <c r="CU2703" s="806"/>
      <c r="CV2703" s="806"/>
    </row>
    <row r="2704" spans="1:100" x14ac:dyDescent="0.25">
      <c r="A2704" s="870" t="s">
        <v>1041</v>
      </c>
      <c r="B2704" s="872">
        <v>365212</v>
      </c>
      <c r="C2704" s="1812" t="s">
        <v>3567</v>
      </c>
      <c r="D2704" s="872" t="s">
        <v>784</v>
      </c>
      <c r="E2704" s="872" t="s">
        <v>1043</v>
      </c>
      <c r="F2704" s="872" t="s">
        <v>3568</v>
      </c>
      <c r="G2704" s="872" t="s">
        <v>193</v>
      </c>
      <c r="H2704" s="1308">
        <v>41640</v>
      </c>
      <c r="I2704" s="1277">
        <v>20001</v>
      </c>
      <c r="J2704" s="1277">
        <v>20001</v>
      </c>
      <c r="K2704" s="1277">
        <v>0</v>
      </c>
      <c r="L2704" s="808"/>
      <c r="M2704" s="807"/>
      <c r="N2704" s="807"/>
      <c r="O2704" s="807"/>
      <c r="P2704" s="807"/>
      <c r="Q2704" s="807"/>
      <c r="R2704" s="807"/>
      <c r="S2704" s="807"/>
      <c r="T2704" s="807"/>
      <c r="U2704" s="807"/>
      <c r="V2704" s="807"/>
      <c r="W2704" s="807"/>
      <c r="X2704" s="807"/>
      <c r="Y2704" s="807"/>
      <c r="Z2704" s="807"/>
      <c r="AA2704" s="807"/>
      <c r="AB2704" s="807"/>
      <c r="AC2704" s="807"/>
      <c r="AD2704" s="807"/>
      <c r="AE2704" s="807"/>
      <c r="AF2704" s="807"/>
      <c r="AG2704" s="807"/>
      <c r="AH2704" s="807"/>
      <c r="AI2704" s="807"/>
      <c r="AJ2704" s="807"/>
      <c r="AK2704" s="807"/>
      <c r="AL2704" s="807"/>
      <c r="AM2704" s="807"/>
      <c r="AN2704" s="807"/>
      <c r="AO2704" s="807"/>
      <c r="AP2704" s="807"/>
      <c r="AQ2704" s="807"/>
      <c r="AR2704" s="807"/>
      <c r="AS2704" s="807"/>
      <c r="AT2704" s="807"/>
      <c r="AU2704" s="807"/>
      <c r="AV2704" s="807"/>
      <c r="AW2704" s="807"/>
      <c r="AX2704" s="807"/>
      <c r="AY2704" s="807"/>
      <c r="AZ2704" s="807"/>
      <c r="BA2704" s="807"/>
      <c r="BB2704" s="807"/>
      <c r="BC2704" s="807"/>
      <c r="BD2704" s="807"/>
      <c r="BE2704" s="807"/>
      <c r="BF2704" s="807"/>
      <c r="BG2704" s="807"/>
      <c r="BH2704" s="807"/>
      <c r="BI2704" s="807"/>
      <c r="BJ2704" s="807"/>
      <c r="BK2704" s="807"/>
      <c r="BL2704" s="807"/>
      <c r="BM2704" s="807"/>
      <c r="BN2704" s="807"/>
      <c r="BO2704" s="807"/>
      <c r="BP2704" s="807"/>
      <c r="BQ2704" s="807"/>
      <c r="BR2704" s="807"/>
      <c r="BS2704" s="807"/>
      <c r="BT2704" s="807"/>
      <c r="BU2704" s="807"/>
      <c r="BV2704" s="807"/>
      <c r="BW2704" s="807"/>
      <c r="BX2704" s="807"/>
      <c r="BY2704" s="807"/>
      <c r="BZ2704" s="807"/>
      <c r="CA2704" s="807"/>
      <c r="CB2704" s="807"/>
      <c r="CC2704" s="807"/>
      <c r="CD2704" s="807"/>
      <c r="CE2704" s="807"/>
      <c r="CF2704" s="807"/>
      <c r="CG2704" s="807"/>
      <c r="CH2704" s="807"/>
      <c r="CI2704" s="807"/>
      <c r="CJ2704" s="807"/>
      <c r="CK2704" s="807"/>
      <c r="CL2704" s="807"/>
      <c r="CM2704" s="807"/>
      <c r="CN2704" s="807"/>
      <c r="CO2704" s="807"/>
      <c r="CP2704" s="807"/>
      <c r="CQ2704" s="807"/>
      <c r="CR2704" s="807"/>
      <c r="CS2704" s="807"/>
      <c r="CT2704" s="807"/>
      <c r="CU2704" s="807"/>
      <c r="CV2704" s="807"/>
    </row>
    <row r="2705" spans="1:100" x14ac:dyDescent="0.25">
      <c r="A2705" s="870" t="s">
        <v>170</v>
      </c>
      <c r="B2705" s="872">
        <v>385355</v>
      </c>
      <c r="C2705" s="1812" t="s">
        <v>3569</v>
      </c>
      <c r="D2705" s="872" t="s">
        <v>16</v>
      </c>
      <c r="E2705" s="872" t="s">
        <v>479</v>
      </c>
      <c r="F2705" s="872" t="s">
        <v>3570</v>
      </c>
      <c r="G2705" s="872" t="s">
        <v>18</v>
      </c>
      <c r="H2705" s="1308">
        <v>40689</v>
      </c>
      <c r="I2705" s="1277">
        <v>5126.09</v>
      </c>
      <c r="J2705" s="1277">
        <v>5126.09</v>
      </c>
      <c r="K2705" s="1277">
        <v>0</v>
      </c>
      <c r="L2705" s="808"/>
      <c r="M2705" s="807"/>
      <c r="N2705" s="807"/>
      <c r="O2705" s="807"/>
      <c r="P2705" s="807"/>
      <c r="Q2705" s="807"/>
      <c r="R2705" s="807"/>
      <c r="S2705" s="807"/>
      <c r="T2705" s="807"/>
      <c r="U2705" s="807"/>
      <c r="V2705" s="807"/>
      <c r="W2705" s="807"/>
      <c r="X2705" s="807"/>
      <c r="Y2705" s="807"/>
      <c r="Z2705" s="807"/>
      <c r="AA2705" s="807"/>
      <c r="AB2705" s="807"/>
      <c r="AC2705" s="807"/>
      <c r="AD2705" s="807"/>
      <c r="AE2705" s="807"/>
      <c r="AF2705" s="807"/>
      <c r="AG2705" s="807"/>
      <c r="AH2705" s="807"/>
      <c r="AI2705" s="807"/>
      <c r="AJ2705" s="807"/>
      <c r="AK2705" s="807"/>
      <c r="AL2705" s="807"/>
      <c r="AM2705" s="807"/>
      <c r="AN2705" s="807"/>
      <c r="AO2705" s="807"/>
      <c r="AP2705" s="807"/>
      <c r="AQ2705" s="807"/>
      <c r="AR2705" s="807"/>
      <c r="AS2705" s="807"/>
      <c r="AT2705" s="807"/>
      <c r="AU2705" s="807"/>
      <c r="AV2705" s="807"/>
      <c r="AW2705" s="807"/>
      <c r="AX2705" s="807"/>
      <c r="AY2705" s="807"/>
      <c r="AZ2705" s="807"/>
      <c r="BA2705" s="807"/>
      <c r="BB2705" s="807"/>
      <c r="BC2705" s="807"/>
      <c r="BD2705" s="807"/>
      <c r="BE2705" s="807"/>
      <c r="BF2705" s="807"/>
      <c r="BG2705" s="807"/>
      <c r="BH2705" s="807"/>
      <c r="BI2705" s="807"/>
      <c r="BJ2705" s="807"/>
      <c r="BK2705" s="807"/>
      <c r="BL2705" s="807"/>
      <c r="BM2705" s="807"/>
      <c r="BN2705" s="807"/>
      <c r="BO2705" s="807"/>
      <c r="BP2705" s="807"/>
      <c r="BQ2705" s="807"/>
      <c r="BR2705" s="807"/>
      <c r="BS2705" s="807"/>
      <c r="BT2705" s="807"/>
      <c r="BU2705" s="807"/>
      <c r="BV2705" s="807"/>
      <c r="BW2705" s="807"/>
      <c r="BX2705" s="807"/>
      <c r="BY2705" s="807"/>
      <c r="BZ2705" s="807"/>
      <c r="CA2705" s="807"/>
      <c r="CB2705" s="807"/>
      <c r="CC2705" s="807"/>
      <c r="CD2705" s="807"/>
      <c r="CE2705" s="807"/>
      <c r="CF2705" s="807"/>
      <c r="CG2705" s="807"/>
      <c r="CH2705" s="807"/>
      <c r="CI2705" s="807"/>
      <c r="CJ2705" s="807"/>
      <c r="CK2705" s="807"/>
      <c r="CL2705" s="807"/>
      <c r="CM2705" s="807"/>
      <c r="CN2705" s="807"/>
      <c r="CO2705" s="807"/>
      <c r="CP2705" s="807"/>
      <c r="CQ2705" s="807"/>
      <c r="CR2705" s="807"/>
      <c r="CS2705" s="807"/>
      <c r="CT2705" s="807"/>
      <c r="CU2705" s="807"/>
      <c r="CV2705" s="807"/>
    </row>
    <row r="2706" spans="1:100" x14ac:dyDescent="0.25">
      <c r="A2706" s="871" t="s">
        <v>1015</v>
      </c>
      <c r="B2706" s="872">
        <v>385357</v>
      </c>
      <c r="C2706" s="1812" t="s">
        <v>3571</v>
      </c>
      <c r="D2706" s="872" t="s">
        <v>120</v>
      </c>
      <c r="E2706" s="872" t="s">
        <v>2725</v>
      </c>
      <c r="F2706" s="872" t="s">
        <v>3572</v>
      </c>
      <c r="G2706" s="872" t="s">
        <v>18</v>
      </c>
      <c r="H2706" s="1308">
        <v>40686</v>
      </c>
      <c r="I2706" s="1277">
        <v>6167.95</v>
      </c>
      <c r="J2706" s="1277">
        <v>6167.95</v>
      </c>
      <c r="K2706" s="1277">
        <v>0</v>
      </c>
      <c r="L2706" s="808"/>
      <c r="M2706" s="807"/>
      <c r="N2706" s="807"/>
      <c r="O2706" s="807"/>
      <c r="P2706" s="807"/>
      <c r="Q2706" s="807"/>
      <c r="R2706" s="807"/>
      <c r="S2706" s="807"/>
      <c r="T2706" s="807"/>
      <c r="U2706" s="807"/>
      <c r="V2706" s="807"/>
      <c r="W2706" s="807"/>
      <c r="X2706" s="807"/>
      <c r="Y2706" s="807"/>
      <c r="Z2706" s="807"/>
      <c r="AA2706" s="807"/>
      <c r="AB2706" s="807"/>
      <c r="AC2706" s="807"/>
      <c r="AD2706" s="807"/>
      <c r="AE2706" s="807"/>
      <c r="AF2706" s="807"/>
      <c r="AG2706" s="807"/>
      <c r="AH2706" s="807"/>
      <c r="AI2706" s="807"/>
      <c r="AJ2706" s="807"/>
      <c r="AK2706" s="807"/>
      <c r="AL2706" s="807"/>
      <c r="AM2706" s="807"/>
      <c r="AN2706" s="807"/>
      <c r="AO2706" s="807"/>
      <c r="AP2706" s="807"/>
      <c r="AQ2706" s="807"/>
      <c r="AR2706" s="807"/>
      <c r="AS2706" s="807"/>
      <c r="AT2706" s="807"/>
      <c r="AU2706" s="807"/>
      <c r="AV2706" s="807"/>
      <c r="AW2706" s="807"/>
      <c r="AX2706" s="807"/>
      <c r="AY2706" s="807"/>
      <c r="AZ2706" s="807"/>
      <c r="BA2706" s="807"/>
      <c r="BB2706" s="807"/>
      <c r="BC2706" s="807"/>
      <c r="BD2706" s="807"/>
      <c r="BE2706" s="807"/>
      <c r="BF2706" s="807"/>
      <c r="BG2706" s="807"/>
      <c r="BH2706" s="807"/>
      <c r="BI2706" s="807"/>
      <c r="BJ2706" s="807"/>
      <c r="BK2706" s="807"/>
      <c r="BL2706" s="807"/>
      <c r="BM2706" s="807"/>
      <c r="BN2706" s="807"/>
      <c r="BO2706" s="807"/>
      <c r="BP2706" s="807"/>
      <c r="BQ2706" s="807"/>
      <c r="BR2706" s="807"/>
      <c r="BS2706" s="807"/>
      <c r="BT2706" s="807"/>
      <c r="BU2706" s="807"/>
      <c r="BV2706" s="807"/>
      <c r="BW2706" s="807"/>
      <c r="BX2706" s="807"/>
      <c r="BY2706" s="807"/>
      <c r="BZ2706" s="807"/>
      <c r="CA2706" s="807"/>
      <c r="CB2706" s="807"/>
      <c r="CC2706" s="807"/>
      <c r="CD2706" s="807"/>
      <c r="CE2706" s="807"/>
      <c r="CF2706" s="807"/>
      <c r="CG2706" s="807"/>
      <c r="CH2706" s="807"/>
      <c r="CI2706" s="807"/>
      <c r="CJ2706" s="807"/>
      <c r="CK2706" s="807"/>
      <c r="CL2706" s="807"/>
      <c r="CM2706" s="807"/>
      <c r="CN2706" s="807"/>
      <c r="CO2706" s="807"/>
      <c r="CP2706" s="807"/>
      <c r="CQ2706" s="807"/>
      <c r="CR2706" s="807"/>
      <c r="CS2706" s="807"/>
      <c r="CT2706" s="807"/>
      <c r="CU2706" s="807"/>
      <c r="CV2706" s="807"/>
    </row>
    <row r="2707" spans="1:100" x14ac:dyDescent="0.25">
      <c r="A2707" s="871" t="s">
        <v>14</v>
      </c>
      <c r="B2707" s="872">
        <v>385347</v>
      </c>
      <c r="C2707" s="1812" t="s">
        <v>3544</v>
      </c>
      <c r="D2707" s="872" t="s">
        <v>16</v>
      </c>
      <c r="E2707" s="872" t="s">
        <v>723</v>
      </c>
      <c r="F2707" s="872" t="s">
        <v>3573</v>
      </c>
      <c r="G2707" s="872" t="s">
        <v>18</v>
      </c>
      <c r="H2707" s="1308">
        <v>40689</v>
      </c>
      <c r="I2707" s="1277">
        <v>28588.55</v>
      </c>
      <c r="J2707" s="1277">
        <v>28588.55</v>
      </c>
      <c r="K2707" s="1277">
        <v>0</v>
      </c>
      <c r="L2707" s="808"/>
      <c r="M2707" s="808"/>
      <c r="N2707" s="808"/>
      <c r="O2707" s="808"/>
      <c r="P2707" s="808"/>
      <c r="Q2707" s="808"/>
      <c r="R2707" s="808"/>
      <c r="S2707" s="808"/>
      <c r="T2707" s="808"/>
      <c r="U2707" s="808"/>
      <c r="V2707" s="808"/>
      <c r="W2707" s="808"/>
      <c r="X2707" s="808"/>
      <c r="Y2707" s="808"/>
      <c r="Z2707" s="808"/>
      <c r="AA2707" s="808"/>
      <c r="AB2707" s="808"/>
      <c r="AC2707" s="808"/>
      <c r="AD2707" s="808"/>
      <c r="AE2707" s="808"/>
      <c r="AF2707" s="808"/>
      <c r="AG2707" s="808"/>
      <c r="AH2707" s="808"/>
      <c r="AI2707" s="808"/>
      <c r="AJ2707" s="808"/>
      <c r="AK2707" s="808"/>
      <c r="AL2707" s="808"/>
      <c r="AM2707" s="808"/>
      <c r="AN2707" s="808"/>
      <c r="AO2707" s="808"/>
      <c r="AP2707" s="807"/>
      <c r="AQ2707" s="807"/>
      <c r="AR2707" s="807"/>
      <c r="AS2707" s="807"/>
      <c r="AT2707" s="807"/>
      <c r="AU2707" s="807"/>
      <c r="AV2707" s="807"/>
      <c r="AW2707" s="807"/>
      <c r="AX2707" s="807"/>
      <c r="AY2707" s="807"/>
      <c r="AZ2707" s="807"/>
      <c r="BA2707" s="807"/>
      <c r="BB2707" s="807"/>
      <c r="BC2707" s="807"/>
      <c r="BD2707" s="807"/>
      <c r="BE2707" s="807"/>
      <c r="BF2707" s="807"/>
      <c r="BG2707" s="807"/>
      <c r="BH2707" s="807"/>
      <c r="BI2707" s="807"/>
      <c r="BJ2707" s="807"/>
      <c r="BK2707" s="807"/>
      <c r="BL2707" s="807"/>
      <c r="BM2707" s="807"/>
      <c r="BN2707" s="807"/>
      <c r="BO2707" s="807"/>
      <c r="BP2707" s="807"/>
      <c r="BQ2707" s="807"/>
      <c r="BR2707" s="807"/>
      <c r="BS2707" s="807"/>
      <c r="BT2707" s="807"/>
      <c r="BU2707" s="807"/>
      <c r="BV2707" s="807"/>
      <c r="BW2707" s="807"/>
      <c r="BX2707" s="807"/>
      <c r="BY2707" s="807"/>
      <c r="BZ2707" s="807"/>
      <c r="CA2707" s="807"/>
      <c r="CB2707" s="807"/>
      <c r="CC2707" s="807"/>
      <c r="CD2707" s="807"/>
      <c r="CE2707" s="807"/>
      <c r="CF2707" s="807"/>
      <c r="CG2707" s="807"/>
      <c r="CH2707" s="807"/>
      <c r="CI2707" s="807"/>
      <c r="CJ2707" s="807"/>
      <c r="CK2707" s="807"/>
      <c r="CL2707" s="807"/>
      <c r="CM2707" s="807"/>
      <c r="CN2707" s="807"/>
      <c r="CO2707" s="807"/>
      <c r="CP2707" s="807"/>
      <c r="CQ2707" s="807"/>
      <c r="CR2707" s="807"/>
      <c r="CS2707" s="807"/>
      <c r="CT2707" s="807"/>
      <c r="CU2707" s="807"/>
      <c r="CV2707" s="807"/>
    </row>
    <row r="2708" spans="1:100" x14ac:dyDescent="0.25">
      <c r="A2708" s="870" t="s">
        <v>104</v>
      </c>
      <c r="B2708" s="872">
        <v>385362</v>
      </c>
      <c r="C2708" s="1812" t="s">
        <v>3574</v>
      </c>
      <c r="D2708" s="872" t="s">
        <v>2436</v>
      </c>
      <c r="E2708" s="872" t="s">
        <v>3575</v>
      </c>
      <c r="F2708" s="872" t="s">
        <v>370</v>
      </c>
      <c r="G2708" s="872" t="s">
        <v>193</v>
      </c>
      <c r="H2708" s="1308">
        <v>39190</v>
      </c>
      <c r="I2708" s="1277">
        <v>6549</v>
      </c>
      <c r="J2708" s="1277">
        <v>6549</v>
      </c>
      <c r="K2708" s="1277">
        <v>0</v>
      </c>
      <c r="L2708" s="809"/>
      <c r="M2708" s="809"/>
      <c r="N2708" s="809"/>
      <c r="O2708" s="809"/>
      <c r="P2708" s="809"/>
      <c r="Q2708" s="809"/>
      <c r="R2708" s="809"/>
      <c r="S2708" s="809"/>
      <c r="T2708" s="809"/>
      <c r="U2708" s="809"/>
      <c r="V2708" s="809"/>
      <c r="W2708" s="809"/>
      <c r="X2708" s="809"/>
      <c r="Y2708" s="809"/>
      <c r="Z2708" s="809"/>
      <c r="AA2708" s="809"/>
      <c r="AB2708" s="809"/>
      <c r="AC2708" s="809"/>
      <c r="AD2708" s="809"/>
      <c r="AE2708" s="809"/>
      <c r="AF2708" s="809"/>
      <c r="AG2708" s="809"/>
      <c r="AH2708" s="809"/>
      <c r="AI2708" s="809"/>
      <c r="AJ2708" s="809"/>
      <c r="AK2708" s="809"/>
      <c r="AL2708" s="809"/>
      <c r="AM2708" s="809"/>
      <c r="AN2708" s="809"/>
      <c r="AO2708" s="809"/>
      <c r="AP2708" s="808"/>
      <c r="AQ2708" s="808"/>
      <c r="AR2708" s="808"/>
      <c r="AS2708" s="808"/>
      <c r="AT2708" s="808"/>
      <c r="AU2708" s="808"/>
      <c r="AV2708" s="808"/>
      <c r="AW2708" s="808"/>
      <c r="AX2708" s="808"/>
      <c r="AY2708" s="808"/>
      <c r="AZ2708" s="808"/>
      <c r="BA2708" s="808"/>
      <c r="BB2708" s="808"/>
      <c r="BC2708" s="808"/>
      <c r="BD2708" s="808"/>
      <c r="BE2708" s="808"/>
      <c r="BF2708" s="808"/>
      <c r="BG2708" s="808"/>
      <c r="BH2708" s="808"/>
      <c r="BI2708" s="808"/>
      <c r="BJ2708" s="808"/>
      <c r="BK2708" s="808"/>
      <c r="BL2708" s="808"/>
      <c r="BM2708" s="808"/>
      <c r="BN2708" s="808"/>
      <c r="BO2708" s="808"/>
      <c r="BP2708" s="808"/>
      <c r="BQ2708" s="808"/>
      <c r="BR2708" s="808"/>
      <c r="BS2708" s="808"/>
      <c r="BT2708" s="808"/>
      <c r="BU2708" s="808"/>
      <c r="BV2708" s="808"/>
      <c r="BW2708" s="808"/>
      <c r="BX2708" s="808"/>
      <c r="BY2708" s="808"/>
      <c r="BZ2708" s="808"/>
      <c r="CA2708" s="808"/>
      <c r="CB2708" s="808"/>
      <c r="CC2708" s="808"/>
      <c r="CD2708" s="808"/>
      <c r="CE2708" s="808"/>
      <c r="CF2708" s="808"/>
      <c r="CG2708" s="808"/>
      <c r="CH2708" s="808"/>
      <c r="CI2708" s="808"/>
      <c r="CJ2708" s="808"/>
      <c r="CK2708" s="808"/>
      <c r="CL2708" s="808"/>
      <c r="CM2708" s="808"/>
      <c r="CN2708" s="808"/>
      <c r="CO2708" s="808"/>
      <c r="CP2708" s="808"/>
      <c r="CQ2708" s="808"/>
      <c r="CR2708" s="808"/>
      <c r="CS2708" s="808"/>
      <c r="CT2708" s="808"/>
      <c r="CU2708" s="808"/>
      <c r="CV2708" s="808"/>
    </row>
    <row r="2709" spans="1:100" x14ac:dyDescent="0.25">
      <c r="A2709" s="871" t="s">
        <v>2420</v>
      </c>
      <c r="B2709" s="872">
        <v>385358</v>
      </c>
      <c r="C2709" s="1812" t="s">
        <v>3576</v>
      </c>
      <c r="D2709" s="872" t="s">
        <v>3577</v>
      </c>
      <c r="E2709" s="872" t="s">
        <v>370</v>
      </c>
      <c r="F2709" s="872" t="s">
        <v>3578</v>
      </c>
      <c r="G2709" s="872" t="s">
        <v>3579</v>
      </c>
      <c r="H2709" s="1308">
        <v>40715</v>
      </c>
      <c r="I2709" s="1277">
        <v>1587.91</v>
      </c>
      <c r="J2709" s="1277">
        <v>1587.91</v>
      </c>
      <c r="K2709" s="1277">
        <v>0</v>
      </c>
      <c r="L2709" s="809"/>
      <c r="M2709" s="809"/>
      <c r="N2709" s="809"/>
      <c r="O2709" s="809"/>
      <c r="P2709" s="809"/>
      <c r="Q2709" s="809"/>
      <c r="R2709" s="809"/>
      <c r="S2709" s="809"/>
      <c r="T2709" s="809"/>
      <c r="U2709" s="809"/>
      <c r="V2709" s="809"/>
      <c r="W2709" s="809"/>
      <c r="X2709" s="809"/>
      <c r="Y2709" s="809"/>
      <c r="Z2709" s="809"/>
      <c r="AA2709" s="809"/>
      <c r="AB2709" s="809"/>
      <c r="AC2709" s="809"/>
      <c r="AD2709" s="809"/>
      <c r="AE2709" s="809"/>
      <c r="AF2709" s="809"/>
      <c r="AG2709" s="809"/>
      <c r="AH2709" s="809"/>
      <c r="AI2709" s="809"/>
      <c r="AJ2709" s="809"/>
      <c r="AK2709" s="809"/>
      <c r="AL2709" s="809"/>
      <c r="AM2709" s="809"/>
      <c r="AN2709" s="809"/>
      <c r="AO2709" s="809"/>
      <c r="AP2709" s="808"/>
      <c r="AQ2709" s="808"/>
      <c r="AR2709" s="808"/>
      <c r="AS2709" s="808"/>
      <c r="AT2709" s="808"/>
      <c r="AU2709" s="808"/>
      <c r="AV2709" s="808"/>
      <c r="AW2709" s="808"/>
      <c r="AX2709" s="808"/>
      <c r="AY2709" s="808"/>
      <c r="AZ2709" s="808"/>
      <c r="BA2709" s="808"/>
      <c r="BB2709" s="808"/>
      <c r="BC2709" s="808"/>
      <c r="BD2709" s="808"/>
      <c r="BE2709" s="808"/>
      <c r="BF2709" s="808"/>
      <c r="BG2709" s="808"/>
      <c r="BH2709" s="808"/>
      <c r="BI2709" s="808"/>
      <c r="BJ2709" s="808"/>
      <c r="BK2709" s="808"/>
      <c r="BL2709" s="808"/>
      <c r="BM2709" s="808"/>
      <c r="BN2709" s="808"/>
      <c r="BO2709" s="808"/>
      <c r="BP2709" s="808"/>
      <c r="BQ2709" s="808"/>
      <c r="BR2709" s="808"/>
      <c r="BS2709" s="808"/>
      <c r="BT2709" s="808"/>
      <c r="BU2709" s="808"/>
      <c r="BV2709" s="808"/>
      <c r="BW2709" s="808"/>
      <c r="BX2709" s="808"/>
      <c r="BY2709" s="808"/>
      <c r="BZ2709" s="808"/>
      <c r="CA2709" s="808"/>
      <c r="CB2709" s="808"/>
      <c r="CC2709" s="808"/>
      <c r="CD2709" s="808"/>
      <c r="CE2709" s="808"/>
      <c r="CF2709" s="808"/>
      <c r="CG2709" s="808"/>
      <c r="CH2709" s="808"/>
      <c r="CI2709" s="808"/>
      <c r="CJ2709" s="808"/>
      <c r="CK2709" s="808"/>
      <c r="CL2709" s="808"/>
      <c r="CM2709" s="808"/>
      <c r="CN2709" s="808"/>
      <c r="CO2709" s="808"/>
      <c r="CP2709" s="808"/>
      <c r="CQ2709" s="808"/>
      <c r="CR2709" s="808"/>
      <c r="CS2709" s="808"/>
      <c r="CT2709" s="808"/>
      <c r="CU2709" s="808"/>
      <c r="CV2709" s="808"/>
    </row>
    <row r="2710" spans="1:100" x14ac:dyDescent="0.25">
      <c r="A2710" s="865" t="s">
        <v>2754</v>
      </c>
      <c r="B2710" s="872">
        <v>548847</v>
      </c>
      <c r="C2710" s="1812" t="s">
        <v>3580</v>
      </c>
      <c r="D2710" s="872" t="s">
        <v>3581</v>
      </c>
      <c r="E2710" s="872" t="s">
        <v>370</v>
      </c>
      <c r="F2710" s="41" t="s">
        <v>49</v>
      </c>
      <c r="G2710" s="872" t="s">
        <v>94</v>
      </c>
      <c r="H2710" s="1309">
        <v>43028</v>
      </c>
      <c r="I2710" s="1338">
        <v>20500</v>
      </c>
      <c r="J2710" s="1277">
        <v>6121.48</v>
      </c>
      <c r="K2710" s="1277">
        <v>14378.52</v>
      </c>
      <c r="L2710" s="810"/>
      <c r="M2710" s="810"/>
      <c r="N2710" s="810"/>
      <c r="O2710" s="810"/>
      <c r="P2710" s="810"/>
      <c r="Q2710" s="810"/>
      <c r="R2710" s="810"/>
      <c r="S2710" s="810"/>
      <c r="T2710" s="810"/>
      <c r="U2710" s="810"/>
      <c r="V2710" s="810"/>
      <c r="W2710" s="810"/>
      <c r="X2710" s="810"/>
      <c r="Y2710" s="810"/>
      <c r="Z2710" s="810"/>
      <c r="AA2710" s="810"/>
      <c r="AB2710" s="810"/>
      <c r="AC2710" s="810"/>
      <c r="AD2710" s="810"/>
      <c r="AE2710" s="810"/>
      <c r="AF2710" s="810"/>
      <c r="AG2710" s="810"/>
      <c r="AH2710" s="810"/>
      <c r="AI2710" s="810"/>
      <c r="AJ2710" s="810"/>
      <c r="AK2710" s="810"/>
      <c r="AL2710" s="810"/>
      <c r="AM2710" s="810"/>
      <c r="AN2710" s="810"/>
      <c r="AO2710" s="810"/>
      <c r="AP2710" s="809"/>
      <c r="AQ2710" s="809"/>
      <c r="AR2710" s="809"/>
      <c r="AS2710" s="809"/>
      <c r="AT2710" s="809"/>
      <c r="AU2710" s="809"/>
      <c r="AV2710" s="809"/>
      <c r="AW2710" s="809"/>
      <c r="AX2710" s="809"/>
      <c r="AY2710" s="809"/>
      <c r="AZ2710" s="809"/>
      <c r="BA2710" s="809"/>
      <c r="BB2710" s="809"/>
      <c r="BC2710" s="809"/>
      <c r="BD2710" s="809"/>
      <c r="BE2710" s="809"/>
      <c r="BF2710" s="809"/>
      <c r="BG2710" s="809"/>
      <c r="BH2710" s="809"/>
      <c r="BI2710" s="809"/>
      <c r="BJ2710" s="809"/>
      <c r="BK2710" s="809"/>
      <c r="BL2710" s="809"/>
      <c r="BM2710" s="809"/>
      <c r="BN2710" s="809"/>
      <c r="BO2710" s="809"/>
      <c r="BP2710" s="809"/>
      <c r="BQ2710" s="809"/>
      <c r="BR2710" s="809"/>
      <c r="BS2710" s="809"/>
      <c r="BT2710" s="809"/>
      <c r="BU2710" s="809"/>
      <c r="BV2710" s="809"/>
      <c r="BW2710" s="809"/>
      <c r="BX2710" s="809"/>
      <c r="BY2710" s="809"/>
      <c r="BZ2710" s="809"/>
      <c r="CA2710" s="809"/>
      <c r="CB2710" s="809"/>
      <c r="CC2710" s="809"/>
      <c r="CD2710" s="809"/>
      <c r="CE2710" s="809"/>
      <c r="CF2710" s="809"/>
      <c r="CG2710" s="809"/>
      <c r="CH2710" s="809"/>
      <c r="CI2710" s="809"/>
      <c r="CJ2710" s="809"/>
      <c r="CK2710" s="809"/>
      <c r="CL2710" s="809"/>
      <c r="CM2710" s="809"/>
      <c r="CN2710" s="809"/>
      <c r="CO2710" s="809"/>
      <c r="CP2710" s="809"/>
      <c r="CQ2710" s="809"/>
      <c r="CR2710" s="809"/>
      <c r="CS2710" s="809"/>
      <c r="CT2710" s="809"/>
      <c r="CU2710" s="809"/>
      <c r="CV2710" s="809"/>
    </row>
    <row r="2711" spans="1:100" x14ac:dyDescent="0.25">
      <c r="A2711" s="865" t="s">
        <v>3582</v>
      </c>
      <c r="B2711" s="872">
        <v>548846</v>
      </c>
      <c r="C2711" s="1812" t="s">
        <v>3583</v>
      </c>
      <c r="D2711" s="41" t="s">
        <v>49</v>
      </c>
      <c r="E2711" s="41" t="s">
        <v>49</v>
      </c>
      <c r="F2711" s="41" t="s">
        <v>49</v>
      </c>
      <c r="G2711" s="872" t="s">
        <v>75</v>
      </c>
      <c r="H2711" s="1309">
        <v>43025</v>
      </c>
      <c r="I2711" s="1277">
        <v>20001</v>
      </c>
      <c r="J2711" s="1277">
        <v>6250.31</v>
      </c>
      <c r="K2711" s="1277">
        <v>13750.689999999999</v>
      </c>
      <c r="L2711" s="810"/>
      <c r="M2711" s="810"/>
      <c r="N2711" s="810"/>
      <c r="O2711" s="810"/>
      <c r="P2711" s="810"/>
      <c r="Q2711" s="810"/>
      <c r="R2711" s="810"/>
      <c r="S2711" s="810"/>
      <c r="T2711" s="810"/>
      <c r="U2711" s="810"/>
      <c r="V2711" s="810"/>
      <c r="W2711" s="810"/>
      <c r="X2711" s="810"/>
      <c r="Y2711" s="810"/>
      <c r="Z2711" s="810"/>
      <c r="AA2711" s="810"/>
      <c r="AB2711" s="810"/>
      <c r="AC2711" s="810"/>
      <c r="AD2711" s="810"/>
      <c r="AE2711" s="810"/>
      <c r="AF2711" s="810"/>
      <c r="AG2711" s="810"/>
      <c r="AH2711" s="810"/>
      <c r="AI2711" s="810"/>
      <c r="AJ2711" s="810"/>
      <c r="AK2711" s="810"/>
      <c r="AL2711" s="810"/>
      <c r="AM2711" s="810"/>
      <c r="AN2711" s="810"/>
      <c r="AO2711" s="810"/>
      <c r="AP2711" s="809"/>
      <c r="AQ2711" s="809"/>
      <c r="AR2711" s="809"/>
      <c r="AS2711" s="809"/>
      <c r="AT2711" s="809"/>
      <c r="AU2711" s="809"/>
      <c r="AV2711" s="809"/>
      <c r="AW2711" s="809"/>
      <c r="AX2711" s="809"/>
      <c r="AY2711" s="809"/>
      <c r="AZ2711" s="809"/>
      <c r="BA2711" s="809"/>
      <c r="BB2711" s="809"/>
      <c r="BC2711" s="809"/>
      <c r="BD2711" s="809"/>
      <c r="BE2711" s="809"/>
      <c r="BF2711" s="809"/>
      <c r="BG2711" s="809"/>
      <c r="BH2711" s="809"/>
      <c r="BI2711" s="809"/>
      <c r="BJ2711" s="809"/>
      <c r="BK2711" s="809"/>
      <c r="BL2711" s="809"/>
      <c r="BM2711" s="809"/>
      <c r="BN2711" s="809"/>
      <c r="BO2711" s="809"/>
      <c r="BP2711" s="809"/>
      <c r="BQ2711" s="809"/>
      <c r="BR2711" s="809"/>
      <c r="BS2711" s="809"/>
      <c r="BT2711" s="809"/>
      <c r="BU2711" s="809"/>
      <c r="BV2711" s="809"/>
      <c r="BW2711" s="809"/>
      <c r="BX2711" s="809"/>
      <c r="BY2711" s="809"/>
      <c r="BZ2711" s="809"/>
      <c r="CA2711" s="809"/>
      <c r="CB2711" s="809"/>
      <c r="CC2711" s="809"/>
      <c r="CD2711" s="809"/>
      <c r="CE2711" s="809"/>
      <c r="CF2711" s="809"/>
      <c r="CG2711" s="809"/>
      <c r="CH2711" s="809"/>
      <c r="CI2711" s="809"/>
      <c r="CJ2711" s="809"/>
      <c r="CK2711" s="809"/>
      <c r="CL2711" s="809"/>
      <c r="CM2711" s="809"/>
      <c r="CN2711" s="809"/>
      <c r="CO2711" s="809"/>
      <c r="CP2711" s="809"/>
      <c r="CQ2711" s="809"/>
      <c r="CR2711" s="809"/>
      <c r="CS2711" s="809"/>
      <c r="CT2711" s="809"/>
      <c r="CU2711" s="809"/>
      <c r="CV2711" s="809"/>
    </row>
    <row r="2712" spans="1:100" x14ac:dyDescent="0.25">
      <c r="A2712" s="871" t="s">
        <v>130</v>
      </c>
      <c r="B2712" s="872">
        <v>365462</v>
      </c>
      <c r="C2712" s="1812" t="s">
        <v>3586</v>
      </c>
      <c r="D2712" s="872" t="s">
        <v>16</v>
      </c>
      <c r="E2712" s="872" t="s">
        <v>236</v>
      </c>
      <c r="F2712" s="872" t="s">
        <v>3587</v>
      </c>
      <c r="G2712" s="872" t="s">
        <v>18</v>
      </c>
      <c r="H2712" s="1308">
        <v>41640</v>
      </c>
      <c r="I2712" s="1277">
        <v>9249.19</v>
      </c>
      <c r="J2712" s="1277">
        <v>9249.19</v>
      </c>
      <c r="K2712" s="1277">
        <v>0</v>
      </c>
      <c r="L2712" s="810"/>
      <c r="M2712" s="810"/>
      <c r="N2712" s="810"/>
      <c r="O2712" s="810"/>
      <c r="P2712" s="810"/>
      <c r="Q2712" s="810"/>
      <c r="R2712" s="810"/>
      <c r="S2712" s="810"/>
      <c r="T2712" s="810"/>
      <c r="U2712" s="810"/>
      <c r="V2712" s="810"/>
      <c r="W2712" s="810"/>
      <c r="X2712" s="810"/>
      <c r="Y2712" s="810"/>
      <c r="Z2712" s="810"/>
      <c r="AA2712" s="810"/>
      <c r="AB2712" s="810"/>
      <c r="AC2712" s="810"/>
      <c r="AD2712" s="810"/>
      <c r="AE2712" s="810"/>
      <c r="AF2712" s="810"/>
      <c r="AG2712" s="810"/>
      <c r="AH2712" s="810"/>
      <c r="AI2712" s="810"/>
      <c r="AJ2712" s="810"/>
      <c r="AK2712" s="810"/>
      <c r="AL2712" s="810"/>
      <c r="AM2712" s="810"/>
      <c r="AN2712" s="810"/>
      <c r="AO2712" s="810"/>
      <c r="AP2712" s="810"/>
      <c r="AQ2712" s="810"/>
      <c r="AR2712" s="810"/>
      <c r="AS2712" s="810"/>
      <c r="AT2712" s="810"/>
      <c r="AU2712" s="810"/>
      <c r="AV2712" s="810"/>
      <c r="AW2712" s="810"/>
      <c r="AX2712" s="810"/>
      <c r="AY2712" s="810"/>
      <c r="AZ2712" s="810"/>
      <c r="BA2712" s="810"/>
      <c r="BB2712" s="810"/>
      <c r="BC2712" s="810"/>
      <c r="BD2712" s="810"/>
      <c r="BE2712" s="810"/>
      <c r="BF2712" s="810"/>
      <c r="BG2712" s="810"/>
      <c r="BH2712" s="810"/>
      <c r="BI2712" s="810"/>
      <c r="BJ2712" s="810"/>
      <c r="BK2712" s="810"/>
      <c r="BL2712" s="810"/>
      <c r="BM2712" s="810"/>
      <c r="BN2712" s="810"/>
      <c r="BO2712" s="810"/>
      <c r="BP2712" s="810"/>
      <c r="BQ2712" s="810"/>
      <c r="BR2712" s="810"/>
      <c r="BS2712" s="810"/>
      <c r="BT2712" s="810"/>
      <c r="BU2712" s="810"/>
      <c r="BV2712" s="810"/>
      <c r="BW2712" s="810"/>
      <c r="BX2712" s="810"/>
      <c r="BY2712" s="810"/>
      <c r="BZ2712" s="810"/>
      <c r="CA2712" s="810"/>
      <c r="CB2712" s="810"/>
      <c r="CC2712" s="810"/>
      <c r="CD2712" s="810"/>
      <c r="CE2712" s="810"/>
      <c r="CF2712" s="810"/>
      <c r="CG2712" s="810"/>
      <c r="CH2712" s="810"/>
      <c r="CI2712" s="810"/>
      <c r="CJ2712" s="810"/>
      <c r="CK2712" s="810"/>
      <c r="CL2712" s="810"/>
      <c r="CM2712" s="810"/>
      <c r="CN2712" s="810"/>
      <c r="CO2712" s="810"/>
      <c r="CP2712" s="810"/>
      <c r="CQ2712" s="810"/>
      <c r="CR2712" s="810"/>
      <c r="CS2712" s="810"/>
      <c r="CT2712" s="810"/>
      <c r="CU2712" s="810"/>
      <c r="CV2712" s="810"/>
    </row>
    <row r="2713" spans="1:100" x14ac:dyDescent="0.25">
      <c r="A2713" s="871" t="s">
        <v>194</v>
      </c>
      <c r="B2713" s="872">
        <v>548449</v>
      </c>
      <c r="C2713" s="1812" t="s">
        <v>3589</v>
      </c>
      <c r="D2713" s="872" t="s">
        <v>370</v>
      </c>
      <c r="E2713" s="872" t="s">
        <v>370</v>
      </c>
      <c r="F2713" s="41" t="s">
        <v>49</v>
      </c>
      <c r="G2713" s="872" t="s">
        <v>103</v>
      </c>
      <c r="H2713" s="1308">
        <v>41640</v>
      </c>
      <c r="I2713" s="1277">
        <v>1300</v>
      </c>
      <c r="J2713" s="1277">
        <v>1300</v>
      </c>
      <c r="K2713" s="1277">
        <v>0</v>
      </c>
      <c r="L2713" s="812"/>
      <c r="M2713" s="811"/>
      <c r="N2713" s="811"/>
      <c r="O2713" s="811"/>
      <c r="P2713" s="811"/>
      <c r="Q2713" s="811"/>
      <c r="R2713" s="811"/>
      <c r="S2713" s="811"/>
      <c r="T2713" s="811"/>
      <c r="U2713" s="811"/>
      <c r="V2713" s="811"/>
      <c r="W2713" s="811"/>
      <c r="X2713" s="811"/>
      <c r="Y2713" s="811"/>
      <c r="Z2713" s="811"/>
      <c r="AA2713" s="811"/>
      <c r="AB2713" s="811"/>
      <c r="AC2713" s="811"/>
      <c r="AD2713" s="811"/>
      <c r="AE2713" s="811"/>
      <c r="AF2713" s="811"/>
      <c r="AG2713" s="811"/>
      <c r="AH2713" s="811"/>
      <c r="AI2713" s="811"/>
      <c r="AJ2713" s="811"/>
      <c r="AK2713" s="811"/>
      <c r="AL2713" s="811"/>
      <c r="AM2713" s="811"/>
      <c r="AN2713" s="811"/>
      <c r="AO2713" s="811"/>
      <c r="AP2713" s="811"/>
      <c r="AQ2713" s="811"/>
      <c r="AR2713" s="811"/>
      <c r="AS2713" s="811"/>
      <c r="AT2713" s="811"/>
      <c r="AU2713" s="811"/>
      <c r="AV2713" s="811"/>
      <c r="AW2713" s="811"/>
      <c r="AX2713" s="811"/>
      <c r="AY2713" s="811"/>
      <c r="AZ2713" s="811"/>
      <c r="BA2713" s="811"/>
      <c r="BB2713" s="811"/>
      <c r="BC2713" s="811"/>
      <c r="BD2713" s="811"/>
      <c r="BE2713" s="811"/>
      <c r="BF2713" s="811"/>
      <c r="BG2713" s="811"/>
      <c r="BH2713" s="811"/>
      <c r="BI2713" s="811"/>
      <c r="BJ2713" s="811"/>
      <c r="BK2713" s="811"/>
      <c r="BL2713" s="811"/>
      <c r="BM2713" s="811"/>
      <c r="BN2713" s="811"/>
      <c r="BO2713" s="811"/>
      <c r="BP2713" s="811"/>
      <c r="BQ2713" s="811"/>
      <c r="BR2713" s="811"/>
      <c r="BS2713" s="811"/>
      <c r="BT2713" s="811"/>
      <c r="BU2713" s="811"/>
      <c r="BV2713" s="811"/>
      <c r="BW2713" s="811"/>
      <c r="BX2713" s="811"/>
      <c r="BY2713" s="811"/>
      <c r="BZ2713" s="811"/>
      <c r="CA2713" s="811"/>
      <c r="CB2713" s="811"/>
      <c r="CC2713" s="811"/>
      <c r="CD2713" s="811"/>
      <c r="CE2713" s="811"/>
      <c r="CF2713" s="811"/>
      <c r="CG2713" s="811"/>
      <c r="CH2713" s="811"/>
      <c r="CI2713" s="811"/>
      <c r="CJ2713" s="811"/>
      <c r="CK2713" s="811"/>
      <c r="CL2713" s="811"/>
      <c r="CM2713" s="811"/>
      <c r="CN2713" s="811"/>
      <c r="CO2713" s="811"/>
      <c r="CP2713" s="811"/>
      <c r="CQ2713" s="811"/>
      <c r="CR2713" s="811"/>
      <c r="CS2713" s="811"/>
      <c r="CT2713" s="811"/>
      <c r="CU2713" s="811"/>
      <c r="CV2713" s="811"/>
    </row>
    <row r="2714" spans="1:100" s="1744" customFormat="1" x14ac:dyDescent="0.25">
      <c r="A2714" s="1748" t="s">
        <v>223</v>
      </c>
      <c r="B2714" s="93">
        <v>750003</v>
      </c>
      <c r="C2714" s="1812" t="s">
        <v>6056</v>
      </c>
      <c r="D2714" s="93" t="s">
        <v>1243</v>
      </c>
      <c r="E2714" s="93" t="s">
        <v>3590</v>
      </c>
      <c r="F2714" s="93" t="s">
        <v>3591</v>
      </c>
      <c r="G2714" s="1749" t="s">
        <v>18</v>
      </c>
      <c r="H2714" s="1911">
        <v>41640</v>
      </c>
      <c r="I2714" s="1746">
        <v>2588</v>
      </c>
      <c r="J2714" s="1745">
        <v>2588</v>
      </c>
      <c r="K2714" s="1747">
        <v>0</v>
      </c>
    </row>
    <row r="2715" spans="1:100" x14ac:dyDescent="0.25">
      <c r="A2715" s="870" t="s">
        <v>1847</v>
      </c>
      <c r="B2715" s="872">
        <v>366610</v>
      </c>
      <c r="C2715" s="1812" t="s">
        <v>3592</v>
      </c>
      <c r="D2715" s="872" t="s">
        <v>370</v>
      </c>
      <c r="E2715" s="872" t="s">
        <v>370</v>
      </c>
      <c r="F2715" s="41" t="s">
        <v>49</v>
      </c>
      <c r="G2715" s="872" t="s">
        <v>94</v>
      </c>
      <c r="H2715" s="1308">
        <v>41640</v>
      </c>
      <c r="I2715" s="1326">
        <v>13514</v>
      </c>
      <c r="J2715" s="1277">
        <v>13514</v>
      </c>
      <c r="K2715" s="1277">
        <v>0</v>
      </c>
      <c r="L2715" s="813"/>
      <c r="M2715" s="812"/>
      <c r="N2715" s="812"/>
      <c r="O2715" s="812"/>
      <c r="P2715" s="812"/>
      <c r="Q2715" s="812"/>
      <c r="R2715" s="812"/>
      <c r="S2715" s="812"/>
      <c r="T2715" s="812"/>
      <c r="U2715" s="812"/>
      <c r="V2715" s="812"/>
      <c r="W2715" s="812"/>
      <c r="X2715" s="812"/>
      <c r="Y2715" s="812"/>
      <c r="Z2715" s="812"/>
      <c r="AA2715" s="812"/>
      <c r="AB2715" s="812"/>
      <c r="AC2715" s="812"/>
      <c r="AD2715" s="812"/>
      <c r="AE2715" s="812"/>
      <c r="AF2715" s="812"/>
      <c r="AG2715" s="812"/>
      <c r="AH2715" s="812"/>
      <c r="AI2715" s="812"/>
      <c r="AJ2715" s="812"/>
      <c r="AK2715" s="812"/>
      <c r="AL2715" s="812"/>
      <c r="AM2715" s="812"/>
      <c r="AN2715" s="812"/>
      <c r="AO2715" s="812"/>
      <c r="AP2715" s="812"/>
      <c r="AQ2715" s="812"/>
      <c r="AR2715" s="812"/>
      <c r="AS2715" s="812"/>
      <c r="AT2715" s="812"/>
      <c r="AU2715" s="812"/>
      <c r="AV2715" s="812"/>
      <c r="AW2715" s="812"/>
      <c r="AX2715" s="812"/>
      <c r="AY2715" s="812"/>
      <c r="AZ2715" s="812"/>
      <c r="BA2715" s="812"/>
      <c r="BB2715" s="812"/>
      <c r="BC2715" s="812"/>
      <c r="BD2715" s="812"/>
      <c r="BE2715" s="812"/>
      <c r="BF2715" s="812"/>
      <c r="BG2715" s="812"/>
      <c r="BH2715" s="812"/>
      <c r="BI2715" s="812"/>
      <c r="BJ2715" s="812"/>
      <c r="BK2715" s="812"/>
      <c r="BL2715" s="812"/>
      <c r="BM2715" s="812"/>
      <c r="BN2715" s="812"/>
      <c r="BO2715" s="812"/>
      <c r="BP2715" s="812"/>
      <c r="BQ2715" s="812"/>
      <c r="BR2715" s="812"/>
      <c r="BS2715" s="812"/>
      <c r="BT2715" s="812"/>
      <c r="BU2715" s="812"/>
      <c r="BV2715" s="812"/>
      <c r="BW2715" s="812"/>
      <c r="BX2715" s="812"/>
      <c r="BY2715" s="812"/>
      <c r="BZ2715" s="812"/>
      <c r="CA2715" s="812"/>
      <c r="CB2715" s="812"/>
      <c r="CC2715" s="812"/>
      <c r="CD2715" s="812"/>
      <c r="CE2715" s="812"/>
      <c r="CF2715" s="812"/>
      <c r="CG2715" s="812"/>
      <c r="CH2715" s="812"/>
      <c r="CI2715" s="812"/>
      <c r="CJ2715" s="812"/>
      <c r="CK2715" s="812"/>
      <c r="CL2715" s="812"/>
      <c r="CM2715" s="812"/>
      <c r="CN2715" s="812"/>
      <c r="CO2715" s="812"/>
      <c r="CP2715" s="812"/>
      <c r="CQ2715" s="812"/>
      <c r="CR2715" s="812"/>
      <c r="CS2715" s="812"/>
      <c r="CT2715" s="812"/>
      <c r="CU2715" s="812"/>
      <c r="CV2715" s="812"/>
    </row>
    <row r="2716" spans="1:100" x14ac:dyDescent="0.25">
      <c r="A2716" s="871" t="s">
        <v>14</v>
      </c>
      <c r="B2716" s="41">
        <v>365973</v>
      </c>
      <c r="C2716" s="1812" t="s">
        <v>6057</v>
      </c>
      <c r="D2716" s="41" t="s">
        <v>16</v>
      </c>
      <c r="E2716" s="41" t="s">
        <v>723</v>
      </c>
      <c r="F2716" s="41" t="s">
        <v>3593</v>
      </c>
      <c r="G2716" s="872" t="s">
        <v>18</v>
      </c>
      <c r="H2716" s="1912">
        <v>40689</v>
      </c>
      <c r="I2716" s="1290">
        <v>28588.55</v>
      </c>
      <c r="J2716" s="1291">
        <v>28588.55</v>
      </c>
      <c r="K2716" s="1292">
        <v>0</v>
      </c>
    </row>
    <row r="2717" spans="1:100" x14ac:dyDescent="0.25">
      <c r="A2717" s="871" t="s">
        <v>1015</v>
      </c>
      <c r="B2717" s="1821" t="s">
        <v>370</v>
      </c>
      <c r="C2717" s="1812" t="s">
        <v>6058</v>
      </c>
      <c r="D2717" s="41" t="s">
        <v>120</v>
      </c>
      <c r="E2717" s="41" t="s">
        <v>165</v>
      </c>
      <c r="F2717" s="41" t="s">
        <v>3594</v>
      </c>
      <c r="G2717" s="872" t="s">
        <v>18</v>
      </c>
      <c r="H2717" s="1361">
        <v>42809</v>
      </c>
      <c r="I2717" s="1362">
        <v>2832.95</v>
      </c>
      <c r="J2717" s="1362">
        <v>2832.95</v>
      </c>
      <c r="K2717" s="1362">
        <v>0</v>
      </c>
    </row>
    <row r="2718" spans="1:100" x14ac:dyDescent="0.25">
      <c r="A2718" s="871" t="s">
        <v>3602</v>
      </c>
      <c r="B2718" s="41">
        <v>750009</v>
      </c>
      <c r="C2718" s="1812" t="s">
        <v>6065</v>
      </c>
      <c r="D2718" s="872" t="s">
        <v>370</v>
      </c>
      <c r="E2718" s="872" t="s">
        <v>370</v>
      </c>
      <c r="F2718" s="41" t="s">
        <v>49</v>
      </c>
      <c r="G2718" s="41" t="s">
        <v>65</v>
      </c>
      <c r="H2718" s="1308">
        <v>41640</v>
      </c>
      <c r="I2718" s="1325">
        <v>4800</v>
      </c>
      <c r="J2718" s="1325">
        <v>4800</v>
      </c>
      <c r="K2718" s="1325">
        <v>0</v>
      </c>
    </row>
    <row r="2719" spans="1:100" x14ac:dyDescent="0.25">
      <c r="A2719" s="871" t="s">
        <v>14</v>
      </c>
      <c r="B2719" s="872">
        <v>365285</v>
      </c>
      <c r="C2719" s="1812" t="s">
        <v>3603</v>
      </c>
      <c r="D2719" s="872" t="s">
        <v>16</v>
      </c>
      <c r="E2719" s="872" t="s">
        <v>674</v>
      </c>
      <c r="F2719" s="872" t="s">
        <v>3604</v>
      </c>
      <c r="G2719" s="872" t="s">
        <v>18</v>
      </c>
      <c r="H2719" s="1308">
        <v>41640</v>
      </c>
      <c r="I2719" s="1277">
        <v>41729.800000000003</v>
      </c>
      <c r="J2719" s="1277">
        <v>41729.800000000003</v>
      </c>
      <c r="K2719" s="1277">
        <v>0</v>
      </c>
      <c r="L2719" s="814"/>
      <c r="M2719" s="813"/>
      <c r="N2719" s="813"/>
      <c r="O2719" s="813"/>
      <c r="P2719" s="813"/>
      <c r="Q2719" s="813"/>
      <c r="R2719" s="813"/>
      <c r="S2719" s="813"/>
      <c r="T2719" s="813"/>
      <c r="U2719" s="813"/>
      <c r="V2719" s="813"/>
      <c r="W2719" s="813"/>
      <c r="X2719" s="813"/>
      <c r="Y2719" s="813"/>
      <c r="Z2719" s="813"/>
      <c r="AA2719" s="813"/>
      <c r="AB2719" s="813"/>
      <c r="AC2719" s="813"/>
      <c r="AD2719" s="813"/>
      <c r="AE2719" s="813"/>
      <c r="AF2719" s="813"/>
      <c r="AG2719" s="813"/>
      <c r="AH2719" s="813"/>
      <c r="AI2719" s="813"/>
      <c r="AJ2719" s="813"/>
      <c r="AK2719" s="813"/>
      <c r="AL2719" s="813"/>
      <c r="AM2719" s="813"/>
      <c r="AN2719" s="813"/>
      <c r="AO2719" s="813"/>
      <c r="AP2719" s="813"/>
      <c r="AQ2719" s="813"/>
      <c r="AR2719" s="813"/>
      <c r="AS2719" s="813"/>
      <c r="AT2719" s="813"/>
      <c r="AU2719" s="813"/>
      <c r="AV2719" s="813"/>
      <c r="AW2719" s="813"/>
      <c r="AX2719" s="813"/>
      <c r="AY2719" s="813"/>
      <c r="AZ2719" s="813"/>
      <c r="BA2719" s="813"/>
      <c r="BB2719" s="813"/>
      <c r="BC2719" s="813"/>
      <c r="BD2719" s="813"/>
      <c r="BE2719" s="813"/>
      <c r="BF2719" s="813"/>
      <c r="BG2719" s="813"/>
      <c r="BH2719" s="813"/>
      <c r="BI2719" s="813"/>
      <c r="BJ2719" s="813"/>
      <c r="BK2719" s="813"/>
      <c r="BL2719" s="813"/>
      <c r="BM2719" s="813"/>
      <c r="BN2719" s="813"/>
      <c r="BO2719" s="813"/>
      <c r="BP2719" s="813"/>
      <c r="BQ2719" s="813"/>
      <c r="BR2719" s="813"/>
      <c r="BS2719" s="813"/>
      <c r="BT2719" s="813"/>
      <c r="BU2719" s="813"/>
      <c r="BV2719" s="813"/>
      <c r="BW2719" s="813"/>
      <c r="BX2719" s="813"/>
      <c r="BY2719" s="813"/>
      <c r="BZ2719" s="813"/>
      <c r="CA2719" s="813"/>
      <c r="CB2719" s="813"/>
      <c r="CC2719" s="813"/>
      <c r="CD2719" s="813"/>
      <c r="CE2719" s="813"/>
      <c r="CF2719" s="813"/>
      <c r="CG2719" s="813"/>
      <c r="CH2719" s="813"/>
      <c r="CI2719" s="813"/>
      <c r="CJ2719" s="813"/>
      <c r="CK2719" s="813"/>
      <c r="CL2719" s="813"/>
      <c r="CM2719" s="813"/>
      <c r="CN2719" s="813"/>
      <c r="CO2719" s="813"/>
      <c r="CP2719" s="813"/>
      <c r="CQ2719" s="813"/>
      <c r="CR2719" s="813"/>
      <c r="CS2719" s="813"/>
      <c r="CT2719" s="813"/>
      <c r="CU2719" s="813"/>
      <c r="CV2719" s="813"/>
    </row>
    <row r="2720" spans="1:100" x14ac:dyDescent="0.25">
      <c r="A2720" s="871" t="s">
        <v>1015</v>
      </c>
      <c r="B2720" s="1821" t="s">
        <v>370</v>
      </c>
      <c r="C2720" s="1812" t="s">
        <v>6066</v>
      </c>
      <c r="D2720" s="41" t="s">
        <v>120</v>
      </c>
      <c r="E2720" s="41" t="s">
        <v>165</v>
      </c>
      <c r="F2720" s="41" t="s">
        <v>3605</v>
      </c>
      <c r="G2720" s="872" t="s">
        <v>18</v>
      </c>
      <c r="H2720" s="1361">
        <v>42809</v>
      </c>
      <c r="I2720" s="1362">
        <v>2832.95</v>
      </c>
      <c r="J2720" s="1362">
        <v>2832.95</v>
      </c>
      <c r="K2720" s="1362">
        <v>0</v>
      </c>
    </row>
    <row r="2721" spans="1:100" x14ac:dyDescent="0.25">
      <c r="A2721" s="871" t="s">
        <v>170</v>
      </c>
      <c r="B2721" s="41">
        <v>366030</v>
      </c>
      <c r="C2721" s="1812" t="s">
        <v>6067</v>
      </c>
      <c r="D2721" s="41" t="s">
        <v>16</v>
      </c>
      <c r="E2721" s="872" t="s">
        <v>370</v>
      </c>
      <c r="F2721" s="41" t="s">
        <v>3606</v>
      </c>
      <c r="G2721" s="872" t="s">
        <v>18</v>
      </c>
      <c r="H2721" s="1308">
        <v>41640</v>
      </c>
      <c r="I2721" s="1669">
        <v>9249.19</v>
      </c>
      <c r="J2721" s="1669">
        <v>9249.19</v>
      </c>
      <c r="K2721" s="1669">
        <v>0</v>
      </c>
    </row>
    <row r="2722" spans="1:100" s="1750" customFormat="1" x14ac:dyDescent="0.25">
      <c r="A2722" s="1757" t="s">
        <v>14</v>
      </c>
      <c r="B2722" s="93">
        <v>366439</v>
      </c>
      <c r="C2722" s="1812" t="s">
        <v>6068</v>
      </c>
      <c r="D2722" s="93" t="s">
        <v>87</v>
      </c>
      <c r="E2722" s="93" t="s">
        <v>88</v>
      </c>
      <c r="F2722" s="93" t="s">
        <v>88</v>
      </c>
      <c r="G2722" s="1758" t="s">
        <v>1157</v>
      </c>
      <c r="H2722" s="1911">
        <v>40605</v>
      </c>
      <c r="I2722" s="1753">
        <v>8502.9599999999991</v>
      </c>
      <c r="J2722" s="1752">
        <v>8502.9599999999991</v>
      </c>
      <c r="K2722" s="1755">
        <v>0</v>
      </c>
    </row>
    <row r="2723" spans="1:100" x14ac:dyDescent="0.25">
      <c r="A2723" s="871" t="s">
        <v>21</v>
      </c>
      <c r="B2723" s="872">
        <v>366555</v>
      </c>
      <c r="C2723" s="1812" t="s">
        <v>3607</v>
      </c>
      <c r="D2723" s="872" t="s">
        <v>16</v>
      </c>
      <c r="E2723" s="872" t="s">
        <v>370</v>
      </c>
      <c r="F2723" s="872" t="s">
        <v>3608</v>
      </c>
      <c r="G2723" s="872" t="s">
        <v>18</v>
      </c>
      <c r="H2723" s="1308">
        <v>41640</v>
      </c>
      <c r="I2723" s="1326">
        <v>9313.8799999999992</v>
      </c>
      <c r="J2723" s="1277">
        <v>9313.8799999999992</v>
      </c>
      <c r="K2723" s="1277">
        <v>0</v>
      </c>
      <c r="L2723" s="815"/>
      <c r="M2723" s="814"/>
      <c r="N2723" s="814"/>
      <c r="O2723" s="814"/>
      <c r="P2723" s="814"/>
      <c r="Q2723" s="814"/>
      <c r="R2723" s="814"/>
      <c r="S2723" s="814"/>
      <c r="T2723" s="814"/>
      <c r="U2723" s="814"/>
      <c r="V2723" s="814"/>
      <c r="W2723" s="814"/>
      <c r="X2723" s="814"/>
      <c r="Y2723" s="814"/>
      <c r="Z2723" s="814"/>
      <c r="AA2723" s="814"/>
      <c r="AB2723" s="814"/>
      <c r="AC2723" s="814"/>
      <c r="AD2723" s="814"/>
      <c r="AE2723" s="814"/>
      <c r="AF2723" s="814"/>
      <c r="AG2723" s="814"/>
      <c r="AH2723" s="814"/>
      <c r="AI2723" s="814"/>
      <c r="AJ2723" s="814"/>
      <c r="AK2723" s="814"/>
      <c r="AL2723" s="814"/>
      <c r="AM2723" s="814"/>
      <c r="AN2723" s="814"/>
      <c r="AO2723" s="814"/>
      <c r="AP2723" s="814"/>
      <c r="AQ2723" s="814"/>
      <c r="AR2723" s="814"/>
      <c r="AS2723" s="814"/>
      <c r="AT2723" s="814"/>
      <c r="AU2723" s="814"/>
      <c r="AV2723" s="814"/>
      <c r="AW2723" s="814"/>
      <c r="AX2723" s="814"/>
      <c r="AY2723" s="814"/>
      <c r="AZ2723" s="814"/>
      <c r="BA2723" s="814"/>
      <c r="BB2723" s="814"/>
      <c r="BC2723" s="814"/>
      <c r="BD2723" s="814"/>
      <c r="BE2723" s="814"/>
      <c r="BF2723" s="814"/>
      <c r="BG2723" s="814"/>
      <c r="BH2723" s="814"/>
      <c r="BI2723" s="814"/>
      <c r="BJ2723" s="814"/>
      <c r="BK2723" s="814"/>
      <c r="BL2723" s="814"/>
      <c r="BM2723" s="814"/>
      <c r="BN2723" s="814"/>
      <c r="BO2723" s="814"/>
      <c r="BP2723" s="814"/>
      <c r="BQ2723" s="814"/>
      <c r="BR2723" s="814"/>
      <c r="BS2723" s="814"/>
      <c r="BT2723" s="814"/>
      <c r="BU2723" s="814"/>
      <c r="BV2723" s="814"/>
      <c r="BW2723" s="814"/>
      <c r="BX2723" s="814"/>
      <c r="BY2723" s="814"/>
      <c r="BZ2723" s="814"/>
      <c r="CA2723" s="814"/>
      <c r="CB2723" s="814"/>
      <c r="CC2723" s="814"/>
      <c r="CD2723" s="814"/>
      <c r="CE2723" s="814"/>
      <c r="CF2723" s="814"/>
      <c r="CG2723" s="814"/>
      <c r="CH2723" s="814"/>
      <c r="CI2723" s="814"/>
      <c r="CJ2723" s="814"/>
      <c r="CK2723" s="814"/>
      <c r="CL2723" s="814"/>
      <c r="CM2723" s="814"/>
      <c r="CN2723" s="814"/>
      <c r="CO2723" s="814"/>
      <c r="CP2723" s="814"/>
      <c r="CQ2723" s="814"/>
      <c r="CR2723" s="814"/>
      <c r="CS2723" s="814"/>
      <c r="CT2723" s="814"/>
      <c r="CU2723" s="814"/>
      <c r="CV2723" s="814"/>
    </row>
    <row r="2724" spans="1:100" x14ac:dyDescent="0.25">
      <c r="A2724" s="870" t="s">
        <v>550</v>
      </c>
      <c r="B2724" s="872">
        <v>366320</v>
      </c>
      <c r="C2724" s="1812" t="s">
        <v>3609</v>
      </c>
      <c r="D2724" s="872" t="s">
        <v>116</v>
      </c>
      <c r="E2724" s="872" t="s">
        <v>35</v>
      </c>
      <c r="F2724" s="866">
        <v>1107213043400890</v>
      </c>
      <c r="G2724" s="872" t="s">
        <v>18</v>
      </c>
      <c r="H2724" s="1308">
        <v>41869</v>
      </c>
      <c r="I2724" s="1277">
        <v>10738</v>
      </c>
      <c r="J2724" s="1277">
        <v>10738</v>
      </c>
      <c r="K2724" s="1277">
        <v>0</v>
      </c>
      <c r="L2724" s="816"/>
      <c r="M2724" s="815"/>
      <c r="N2724" s="815"/>
      <c r="O2724" s="815"/>
      <c r="P2724" s="815"/>
      <c r="Q2724" s="815"/>
      <c r="R2724" s="815"/>
      <c r="S2724" s="815"/>
      <c r="T2724" s="815"/>
      <c r="U2724" s="815"/>
      <c r="V2724" s="815"/>
      <c r="W2724" s="815"/>
      <c r="X2724" s="815"/>
      <c r="Y2724" s="815"/>
      <c r="Z2724" s="815"/>
      <c r="AA2724" s="815"/>
      <c r="AB2724" s="815"/>
      <c r="AC2724" s="815"/>
      <c r="AD2724" s="815"/>
      <c r="AE2724" s="815"/>
      <c r="AF2724" s="815"/>
      <c r="AG2724" s="815"/>
      <c r="AH2724" s="815"/>
      <c r="AI2724" s="815"/>
      <c r="AJ2724" s="815"/>
      <c r="AK2724" s="815"/>
      <c r="AL2724" s="815"/>
      <c r="AM2724" s="815"/>
      <c r="AN2724" s="815"/>
      <c r="AO2724" s="815"/>
      <c r="AP2724" s="815"/>
      <c r="AQ2724" s="815"/>
      <c r="AR2724" s="815"/>
      <c r="AS2724" s="815"/>
      <c r="AT2724" s="815"/>
      <c r="AU2724" s="815"/>
      <c r="AV2724" s="815"/>
      <c r="AW2724" s="815"/>
      <c r="AX2724" s="815"/>
      <c r="AY2724" s="815"/>
      <c r="AZ2724" s="815"/>
      <c r="BA2724" s="815"/>
      <c r="BB2724" s="815"/>
      <c r="BC2724" s="815"/>
      <c r="BD2724" s="815"/>
      <c r="BE2724" s="815"/>
      <c r="BF2724" s="815"/>
      <c r="BG2724" s="815"/>
      <c r="BH2724" s="815"/>
      <c r="BI2724" s="815"/>
      <c r="BJ2724" s="815"/>
      <c r="BK2724" s="815"/>
      <c r="BL2724" s="815"/>
      <c r="BM2724" s="815"/>
      <c r="BN2724" s="815"/>
      <c r="BO2724" s="815"/>
      <c r="BP2724" s="815"/>
      <c r="BQ2724" s="815"/>
      <c r="BR2724" s="815"/>
      <c r="BS2724" s="815"/>
      <c r="BT2724" s="815"/>
      <c r="BU2724" s="815"/>
      <c r="BV2724" s="815"/>
      <c r="BW2724" s="815"/>
      <c r="BX2724" s="815"/>
      <c r="BY2724" s="815"/>
      <c r="BZ2724" s="815"/>
      <c r="CA2724" s="815"/>
      <c r="CB2724" s="815"/>
      <c r="CC2724" s="815"/>
      <c r="CD2724" s="815"/>
      <c r="CE2724" s="815"/>
      <c r="CF2724" s="815"/>
      <c r="CG2724" s="815"/>
      <c r="CH2724" s="815"/>
      <c r="CI2724" s="815"/>
      <c r="CJ2724" s="815"/>
      <c r="CK2724" s="815"/>
      <c r="CL2724" s="815"/>
      <c r="CM2724" s="815"/>
      <c r="CN2724" s="815"/>
      <c r="CO2724" s="815"/>
      <c r="CP2724" s="815"/>
      <c r="CQ2724" s="815"/>
      <c r="CR2724" s="815"/>
      <c r="CS2724" s="815"/>
      <c r="CT2724" s="815"/>
      <c r="CU2724" s="815"/>
      <c r="CV2724" s="815"/>
    </row>
    <row r="2725" spans="1:100" s="816" customFormat="1" x14ac:dyDescent="0.25">
      <c r="A2725" s="871" t="s">
        <v>1015</v>
      </c>
      <c r="B2725" s="1821" t="s">
        <v>370</v>
      </c>
      <c r="C2725" s="1812" t="s">
        <v>6069</v>
      </c>
      <c r="D2725" s="41" t="s">
        <v>120</v>
      </c>
      <c r="E2725" s="41" t="s">
        <v>165</v>
      </c>
      <c r="F2725" s="41" t="s">
        <v>3610</v>
      </c>
      <c r="G2725" s="872" t="s">
        <v>18</v>
      </c>
      <c r="H2725" s="1361">
        <v>42809</v>
      </c>
      <c r="I2725" s="1362">
        <v>2832.95</v>
      </c>
      <c r="J2725" s="1362">
        <v>2832.95</v>
      </c>
      <c r="K2725" s="1362">
        <v>0</v>
      </c>
    </row>
    <row r="2726" spans="1:100" x14ac:dyDescent="0.25">
      <c r="A2726" s="871" t="s">
        <v>719</v>
      </c>
      <c r="B2726" s="41">
        <v>750010</v>
      </c>
      <c r="C2726" s="1812" t="s">
        <v>6070</v>
      </c>
      <c r="D2726" s="41" t="s">
        <v>16</v>
      </c>
      <c r="E2726" s="41" t="s">
        <v>3611</v>
      </c>
      <c r="F2726" s="41" t="s">
        <v>3612</v>
      </c>
      <c r="G2726" s="872" t="s">
        <v>18</v>
      </c>
      <c r="H2726" s="1312">
        <v>43801</v>
      </c>
      <c r="I2726" s="1325">
        <v>38500</v>
      </c>
      <c r="J2726" s="1325">
        <v>18180.080000000002</v>
      </c>
      <c r="K2726" s="1325">
        <v>20318.919999999998</v>
      </c>
    </row>
    <row r="2727" spans="1:100" x14ac:dyDescent="0.25">
      <c r="A2727" s="871" t="s">
        <v>719</v>
      </c>
      <c r="B2727" s="41">
        <v>750011</v>
      </c>
      <c r="C2727" s="1812" t="s">
        <v>6071</v>
      </c>
      <c r="D2727" s="41" t="s">
        <v>16</v>
      </c>
      <c r="E2727" s="41" t="s">
        <v>3611</v>
      </c>
      <c r="F2727" s="41" t="s">
        <v>3613</v>
      </c>
      <c r="G2727" s="872" t="s">
        <v>1157</v>
      </c>
      <c r="H2727" s="1312">
        <v>43801</v>
      </c>
      <c r="I2727" s="1325">
        <v>38500</v>
      </c>
      <c r="J2727" s="1325">
        <v>18180.080000000002</v>
      </c>
      <c r="K2727" s="1325">
        <v>20318.919999999998</v>
      </c>
    </row>
    <row r="2728" spans="1:100" x14ac:dyDescent="0.25">
      <c r="A2728" s="871" t="s">
        <v>70</v>
      </c>
      <c r="B2728" s="872">
        <v>548448</v>
      </c>
      <c r="C2728" s="1812" t="s">
        <v>3614</v>
      </c>
      <c r="D2728" s="872" t="s">
        <v>156</v>
      </c>
      <c r="E2728" s="872" t="s">
        <v>2206</v>
      </c>
      <c r="F2728" s="872" t="s">
        <v>3615</v>
      </c>
      <c r="G2728" s="872" t="s">
        <v>18</v>
      </c>
      <c r="H2728" s="1308">
        <v>41640</v>
      </c>
      <c r="I2728" s="1277">
        <v>10200</v>
      </c>
      <c r="J2728" s="1277">
        <v>10200</v>
      </c>
      <c r="K2728" s="1277">
        <v>0</v>
      </c>
      <c r="L2728" s="817"/>
      <c r="M2728" s="816"/>
      <c r="N2728" s="816"/>
      <c r="O2728" s="816"/>
      <c r="P2728" s="816"/>
      <c r="Q2728" s="816"/>
      <c r="R2728" s="816"/>
      <c r="S2728" s="816"/>
      <c r="T2728" s="816"/>
      <c r="U2728" s="816"/>
      <c r="V2728" s="816"/>
      <c r="W2728" s="816"/>
      <c r="X2728" s="816"/>
      <c r="Y2728" s="816"/>
      <c r="Z2728" s="816"/>
      <c r="AA2728" s="816"/>
      <c r="AB2728" s="816"/>
      <c r="AC2728" s="816"/>
      <c r="AD2728" s="816"/>
      <c r="AE2728" s="816"/>
      <c r="AF2728" s="816"/>
      <c r="AG2728" s="816"/>
      <c r="AH2728" s="816"/>
      <c r="AI2728" s="816"/>
      <c r="AJ2728" s="816"/>
      <c r="AK2728" s="816"/>
      <c r="AL2728" s="816"/>
      <c r="AM2728" s="816"/>
      <c r="AN2728" s="816"/>
      <c r="AO2728" s="816"/>
      <c r="AP2728" s="816"/>
      <c r="AQ2728" s="816"/>
      <c r="AR2728" s="816"/>
      <c r="AS2728" s="816"/>
      <c r="AT2728" s="816"/>
      <c r="AU2728" s="816"/>
      <c r="AV2728" s="816"/>
      <c r="AW2728" s="816"/>
      <c r="AX2728" s="816"/>
      <c r="AY2728" s="816"/>
      <c r="AZ2728" s="816"/>
      <c r="BA2728" s="816"/>
      <c r="BB2728" s="816"/>
      <c r="BC2728" s="816"/>
      <c r="BD2728" s="816"/>
      <c r="BE2728" s="816"/>
      <c r="BF2728" s="816"/>
      <c r="BG2728" s="816"/>
      <c r="BH2728" s="816"/>
      <c r="BI2728" s="816"/>
      <c r="BJ2728" s="816"/>
      <c r="BK2728" s="816"/>
      <c r="BL2728" s="816"/>
      <c r="BM2728" s="816"/>
      <c r="BN2728" s="816"/>
      <c r="BO2728" s="816"/>
      <c r="BP2728" s="816"/>
      <c r="BQ2728" s="816"/>
      <c r="BR2728" s="816"/>
      <c r="BS2728" s="816"/>
      <c r="BT2728" s="816"/>
      <c r="BU2728" s="816"/>
      <c r="BV2728" s="816"/>
      <c r="BW2728" s="816"/>
      <c r="BX2728" s="816"/>
      <c r="BY2728" s="816"/>
      <c r="BZ2728" s="816"/>
      <c r="CA2728" s="816"/>
      <c r="CB2728" s="816"/>
      <c r="CC2728" s="816"/>
      <c r="CD2728" s="816"/>
      <c r="CE2728" s="816"/>
      <c r="CF2728" s="816"/>
      <c r="CG2728" s="816"/>
      <c r="CH2728" s="816"/>
      <c r="CI2728" s="816"/>
      <c r="CJ2728" s="816"/>
      <c r="CK2728" s="816"/>
      <c r="CL2728" s="816"/>
      <c r="CM2728" s="816"/>
      <c r="CN2728" s="816"/>
      <c r="CO2728" s="816"/>
      <c r="CP2728" s="816"/>
      <c r="CQ2728" s="816"/>
      <c r="CR2728" s="816"/>
      <c r="CS2728" s="816"/>
      <c r="CT2728" s="816"/>
      <c r="CU2728" s="816"/>
      <c r="CV2728" s="816"/>
    </row>
    <row r="2729" spans="1:100" x14ac:dyDescent="0.25">
      <c r="A2729" s="871" t="s">
        <v>194</v>
      </c>
      <c r="B2729" s="41">
        <v>750012</v>
      </c>
      <c r="C2729" s="1812" t="s">
        <v>6072</v>
      </c>
      <c r="D2729" s="872" t="s">
        <v>370</v>
      </c>
      <c r="E2729" s="872" t="s">
        <v>370</v>
      </c>
      <c r="F2729" s="41" t="s">
        <v>49</v>
      </c>
      <c r="G2729" s="872" t="s">
        <v>561</v>
      </c>
      <c r="H2729" s="1308">
        <v>41640</v>
      </c>
      <c r="I2729" s="1325">
        <v>2500</v>
      </c>
      <c r="J2729" s="1325">
        <v>2500</v>
      </c>
      <c r="K2729" s="1325">
        <v>0</v>
      </c>
    </row>
    <row r="2730" spans="1:100" s="817" customFormat="1" x14ac:dyDescent="0.25">
      <c r="A2730" s="871" t="s">
        <v>194</v>
      </c>
      <c r="B2730" s="41">
        <v>750013</v>
      </c>
      <c r="C2730" s="1812" t="s">
        <v>6073</v>
      </c>
      <c r="D2730" s="872" t="s">
        <v>370</v>
      </c>
      <c r="E2730" s="872" t="s">
        <v>370</v>
      </c>
      <c r="F2730" s="41" t="s">
        <v>49</v>
      </c>
      <c r="G2730" s="872" t="s">
        <v>561</v>
      </c>
      <c r="H2730" s="1308">
        <v>41640</v>
      </c>
      <c r="I2730" s="1325">
        <v>2500</v>
      </c>
      <c r="J2730" s="1325">
        <v>2500</v>
      </c>
      <c r="K2730" s="1325">
        <v>0</v>
      </c>
    </row>
    <row r="2731" spans="1:100" s="817" customFormat="1" x14ac:dyDescent="0.25">
      <c r="A2731" s="871" t="s">
        <v>194</v>
      </c>
      <c r="B2731" s="41">
        <v>750014</v>
      </c>
      <c r="C2731" s="1812" t="s">
        <v>6074</v>
      </c>
      <c r="D2731" s="872" t="s">
        <v>370</v>
      </c>
      <c r="E2731" s="872" t="s">
        <v>370</v>
      </c>
      <c r="F2731" s="41" t="s">
        <v>49</v>
      </c>
      <c r="G2731" s="872" t="s">
        <v>561</v>
      </c>
      <c r="H2731" s="1308">
        <v>41640</v>
      </c>
      <c r="I2731" s="1325">
        <v>2500</v>
      </c>
      <c r="J2731" s="1325">
        <v>2500</v>
      </c>
      <c r="K2731" s="1325">
        <v>0</v>
      </c>
    </row>
    <row r="2732" spans="1:100" s="817" customFormat="1" x14ac:dyDescent="0.25">
      <c r="A2732" s="871" t="s">
        <v>194</v>
      </c>
      <c r="B2732" s="41">
        <v>750015</v>
      </c>
      <c r="C2732" s="1812" t="s">
        <v>6075</v>
      </c>
      <c r="D2732" s="872" t="s">
        <v>370</v>
      </c>
      <c r="E2732" s="872" t="s">
        <v>370</v>
      </c>
      <c r="F2732" s="41" t="s">
        <v>49</v>
      </c>
      <c r="G2732" s="872" t="s">
        <v>561</v>
      </c>
      <c r="H2732" s="1308">
        <v>41640</v>
      </c>
      <c r="I2732" s="1325">
        <v>2500</v>
      </c>
      <c r="J2732" s="1325">
        <v>2500</v>
      </c>
      <c r="K2732" s="1325">
        <v>0</v>
      </c>
    </row>
    <row r="2733" spans="1:100" s="817" customFormat="1" x14ac:dyDescent="0.25">
      <c r="A2733" s="871" t="s">
        <v>194</v>
      </c>
      <c r="B2733" s="41">
        <v>750016</v>
      </c>
      <c r="C2733" s="1812" t="s">
        <v>6076</v>
      </c>
      <c r="D2733" s="872" t="s">
        <v>370</v>
      </c>
      <c r="E2733" s="872" t="s">
        <v>370</v>
      </c>
      <c r="F2733" s="41" t="s">
        <v>49</v>
      </c>
      <c r="G2733" s="872" t="s">
        <v>561</v>
      </c>
      <c r="H2733" s="1308">
        <v>41640</v>
      </c>
      <c r="I2733" s="1325">
        <v>2500</v>
      </c>
      <c r="J2733" s="1325">
        <v>2500</v>
      </c>
      <c r="K2733" s="1325">
        <v>0</v>
      </c>
    </row>
    <row r="2734" spans="1:100" s="817" customFormat="1" x14ac:dyDescent="0.25">
      <c r="A2734" s="871" t="s">
        <v>194</v>
      </c>
      <c r="B2734" s="41">
        <v>750017</v>
      </c>
      <c r="C2734" s="1812" t="s">
        <v>6077</v>
      </c>
      <c r="D2734" s="872" t="s">
        <v>370</v>
      </c>
      <c r="E2734" s="872" t="s">
        <v>370</v>
      </c>
      <c r="F2734" s="41" t="s">
        <v>49</v>
      </c>
      <c r="G2734" s="872" t="s">
        <v>561</v>
      </c>
      <c r="H2734" s="1308">
        <v>41640</v>
      </c>
      <c r="I2734" s="1325">
        <v>2500</v>
      </c>
      <c r="J2734" s="1325">
        <v>2500</v>
      </c>
      <c r="K2734" s="1325">
        <v>0</v>
      </c>
    </row>
    <row r="2735" spans="1:100" x14ac:dyDescent="0.25">
      <c r="A2735" s="871" t="s">
        <v>3616</v>
      </c>
      <c r="B2735" s="41">
        <v>750018</v>
      </c>
      <c r="C2735" s="1812" t="s">
        <v>6078</v>
      </c>
      <c r="D2735" s="41" t="s">
        <v>2308</v>
      </c>
      <c r="E2735" s="41" t="s">
        <v>3617</v>
      </c>
      <c r="F2735" s="41" t="s">
        <v>3618</v>
      </c>
      <c r="G2735" s="872" t="s">
        <v>94</v>
      </c>
      <c r="H2735" s="1308">
        <v>41640</v>
      </c>
      <c r="I2735" s="1325">
        <v>9800</v>
      </c>
      <c r="J2735" s="1325">
        <v>9800</v>
      </c>
      <c r="K2735" s="1325">
        <v>0</v>
      </c>
    </row>
    <row r="2736" spans="1:100" s="1750" customFormat="1" x14ac:dyDescent="0.25">
      <c r="A2736" s="1757" t="s">
        <v>3619</v>
      </c>
      <c r="B2736" s="93">
        <v>750537</v>
      </c>
      <c r="C2736" s="1812" t="s">
        <v>6079</v>
      </c>
      <c r="D2736" s="93" t="s">
        <v>3620</v>
      </c>
      <c r="E2736" s="93" t="s">
        <v>3621</v>
      </c>
      <c r="F2736" s="93" t="s">
        <v>3622</v>
      </c>
      <c r="G2736" s="1758" t="s">
        <v>18</v>
      </c>
      <c r="H2736" s="1361">
        <v>43945</v>
      </c>
      <c r="I2736" s="1362">
        <v>68699.600000000006</v>
      </c>
      <c r="J2736" s="1362">
        <v>1400</v>
      </c>
      <c r="K2736" s="1362">
        <v>67299.600000000006</v>
      </c>
    </row>
    <row r="2737" spans="1:11" s="1797" customFormat="1" x14ac:dyDescent="0.25">
      <c r="A2737" s="1811" t="s">
        <v>14</v>
      </c>
      <c r="B2737" s="1821" t="s">
        <v>370</v>
      </c>
      <c r="C2737" s="1821" t="s">
        <v>3583</v>
      </c>
      <c r="D2737" s="93" t="s">
        <v>16</v>
      </c>
      <c r="E2737" s="93" t="s">
        <v>6407</v>
      </c>
      <c r="F2737" s="93" t="s">
        <v>6426</v>
      </c>
      <c r="G2737" s="1821" t="s">
        <v>18</v>
      </c>
      <c r="H2737" s="1361">
        <v>44896</v>
      </c>
      <c r="I2737" s="1362">
        <v>50692.98</v>
      </c>
      <c r="J2737" s="1362">
        <v>0</v>
      </c>
      <c r="K2737" s="1362">
        <v>50692.98</v>
      </c>
    </row>
    <row r="2738" spans="1:11" s="1797" customFormat="1" x14ac:dyDescent="0.25">
      <c r="A2738" s="1811" t="s">
        <v>14</v>
      </c>
      <c r="B2738" s="1821" t="s">
        <v>370</v>
      </c>
      <c r="C2738" s="1821" t="s">
        <v>3585</v>
      </c>
      <c r="D2738" s="93" t="s">
        <v>16</v>
      </c>
      <c r="E2738" s="93" t="s">
        <v>6407</v>
      </c>
      <c r="F2738" s="93" t="s">
        <v>6427</v>
      </c>
      <c r="G2738" s="1821" t="s">
        <v>18</v>
      </c>
      <c r="H2738" s="1361">
        <v>44896</v>
      </c>
      <c r="I2738" s="1362">
        <v>50692.98</v>
      </c>
      <c r="J2738" s="1362">
        <v>0</v>
      </c>
      <c r="K2738" s="1362">
        <v>50692.98</v>
      </c>
    </row>
    <row r="2739" spans="1:11" s="1797" customFormat="1" x14ac:dyDescent="0.25">
      <c r="A2739" s="1811" t="s">
        <v>14</v>
      </c>
      <c r="B2739" s="1821" t="s">
        <v>370</v>
      </c>
      <c r="C2739" s="1821" t="s">
        <v>6425</v>
      </c>
      <c r="D2739" s="93" t="s">
        <v>16</v>
      </c>
      <c r="E2739" s="93" t="s">
        <v>6407</v>
      </c>
      <c r="F2739" s="93" t="s">
        <v>6428</v>
      </c>
      <c r="G2739" s="1821" t="s">
        <v>18</v>
      </c>
      <c r="H2739" s="1361">
        <v>44896</v>
      </c>
      <c r="I2739" s="1362">
        <v>50692.98</v>
      </c>
      <c r="J2739" s="1362">
        <v>0</v>
      </c>
      <c r="K2739" s="1362">
        <v>50692.98</v>
      </c>
    </row>
    <row r="2740" spans="1:11" s="1797" customFormat="1" x14ac:dyDescent="0.25">
      <c r="A2740" s="1811" t="s">
        <v>14</v>
      </c>
      <c r="B2740" s="1821" t="s">
        <v>370</v>
      </c>
      <c r="C2740" s="1821" t="s">
        <v>3580</v>
      </c>
      <c r="D2740" s="93" t="s">
        <v>16</v>
      </c>
      <c r="E2740" s="93" t="s">
        <v>6407</v>
      </c>
      <c r="F2740" s="93" t="s">
        <v>6429</v>
      </c>
      <c r="G2740" s="1821" t="s">
        <v>18</v>
      </c>
      <c r="H2740" s="1361">
        <v>44896</v>
      </c>
      <c r="I2740" s="1362">
        <v>50692.98</v>
      </c>
      <c r="J2740" s="1362">
        <v>0</v>
      </c>
      <c r="K2740" s="1362">
        <v>50692.98</v>
      </c>
    </row>
    <row r="2741" spans="1:11" s="1797" customFormat="1" x14ac:dyDescent="0.25">
      <c r="A2741" s="1811" t="s">
        <v>130</v>
      </c>
      <c r="B2741" s="1821" t="s">
        <v>370</v>
      </c>
      <c r="C2741" s="1821" t="s">
        <v>6430</v>
      </c>
      <c r="D2741" s="93" t="s">
        <v>16</v>
      </c>
      <c r="E2741" s="93" t="s">
        <v>1005</v>
      </c>
      <c r="F2741" s="93" t="s">
        <v>6434</v>
      </c>
      <c r="G2741" s="1821" t="s">
        <v>18</v>
      </c>
      <c r="H2741" s="1361">
        <v>44896</v>
      </c>
      <c r="I2741" s="1362">
        <v>7625</v>
      </c>
      <c r="J2741" s="1362">
        <v>0</v>
      </c>
      <c r="K2741" s="1362">
        <v>7625</v>
      </c>
    </row>
    <row r="2742" spans="1:11" s="1797" customFormat="1" x14ac:dyDescent="0.25">
      <c r="A2742" s="1811" t="s">
        <v>130</v>
      </c>
      <c r="B2742" s="1821" t="s">
        <v>370</v>
      </c>
      <c r="C2742" s="1821" t="s">
        <v>6431</v>
      </c>
      <c r="D2742" s="93" t="s">
        <v>16</v>
      </c>
      <c r="E2742" s="93" t="s">
        <v>1005</v>
      </c>
      <c r="F2742" s="93" t="s">
        <v>6435</v>
      </c>
      <c r="G2742" s="1821" t="s">
        <v>18</v>
      </c>
      <c r="H2742" s="1361">
        <v>44896</v>
      </c>
      <c r="I2742" s="1362">
        <v>7625</v>
      </c>
      <c r="J2742" s="1362">
        <v>0</v>
      </c>
      <c r="K2742" s="1362">
        <v>7625</v>
      </c>
    </row>
    <row r="2743" spans="1:11" s="1797" customFormat="1" x14ac:dyDescent="0.25">
      <c r="A2743" s="1811" t="s">
        <v>130</v>
      </c>
      <c r="B2743" s="1821" t="s">
        <v>370</v>
      </c>
      <c r="C2743" s="1821" t="s">
        <v>6432</v>
      </c>
      <c r="D2743" s="93" t="s">
        <v>16</v>
      </c>
      <c r="E2743" s="93" t="s">
        <v>1005</v>
      </c>
      <c r="F2743" s="93" t="s">
        <v>6436</v>
      </c>
      <c r="G2743" s="1821" t="s">
        <v>18</v>
      </c>
      <c r="H2743" s="1361">
        <v>44896</v>
      </c>
      <c r="I2743" s="1362">
        <v>7625</v>
      </c>
      <c r="J2743" s="1362">
        <v>0</v>
      </c>
      <c r="K2743" s="1362">
        <v>7625</v>
      </c>
    </row>
    <row r="2744" spans="1:11" s="1797" customFormat="1" x14ac:dyDescent="0.25">
      <c r="A2744" s="1811" t="s">
        <v>130</v>
      </c>
      <c r="B2744" s="1821" t="s">
        <v>370</v>
      </c>
      <c r="C2744" s="1821" t="s">
        <v>6433</v>
      </c>
      <c r="D2744" s="93" t="s">
        <v>16</v>
      </c>
      <c r="E2744" s="93" t="s">
        <v>1005</v>
      </c>
      <c r="F2744" s="93" t="s">
        <v>6437</v>
      </c>
      <c r="G2744" s="1821" t="s">
        <v>18</v>
      </c>
      <c r="H2744" s="1361">
        <v>44896</v>
      </c>
      <c r="I2744" s="1362">
        <v>7625</v>
      </c>
      <c r="J2744" s="1362">
        <v>0</v>
      </c>
      <c r="K2744" s="1362">
        <v>7625</v>
      </c>
    </row>
    <row r="2745" spans="1:11" s="1797" customFormat="1" x14ac:dyDescent="0.25">
      <c r="B2745" s="1743"/>
      <c r="C2745" s="1743"/>
      <c r="D2745" s="1743"/>
      <c r="E2745" s="1743"/>
      <c r="F2745" s="1743"/>
      <c r="H2745" s="1958"/>
      <c r="I2745" s="1959"/>
      <c r="J2745" s="1959"/>
      <c r="K2745" s="1959"/>
    </row>
    <row r="2746" spans="1:11" s="1822" customFormat="1" ht="18.75" customHeight="1" x14ac:dyDescent="0.3">
      <c r="A2746" s="1111" t="s">
        <v>204</v>
      </c>
      <c r="B2746" s="1799"/>
      <c r="C2746" s="1799"/>
      <c r="D2746" s="1799"/>
      <c r="E2746" s="1799"/>
      <c r="F2746" s="1113" t="s">
        <v>6316</v>
      </c>
      <c r="G2746" s="1802"/>
      <c r="H2746" s="1995" t="s">
        <v>3</v>
      </c>
      <c r="I2746" s="1993" t="s">
        <v>4</v>
      </c>
      <c r="J2746" s="2002" t="s">
        <v>5</v>
      </c>
      <c r="K2746" s="1997" t="s">
        <v>6</v>
      </c>
    </row>
    <row r="2747" spans="1:11" s="1822" customFormat="1" ht="15.75" x14ac:dyDescent="0.25">
      <c r="A2747" s="1282" t="s">
        <v>7</v>
      </c>
      <c r="B2747" s="1801" t="s">
        <v>8</v>
      </c>
      <c r="C2747" s="1801" t="s">
        <v>9</v>
      </c>
      <c r="D2747" s="1282" t="s">
        <v>10</v>
      </c>
      <c r="E2747" s="1282" t="s">
        <v>11</v>
      </c>
      <c r="F2747" s="1282" t="s">
        <v>12</v>
      </c>
      <c r="G2747" s="1282" t="s">
        <v>13</v>
      </c>
      <c r="H2747" s="1996"/>
      <c r="I2747" s="1994"/>
      <c r="J2747" s="2003"/>
      <c r="K2747" s="1998"/>
    </row>
    <row r="2748" spans="1:11" s="1822" customFormat="1" x14ac:dyDescent="0.25">
      <c r="A2748" s="1824" t="s">
        <v>6317</v>
      </c>
      <c r="B2748" s="1821" t="s">
        <v>370</v>
      </c>
      <c r="C2748" s="1820" t="s">
        <v>6318</v>
      </c>
      <c r="D2748" s="1820" t="s">
        <v>6319</v>
      </c>
      <c r="E2748" s="1820" t="s">
        <v>6320</v>
      </c>
      <c r="F2748" s="1820" t="s">
        <v>49</v>
      </c>
      <c r="G2748" s="93" t="s">
        <v>65</v>
      </c>
      <c r="H2748" s="1312">
        <v>44720</v>
      </c>
      <c r="I2748" s="1325">
        <v>11598.81</v>
      </c>
      <c r="J2748" s="1325">
        <v>0</v>
      </c>
      <c r="K2748" s="1325">
        <v>11598.81</v>
      </c>
    </row>
    <row r="2749" spans="1:11" s="1822" customFormat="1" x14ac:dyDescent="0.25">
      <c r="A2749" s="1824" t="s">
        <v>6317</v>
      </c>
      <c r="B2749" s="1821" t="s">
        <v>370</v>
      </c>
      <c r="C2749" s="1820" t="s">
        <v>6321</v>
      </c>
      <c r="D2749" s="1820" t="s">
        <v>6319</v>
      </c>
      <c r="E2749" s="1820" t="s">
        <v>6320</v>
      </c>
      <c r="F2749" s="1820" t="s">
        <v>49</v>
      </c>
      <c r="G2749" s="93" t="s">
        <v>65</v>
      </c>
      <c r="H2749" s="1312">
        <v>44720</v>
      </c>
      <c r="I2749" s="1325">
        <v>11598.81</v>
      </c>
      <c r="J2749" s="1325">
        <v>0</v>
      </c>
      <c r="K2749" s="1325">
        <v>11598.81</v>
      </c>
    </row>
    <row r="2750" spans="1:11" s="1822" customFormat="1" x14ac:dyDescent="0.25">
      <c r="A2750" s="1824" t="s">
        <v>6322</v>
      </c>
      <c r="B2750" s="1821" t="s">
        <v>370</v>
      </c>
      <c r="C2750" s="1820" t="s">
        <v>6323</v>
      </c>
      <c r="D2750" s="1820" t="s">
        <v>6319</v>
      </c>
      <c r="E2750" s="1820" t="s">
        <v>6320</v>
      </c>
      <c r="F2750" s="1820" t="s">
        <v>49</v>
      </c>
      <c r="G2750" s="93" t="s">
        <v>65</v>
      </c>
      <c r="H2750" s="1312">
        <v>44720</v>
      </c>
      <c r="I2750" s="1325">
        <v>3006.99</v>
      </c>
      <c r="J2750" s="1325">
        <v>0</v>
      </c>
      <c r="K2750" s="1325">
        <v>3006.99</v>
      </c>
    </row>
    <row r="2751" spans="1:11" s="1822" customFormat="1" x14ac:dyDescent="0.25">
      <c r="A2751" s="1824" t="s">
        <v>6322</v>
      </c>
      <c r="B2751" s="1821" t="s">
        <v>370</v>
      </c>
      <c r="C2751" s="1820" t="s">
        <v>6324</v>
      </c>
      <c r="D2751" s="1820" t="s">
        <v>6319</v>
      </c>
      <c r="E2751" s="1820" t="s">
        <v>6320</v>
      </c>
      <c r="F2751" s="1820" t="s">
        <v>49</v>
      </c>
      <c r="G2751" s="93" t="s">
        <v>65</v>
      </c>
      <c r="H2751" s="1312">
        <v>44720</v>
      </c>
      <c r="I2751" s="1325">
        <v>3006.99</v>
      </c>
      <c r="J2751" s="1325">
        <v>0</v>
      </c>
      <c r="K2751" s="1325">
        <v>3006.99</v>
      </c>
    </row>
    <row r="2752" spans="1:11" s="1822" customFormat="1" x14ac:dyDescent="0.25">
      <c r="A2752" s="1824" t="s">
        <v>6325</v>
      </c>
      <c r="B2752" s="1821" t="s">
        <v>370</v>
      </c>
      <c r="C2752" s="1820" t="s">
        <v>6326</v>
      </c>
      <c r="D2752" s="1820" t="s">
        <v>6319</v>
      </c>
      <c r="E2752" s="1820" t="s">
        <v>6320</v>
      </c>
      <c r="F2752" s="1820" t="s">
        <v>49</v>
      </c>
      <c r="G2752" s="93" t="s">
        <v>65</v>
      </c>
      <c r="H2752" s="1312">
        <v>44720</v>
      </c>
      <c r="I2752" s="1325">
        <v>121905.8</v>
      </c>
      <c r="J2752" s="1325">
        <v>0</v>
      </c>
      <c r="K2752" s="1325">
        <v>121905.8</v>
      </c>
    </row>
    <row r="2753" spans="1:11" s="1822" customFormat="1" x14ac:dyDescent="0.25">
      <c r="A2753" s="1941" t="s">
        <v>6327</v>
      </c>
      <c r="B2753" s="1821" t="s">
        <v>370</v>
      </c>
      <c r="C2753" s="1820" t="s">
        <v>6328</v>
      </c>
      <c r="D2753" s="1820" t="s">
        <v>6319</v>
      </c>
      <c r="E2753" s="1820" t="s">
        <v>6320</v>
      </c>
      <c r="F2753" s="1820" t="s">
        <v>49</v>
      </c>
      <c r="G2753" s="93" t="s">
        <v>65</v>
      </c>
      <c r="H2753" s="1312">
        <v>44720</v>
      </c>
      <c r="I2753" s="1325">
        <v>14577.13</v>
      </c>
      <c r="J2753" s="1325">
        <v>0</v>
      </c>
      <c r="K2753" s="1325">
        <v>14577.13</v>
      </c>
    </row>
    <row r="2754" spans="1:11" s="1822" customFormat="1" x14ac:dyDescent="0.25">
      <c r="A2754" s="1824" t="s">
        <v>6329</v>
      </c>
      <c r="B2754" s="1821" t="s">
        <v>370</v>
      </c>
      <c r="C2754" s="1820" t="s">
        <v>6330</v>
      </c>
      <c r="D2754" s="1820" t="s">
        <v>6319</v>
      </c>
      <c r="E2754" s="1820" t="s">
        <v>6320</v>
      </c>
      <c r="F2754" s="1820" t="s">
        <v>49</v>
      </c>
      <c r="G2754" s="93" t="s">
        <v>94</v>
      </c>
      <c r="H2754" s="1312">
        <v>44720</v>
      </c>
      <c r="I2754" s="1325">
        <v>82811.22</v>
      </c>
      <c r="J2754" s="1325">
        <v>0</v>
      </c>
      <c r="K2754" s="1325">
        <v>82811.22</v>
      </c>
    </row>
    <row r="2755" spans="1:11" s="1822" customFormat="1" x14ac:dyDescent="0.25">
      <c r="A2755" s="1824" t="s">
        <v>6331</v>
      </c>
      <c r="B2755" s="1821" t="s">
        <v>370</v>
      </c>
      <c r="C2755" s="1820" t="s">
        <v>6332</v>
      </c>
      <c r="D2755" s="1820" t="s">
        <v>48</v>
      </c>
      <c r="E2755" s="1821" t="s">
        <v>370</v>
      </c>
      <c r="F2755" s="1820" t="s">
        <v>49</v>
      </c>
      <c r="G2755" s="93" t="s">
        <v>18</v>
      </c>
      <c r="H2755" s="1312">
        <v>44694</v>
      </c>
      <c r="I2755" s="1325">
        <v>5124.03</v>
      </c>
      <c r="J2755" s="1325">
        <v>0</v>
      </c>
      <c r="K2755" s="1325">
        <v>5124.03</v>
      </c>
    </row>
    <row r="2756" spans="1:11" s="1822" customFormat="1" x14ac:dyDescent="0.25">
      <c r="A2756" s="1824" t="s">
        <v>6331</v>
      </c>
      <c r="B2756" s="1821" t="s">
        <v>370</v>
      </c>
      <c r="C2756" s="1820" t="s">
        <v>6333</v>
      </c>
      <c r="D2756" s="1820" t="s">
        <v>48</v>
      </c>
      <c r="E2756" s="1821" t="s">
        <v>370</v>
      </c>
      <c r="F2756" s="1820" t="s">
        <v>49</v>
      </c>
      <c r="G2756" s="93" t="s">
        <v>18</v>
      </c>
      <c r="H2756" s="1312">
        <v>44694</v>
      </c>
      <c r="I2756" s="1325">
        <v>5124.03</v>
      </c>
      <c r="J2756" s="1325">
        <v>0</v>
      </c>
      <c r="K2756" s="1325">
        <v>5124.03</v>
      </c>
    </row>
    <row r="2757" spans="1:11" s="1822" customFormat="1" x14ac:dyDescent="0.25">
      <c r="A2757" s="1824" t="s">
        <v>6331</v>
      </c>
      <c r="B2757" s="1821" t="s">
        <v>370</v>
      </c>
      <c r="C2757" s="1820" t="s">
        <v>6334</v>
      </c>
      <c r="D2757" s="1820" t="s">
        <v>48</v>
      </c>
      <c r="E2757" s="1821" t="s">
        <v>370</v>
      </c>
      <c r="F2757" s="1820" t="s">
        <v>49</v>
      </c>
      <c r="G2757" s="93" t="s">
        <v>18</v>
      </c>
      <c r="H2757" s="1312">
        <v>44694</v>
      </c>
      <c r="I2757" s="1325">
        <v>5124.03</v>
      </c>
      <c r="J2757" s="1325">
        <v>0</v>
      </c>
      <c r="K2757" s="1325">
        <v>5124.03</v>
      </c>
    </row>
    <row r="2758" spans="1:11" s="1822" customFormat="1" x14ac:dyDescent="0.25">
      <c r="A2758" s="1824" t="s">
        <v>6331</v>
      </c>
      <c r="B2758" s="1821" t="s">
        <v>370</v>
      </c>
      <c r="C2758" s="1820" t="s">
        <v>6335</v>
      </c>
      <c r="D2758" s="1820" t="s">
        <v>48</v>
      </c>
      <c r="E2758" s="1821" t="s">
        <v>370</v>
      </c>
      <c r="F2758" s="1820" t="s">
        <v>49</v>
      </c>
      <c r="G2758" s="93" t="s">
        <v>18</v>
      </c>
      <c r="H2758" s="1312">
        <v>44694</v>
      </c>
      <c r="I2758" s="1325">
        <v>5124.03</v>
      </c>
      <c r="J2758" s="1325">
        <v>0</v>
      </c>
      <c r="K2758" s="1325">
        <v>5124.03</v>
      </c>
    </row>
    <row r="2759" spans="1:11" s="1822" customFormat="1" x14ac:dyDescent="0.25">
      <c r="A2759" s="1824" t="s">
        <v>6331</v>
      </c>
      <c r="B2759" s="1821" t="s">
        <v>370</v>
      </c>
      <c r="C2759" s="1820" t="s">
        <v>6336</v>
      </c>
      <c r="D2759" s="1820" t="s">
        <v>48</v>
      </c>
      <c r="E2759" s="1821" t="s">
        <v>370</v>
      </c>
      <c r="F2759" s="1820" t="s">
        <v>49</v>
      </c>
      <c r="G2759" s="93" t="s">
        <v>18</v>
      </c>
      <c r="H2759" s="1312">
        <v>44694</v>
      </c>
      <c r="I2759" s="1325">
        <v>5124.03</v>
      </c>
      <c r="J2759" s="1325">
        <v>0</v>
      </c>
      <c r="K2759" s="1325">
        <v>5124.03</v>
      </c>
    </row>
    <row r="2760" spans="1:11" s="1822" customFormat="1" x14ac:dyDescent="0.25">
      <c r="A2760" s="1824" t="s">
        <v>6331</v>
      </c>
      <c r="B2760" s="1821" t="s">
        <v>370</v>
      </c>
      <c r="C2760" s="1820" t="s">
        <v>6337</v>
      </c>
      <c r="D2760" s="1820" t="s">
        <v>48</v>
      </c>
      <c r="E2760" s="1821" t="s">
        <v>370</v>
      </c>
      <c r="F2760" s="1820" t="s">
        <v>49</v>
      </c>
      <c r="G2760" s="93" t="s">
        <v>18</v>
      </c>
      <c r="H2760" s="1312">
        <v>44694</v>
      </c>
      <c r="I2760" s="1325">
        <v>5124.03</v>
      </c>
      <c r="J2760" s="1325">
        <v>0</v>
      </c>
      <c r="K2760" s="1325">
        <v>5124.03</v>
      </c>
    </row>
    <row r="2761" spans="1:11" s="1822" customFormat="1" x14ac:dyDescent="0.25">
      <c r="A2761" s="1824" t="s">
        <v>6331</v>
      </c>
      <c r="B2761" s="1821" t="s">
        <v>370</v>
      </c>
      <c r="C2761" s="1820" t="s">
        <v>6338</v>
      </c>
      <c r="D2761" s="1820" t="s">
        <v>48</v>
      </c>
      <c r="E2761" s="1821" t="s">
        <v>370</v>
      </c>
      <c r="F2761" s="1820" t="s">
        <v>49</v>
      </c>
      <c r="G2761" s="93" t="s">
        <v>18</v>
      </c>
      <c r="H2761" s="1312">
        <v>44694</v>
      </c>
      <c r="I2761" s="1325">
        <v>5124.03</v>
      </c>
      <c r="J2761" s="1325">
        <v>0</v>
      </c>
      <c r="K2761" s="1325">
        <v>5124.03</v>
      </c>
    </row>
    <row r="2762" spans="1:11" s="1822" customFormat="1" x14ac:dyDescent="0.25">
      <c r="A2762" s="1824" t="s">
        <v>6331</v>
      </c>
      <c r="B2762" s="1821" t="s">
        <v>370</v>
      </c>
      <c r="C2762" s="1820" t="s">
        <v>6339</v>
      </c>
      <c r="D2762" s="1820" t="s">
        <v>48</v>
      </c>
      <c r="E2762" s="1821" t="s">
        <v>370</v>
      </c>
      <c r="F2762" s="1820" t="s">
        <v>49</v>
      </c>
      <c r="G2762" s="93" t="s">
        <v>18</v>
      </c>
      <c r="H2762" s="1312">
        <v>44694</v>
      </c>
      <c r="I2762" s="1325">
        <v>5124.03</v>
      </c>
      <c r="J2762" s="1325">
        <v>0</v>
      </c>
      <c r="K2762" s="1325">
        <v>5124.03</v>
      </c>
    </row>
    <row r="2763" spans="1:11" s="1822" customFormat="1" x14ac:dyDescent="0.25">
      <c r="A2763" s="1824" t="s">
        <v>6331</v>
      </c>
      <c r="B2763" s="1821" t="s">
        <v>370</v>
      </c>
      <c r="C2763" s="1820" t="s">
        <v>6340</v>
      </c>
      <c r="D2763" s="1820" t="s">
        <v>48</v>
      </c>
      <c r="E2763" s="1821" t="s">
        <v>370</v>
      </c>
      <c r="F2763" s="1820" t="s">
        <v>49</v>
      </c>
      <c r="G2763" s="93" t="s">
        <v>18</v>
      </c>
      <c r="H2763" s="1312">
        <v>44694</v>
      </c>
      <c r="I2763" s="1325">
        <v>5124.03</v>
      </c>
      <c r="J2763" s="1325">
        <v>0</v>
      </c>
      <c r="K2763" s="1325">
        <v>5124.03</v>
      </c>
    </row>
    <row r="2764" spans="1:11" s="1822" customFormat="1" x14ac:dyDescent="0.25">
      <c r="A2764" s="1824" t="s">
        <v>6341</v>
      </c>
      <c r="B2764" s="1821" t="s">
        <v>370</v>
      </c>
      <c r="C2764" s="1820" t="s">
        <v>6342</v>
      </c>
      <c r="D2764" s="1820" t="s">
        <v>48</v>
      </c>
      <c r="E2764" s="1821" t="s">
        <v>370</v>
      </c>
      <c r="F2764" s="1820" t="s">
        <v>49</v>
      </c>
      <c r="G2764" s="93" t="s">
        <v>18</v>
      </c>
      <c r="H2764" s="1312">
        <v>44701</v>
      </c>
      <c r="I2764" s="1325">
        <v>8801.86</v>
      </c>
      <c r="J2764" s="1325">
        <v>0</v>
      </c>
      <c r="K2764" s="1325">
        <v>8801.86</v>
      </c>
    </row>
    <row r="2765" spans="1:11" s="1822" customFormat="1" x14ac:dyDescent="0.25">
      <c r="A2765" s="1824" t="s">
        <v>6341</v>
      </c>
      <c r="B2765" s="1821" t="s">
        <v>370</v>
      </c>
      <c r="C2765" s="1820" t="s">
        <v>6343</v>
      </c>
      <c r="D2765" s="1820" t="s">
        <v>48</v>
      </c>
      <c r="E2765" s="1821" t="s">
        <v>370</v>
      </c>
      <c r="F2765" s="1820" t="s">
        <v>49</v>
      </c>
      <c r="G2765" s="93" t="s">
        <v>18</v>
      </c>
      <c r="H2765" s="1312">
        <v>44701</v>
      </c>
      <c r="I2765" s="1325">
        <v>8801.86</v>
      </c>
      <c r="J2765" s="1325">
        <v>0</v>
      </c>
      <c r="K2765" s="1325">
        <v>8801.86</v>
      </c>
    </row>
    <row r="2766" spans="1:11" s="1822" customFormat="1" x14ac:dyDescent="0.25">
      <c r="A2766" s="1824" t="s">
        <v>2529</v>
      </c>
      <c r="B2766" s="1821" t="s">
        <v>370</v>
      </c>
      <c r="C2766" s="1820" t="s">
        <v>6344</v>
      </c>
      <c r="D2766" s="1820" t="s">
        <v>48</v>
      </c>
      <c r="E2766" s="1821" t="s">
        <v>370</v>
      </c>
      <c r="F2766" s="1820" t="s">
        <v>49</v>
      </c>
      <c r="G2766" s="93" t="s">
        <v>94</v>
      </c>
      <c r="H2766" s="1312">
        <v>44701</v>
      </c>
      <c r="I2766" s="1325">
        <v>8977.44</v>
      </c>
      <c r="J2766" s="1325">
        <v>0</v>
      </c>
      <c r="K2766" s="1325">
        <v>8977.44</v>
      </c>
    </row>
    <row r="2767" spans="1:11" s="1822" customFormat="1" x14ac:dyDescent="0.25">
      <c r="A2767" s="1824" t="s">
        <v>2529</v>
      </c>
      <c r="B2767" s="1821" t="s">
        <v>370</v>
      </c>
      <c r="C2767" s="1820" t="s">
        <v>6345</v>
      </c>
      <c r="D2767" s="1820" t="s">
        <v>48</v>
      </c>
      <c r="E2767" s="1821" t="s">
        <v>370</v>
      </c>
      <c r="F2767" s="1820" t="s">
        <v>49</v>
      </c>
      <c r="G2767" s="93" t="s">
        <v>94</v>
      </c>
      <c r="H2767" s="1312">
        <v>44701</v>
      </c>
      <c r="I2767" s="1325">
        <v>8977.44</v>
      </c>
      <c r="J2767" s="1325">
        <v>0</v>
      </c>
      <c r="K2767" s="1325">
        <v>8977.44</v>
      </c>
    </row>
    <row r="2769" spans="1:11" s="1093" customFormat="1" ht="18.75" customHeight="1" x14ac:dyDescent="0.3">
      <c r="A2769" s="1094" t="s">
        <v>204</v>
      </c>
      <c r="B2769" s="1095"/>
      <c r="C2769" s="1799"/>
      <c r="D2769" s="1095"/>
      <c r="E2769" s="1095"/>
      <c r="F2769" s="1096" t="s">
        <v>4198</v>
      </c>
      <c r="G2769" s="1098"/>
      <c r="H2769" s="1995" t="s">
        <v>3</v>
      </c>
      <c r="I2769" s="1993" t="s">
        <v>4</v>
      </c>
      <c r="J2769" s="2002" t="s">
        <v>5</v>
      </c>
      <c r="K2769" s="1997" t="s">
        <v>6</v>
      </c>
    </row>
    <row r="2770" spans="1:11" s="1093" customFormat="1" ht="15.75" x14ac:dyDescent="0.25">
      <c r="A2770" s="1100" t="s">
        <v>7</v>
      </c>
      <c r="B2770" s="1097" t="s">
        <v>8</v>
      </c>
      <c r="C2770" s="1801" t="s">
        <v>9</v>
      </c>
      <c r="D2770" s="1100" t="s">
        <v>10</v>
      </c>
      <c r="E2770" s="1100" t="s">
        <v>11</v>
      </c>
      <c r="F2770" s="1100" t="s">
        <v>12</v>
      </c>
      <c r="G2770" s="1100" t="s">
        <v>13</v>
      </c>
      <c r="H2770" s="1996"/>
      <c r="I2770" s="1994"/>
      <c r="J2770" s="2003"/>
      <c r="K2770" s="1998"/>
    </row>
    <row r="2771" spans="1:11" s="1750" customFormat="1" x14ac:dyDescent="0.25">
      <c r="A2771" s="1751" t="s">
        <v>4197</v>
      </c>
      <c r="B2771" s="93">
        <v>750595</v>
      </c>
      <c r="C2771" s="1812" t="s">
        <v>6080</v>
      </c>
      <c r="D2771" s="93" t="s">
        <v>771</v>
      </c>
      <c r="E2771" s="1758" t="s">
        <v>370</v>
      </c>
      <c r="F2771" s="1758" t="s">
        <v>370</v>
      </c>
      <c r="G2771" s="93" t="s">
        <v>381</v>
      </c>
      <c r="H2771" s="1361">
        <v>43447</v>
      </c>
      <c r="I2771" s="1362">
        <v>9040</v>
      </c>
      <c r="J2771" s="1362">
        <v>5025</v>
      </c>
      <c r="K2771" s="1362">
        <v>4015</v>
      </c>
    </row>
    <row r="2772" spans="1:11" s="1750" customFormat="1" x14ac:dyDescent="0.25">
      <c r="A2772" s="1751" t="s">
        <v>4197</v>
      </c>
      <c r="B2772" s="93">
        <v>750596</v>
      </c>
      <c r="C2772" s="1812" t="s">
        <v>6081</v>
      </c>
      <c r="D2772" s="93" t="s">
        <v>771</v>
      </c>
      <c r="E2772" s="1758" t="s">
        <v>370</v>
      </c>
      <c r="F2772" s="1758" t="s">
        <v>370</v>
      </c>
      <c r="G2772" s="93" t="s">
        <v>381</v>
      </c>
      <c r="H2772" s="1361">
        <v>43447</v>
      </c>
      <c r="I2772" s="1362">
        <v>9040</v>
      </c>
      <c r="J2772" s="1362">
        <v>5025</v>
      </c>
      <c r="K2772" s="1362">
        <v>4015</v>
      </c>
    </row>
    <row r="2773" spans="1:11" s="1750" customFormat="1" x14ac:dyDescent="0.25">
      <c r="A2773" s="1751" t="s">
        <v>4197</v>
      </c>
      <c r="B2773" s="93">
        <v>750597</v>
      </c>
      <c r="C2773" s="1812" t="s">
        <v>6082</v>
      </c>
      <c r="D2773" s="93" t="s">
        <v>771</v>
      </c>
      <c r="E2773" s="1758" t="s">
        <v>370</v>
      </c>
      <c r="F2773" s="1758" t="s">
        <v>370</v>
      </c>
      <c r="G2773" s="93" t="s">
        <v>381</v>
      </c>
      <c r="H2773" s="1361">
        <v>43447</v>
      </c>
      <c r="I2773" s="1362">
        <v>9040</v>
      </c>
      <c r="J2773" s="1362">
        <v>5025</v>
      </c>
      <c r="K2773" s="1362">
        <v>4015</v>
      </c>
    </row>
    <row r="2774" spans="1:11" s="1750" customFormat="1" x14ac:dyDescent="0.25">
      <c r="A2774" s="1751" t="s">
        <v>4197</v>
      </c>
      <c r="B2774" s="93">
        <v>750598</v>
      </c>
      <c r="C2774" s="1812" t="s">
        <v>6083</v>
      </c>
      <c r="D2774" s="93" t="s">
        <v>771</v>
      </c>
      <c r="E2774" s="1758" t="s">
        <v>370</v>
      </c>
      <c r="F2774" s="1758" t="s">
        <v>370</v>
      </c>
      <c r="G2774" s="93" t="s">
        <v>381</v>
      </c>
      <c r="H2774" s="1361">
        <v>43447</v>
      </c>
      <c r="I2774" s="1362">
        <v>9040</v>
      </c>
      <c r="J2774" s="1362">
        <v>5025</v>
      </c>
      <c r="K2774" s="1362">
        <v>4015</v>
      </c>
    </row>
    <row r="2775" spans="1:11" s="1750" customFormat="1" x14ac:dyDescent="0.25">
      <c r="A2775" s="1751" t="s">
        <v>4197</v>
      </c>
      <c r="B2775" s="93">
        <v>750599</v>
      </c>
      <c r="C2775" s="1812" t="s">
        <v>6084</v>
      </c>
      <c r="D2775" s="93" t="s">
        <v>771</v>
      </c>
      <c r="E2775" s="1758" t="s">
        <v>370</v>
      </c>
      <c r="F2775" s="1758" t="s">
        <v>370</v>
      </c>
      <c r="G2775" s="93" t="s">
        <v>381</v>
      </c>
      <c r="H2775" s="1361">
        <v>43447</v>
      </c>
      <c r="I2775" s="1362">
        <v>9040</v>
      </c>
      <c r="J2775" s="1362">
        <v>5025</v>
      </c>
      <c r="K2775" s="1362">
        <v>4015</v>
      </c>
    </row>
    <row r="2776" spans="1:11" s="1750" customFormat="1" x14ac:dyDescent="0.25">
      <c r="A2776" s="1751" t="s">
        <v>4197</v>
      </c>
      <c r="B2776" s="93">
        <v>750600</v>
      </c>
      <c r="C2776" s="1812" t="s">
        <v>6085</v>
      </c>
      <c r="D2776" s="93" t="s">
        <v>771</v>
      </c>
      <c r="E2776" s="1758" t="s">
        <v>370</v>
      </c>
      <c r="F2776" s="1758" t="s">
        <v>370</v>
      </c>
      <c r="G2776" s="93" t="s">
        <v>381</v>
      </c>
      <c r="H2776" s="1361">
        <v>43447</v>
      </c>
      <c r="I2776" s="1362">
        <v>9040</v>
      </c>
      <c r="J2776" s="1362">
        <v>5025</v>
      </c>
      <c r="K2776" s="1362">
        <v>4015</v>
      </c>
    </row>
    <row r="2777" spans="1:11" s="1750" customFormat="1" x14ac:dyDescent="0.25">
      <c r="A2777" s="1751" t="s">
        <v>4197</v>
      </c>
      <c r="B2777" s="93">
        <v>750601</v>
      </c>
      <c r="C2777" s="1812" t="s">
        <v>6086</v>
      </c>
      <c r="D2777" s="93" t="s">
        <v>771</v>
      </c>
      <c r="E2777" s="1758" t="s">
        <v>370</v>
      </c>
      <c r="F2777" s="1758" t="s">
        <v>370</v>
      </c>
      <c r="G2777" s="93" t="s">
        <v>381</v>
      </c>
      <c r="H2777" s="1361">
        <v>43447</v>
      </c>
      <c r="I2777" s="1362">
        <v>9040</v>
      </c>
      <c r="J2777" s="1362">
        <v>5025</v>
      </c>
      <c r="K2777" s="1362">
        <v>4015</v>
      </c>
    </row>
    <row r="2778" spans="1:11" s="1750" customFormat="1" x14ac:dyDescent="0.25">
      <c r="A2778" s="1751" t="s">
        <v>4197</v>
      </c>
      <c r="B2778" s="93">
        <v>750602</v>
      </c>
      <c r="C2778" s="1812" t="s">
        <v>6087</v>
      </c>
      <c r="D2778" s="93" t="s">
        <v>771</v>
      </c>
      <c r="E2778" s="1758" t="s">
        <v>370</v>
      </c>
      <c r="F2778" s="1758" t="s">
        <v>370</v>
      </c>
      <c r="G2778" s="93" t="s">
        <v>381</v>
      </c>
      <c r="H2778" s="1361">
        <v>43447</v>
      </c>
      <c r="I2778" s="1362">
        <v>9040</v>
      </c>
      <c r="J2778" s="1362">
        <v>5025</v>
      </c>
      <c r="K2778" s="1362">
        <v>4015</v>
      </c>
    </row>
    <row r="2779" spans="1:11" s="1750" customFormat="1" x14ac:dyDescent="0.25">
      <c r="A2779" s="1751" t="s">
        <v>4197</v>
      </c>
      <c r="B2779" s="93">
        <v>750603</v>
      </c>
      <c r="C2779" s="1812" t="s">
        <v>6088</v>
      </c>
      <c r="D2779" s="93" t="s">
        <v>771</v>
      </c>
      <c r="E2779" s="1758" t="s">
        <v>370</v>
      </c>
      <c r="F2779" s="1758" t="s">
        <v>370</v>
      </c>
      <c r="G2779" s="93" t="s">
        <v>381</v>
      </c>
      <c r="H2779" s="1361">
        <v>43447</v>
      </c>
      <c r="I2779" s="1362">
        <v>9040</v>
      </c>
      <c r="J2779" s="1362">
        <v>5025</v>
      </c>
      <c r="K2779" s="1362">
        <v>4015</v>
      </c>
    </row>
    <row r="2780" spans="1:11" s="1750" customFormat="1" x14ac:dyDescent="0.25">
      <c r="A2780" s="1751" t="s">
        <v>4197</v>
      </c>
      <c r="B2780" s="93">
        <v>750604</v>
      </c>
      <c r="C2780" s="1812" t="s">
        <v>6089</v>
      </c>
      <c r="D2780" s="93" t="s">
        <v>771</v>
      </c>
      <c r="E2780" s="1758" t="s">
        <v>370</v>
      </c>
      <c r="F2780" s="1758" t="s">
        <v>370</v>
      </c>
      <c r="G2780" s="93" t="s">
        <v>381</v>
      </c>
      <c r="H2780" s="1361">
        <v>43447</v>
      </c>
      <c r="I2780" s="1362">
        <v>9040</v>
      </c>
      <c r="J2780" s="1362">
        <v>5025</v>
      </c>
      <c r="K2780" s="1362">
        <v>4015</v>
      </c>
    </row>
    <row r="2781" spans="1:11" s="1750" customFormat="1" x14ac:dyDescent="0.25">
      <c r="A2781" s="1751" t="s">
        <v>4197</v>
      </c>
      <c r="B2781" s="93">
        <v>750605</v>
      </c>
      <c r="C2781" s="1812" t="s">
        <v>6090</v>
      </c>
      <c r="D2781" s="93" t="s">
        <v>771</v>
      </c>
      <c r="E2781" s="1758" t="s">
        <v>370</v>
      </c>
      <c r="F2781" s="1758" t="s">
        <v>370</v>
      </c>
      <c r="G2781" s="93" t="s">
        <v>381</v>
      </c>
      <c r="H2781" s="1361">
        <v>43447</v>
      </c>
      <c r="I2781" s="1362">
        <v>9040</v>
      </c>
      <c r="J2781" s="1362">
        <v>5025</v>
      </c>
      <c r="K2781" s="1362">
        <v>4015</v>
      </c>
    </row>
    <row r="2782" spans="1:11" s="1750" customFormat="1" x14ac:dyDescent="0.25">
      <c r="A2782" s="1751" t="s">
        <v>4197</v>
      </c>
      <c r="B2782" s="93">
        <v>750606</v>
      </c>
      <c r="C2782" s="1812" t="s">
        <v>6091</v>
      </c>
      <c r="D2782" s="93" t="s">
        <v>771</v>
      </c>
      <c r="E2782" s="1758" t="s">
        <v>370</v>
      </c>
      <c r="F2782" s="1758" t="s">
        <v>370</v>
      </c>
      <c r="G2782" s="93" t="s">
        <v>381</v>
      </c>
      <c r="H2782" s="1361">
        <v>43447</v>
      </c>
      <c r="I2782" s="1362">
        <v>9040</v>
      </c>
      <c r="J2782" s="1362">
        <v>5025</v>
      </c>
      <c r="K2782" s="1362">
        <v>4015</v>
      </c>
    </row>
    <row r="2783" spans="1:11" s="1750" customFormat="1" x14ac:dyDescent="0.25">
      <c r="A2783" s="1751" t="s">
        <v>4197</v>
      </c>
      <c r="B2783" s="93">
        <v>750607</v>
      </c>
      <c r="C2783" s="1812" t="s">
        <v>6092</v>
      </c>
      <c r="D2783" s="93" t="s">
        <v>771</v>
      </c>
      <c r="E2783" s="1758" t="s">
        <v>370</v>
      </c>
      <c r="F2783" s="1758" t="s">
        <v>370</v>
      </c>
      <c r="G2783" s="93" t="s">
        <v>381</v>
      </c>
      <c r="H2783" s="1361">
        <v>43447</v>
      </c>
      <c r="I2783" s="1362">
        <v>9040</v>
      </c>
      <c r="J2783" s="1362">
        <v>5025</v>
      </c>
      <c r="K2783" s="1362">
        <v>4015</v>
      </c>
    </row>
    <row r="2784" spans="1:11" s="1750" customFormat="1" x14ac:dyDescent="0.25">
      <c r="A2784" s="1751" t="s">
        <v>4197</v>
      </c>
      <c r="B2784" s="93">
        <v>750608</v>
      </c>
      <c r="C2784" s="1812" t="s">
        <v>6093</v>
      </c>
      <c r="D2784" s="93" t="s">
        <v>771</v>
      </c>
      <c r="E2784" s="1758" t="s">
        <v>370</v>
      </c>
      <c r="F2784" s="1758" t="s">
        <v>370</v>
      </c>
      <c r="G2784" s="93" t="s">
        <v>381</v>
      </c>
      <c r="H2784" s="1361">
        <v>43447</v>
      </c>
      <c r="I2784" s="1362">
        <v>9040</v>
      </c>
      <c r="J2784" s="1362">
        <v>5025</v>
      </c>
      <c r="K2784" s="1362">
        <v>4015</v>
      </c>
    </row>
    <row r="2785" spans="1:100" s="1750" customFormat="1" x14ac:dyDescent="0.25">
      <c r="A2785" s="1751" t="s">
        <v>4197</v>
      </c>
      <c r="B2785" s="93">
        <v>750609</v>
      </c>
      <c r="C2785" s="1812" t="s">
        <v>6094</v>
      </c>
      <c r="D2785" s="93" t="s">
        <v>771</v>
      </c>
      <c r="E2785" s="1758" t="s">
        <v>370</v>
      </c>
      <c r="F2785" s="1758" t="s">
        <v>370</v>
      </c>
      <c r="G2785" s="93" t="s">
        <v>381</v>
      </c>
      <c r="H2785" s="1361">
        <v>43447</v>
      </c>
      <c r="I2785" s="1362">
        <v>9040</v>
      </c>
      <c r="J2785" s="1362">
        <v>5025</v>
      </c>
      <c r="K2785" s="1362">
        <v>4015</v>
      </c>
    </row>
    <row r="2786" spans="1:100" s="1750" customFormat="1" x14ac:dyDescent="0.25">
      <c r="A2786" s="1751" t="s">
        <v>4197</v>
      </c>
      <c r="B2786" s="93">
        <v>750610</v>
      </c>
      <c r="C2786" s="1812" t="s">
        <v>6095</v>
      </c>
      <c r="D2786" s="93" t="s">
        <v>771</v>
      </c>
      <c r="E2786" s="1758" t="s">
        <v>370</v>
      </c>
      <c r="F2786" s="1758" t="s">
        <v>370</v>
      </c>
      <c r="G2786" s="93" t="s">
        <v>381</v>
      </c>
      <c r="H2786" s="1361">
        <v>43447</v>
      </c>
      <c r="I2786" s="1362">
        <v>9040</v>
      </c>
      <c r="J2786" s="1362">
        <v>5025</v>
      </c>
      <c r="K2786" s="1362">
        <v>4015</v>
      </c>
    </row>
    <row r="2787" spans="1:100" s="1750" customFormat="1" x14ac:dyDescent="0.25">
      <c r="A2787" s="1751" t="s">
        <v>4199</v>
      </c>
      <c r="B2787" s="93">
        <v>750611</v>
      </c>
      <c r="C2787" s="1812" t="s">
        <v>6096</v>
      </c>
      <c r="D2787" s="93" t="s">
        <v>771</v>
      </c>
      <c r="E2787" s="1758" t="s">
        <v>370</v>
      </c>
      <c r="F2787" s="1758" t="s">
        <v>370</v>
      </c>
      <c r="G2787" s="93" t="s">
        <v>381</v>
      </c>
      <c r="H2787" s="1361">
        <v>43447</v>
      </c>
      <c r="I2787" s="1362">
        <v>9040</v>
      </c>
      <c r="J2787" s="1362">
        <v>5025</v>
      </c>
      <c r="K2787" s="1362">
        <v>4015</v>
      </c>
    </row>
    <row r="2788" spans="1:100" s="1750" customFormat="1" x14ac:dyDescent="0.25">
      <c r="A2788" s="1751" t="s">
        <v>4199</v>
      </c>
      <c r="B2788" s="93">
        <v>750612</v>
      </c>
      <c r="C2788" s="1812" t="s">
        <v>6097</v>
      </c>
      <c r="D2788" s="93" t="s">
        <v>771</v>
      </c>
      <c r="E2788" s="1758" t="s">
        <v>370</v>
      </c>
      <c r="F2788" s="1758" t="s">
        <v>370</v>
      </c>
      <c r="G2788" s="93" t="s">
        <v>381</v>
      </c>
      <c r="H2788" s="1361">
        <v>43447</v>
      </c>
      <c r="I2788" s="1362">
        <v>9040</v>
      </c>
      <c r="J2788" s="1362">
        <v>5025</v>
      </c>
      <c r="K2788" s="1362">
        <v>4015</v>
      </c>
    </row>
    <row r="2789" spans="1:100" s="1750" customFormat="1" x14ac:dyDescent="0.25">
      <c r="A2789" s="1751" t="s">
        <v>4199</v>
      </c>
      <c r="B2789" s="93">
        <v>750613</v>
      </c>
      <c r="C2789" s="1812" t="s">
        <v>6098</v>
      </c>
      <c r="D2789" s="93" t="s">
        <v>771</v>
      </c>
      <c r="E2789" s="1758" t="s">
        <v>370</v>
      </c>
      <c r="F2789" s="1758" t="s">
        <v>370</v>
      </c>
      <c r="G2789" s="93" t="s">
        <v>381</v>
      </c>
      <c r="H2789" s="1361">
        <v>43447</v>
      </c>
      <c r="I2789" s="1362">
        <v>9040</v>
      </c>
      <c r="J2789" s="1362">
        <v>5025</v>
      </c>
      <c r="K2789" s="1362">
        <v>4015</v>
      </c>
    </row>
    <row r="2790" spans="1:100" s="1750" customFormat="1" x14ac:dyDescent="0.25">
      <c r="A2790" s="1751" t="s">
        <v>4199</v>
      </c>
      <c r="B2790" s="93">
        <v>750614</v>
      </c>
      <c r="C2790" s="1812" t="s">
        <v>6099</v>
      </c>
      <c r="D2790" s="93" t="s">
        <v>771</v>
      </c>
      <c r="E2790" s="1758" t="s">
        <v>370</v>
      </c>
      <c r="F2790" s="1758" t="s">
        <v>370</v>
      </c>
      <c r="G2790" s="93" t="s">
        <v>381</v>
      </c>
      <c r="H2790" s="1361">
        <v>43447</v>
      </c>
      <c r="I2790" s="1362">
        <v>9040</v>
      </c>
      <c r="J2790" s="1362">
        <v>5025</v>
      </c>
      <c r="K2790" s="1362">
        <v>4015</v>
      </c>
    </row>
    <row r="2791" spans="1:100" s="1750" customFormat="1" x14ac:dyDescent="0.25">
      <c r="A2791" s="1751" t="s">
        <v>4199</v>
      </c>
      <c r="B2791" s="93">
        <v>750615</v>
      </c>
      <c r="C2791" s="1812" t="s">
        <v>6100</v>
      </c>
      <c r="D2791" s="93" t="s">
        <v>771</v>
      </c>
      <c r="E2791" s="1758" t="s">
        <v>370</v>
      </c>
      <c r="F2791" s="1758" t="s">
        <v>370</v>
      </c>
      <c r="G2791" s="93" t="s">
        <v>381</v>
      </c>
      <c r="H2791" s="1361">
        <v>43447</v>
      </c>
      <c r="I2791" s="1362">
        <v>9040</v>
      </c>
      <c r="J2791" s="1362">
        <v>5025</v>
      </c>
      <c r="K2791" s="1362">
        <v>4015</v>
      </c>
    </row>
    <row r="2792" spans="1:100" s="1093" customFormat="1" x14ac:dyDescent="0.25">
      <c r="B2792" s="44"/>
      <c r="C2792" s="44"/>
      <c r="D2792" s="44"/>
      <c r="E2792" s="44"/>
      <c r="F2792" s="44"/>
      <c r="H2792" s="1315"/>
      <c r="I2792" s="1880">
        <f>SUM(I2771:I2791)</f>
        <v>189840</v>
      </c>
      <c r="J2792" s="1880">
        <f>SUM(J2771:J2791)</f>
        <v>105525</v>
      </c>
      <c r="K2792" s="1880">
        <f>SUM(K2771:K2791)</f>
        <v>84315</v>
      </c>
    </row>
    <row r="2793" spans="1:100" ht="21" x14ac:dyDescent="0.35">
      <c r="A2793" s="880" t="s">
        <v>3639</v>
      </c>
      <c r="B2793" s="841"/>
      <c r="D2793" s="841"/>
      <c r="E2793" s="841"/>
      <c r="F2793" s="841"/>
      <c r="H2793" s="1319"/>
      <c r="K2793" s="1107"/>
      <c r="L2793" s="824"/>
      <c r="M2793" s="821"/>
      <c r="N2793" s="821"/>
      <c r="O2793" s="821"/>
      <c r="P2793" s="821"/>
      <c r="Q2793" s="821"/>
      <c r="R2793" s="821"/>
      <c r="S2793" s="821"/>
      <c r="T2793" s="821"/>
      <c r="U2793" s="821"/>
      <c r="V2793" s="821"/>
      <c r="W2793" s="821"/>
      <c r="X2793" s="821"/>
      <c r="Y2793" s="821"/>
      <c r="Z2793" s="821"/>
      <c r="AA2793" s="821"/>
      <c r="AB2793" s="821"/>
      <c r="AC2793" s="821"/>
      <c r="AD2793" s="821"/>
      <c r="AE2793" s="821"/>
      <c r="AF2793" s="821"/>
      <c r="AG2793" s="821"/>
      <c r="AH2793" s="821"/>
      <c r="AI2793" s="821"/>
      <c r="AJ2793" s="821"/>
      <c r="AK2793" s="821"/>
      <c r="AL2793" s="821"/>
      <c r="AM2793" s="821"/>
      <c r="AN2793" s="821"/>
      <c r="AO2793" s="821"/>
      <c r="AP2793" s="821"/>
      <c r="AQ2793" s="821"/>
      <c r="AR2793" s="821"/>
      <c r="AS2793" s="821"/>
      <c r="AT2793" s="821"/>
      <c r="AU2793" s="821"/>
      <c r="AV2793" s="821"/>
      <c r="AW2793" s="821"/>
      <c r="AX2793" s="821"/>
      <c r="AY2793" s="821"/>
      <c r="AZ2793" s="821"/>
      <c r="BA2793" s="821"/>
      <c r="BB2793" s="821"/>
      <c r="BC2793" s="821"/>
      <c r="BD2793" s="821"/>
      <c r="BE2793" s="821"/>
      <c r="BF2793" s="821"/>
      <c r="BG2793" s="821"/>
      <c r="BH2793" s="821"/>
      <c r="BI2793" s="821"/>
      <c r="BJ2793" s="821"/>
      <c r="BK2793" s="821"/>
      <c r="BL2793" s="821"/>
      <c r="BM2793" s="821"/>
      <c r="BN2793" s="821"/>
      <c r="BO2793" s="821"/>
      <c r="BP2793" s="821"/>
      <c r="BQ2793" s="821"/>
      <c r="BR2793" s="821"/>
      <c r="BS2793" s="821"/>
      <c r="BT2793" s="821"/>
      <c r="BU2793" s="821"/>
      <c r="BV2793" s="821"/>
      <c r="BW2793" s="821"/>
      <c r="BX2793" s="821"/>
      <c r="BY2793" s="821"/>
      <c r="BZ2793" s="821"/>
      <c r="CA2793" s="821"/>
      <c r="CB2793" s="821"/>
      <c r="CC2793" s="821"/>
      <c r="CD2793" s="821"/>
      <c r="CE2793" s="821"/>
      <c r="CF2793" s="821"/>
      <c r="CG2793" s="821"/>
      <c r="CH2793" s="821"/>
      <c r="CI2793" s="821"/>
      <c r="CJ2793" s="821"/>
      <c r="CK2793" s="821"/>
      <c r="CL2793" s="821"/>
      <c r="CM2793" s="821"/>
      <c r="CN2793" s="821"/>
      <c r="CO2793" s="821"/>
      <c r="CP2793" s="821"/>
      <c r="CQ2793" s="821"/>
      <c r="CR2793" s="821"/>
      <c r="CS2793" s="821"/>
      <c r="CT2793" s="821"/>
      <c r="CU2793" s="821"/>
      <c r="CV2793" s="821"/>
    </row>
    <row r="2794" spans="1:100" x14ac:dyDescent="0.25">
      <c r="B2794" s="841"/>
      <c r="D2794" s="841"/>
      <c r="E2794" s="841"/>
      <c r="F2794" s="841"/>
      <c r="H2794" s="1319"/>
      <c r="K2794" s="1107"/>
      <c r="L2794" s="824"/>
      <c r="M2794" s="821"/>
      <c r="N2794" s="821"/>
      <c r="O2794" s="821"/>
      <c r="P2794" s="821"/>
      <c r="Q2794" s="821"/>
      <c r="R2794" s="821"/>
      <c r="S2794" s="821"/>
      <c r="T2794" s="821"/>
      <c r="U2794" s="821"/>
      <c r="V2794" s="821"/>
      <c r="W2794" s="821"/>
      <c r="X2794" s="821"/>
      <c r="Y2794" s="821"/>
      <c r="Z2794" s="821"/>
      <c r="AA2794" s="821"/>
      <c r="AB2794" s="821"/>
      <c r="AC2794" s="821"/>
      <c r="AD2794" s="821"/>
      <c r="AE2794" s="821"/>
      <c r="AF2794" s="821"/>
      <c r="AG2794" s="821"/>
      <c r="AH2794" s="821"/>
      <c r="AI2794" s="821"/>
      <c r="AJ2794" s="821"/>
      <c r="AK2794" s="821"/>
      <c r="AL2794" s="821"/>
      <c r="AM2794" s="821"/>
      <c r="AN2794" s="821"/>
      <c r="AO2794" s="821"/>
      <c r="AP2794" s="821"/>
      <c r="AQ2794" s="821"/>
      <c r="AR2794" s="821"/>
      <c r="AS2794" s="821"/>
      <c r="AT2794" s="821"/>
      <c r="AU2794" s="821"/>
      <c r="AV2794" s="821"/>
      <c r="AW2794" s="821"/>
      <c r="AX2794" s="821"/>
      <c r="AY2794" s="821"/>
      <c r="AZ2794" s="821"/>
      <c r="BA2794" s="821"/>
      <c r="BB2794" s="821"/>
      <c r="BC2794" s="821"/>
      <c r="BD2794" s="821"/>
      <c r="BE2794" s="821"/>
      <c r="BF2794" s="821"/>
      <c r="BG2794" s="821"/>
      <c r="BH2794" s="821"/>
      <c r="BI2794" s="821"/>
      <c r="BJ2794" s="821"/>
      <c r="BK2794" s="821"/>
      <c r="BL2794" s="821"/>
      <c r="BM2794" s="821"/>
      <c r="BN2794" s="821"/>
      <c r="BO2794" s="821"/>
      <c r="BP2794" s="821"/>
      <c r="BQ2794" s="821"/>
      <c r="BR2794" s="821"/>
      <c r="BS2794" s="821"/>
      <c r="BT2794" s="821"/>
      <c r="BU2794" s="821"/>
      <c r="BV2794" s="821"/>
      <c r="BW2794" s="821"/>
      <c r="BX2794" s="821"/>
      <c r="BY2794" s="821"/>
      <c r="BZ2794" s="821"/>
      <c r="CA2794" s="821"/>
      <c r="CB2794" s="821"/>
      <c r="CC2794" s="821"/>
      <c r="CD2794" s="821"/>
      <c r="CE2794" s="821"/>
      <c r="CF2794" s="821"/>
      <c r="CG2794" s="821"/>
      <c r="CH2794" s="821"/>
      <c r="CI2794" s="821"/>
      <c r="CJ2794" s="821"/>
      <c r="CK2794" s="821"/>
      <c r="CL2794" s="821"/>
      <c r="CM2794" s="821"/>
      <c r="CN2794" s="821"/>
      <c r="CO2794" s="821"/>
      <c r="CP2794" s="821"/>
      <c r="CQ2794" s="821"/>
      <c r="CR2794" s="821"/>
      <c r="CS2794" s="821"/>
      <c r="CT2794" s="821"/>
      <c r="CU2794" s="821"/>
      <c r="CV2794" s="821"/>
    </row>
    <row r="2795" spans="1:100" ht="18.75" customHeight="1" x14ac:dyDescent="0.3">
      <c r="A2795" s="846" t="s">
        <v>204</v>
      </c>
      <c r="B2795" s="847"/>
      <c r="C2795" s="1799"/>
      <c r="D2795" s="847"/>
      <c r="E2795" s="847"/>
      <c r="F2795" s="848" t="s">
        <v>3640</v>
      </c>
      <c r="G2795" s="852"/>
      <c r="H2795" s="1995" t="s">
        <v>3</v>
      </c>
      <c r="I2795" s="1993" t="s">
        <v>4</v>
      </c>
      <c r="J2795" s="2002" t="s">
        <v>5</v>
      </c>
      <c r="K2795" s="1997" t="s">
        <v>6</v>
      </c>
      <c r="L2795" s="824"/>
      <c r="M2795" s="821"/>
      <c r="N2795" s="821"/>
      <c r="O2795" s="821"/>
      <c r="P2795" s="821"/>
      <c r="Q2795" s="821"/>
      <c r="R2795" s="821"/>
      <c r="S2795" s="821"/>
      <c r="T2795" s="821"/>
      <c r="U2795" s="821"/>
      <c r="V2795" s="821"/>
      <c r="W2795" s="821"/>
      <c r="X2795" s="821"/>
      <c r="Y2795" s="821"/>
      <c r="Z2795" s="821"/>
      <c r="AA2795" s="821"/>
      <c r="AB2795" s="821"/>
      <c r="AC2795" s="821"/>
      <c r="AD2795" s="821"/>
      <c r="AE2795" s="821"/>
      <c r="AF2795" s="821"/>
      <c r="AG2795" s="821"/>
      <c r="AH2795" s="821"/>
      <c r="AI2795" s="821"/>
      <c r="AJ2795" s="821"/>
      <c r="AK2795" s="821"/>
      <c r="AL2795" s="821"/>
      <c r="AM2795" s="821"/>
      <c r="AN2795" s="821"/>
      <c r="AO2795" s="821"/>
      <c r="AP2795" s="821"/>
      <c r="AQ2795" s="821"/>
      <c r="AR2795" s="821"/>
      <c r="AS2795" s="821"/>
      <c r="AT2795" s="821"/>
      <c r="AU2795" s="821"/>
      <c r="AV2795" s="821"/>
      <c r="AW2795" s="821"/>
      <c r="AX2795" s="821"/>
      <c r="AY2795" s="821"/>
      <c r="AZ2795" s="821"/>
      <c r="BA2795" s="821"/>
      <c r="BB2795" s="821"/>
      <c r="BC2795" s="821"/>
      <c r="BD2795" s="821"/>
      <c r="BE2795" s="821"/>
      <c r="BF2795" s="821"/>
      <c r="BG2795" s="821"/>
      <c r="BH2795" s="821"/>
      <c r="BI2795" s="821"/>
      <c r="BJ2795" s="821"/>
      <c r="BK2795" s="821"/>
      <c r="BL2795" s="821"/>
      <c r="BM2795" s="821"/>
      <c r="BN2795" s="821"/>
      <c r="BO2795" s="821"/>
      <c r="BP2795" s="821"/>
      <c r="BQ2795" s="821"/>
      <c r="BR2795" s="821"/>
      <c r="BS2795" s="821"/>
      <c r="BT2795" s="821"/>
      <c r="BU2795" s="821"/>
      <c r="BV2795" s="821"/>
      <c r="BW2795" s="821"/>
      <c r="BX2795" s="821"/>
      <c r="BY2795" s="821"/>
      <c r="BZ2795" s="821"/>
      <c r="CA2795" s="821"/>
      <c r="CB2795" s="821"/>
      <c r="CC2795" s="821"/>
      <c r="CD2795" s="821"/>
      <c r="CE2795" s="821"/>
      <c r="CF2795" s="821"/>
      <c r="CG2795" s="821"/>
      <c r="CH2795" s="821"/>
      <c r="CI2795" s="821"/>
      <c r="CJ2795" s="821"/>
      <c r="CK2795" s="821"/>
      <c r="CL2795" s="821"/>
      <c r="CM2795" s="821"/>
      <c r="CN2795" s="821"/>
      <c r="CO2795" s="821"/>
      <c r="CP2795" s="821"/>
      <c r="CQ2795" s="821"/>
      <c r="CR2795" s="821"/>
      <c r="CS2795" s="821"/>
      <c r="CT2795" s="821"/>
      <c r="CU2795" s="821"/>
      <c r="CV2795" s="821"/>
    </row>
    <row r="2796" spans="1:100" ht="15.75" x14ac:dyDescent="0.25">
      <c r="A2796" s="854" t="s">
        <v>7</v>
      </c>
      <c r="B2796" s="851" t="s">
        <v>8</v>
      </c>
      <c r="C2796" s="1801" t="s">
        <v>9</v>
      </c>
      <c r="D2796" s="854" t="s">
        <v>10</v>
      </c>
      <c r="E2796" s="854" t="s">
        <v>11</v>
      </c>
      <c r="F2796" s="854" t="s">
        <v>12</v>
      </c>
      <c r="G2796" s="854" t="s">
        <v>13</v>
      </c>
      <c r="H2796" s="1996"/>
      <c r="I2796" s="1994"/>
      <c r="J2796" s="2003"/>
      <c r="K2796" s="1998"/>
      <c r="L2796" s="824"/>
      <c r="M2796" s="821"/>
      <c r="N2796" s="821"/>
      <c r="O2796" s="821"/>
      <c r="P2796" s="821"/>
      <c r="Q2796" s="821"/>
      <c r="R2796" s="821"/>
      <c r="S2796" s="821"/>
      <c r="T2796" s="821"/>
      <c r="U2796" s="821"/>
      <c r="V2796" s="821"/>
      <c r="W2796" s="821"/>
      <c r="X2796" s="821"/>
      <c r="Y2796" s="821"/>
      <c r="Z2796" s="821"/>
      <c r="AA2796" s="821"/>
      <c r="AB2796" s="821"/>
      <c r="AC2796" s="821"/>
      <c r="AD2796" s="821"/>
      <c r="AE2796" s="821"/>
      <c r="AF2796" s="821"/>
      <c r="AG2796" s="821"/>
      <c r="AH2796" s="821"/>
      <c r="AI2796" s="821"/>
      <c r="AJ2796" s="821"/>
      <c r="AK2796" s="821"/>
      <c r="AL2796" s="821"/>
      <c r="AM2796" s="821"/>
      <c r="AN2796" s="821"/>
      <c r="AO2796" s="821"/>
      <c r="AP2796" s="821"/>
      <c r="AQ2796" s="821"/>
      <c r="AR2796" s="821"/>
      <c r="AS2796" s="821"/>
      <c r="AT2796" s="821"/>
      <c r="AU2796" s="821"/>
      <c r="AV2796" s="821"/>
      <c r="AW2796" s="821"/>
      <c r="AX2796" s="821"/>
      <c r="AY2796" s="821"/>
      <c r="AZ2796" s="821"/>
      <c r="BA2796" s="821"/>
      <c r="BB2796" s="821"/>
      <c r="BC2796" s="821"/>
      <c r="BD2796" s="821"/>
      <c r="BE2796" s="821"/>
      <c r="BF2796" s="821"/>
      <c r="BG2796" s="821"/>
      <c r="BH2796" s="821"/>
      <c r="BI2796" s="821"/>
      <c r="BJ2796" s="821"/>
      <c r="BK2796" s="821"/>
      <c r="BL2796" s="821"/>
      <c r="BM2796" s="821"/>
      <c r="BN2796" s="821"/>
      <c r="BO2796" s="821"/>
      <c r="BP2796" s="821"/>
      <c r="BQ2796" s="821"/>
      <c r="BR2796" s="821"/>
      <c r="BS2796" s="821"/>
      <c r="BT2796" s="821"/>
      <c r="BU2796" s="821"/>
      <c r="BV2796" s="821"/>
      <c r="BW2796" s="821"/>
      <c r="BX2796" s="821"/>
      <c r="BY2796" s="821"/>
      <c r="BZ2796" s="821"/>
      <c r="CA2796" s="821"/>
      <c r="CB2796" s="821"/>
      <c r="CC2796" s="821"/>
      <c r="CD2796" s="821"/>
      <c r="CE2796" s="821"/>
      <c r="CF2796" s="821"/>
      <c r="CG2796" s="821"/>
      <c r="CH2796" s="821"/>
      <c r="CI2796" s="821"/>
      <c r="CJ2796" s="821"/>
      <c r="CK2796" s="821"/>
      <c r="CL2796" s="821"/>
      <c r="CM2796" s="821"/>
      <c r="CN2796" s="821"/>
      <c r="CO2796" s="821"/>
      <c r="CP2796" s="821"/>
      <c r="CQ2796" s="821"/>
      <c r="CR2796" s="821"/>
      <c r="CS2796" s="821"/>
      <c r="CT2796" s="821"/>
      <c r="CU2796" s="821"/>
      <c r="CV2796" s="821"/>
    </row>
    <row r="2797" spans="1:100" x14ac:dyDescent="0.25">
      <c r="A2797" s="885" t="s">
        <v>3641</v>
      </c>
      <c r="B2797" s="886">
        <v>548719</v>
      </c>
      <c r="C2797" s="1812" t="s">
        <v>3642</v>
      </c>
      <c r="D2797" s="886" t="s">
        <v>3643</v>
      </c>
      <c r="E2797" s="886" t="s">
        <v>370</v>
      </c>
      <c r="F2797" s="886" t="s">
        <v>370</v>
      </c>
      <c r="G2797" s="886" t="s">
        <v>466</v>
      </c>
      <c r="H2797" s="1308">
        <v>40158</v>
      </c>
      <c r="I2797" s="1277">
        <v>25124.560000000001</v>
      </c>
      <c r="J2797" s="1277">
        <v>25124.560000000001</v>
      </c>
      <c r="K2797" s="1277">
        <v>0</v>
      </c>
      <c r="L2797" s="825"/>
      <c r="M2797" s="824"/>
      <c r="N2797" s="824"/>
      <c r="O2797" s="824"/>
      <c r="P2797" s="824"/>
      <c r="Q2797" s="824"/>
      <c r="R2797" s="824"/>
      <c r="S2797" s="824"/>
      <c r="T2797" s="824"/>
      <c r="U2797" s="824"/>
      <c r="V2797" s="824"/>
      <c r="W2797" s="824"/>
      <c r="X2797" s="824"/>
      <c r="Y2797" s="824"/>
      <c r="Z2797" s="824"/>
      <c r="AA2797" s="824"/>
      <c r="AB2797" s="824"/>
      <c r="AC2797" s="824"/>
      <c r="AD2797" s="824"/>
      <c r="AE2797" s="824"/>
      <c r="AF2797" s="824"/>
      <c r="AG2797" s="824"/>
      <c r="AH2797" s="824"/>
      <c r="AI2797" s="824"/>
      <c r="AJ2797" s="824"/>
      <c r="AK2797" s="824"/>
      <c r="AL2797" s="824"/>
      <c r="AM2797" s="824"/>
      <c r="AN2797" s="824"/>
      <c r="AO2797" s="824"/>
      <c r="AP2797" s="824"/>
      <c r="AQ2797" s="824"/>
      <c r="AR2797" s="824"/>
      <c r="AS2797" s="824"/>
      <c r="AT2797" s="824"/>
      <c r="AU2797" s="824"/>
      <c r="AV2797" s="824"/>
      <c r="AW2797" s="824"/>
      <c r="AX2797" s="824"/>
      <c r="AY2797" s="824"/>
      <c r="AZ2797" s="824"/>
      <c r="BA2797" s="824"/>
      <c r="BB2797" s="824"/>
      <c r="BC2797" s="824"/>
      <c r="BD2797" s="824"/>
      <c r="BE2797" s="824"/>
      <c r="BF2797" s="824"/>
      <c r="BG2797" s="824"/>
      <c r="BH2797" s="824"/>
      <c r="BI2797" s="824"/>
      <c r="BJ2797" s="824"/>
      <c r="BK2797" s="824"/>
      <c r="BL2797" s="824"/>
      <c r="BM2797" s="824"/>
      <c r="BN2797" s="824"/>
      <c r="BO2797" s="824"/>
      <c r="BP2797" s="824"/>
      <c r="BQ2797" s="824"/>
      <c r="BR2797" s="824"/>
      <c r="BS2797" s="824"/>
      <c r="BT2797" s="824"/>
      <c r="BU2797" s="824"/>
      <c r="BV2797" s="824"/>
      <c r="BW2797" s="824"/>
      <c r="BX2797" s="824"/>
      <c r="BY2797" s="824"/>
      <c r="BZ2797" s="824"/>
      <c r="CA2797" s="824"/>
      <c r="CB2797" s="824"/>
      <c r="CC2797" s="824"/>
      <c r="CD2797" s="824"/>
      <c r="CE2797" s="824"/>
      <c r="CF2797" s="824"/>
      <c r="CG2797" s="824"/>
      <c r="CH2797" s="824"/>
      <c r="CI2797" s="824"/>
      <c r="CJ2797" s="824"/>
      <c r="CK2797" s="824"/>
      <c r="CL2797" s="824"/>
      <c r="CM2797" s="824"/>
      <c r="CN2797" s="824"/>
      <c r="CO2797" s="824"/>
      <c r="CP2797" s="824"/>
      <c r="CQ2797" s="824"/>
      <c r="CR2797" s="824"/>
      <c r="CS2797" s="824"/>
      <c r="CT2797" s="824"/>
      <c r="CU2797" s="824"/>
      <c r="CV2797" s="824"/>
    </row>
    <row r="2798" spans="1:100" x14ac:dyDescent="0.25">
      <c r="A2798" s="885" t="s">
        <v>3644</v>
      </c>
      <c r="B2798" s="886">
        <v>365468</v>
      </c>
      <c r="C2798" s="1812" t="s">
        <v>3645</v>
      </c>
      <c r="D2798" s="886" t="s">
        <v>370</v>
      </c>
      <c r="E2798" s="886" t="s">
        <v>370</v>
      </c>
      <c r="F2798" s="41" t="s">
        <v>49</v>
      </c>
      <c r="G2798" s="886" t="s">
        <v>1111</v>
      </c>
      <c r="H2798" s="1308">
        <v>41640</v>
      </c>
      <c r="I2798" s="1277">
        <v>8000</v>
      </c>
      <c r="J2798" s="1277">
        <v>8000</v>
      </c>
      <c r="K2798" s="1277">
        <v>0</v>
      </c>
      <c r="L2798" s="826"/>
      <c r="M2798" s="825"/>
      <c r="N2798" s="825"/>
      <c r="O2798" s="825"/>
      <c r="P2798" s="825"/>
      <c r="Q2798" s="825"/>
      <c r="R2798" s="825"/>
      <c r="S2798" s="825"/>
      <c r="T2798" s="825"/>
      <c r="U2798" s="825"/>
      <c r="V2798" s="825"/>
      <c r="W2798" s="825"/>
      <c r="X2798" s="825"/>
      <c r="Y2798" s="825"/>
      <c r="Z2798" s="825"/>
      <c r="AA2798" s="825"/>
      <c r="AB2798" s="825"/>
      <c r="AC2798" s="825"/>
      <c r="AD2798" s="825"/>
      <c r="AE2798" s="825"/>
      <c r="AF2798" s="825"/>
      <c r="AG2798" s="825"/>
      <c r="AH2798" s="825"/>
      <c r="AI2798" s="825"/>
      <c r="AJ2798" s="825"/>
      <c r="AK2798" s="825"/>
      <c r="AL2798" s="825"/>
      <c r="AM2798" s="825"/>
      <c r="AN2798" s="825"/>
      <c r="AO2798" s="825"/>
      <c r="AP2798" s="825"/>
      <c r="AQ2798" s="825"/>
      <c r="AR2798" s="825"/>
      <c r="AS2798" s="825"/>
      <c r="AT2798" s="825"/>
      <c r="AU2798" s="825"/>
      <c r="AV2798" s="825"/>
      <c r="AW2798" s="825"/>
      <c r="AX2798" s="825"/>
      <c r="AY2798" s="825"/>
      <c r="AZ2798" s="825"/>
      <c r="BA2798" s="825"/>
      <c r="BB2798" s="825"/>
      <c r="BC2798" s="825"/>
      <c r="BD2798" s="825"/>
      <c r="BE2798" s="825"/>
      <c r="BF2798" s="825"/>
      <c r="BG2798" s="825"/>
      <c r="BH2798" s="825"/>
      <c r="BI2798" s="825"/>
      <c r="BJ2798" s="825"/>
      <c r="BK2798" s="825"/>
      <c r="BL2798" s="825"/>
      <c r="BM2798" s="825"/>
      <c r="BN2798" s="825"/>
      <c r="BO2798" s="825"/>
      <c r="BP2798" s="825"/>
      <c r="BQ2798" s="825"/>
      <c r="BR2798" s="825"/>
      <c r="BS2798" s="825"/>
      <c r="BT2798" s="825"/>
      <c r="BU2798" s="825"/>
      <c r="BV2798" s="825"/>
      <c r="BW2798" s="825"/>
      <c r="BX2798" s="825"/>
      <c r="BY2798" s="825"/>
      <c r="BZ2798" s="825"/>
      <c r="CA2798" s="825"/>
      <c r="CB2798" s="825"/>
      <c r="CC2798" s="825"/>
      <c r="CD2798" s="825"/>
      <c r="CE2798" s="825"/>
      <c r="CF2798" s="825"/>
      <c r="CG2798" s="825"/>
      <c r="CH2798" s="825"/>
      <c r="CI2798" s="825"/>
      <c r="CJ2798" s="825"/>
      <c r="CK2798" s="825"/>
      <c r="CL2798" s="825"/>
      <c r="CM2798" s="825"/>
      <c r="CN2798" s="825"/>
      <c r="CO2798" s="825"/>
      <c r="CP2798" s="825"/>
      <c r="CQ2798" s="825"/>
      <c r="CR2798" s="825"/>
      <c r="CS2798" s="825"/>
      <c r="CT2798" s="825"/>
      <c r="CU2798" s="825"/>
      <c r="CV2798" s="825"/>
    </row>
    <row r="2799" spans="1:100" x14ac:dyDescent="0.25">
      <c r="A2799" s="885" t="s">
        <v>3646</v>
      </c>
      <c r="B2799" s="886">
        <v>365471</v>
      </c>
      <c r="C2799" s="1812" t="s">
        <v>3647</v>
      </c>
      <c r="D2799" s="41" t="s">
        <v>49</v>
      </c>
      <c r="E2799" s="41" t="s">
        <v>49</v>
      </c>
      <c r="F2799" s="41" t="s">
        <v>49</v>
      </c>
      <c r="G2799" s="886" t="s">
        <v>1111</v>
      </c>
      <c r="H2799" s="1308">
        <v>41640</v>
      </c>
      <c r="I2799" s="1277">
        <v>3500</v>
      </c>
      <c r="J2799" s="1277">
        <v>3500</v>
      </c>
      <c r="K2799" s="1277">
        <v>0</v>
      </c>
      <c r="L2799" s="826"/>
      <c r="M2799" s="825"/>
      <c r="N2799" s="825"/>
      <c r="O2799" s="825"/>
      <c r="P2799" s="825"/>
      <c r="Q2799" s="825"/>
      <c r="R2799" s="825"/>
      <c r="S2799" s="825"/>
      <c r="T2799" s="825"/>
      <c r="U2799" s="825"/>
      <c r="V2799" s="825"/>
      <c r="W2799" s="825"/>
      <c r="X2799" s="825"/>
      <c r="Y2799" s="825"/>
      <c r="Z2799" s="825"/>
      <c r="AA2799" s="825"/>
      <c r="AB2799" s="825"/>
      <c r="AC2799" s="825"/>
      <c r="AD2799" s="825"/>
      <c r="AE2799" s="825"/>
      <c r="AF2799" s="825"/>
      <c r="AG2799" s="825"/>
      <c r="AH2799" s="825"/>
      <c r="AI2799" s="825"/>
      <c r="AJ2799" s="825"/>
      <c r="AK2799" s="825"/>
      <c r="AL2799" s="825"/>
      <c r="AM2799" s="825"/>
      <c r="AN2799" s="825"/>
      <c r="AO2799" s="825"/>
      <c r="AP2799" s="825"/>
      <c r="AQ2799" s="825"/>
      <c r="AR2799" s="825"/>
      <c r="AS2799" s="825"/>
      <c r="AT2799" s="825"/>
      <c r="AU2799" s="825"/>
      <c r="AV2799" s="825"/>
      <c r="AW2799" s="825"/>
      <c r="AX2799" s="825"/>
      <c r="AY2799" s="825"/>
      <c r="AZ2799" s="825"/>
      <c r="BA2799" s="825"/>
      <c r="BB2799" s="825"/>
      <c r="BC2799" s="825"/>
      <c r="BD2799" s="825"/>
      <c r="BE2799" s="825"/>
      <c r="BF2799" s="825"/>
      <c r="BG2799" s="825"/>
      <c r="BH2799" s="825"/>
      <c r="BI2799" s="825"/>
      <c r="BJ2799" s="825"/>
      <c r="BK2799" s="825"/>
      <c r="BL2799" s="825"/>
      <c r="BM2799" s="825"/>
      <c r="BN2799" s="825"/>
      <c r="BO2799" s="825"/>
      <c r="BP2799" s="825"/>
      <c r="BQ2799" s="825"/>
      <c r="BR2799" s="825"/>
      <c r="BS2799" s="825"/>
      <c r="BT2799" s="825"/>
      <c r="BU2799" s="825"/>
      <c r="BV2799" s="825"/>
      <c r="BW2799" s="825"/>
      <c r="BX2799" s="825"/>
      <c r="BY2799" s="825"/>
      <c r="BZ2799" s="825"/>
      <c r="CA2799" s="825"/>
      <c r="CB2799" s="825"/>
      <c r="CC2799" s="825"/>
      <c r="CD2799" s="825"/>
      <c r="CE2799" s="825"/>
      <c r="CF2799" s="825"/>
      <c r="CG2799" s="825"/>
      <c r="CH2799" s="825"/>
      <c r="CI2799" s="825"/>
      <c r="CJ2799" s="825"/>
      <c r="CK2799" s="825"/>
      <c r="CL2799" s="825"/>
      <c r="CM2799" s="825"/>
      <c r="CN2799" s="825"/>
      <c r="CO2799" s="825"/>
      <c r="CP2799" s="825"/>
      <c r="CQ2799" s="825"/>
      <c r="CR2799" s="825"/>
      <c r="CS2799" s="825"/>
      <c r="CT2799" s="825"/>
      <c r="CU2799" s="825"/>
      <c r="CV2799" s="825"/>
    </row>
    <row r="2800" spans="1:100" x14ac:dyDescent="0.25">
      <c r="A2800" s="884" t="s">
        <v>3648</v>
      </c>
      <c r="B2800" s="886">
        <v>365473</v>
      </c>
      <c r="C2800" s="1812" t="s">
        <v>3649</v>
      </c>
      <c r="D2800" s="886" t="s">
        <v>370</v>
      </c>
      <c r="E2800" s="886" t="s">
        <v>370</v>
      </c>
      <c r="F2800" s="41" t="s">
        <v>49</v>
      </c>
      <c r="G2800" s="886" t="s">
        <v>1111</v>
      </c>
      <c r="H2800" s="1308">
        <v>39083</v>
      </c>
      <c r="I2800" s="1277">
        <v>19500</v>
      </c>
      <c r="J2800" s="1277">
        <v>19500</v>
      </c>
      <c r="K2800" s="1277">
        <v>0</v>
      </c>
      <c r="L2800" s="825"/>
      <c r="M2800" s="825"/>
      <c r="N2800" s="825"/>
      <c r="O2800" s="825"/>
      <c r="P2800" s="825"/>
      <c r="Q2800" s="825"/>
      <c r="R2800" s="825"/>
      <c r="S2800" s="825"/>
      <c r="T2800" s="825"/>
      <c r="U2800" s="825"/>
      <c r="V2800" s="825"/>
      <c r="W2800" s="825"/>
      <c r="X2800" s="825"/>
      <c r="Y2800" s="825"/>
      <c r="Z2800" s="825"/>
      <c r="AA2800" s="825"/>
      <c r="AB2800" s="825"/>
      <c r="AC2800" s="825"/>
      <c r="AD2800" s="825"/>
      <c r="AE2800" s="825"/>
      <c r="AF2800" s="825"/>
      <c r="AG2800" s="825"/>
      <c r="AH2800" s="825"/>
      <c r="AI2800" s="825"/>
      <c r="AJ2800" s="825"/>
      <c r="AK2800" s="825"/>
      <c r="AL2800" s="825"/>
      <c r="AM2800" s="825"/>
      <c r="AN2800" s="825"/>
      <c r="AO2800" s="825"/>
      <c r="AP2800" s="825"/>
      <c r="AQ2800" s="825"/>
      <c r="AR2800" s="825"/>
      <c r="AS2800" s="825"/>
      <c r="AT2800" s="825"/>
      <c r="AU2800" s="825"/>
      <c r="AV2800" s="825"/>
      <c r="AW2800" s="825"/>
      <c r="AX2800" s="825"/>
      <c r="AY2800" s="825"/>
      <c r="AZ2800" s="825"/>
      <c r="BA2800" s="825"/>
      <c r="BB2800" s="825"/>
      <c r="BC2800" s="825"/>
      <c r="BD2800" s="825"/>
      <c r="BE2800" s="825"/>
      <c r="BF2800" s="825"/>
      <c r="BG2800" s="825"/>
      <c r="BH2800" s="825"/>
      <c r="BI2800" s="825"/>
      <c r="BJ2800" s="825"/>
      <c r="BK2800" s="825"/>
      <c r="BL2800" s="825"/>
      <c r="BM2800" s="825"/>
      <c r="BN2800" s="825"/>
      <c r="BO2800" s="825"/>
      <c r="BP2800" s="825"/>
      <c r="BQ2800" s="825"/>
      <c r="BR2800" s="825"/>
      <c r="BS2800" s="825"/>
      <c r="BT2800" s="825"/>
      <c r="BU2800" s="825"/>
      <c r="BV2800" s="825"/>
      <c r="BW2800" s="825"/>
      <c r="BX2800" s="825"/>
      <c r="BY2800" s="825"/>
      <c r="BZ2800" s="825"/>
      <c r="CA2800" s="825"/>
      <c r="CB2800" s="825"/>
      <c r="CC2800" s="825"/>
      <c r="CD2800" s="825"/>
      <c r="CE2800" s="825"/>
      <c r="CF2800" s="825"/>
      <c r="CG2800" s="825"/>
      <c r="CH2800" s="825"/>
      <c r="CI2800" s="825"/>
      <c r="CJ2800" s="825"/>
      <c r="CK2800" s="825"/>
      <c r="CL2800" s="825"/>
      <c r="CM2800" s="825"/>
      <c r="CN2800" s="825"/>
      <c r="CO2800" s="825"/>
      <c r="CP2800" s="825"/>
      <c r="CQ2800" s="825"/>
      <c r="CR2800" s="825"/>
      <c r="CS2800" s="825"/>
      <c r="CT2800" s="825"/>
      <c r="CU2800" s="825"/>
      <c r="CV2800" s="825"/>
    </row>
    <row r="2801" spans="1:100" x14ac:dyDescent="0.25">
      <c r="A2801" s="885" t="s">
        <v>3650</v>
      </c>
      <c r="B2801" s="886">
        <v>365469</v>
      </c>
      <c r="C2801" s="1812" t="s">
        <v>3651</v>
      </c>
      <c r="D2801" s="41" t="s">
        <v>49</v>
      </c>
      <c r="E2801" s="41" t="s">
        <v>49</v>
      </c>
      <c r="F2801" s="41" t="s">
        <v>49</v>
      </c>
      <c r="G2801" s="886" t="s">
        <v>1111</v>
      </c>
      <c r="H2801" s="1308">
        <v>41640</v>
      </c>
      <c r="I2801" s="1277">
        <v>20000</v>
      </c>
      <c r="J2801" s="1277">
        <v>20000</v>
      </c>
      <c r="K2801" s="1277">
        <v>0</v>
      </c>
      <c r="L2801" s="825"/>
      <c r="M2801" s="825"/>
      <c r="N2801" s="825"/>
      <c r="O2801" s="825"/>
      <c r="P2801" s="825"/>
      <c r="Q2801" s="825"/>
      <c r="R2801" s="825"/>
      <c r="S2801" s="825"/>
      <c r="T2801" s="825"/>
      <c r="U2801" s="825"/>
      <c r="V2801" s="825"/>
      <c r="W2801" s="825"/>
      <c r="X2801" s="825"/>
      <c r="Y2801" s="825"/>
      <c r="Z2801" s="825"/>
      <c r="AA2801" s="825"/>
      <c r="AB2801" s="825"/>
      <c r="AC2801" s="825"/>
      <c r="AD2801" s="825"/>
      <c r="AE2801" s="825"/>
      <c r="AF2801" s="825"/>
      <c r="AG2801" s="825"/>
      <c r="AH2801" s="825"/>
      <c r="AI2801" s="825"/>
      <c r="AJ2801" s="825"/>
      <c r="AK2801" s="825"/>
      <c r="AL2801" s="825"/>
      <c r="AM2801" s="825"/>
      <c r="AN2801" s="825"/>
      <c r="AO2801" s="825"/>
      <c r="AP2801" s="825"/>
      <c r="AQ2801" s="825"/>
      <c r="AR2801" s="825"/>
      <c r="AS2801" s="825"/>
      <c r="AT2801" s="825"/>
      <c r="AU2801" s="825"/>
      <c r="AV2801" s="825"/>
      <c r="AW2801" s="825"/>
      <c r="AX2801" s="825"/>
      <c r="AY2801" s="825"/>
      <c r="AZ2801" s="825"/>
      <c r="BA2801" s="825"/>
      <c r="BB2801" s="825"/>
      <c r="BC2801" s="825"/>
      <c r="BD2801" s="825"/>
      <c r="BE2801" s="825"/>
      <c r="BF2801" s="825"/>
      <c r="BG2801" s="825"/>
      <c r="BH2801" s="825"/>
      <c r="BI2801" s="825"/>
      <c r="BJ2801" s="825"/>
      <c r="BK2801" s="825"/>
      <c r="BL2801" s="825"/>
      <c r="BM2801" s="825"/>
      <c r="BN2801" s="825"/>
      <c r="BO2801" s="825"/>
      <c r="BP2801" s="825"/>
      <c r="BQ2801" s="825"/>
      <c r="BR2801" s="825"/>
      <c r="BS2801" s="825"/>
      <c r="BT2801" s="825"/>
      <c r="BU2801" s="825"/>
      <c r="BV2801" s="825"/>
      <c r="BW2801" s="825"/>
      <c r="BX2801" s="825"/>
      <c r="BY2801" s="825"/>
      <c r="BZ2801" s="825"/>
      <c r="CA2801" s="825"/>
      <c r="CB2801" s="825"/>
      <c r="CC2801" s="825"/>
      <c r="CD2801" s="825"/>
      <c r="CE2801" s="825"/>
      <c r="CF2801" s="825"/>
      <c r="CG2801" s="825"/>
      <c r="CH2801" s="825"/>
      <c r="CI2801" s="825"/>
      <c r="CJ2801" s="825"/>
      <c r="CK2801" s="825"/>
      <c r="CL2801" s="825"/>
      <c r="CM2801" s="825"/>
      <c r="CN2801" s="825"/>
      <c r="CO2801" s="825"/>
      <c r="CP2801" s="825"/>
      <c r="CQ2801" s="825"/>
      <c r="CR2801" s="825"/>
      <c r="CS2801" s="825"/>
      <c r="CT2801" s="825"/>
      <c r="CU2801" s="825"/>
      <c r="CV2801" s="825"/>
    </row>
    <row r="2802" spans="1:100" x14ac:dyDescent="0.25">
      <c r="A2802" s="885" t="s">
        <v>3652</v>
      </c>
      <c r="B2802" s="886">
        <v>365475</v>
      </c>
      <c r="C2802" s="1812" t="s">
        <v>3653</v>
      </c>
      <c r="D2802" s="41" t="s">
        <v>49</v>
      </c>
      <c r="E2802" s="41" t="s">
        <v>49</v>
      </c>
      <c r="F2802" s="41" t="s">
        <v>49</v>
      </c>
      <c r="G2802" s="886" t="s">
        <v>1111</v>
      </c>
      <c r="H2802" s="1308">
        <v>41640</v>
      </c>
      <c r="I2802" s="1277">
        <v>20000</v>
      </c>
      <c r="J2802" s="1277">
        <v>20000</v>
      </c>
      <c r="K2802" s="1277">
        <v>0</v>
      </c>
      <c r="L2802" s="825"/>
      <c r="M2802" s="825"/>
      <c r="N2802" s="825"/>
      <c r="O2802" s="825"/>
      <c r="P2802" s="825"/>
      <c r="Q2802" s="825"/>
      <c r="R2802" s="825"/>
      <c r="S2802" s="825"/>
      <c r="T2802" s="825"/>
      <c r="U2802" s="825"/>
      <c r="V2802" s="825"/>
      <c r="W2802" s="825"/>
      <c r="X2802" s="825"/>
      <c r="Y2802" s="825"/>
      <c r="Z2802" s="825"/>
      <c r="AA2802" s="825"/>
      <c r="AB2802" s="825"/>
      <c r="AC2802" s="825"/>
      <c r="AD2802" s="825"/>
      <c r="AE2802" s="825"/>
      <c r="AF2802" s="825"/>
      <c r="AG2802" s="825"/>
      <c r="AH2802" s="825"/>
      <c r="AI2802" s="825"/>
      <c r="AJ2802" s="825"/>
      <c r="AK2802" s="825"/>
      <c r="AL2802" s="825"/>
      <c r="AM2802" s="825"/>
      <c r="AN2802" s="825"/>
      <c r="AO2802" s="825"/>
      <c r="AP2802" s="825"/>
      <c r="AQ2802" s="825"/>
      <c r="AR2802" s="825"/>
      <c r="AS2802" s="825"/>
      <c r="AT2802" s="825"/>
      <c r="AU2802" s="825"/>
      <c r="AV2802" s="825"/>
      <c r="AW2802" s="825"/>
      <c r="AX2802" s="825"/>
      <c r="AY2802" s="825"/>
      <c r="AZ2802" s="825"/>
      <c r="BA2802" s="825"/>
      <c r="BB2802" s="825"/>
      <c r="BC2802" s="825"/>
      <c r="BD2802" s="825"/>
      <c r="BE2802" s="825"/>
      <c r="BF2802" s="825"/>
      <c r="BG2802" s="825"/>
      <c r="BH2802" s="825"/>
      <c r="BI2802" s="825"/>
      <c r="BJ2802" s="825"/>
      <c r="BK2802" s="825"/>
      <c r="BL2802" s="825"/>
      <c r="BM2802" s="825"/>
      <c r="BN2802" s="825"/>
      <c r="BO2802" s="825"/>
      <c r="BP2802" s="825"/>
      <c r="BQ2802" s="825"/>
      <c r="BR2802" s="825"/>
      <c r="BS2802" s="825"/>
      <c r="BT2802" s="825"/>
      <c r="BU2802" s="825"/>
      <c r="BV2802" s="825"/>
      <c r="BW2802" s="825"/>
      <c r="BX2802" s="825"/>
      <c r="BY2802" s="825"/>
      <c r="BZ2802" s="825"/>
      <c r="CA2802" s="825"/>
      <c r="CB2802" s="825"/>
      <c r="CC2802" s="825"/>
      <c r="CD2802" s="825"/>
      <c r="CE2802" s="825"/>
      <c r="CF2802" s="825"/>
      <c r="CG2802" s="825"/>
      <c r="CH2802" s="825"/>
      <c r="CI2802" s="825"/>
      <c r="CJ2802" s="825"/>
      <c r="CK2802" s="825"/>
      <c r="CL2802" s="825"/>
      <c r="CM2802" s="825"/>
      <c r="CN2802" s="825"/>
      <c r="CO2802" s="825"/>
      <c r="CP2802" s="825"/>
      <c r="CQ2802" s="825"/>
      <c r="CR2802" s="825"/>
      <c r="CS2802" s="825"/>
      <c r="CT2802" s="825"/>
      <c r="CU2802" s="825"/>
      <c r="CV2802" s="825"/>
    </row>
    <row r="2803" spans="1:100" x14ac:dyDescent="0.25">
      <c r="A2803" s="885" t="s">
        <v>3654</v>
      </c>
      <c r="B2803" s="886">
        <v>365476</v>
      </c>
      <c r="C2803" s="1812" t="s">
        <v>3655</v>
      </c>
      <c r="D2803" s="41" t="s">
        <v>49</v>
      </c>
      <c r="E2803" s="41" t="s">
        <v>49</v>
      </c>
      <c r="F2803" s="41" t="s">
        <v>49</v>
      </c>
      <c r="G2803" s="886" t="s">
        <v>1111</v>
      </c>
      <c r="H2803" s="1308">
        <v>41640</v>
      </c>
      <c r="I2803" s="1277">
        <v>15000</v>
      </c>
      <c r="J2803" s="1277">
        <v>15000</v>
      </c>
      <c r="K2803" s="1277">
        <v>0</v>
      </c>
      <c r="L2803" s="825"/>
      <c r="M2803" s="825"/>
      <c r="N2803" s="825"/>
      <c r="O2803" s="825"/>
      <c r="P2803" s="825"/>
      <c r="Q2803" s="825"/>
      <c r="R2803" s="825"/>
      <c r="S2803" s="825"/>
      <c r="T2803" s="825"/>
      <c r="U2803" s="825"/>
      <c r="V2803" s="825"/>
      <c r="W2803" s="825"/>
      <c r="X2803" s="825"/>
      <c r="Y2803" s="825"/>
      <c r="Z2803" s="825"/>
      <c r="AA2803" s="825"/>
      <c r="AB2803" s="825"/>
      <c r="AC2803" s="825"/>
      <c r="AD2803" s="825"/>
      <c r="AE2803" s="825"/>
      <c r="AF2803" s="825"/>
      <c r="AG2803" s="825"/>
      <c r="AH2803" s="825"/>
      <c r="AI2803" s="825"/>
      <c r="AJ2803" s="825"/>
      <c r="AK2803" s="825"/>
      <c r="AL2803" s="825"/>
      <c r="AM2803" s="825"/>
      <c r="AN2803" s="825"/>
      <c r="AO2803" s="825"/>
      <c r="AP2803" s="825"/>
      <c r="AQ2803" s="825"/>
      <c r="AR2803" s="825"/>
      <c r="AS2803" s="825"/>
      <c r="AT2803" s="825"/>
      <c r="AU2803" s="825"/>
      <c r="AV2803" s="825"/>
      <c r="AW2803" s="825"/>
      <c r="AX2803" s="825"/>
      <c r="AY2803" s="825"/>
      <c r="AZ2803" s="825"/>
      <c r="BA2803" s="825"/>
      <c r="BB2803" s="825"/>
      <c r="BC2803" s="825"/>
      <c r="BD2803" s="825"/>
      <c r="BE2803" s="825"/>
      <c r="BF2803" s="825"/>
      <c r="BG2803" s="825"/>
      <c r="BH2803" s="825"/>
      <c r="BI2803" s="825"/>
      <c r="BJ2803" s="825"/>
      <c r="BK2803" s="825"/>
      <c r="BL2803" s="825"/>
      <c r="BM2803" s="825"/>
      <c r="BN2803" s="825"/>
      <c r="BO2803" s="825"/>
      <c r="BP2803" s="825"/>
      <c r="BQ2803" s="825"/>
      <c r="BR2803" s="825"/>
      <c r="BS2803" s="825"/>
      <c r="BT2803" s="825"/>
      <c r="BU2803" s="825"/>
      <c r="BV2803" s="825"/>
      <c r="BW2803" s="825"/>
      <c r="BX2803" s="825"/>
      <c r="BY2803" s="825"/>
      <c r="BZ2803" s="825"/>
      <c r="CA2803" s="825"/>
      <c r="CB2803" s="825"/>
      <c r="CC2803" s="825"/>
      <c r="CD2803" s="825"/>
      <c r="CE2803" s="825"/>
      <c r="CF2803" s="825"/>
      <c r="CG2803" s="825"/>
      <c r="CH2803" s="825"/>
      <c r="CI2803" s="825"/>
      <c r="CJ2803" s="825"/>
      <c r="CK2803" s="825"/>
      <c r="CL2803" s="825"/>
      <c r="CM2803" s="825"/>
      <c r="CN2803" s="825"/>
      <c r="CO2803" s="825"/>
      <c r="CP2803" s="825"/>
      <c r="CQ2803" s="825"/>
      <c r="CR2803" s="825"/>
      <c r="CS2803" s="825"/>
      <c r="CT2803" s="825"/>
      <c r="CU2803" s="825"/>
      <c r="CV2803" s="825"/>
    </row>
    <row r="2804" spans="1:100" x14ac:dyDescent="0.25">
      <c r="A2804" s="884" t="s">
        <v>3656</v>
      </c>
      <c r="B2804" s="886">
        <v>365477</v>
      </c>
      <c r="C2804" s="1812" t="s">
        <v>3657</v>
      </c>
      <c r="D2804" s="41" t="s">
        <v>49</v>
      </c>
      <c r="E2804" s="41" t="s">
        <v>49</v>
      </c>
      <c r="F2804" s="41" t="s">
        <v>49</v>
      </c>
      <c r="G2804" s="886" t="s">
        <v>1111</v>
      </c>
      <c r="H2804" s="1308">
        <v>41640</v>
      </c>
      <c r="I2804" s="1277">
        <v>15000</v>
      </c>
      <c r="J2804" s="1277">
        <v>15000</v>
      </c>
      <c r="K2804" s="1277">
        <v>0</v>
      </c>
      <c r="L2804" s="825"/>
      <c r="M2804" s="825"/>
      <c r="N2804" s="825"/>
      <c r="O2804" s="825"/>
      <c r="P2804" s="825"/>
      <c r="Q2804" s="825"/>
      <c r="R2804" s="825"/>
      <c r="S2804" s="825"/>
      <c r="T2804" s="825"/>
      <c r="U2804" s="825"/>
      <c r="V2804" s="825"/>
      <c r="W2804" s="825"/>
      <c r="X2804" s="825"/>
      <c r="Y2804" s="825"/>
      <c r="Z2804" s="825"/>
      <c r="AA2804" s="825"/>
      <c r="AB2804" s="825"/>
      <c r="AC2804" s="825"/>
      <c r="AD2804" s="825"/>
      <c r="AE2804" s="825"/>
      <c r="AF2804" s="825"/>
      <c r="AG2804" s="825"/>
      <c r="AH2804" s="825"/>
      <c r="AI2804" s="825"/>
      <c r="AJ2804" s="825"/>
      <c r="AK2804" s="825"/>
      <c r="AL2804" s="825"/>
      <c r="AM2804" s="825"/>
      <c r="AN2804" s="825"/>
      <c r="AO2804" s="825"/>
      <c r="AP2804" s="825"/>
      <c r="AQ2804" s="825"/>
      <c r="AR2804" s="825"/>
      <c r="AS2804" s="825"/>
      <c r="AT2804" s="825"/>
      <c r="AU2804" s="825"/>
      <c r="AV2804" s="825"/>
      <c r="AW2804" s="825"/>
      <c r="AX2804" s="825"/>
      <c r="AY2804" s="825"/>
      <c r="AZ2804" s="825"/>
      <c r="BA2804" s="825"/>
      <c r="BB2804" s="825"/>
      <c r="BC2804" s="825"/>
      <c r="BD2804" s="825"/>
      <c r="BE2804" s="825"/>
      <c r="BF2804" s="825"/>
      <c r="BG2804" s="825"/>
      <c r="BH2804" s="825"/>
      <c r="BI2804" s="825"/>
      <c r="BJ2804" s="825"/>
      <c r="BK2804" s="825"/>
      <c r="BL2804" s="825"/>
      <c r="BM2804" s="825"/>
      <c r="BN2804" s="825"/>
      <c r="BO2804" s="825"/>
      <c r="BP2804" s="825"/>
      <c r="BQ2804" s="825"/>
      <c r="BR2804" s="825"/>
      <c r="BS2804" s="825"/>
      <c r="BT2804" s="825"/>
      <c r="BU2804" s="825"/>
      <c r="BV2804" s="825"/>
      <c r="BW2804" s="825"/>
      <c r="BX2804" s="825"/>
      <c r="BY2804" s="825"/>
      <c r="BZ2804" s="825"/>
      <c r="CA2804" s="825"/>
      <c r="CB2804" s="825"/>
      <c r="CC2804" s="825"/>
      <c r="CD2804" s="825"/>
      <c r="CE2804" s="825"/>
      <c r="CF2804" s="825"/>
      <c r="CG2804" s="825"/>
      <c r="CH2804" s="825"/>
      <c r="CI2804" s="825"/>
      <c r="CJ2804" s="825"/>
      <c r="CK2804" s="825"/>
      <c r="CL2804" s="825"/>
      <c r="CM2804" s="825"/>
      <c r="CN2804" s="825"/>
      <c r="CO2804" s="825"/>
      <c r="CP2804" s="825"/>
      <c r="CQ2804" s="825"/>
      <c r="CR2804" s="825"/>
      <c r="CS2804" s="825"/>
      <c r="CT2804" s="825"/>
      <c r="CU2804" s="825"/>
      <c r="CV2804" s="825"/>
    </row>
    <row r="2805" spans="1:100" x14ac:dyDescent="0.25">
      <c r="A2805" s="884" t="s">
        <v>3658</v>
      </c>
      <c r="B2805" s="886">
        <v>365448</v>
      </c>
      <c r="C2805" s="1812" t="s">
        <v>3659</v>
      </c>
      <c r="D2805" s="886" t="s">
        <v>3627</v>
      </c>
      <c r="E2805" s="886" t="s">
        <v>3706</v>
      </c>
      <c r="F2805" s="41" t="s">
        <v>49</v>
      </c>
      <c r="G2805" s="886" t="s">
        <v>193</v>
      </c>
      <c r="H2805" s="1308">
        <v>41640</v>
      </c>
      <c r="I2805" s="1339">
        <v>10001.07</v>
      </c>
      <c r="J2805" s="1277">
        <v>10001.07</v>
      </c>
      <c r="K2805" s="1277">
        <v>0</v>
      </c>
      <c r="L2805" s="825"/>
      <c r="M2805" s="825"/>
      <c r="N2805" s="825"/>
      <c r="O2805" s="825"/>
      <c r="P2805" s="825"/>
      <c r="Q2805" s="825"/>
      <c r="R2805" s="825"/>
      <c r="S2805" s="825"/>
      <c r="T2805" s="825"/>
      <c r="U2805" s="825"/>
      <c r="V2805" s="825"/>
      <c r="W2805" s="825"/>
      <c r="X2805" s="825"/>
      <c r="Y2805" s="825"/>
      <c r="Z2805" s="825"/>
      <c r="AA2805" s="825"/>
      <c r="AB2805" s="825"/>
      <c r="AC2805" s="825"/>
      <c r="AD2805" s="825"/>
      <c r="AE2805" s="825"/>
      <c r="AF2805" s="825"/>
      <c r="AG2805" s="825"/>
      <c r="AH2805" s="825"/>
      <c r="AI2805" s="825"/>
      <c r="AJ2805" s="825"/>
      <c r="AK2805" s="825"/>
      <c r="AL2805" s="825"/>
      <c r="AM2805" s="825"/>
      <c r="AN2805" s="825"/>
      <c r="AO2805" s="825"/>
      <c r="AP2805" s="825"/>
      <c r="AQ2805" s="825"/>
      <c r="AR2805" s="825"/>
      <c r="AS2805" s="825"/>
      <c r="AT2805" s="825"/>
      <c r="AU2805" s="825"/>
      <c r="AV2805" s="825"/>
      <c r="AW2805" s="825"/>
      <c r="AX2805" s="825"/>
      <c r="AY2805" s="825"/>
      <c r="AZ2805" s="825"/>
      <c r="BA2805" s="825"/>
      <c r="BB2805" s="825"/>
      <c r="BC2805" s="825"/>
      <c r="BD2805" s="825"/>
      <c r="BE2805" s="825"/>
      <c r="BF2805" s="825"/>
      <c r="BG2805" s="825"/>
      <c r="BH2805" s="825"/>
      <c r="BI2805" s="825"/>
      <c r="BJ2805" s="825"/>
      <c r="BK2805" s="825"/>
      <c r="BL2805" s="825"/>
      <c r="BM2805" s="825"/>
      <c r="BN2805" s="825"/>
      <c r="BO2805" s="825"/>
      <c r="BP2805" s="825"/>
      <c r="BQ2805" s="825"/>
      <c r="BR2805" s="825"/>
      <c r="BS2805" s="825"/>
      <c r="BT2805" s="825"/>
      <c r="BU2805" s="825"/>
      <c r="BV2805" s="825"/>
      <c r="BW2805" s="825"/>
      <c r="BX2805" s="825"/>
      <c r="BY2805" s="825"/>
      <c r="BZ2805" s="825"/>
      <c r="CA2805" s="825"/>
      <c r="CB2805" s="825"/>
      <c r="CC2805" s="825"/>
      <c r="CD2805" s="825"/>
      <c r="CE2805" s="825"/>
      <c r="CF2805" s="825"/>
      <c r="CG2805" s="825"/>
      <c r="CH2805" s="825"/>
      <c r="CI2805" s="825"/>
      <c r="CJ2805" s="825"/>
      <c r="CK2805" s="825"/>
      <c r="CL2805" s="825"/>
      <c r="CM2805" s="825"/>
      <c r="CN2805" s="825"/>
      <c r="CO2805" s="825"/>
      <c r="CP2805" s="825"/>
      <c r="CQ2805" s="825"/>
      <c r="CR2805" s="825"/>
      <c r="CS2805" s="825"/>
      <c r="CT2805" s="825"/>
      <c r="CU2805" s="825"/>
      <c r="CV2805" s="825"/>
    </row>
    <row r="2806" spans="1:100" x14ac:dyDescent="0.25">
      <c r="A2806" s="885" t="s">
        <v>3705</v>
      </c>
      <c r="B2806" s="886">
        <v>365439</v>
      </c>
      <c r="C2806" s="1812" t="s">
        <v>3660</v>
      </c>
      <c r="D2806" s="886" t="s">
        <v>3453</v>
      </c>
      <c r="E2806" s="886" t="s">
        <v>370</v>
      </c>
      <c r="F2806" s="41" t="s">
        <v>49</v>
      </c>
      <c r="G2806" s="886" t="s">
        <v>193</v>
      </c>
      <c r="H2806" s="1308">
        <v>41640</v>
      </c>
      <c r="I2806" s="1339">
        <v>12999.95</v>
      </c>
      <c r="J2806" s="1277">
        <v>12999.95</v>
      </c>
      <c r="K2806" s="1277">
        <v>0</v>
      </c>
      <c r="L2806" s="827"/>
      <c r="M2806" s="826"/>
      <c r="N2806" s="826"/>
      <c r="O2806" s="826"/>
      <c r="P2806" s="826"/>
      <c r="Q2806" s="826"/>
      <c r="R2806" s="826"/>
      <c r="S2806" s="826"/>
      <c r="T2806" s="826"/>
      <c r="U2806" s="826"/>
      <c r="V2806" s="826"/>
      <c r="W2806" s="826"/>
      <c r="X2806" s="826"/>
      <c r="Y2806" s="826"/>
      <c r="Z2806" s="826"/>
      <c r="AA2806" s="826"/>
      <c r="AB2806" s="826"/>
      <c r="AC2806" s="826"/>
      <c r="AD2806" s="826"/>
      <c r="AE2806" s="826"/>
      <c r="AF2806" s="826"/>
      <c r="AG2806" s="826"/>
      <c r="AH2806" s="826"/>
      <c r="AI2806" s="826"/>
      <c r="AJ2806" s="826"/>
      <c r="AK2806" s="826"/>
      <c r="AL2806" s="826"/>
      <c r="AM2806" s="826"/>
      <c r="AN2806" s="826"/>
      <c r="AO2806" s="826"/>
      <c r="AP2806" s="826"/>
      <c r="AQ2806" s="826"/>
      <c r="AR2806" s="826"/>
      <c r="AS2806" s="826"/>
      <c r="AT2806" s="826"/>
      <c r="AU2806" s="826"/>
      <c r="AV2806" s="826"/>
      <c r="AW2806" s="826"/>
      <c r="AX2806" s="826"/>
      <c r="AY2806" s="826"/>
      <c r="AZ2806" s="826"/>
      <c r="BA2806" s="826"/>
      <c r="BB2806" s="826"/>
      <c r="BC2806" s="826"/>
      <c r="BD2806" s="826"/>
      <c r="BE2806" s="826"/>
      <c r="BF2806" s="826"/>
      <c r="BG2806" s="826"/>
      <c r="BH2806" s="826"/>
      <c r="BI2806" s="826"/>
      <c r="BJ2806" s="826"/>
      <c r="BK2806" s="826"/>
      <c r="BL2806" s="826"/>
      <c r="BM2806" s="826"/>
      <c r="BN2806" s="826"/>
      <c r="BO2806" s="826"/>
      <c r="BP2806" s="826"/>
      <c r="BQ2806" s="826"/>
      <c r="BR2806" s="826"/>
      <c r="BS2806" s="826"/>
      <c r="BT2806" s="826"/>
      <c r="BU2806" s="826"/>
      <c r="BV2806" s="826"/>
      <c r="BW2806" s="826"/>
      <c r="BX2806" s="826"/>
      <c r="BY2806" s="826"/>
      <c r="BZ2806" s="826"/>
      <c r="CA2806" s="826"/>
      <c r="CB2806" s="826"/>
      <c r="CC2806" s="826"/>
      <c r="CD2806" s="826"/>
      <c r="CE2806" s="826"/>
      <c r="CF2806" s="826"/>
      <c r="CG2806" s="826"/>
      <c r="CH2806" s="826"/>
      <c r="CI2806" s="826"/>
      <c r="CJ2806" s="826"/>
      <c r="CK2806" s="826"/>
      <c r="CL2806" s="826"/>
      <c r="CM2806" s="826"/>
      <c r="CN2806" s="826"/>
      <c r="CO2806" s="826"/>
      <c r="CP2806" s="826"/>
      <c r="CQ2806" s="826"/>
      <c r="CR2806" s="826"/>
      <c r="CS2806" s="826"/>
      <c r="CT2806" s="826"/>
      <c r="CU2806" s="826"/>
      <c r="CV2806" s="826"/>
    </row>
    <row r="2807" spans="1:100" x14ac:dyDescent="0.25">
      <c r="A2807" s="885" t="s">
        <v>3705</v>
      </c>
      <c r="B2807" s="886">
        <v>365442</v>
      </c>
      <c r="C2807" s="1812" t="s">
        <v>3661</v>
      </c>
      <c r="D2807" s="886" t="s">
        <v>3453</v>
      </c>
      <c r="E2807" s="886" t="s">
        <v>370</v>
      </c>
      <c r="F2807" s="41" t="s">
        <v>49</v>
      </c>
      <c r="G2807" s="886" t="s">
        <v>193</v>
      </c>
      <c r="H2807" s="1308">
        <v>41640</v>
      </c>
      <c r="I2807" s="1339">
        <v>12999.95</v>
      </c>
      <c r="J2807" s="1277">
        <v>12999.95</v>
      </c>
      <c r="K2807" s="1277">
        <v>0</v>
      </c>
      <c r="L2807" s="827"/>
      <c r="M2807" s="827"/>
      <c r="N2807" s="827"/>
      <c r="O2807" s="827"/>
      <c r="P2807" s="827"/>
      <c r="Q2807" s="827"/>
      <c r="R2807" s="827"/>
      <c r="S2807" s="827"/>
      <c r="T2807" s="827"/>
      <c r="U2807" s="827"/>
      <c r="V2807" s="827"/>
      <c r="W2807" s="827"/>
      <c r="X2807" s="827"/>
      <c r="Y2807" s="827"/>
      <c r="Z2807" s="827"/>
      <c r="AA2807" s="827"/>
      <c r="AB2807" s="827"/>
      <c r="AC2807" s="827"/>
      <c r="AD2807" s="827"/>
      <c r="AE2807" s="827"/>
      <c r="AF2807" s="827"/>
      <c r="AG2807" s="827"/>
      <c r="AH2807" s="827"/>
      <c r="AI2807" s="827"/>
      <c r="AJ2807" s="827"/>
      <c r="AK2807" s="827"/>
      <c r="AL2807" s="827"/>
      <c r="AM2807" s="827"/>
      <c r="AN2807" s="827"/>
      <c r="AO2807" s="827"/>
      <c r="AP2807" s="827"/>
      <c r="AQ2807" s="827"/>
      <c r="AR2807" s="827"/>
      <c r="AS2807" s="827"/>
      <c r="AT2807" s="827"/>
      <c r="AU2807" s="827"/>
      <c r="AV2807" s="827"/>
      <c r="AW2807" s="827"/>
      <c r="AX2807" s="827"/>
      <c r="AY2807" s="827"/>
      <c r="AZ2807" s="827"/>
      <c r="BA2807" s="827"/>
      <c r="BB2807" s="827"/>
      <c r="BC2807" s="827"/>
      <c r="BD2807" s="827"/>
      <c r="BE2807" s="827"/>
      <c r="BF2807" s="827"/>
      <c r="BG2807" s="827"/>
      <c r="BH2807" s="827"/>
      <c r="BI2807" s="827"/>
      <c r="BJ2807" s="827"/>
      <c r="BK2807" s="827"/>
      <c r="BL2807" s="827"/>
      <c r="BM2807" s="827"/>
      <c r="BN2807" s="827"/>
      <c r="BO2807" s="827"/>
      <c r="BP2807" s="827"/>
      <c r="BQ2807" s="827"/>
      <c r="BR2807" s="827"/>
      <c r="BS2807" s="827"/>
      <c r="BT2807" s="827"/>
      <c r="BU2807" s="827"/>
      <c r="BV2807" s="827"/>
      <c r="BW2807" s="827"/>
      <c r="BX2807" s="827"/>
      <c r="BY2807" s="827"/>
      <c r="BZ2807" s="827"/>
      <c r="CA2807" s="827"/>
      <c r="CB2807" s="827"/>
      <c r="CC2807" s="827"/>
      <c r="CD2807" s="827"/>
      <c r="CE2807" s="827"/>
      <c r="CF2807" s="827"/>
      <c r="CG2807" s="827"/>
      <c r="CH2807" s="827"/>
      <c r="CI2807" s="827"/>
      <c r="CJ2807" s="827"/>
      <c r="CK2807" s="827"/>
      <c r="CL2807" s="827"/>
      <c r="CM2807" s="827"/>
      <c r="CN2807" s="827"/>
      <c r="CO2807" s="827"/>
      <c r="CP2807" s="827"/>
      <c r="CQ2807" s="827"/>
      <c r="CR2807" s="827"/>
      <c r="CS2807" s="827"/>
      <c r="CT2807" s="827"/>
      <c r="CU2807" s="827"/>
      <c r="CV2807" s="827"/>
    </row>
    <row r="2808" spans="1:100" x14ac:dyDescent="0.25">
      <c r="A2808" s="885" t="s">
        <v>3705</v>
      </c>
      <c r="B2808" s="886">
        <v>365444</v>
      </c>
      <c r="C2808" s="1812" t="s">
        <v>3662</v>
      </c>
      <c r="D2808" s="886" t="s">
        <v>3453</v>
      </c>
      <c r="E2808" s="886" t="s">
        <v>370</v>
      </c>
      <c r="F2808" s="41" t="s">
        <v>49</v>
      </c>
      <c r="G2808" s="886" t="s">
        <v>193</v>
      </c>
      <c r="H2808" s="1308">
        <v>41640</v>
      </c>
      <c r="I2808" s="1339">
        <v>12999.95</v>
      </c>
      <c r="J2808" s="1277">
        <v>12999.95</v>
      </c>
      <c r="K2808" s="1277">
        <v>0</v>
      </c>
      <c r="L2808" s="827"/>
      <c r="M2808" s="827"/>
      <c r="N2808" s="827"/>
      <c r="O2808" s="827"/>
      <c r="P2808" s="827"/>
      <c r="Q2808" s="827"/>
      <c r="R2808" s="827"/>
      <c r="S2808" s="827"/>
      <c r="T2808" s="827"/>
      <c r="U2808" s="827"/>
      <c r="V2808" s="827"/>
      <c r="W2808" s="827"/>
      <c r="X2808" s="827"/>
      <c r="Y2808" s="827"/>
      <c r="Z2808" s="827"/>
      <c r="AA2808" s="827"/>
      <c r="AB2808" s="827"/>
      <c r="AC2808" s="827"/>
      <c r="AD2808" s="827"/>
      <c r="AE2808" s="827"/>
      <c r="AF2808" s="827"/>
      <c r="AG2808" s="827"/>
      <c r="AH2808" s="827"/>
      <c r="AI2808" s="827"/>
      <c r="AJ2808" s="827"/>
      <c r="AK2808" s="827"/>
      <c r="AL2808" s="827"/>
      <c r="AM2808" s="827"/>
      <c r="AN2808" s="827"/>
      <c r="AO2808" s="827"/>
      <c r="AP2808" s="827"/>
      <c r="AQ2808" s="827"/>
      <c r="AR2808" s="827"/>
      <c r="AS2808" s="827"/>
      <c r="AT2808" s="827"/>
      <c r="AU2808" s="827"/>
      <c r="AV2808" s="827"/>
      <c r="AW2808" s="827"/>
      <c r="AX2808" s="827"/>
      <c r="AY2808" s="827"/>
      <c r="AZ2808" s="827"/>
      <c r="BA2808" s="827"/>
      <c r="BB2808" s="827"/>
      <c r="BC2808" s="827"/>
      <c r="BD2808" s="827"/>
      <c r="BE2808" s="827"/>
      <c r="BF2808" s="827"/>
      <c r="BG2808" s="827"/>
      <c r="BH2808" s="827"/>
      <c r="BI2808" s="827"/>
      <c r="BJ2808" s="827"/>
      <c r="BK2808" s="827"/>
      <c r="BL2808" s="827"/>
      <c r="BM2808" s="827"/>
      <c r="BN2808" s="827"/>
      <c r="BO2808" s="827"/>
      <c r="BP2808" s="827"/>
      <c r="BQ2808" s="827"/>
      <c r="BR2808" s="827"/>
      <c r="BS2808" s="827"/>
      <c r="BT2808" s="827"/>
      <c r="BU2808" s="827"/>
      <c r="BV2808" s="827"/>
      <c r="BW2808" s="827"/>
      <c r="BX2808" s="827"/>
      <c r="BY2808" s="827"/>
      <c r="BZ2808" s="827"/>
      <c r="CA2808" s="827"/>
      <c r="CB2808" s="827"/>
      <c r="CC2808" s="827"/>
      <c r="CD2808" s="827"/>
      <c r="CE2808" s="827"/>
      <c r="CF2808" s="827"/>
      <c r="CG2808" s="827"/>
      <c r="CH2808" s="827"/>
      <c r="CI2808" s="827"/>
      <c r="CJ2808" s="827"/>
      <c r="CK2808" s="827"/>
      <c r="CL2808" s="827"/>
      <c r="CM2808" s="827"/>
      <c r="CN2808" s="827"/>
      <c r="CO2808" s="827"/>
      <c r="CP2808" s="827"/>
      <c r="CQ2808" s="827"/>
      <c r="CR2808" s="827"/>
      <c r="CS2808" s="827"/>
      <c r="CT2808" s="827"/>
      <c r="CU2808" s="827"/>
      <c r="CV2808" s="827"/>
    </row>
    <row r="2809" spans="1:100" x14ac:dyDescent="0.25">
      <c r="A2809" s="885" t="s">
        <v>3705</v>
      </c>
      <c r="B2809" s="886">
        <v>365440</v>
      </c>
      <c r="C2809" s="1812" t="s">
        <v>3663</v>
      </c>
      <c r="D2809" s="886" t="s">
        <v>3453</v>
      </c>
      <c r="E2809" s="886" t="s">
        <v>370</v>
      </c>
      <c r="F2809" s="41" t="s">
        <v>49</v>
      </c>
      <c r="G2809" s="886" t="s">
        <v>193</v>
      </c>
      <c r="H2809" s="1308">
        <v>41640</v>
      </c>
      <c r="I2809" s="1339">
        <v>12999.95</v>
      </c>
      <c r="J2809" s="1277">
        <v>12999.95</v>
      </c>
      <c r="K2809" s="1277">
        <v>0</v>
      </c>
      <c r="L2809" s="827"/>
      <c r="M2809" s="827"/>
      <c r="N2809" s="827"/>
      <c r="O2809" s="827"/>
      <c r="P2809" s="827"/>
      <c r="Q2809" s="827"/>
      <c r="R2809" s="827"/>
      <c r="S2809" s="827"/>
      <c r="T2809" s="827"/>
      <c r="U2809" s="827"/>
      <c r="V2809" s="827"/>
      <c r="W2809" s="827"/>
      <c r="X2809" s="827"/>
      <c r="Y2809" s="827"/>
      <c r="Z2809" s="827"/>
      <c r="AA2809" s="827"/>
      <c r="AB2809" s="827"/>
      <c r="AC2809" s="827"/>
      <c r="AD2809" s="827"/>
      <c r="AE2809" s="827"/>
      <c r="AF2809" s="827"/>
      <c r="AG2809" s="827"/>
      <c r="AH2809" s="827"/>
      <c r="AI2809" s="827"/>
      <c r="AJ2809" s="827"/>
      <c r="AK2809" s="827"/>
      <c r="AL2809" s="827"/>
      <c r="AM2809" s="827"/>
      <c r="AN2809" s="827"/>
      <c r="AO2809" s="827"/>
      <c r="AP2809" s="827"/>
      <c r="AQ2809" s="827"/>
      <c r="AR2809" s="827"/>
      <c r="AS2809" s="827"/>
      <c r="AT2809" s="827"/>
      <c r="AU2809" s="827"/>
      <c r="AV2809" s="827"/>
      <c r="AW2809" s="827"/>
      <c r="AX2809" s="827"/>
      <c r="AY2809" s="827"/>
      <c r="AZ2809" s="827"/>
      <c r="BA2809" s="827"/>
      <c r="BB2809" s="827"/>
      <c r="BC2809" s="827"/>
      <c r="BD2809" s="827"/>
      <c r="BE2809" s="827"/>
      <c r="BF2809" s="827"/>
      <c r="BG2809" s="827"/>
      <c r="BH2809" s="827"/>
      <c r="BI2809" s="827"/>
      <c r="BJ2809" s="827"/>
      <c r="BK2809" s="827"/>
      <c r="BL2809" s="827"/>
      <c r="BM2809" s="827"/>
      <c r="BN2809" s="827"/>
      <c r="BO2809" s="827"/>
      <c r="BP2809" s="827"/>
      <c r="BQ2809" s="827"/>
      <c r="BR2809" s="827"/>
      <c r="BS2809" s="827"/>
      <c r="BT2809" s="827"/>
      <c r="BU2809" s="827"/>
      <c r="BV2809" s="827"/>
      <c r="BW2809" s="827"/>
      <c r="BX2809" s="827"/>
      <c r="BY2809" s="827"/>
      <c r="BZ2809" s="827"/>
      <c r="CA2809" s="827"/>
      <c r="CB2809" s="827"/>
      <c r="CC2809" s="827"/>
      <c r="CD2809" s="827"/>
      <c r="CE2809" s="827"/>
      <c r="CF2809" s="827"/>
      <c r="CG2809" s="827"/>
      <c r="CH2809" s="827"/>
      <c r="CI2809" s="827"/>
      <c r="CJ2809" s="827"/>
      <c r="CK2809" s="827"/>
      <c r="CL2809" s="827"/>
      <c r="CM2809" s="827"/>
      <c r="CN2809" s="827"/>
      <c r="CO2809" s="827"/>
      <c r="CP2809" s="827"/>
      <c r="CQ2809" s="827"/>
      <c r="CR2809" s="827"/>
      <c r="CS2809" s="827"/>
      <c r="CT2809" s="827"/>
      <c r="CU2809" s="827"/>
      <c r="CV2809" s="827"/>
    </row>
    <row r="2810" spans="1:100" x14ac:dyDescent="0.25">
      <c r="A2810" s="885" t="s">
        <v>3705</v>
      </c>
      <c r="B2810" s="886">
        <v>365503</v>
      </c>
      <c r="C2810" s="1812" t="s">
        <v>3664</v>
      </c>
      <c r="D2810" s="886" t="s">
        <v>3453</v>
      </c>
      <c r="E2810" s="886" t="s">
        <v>370</v>
      </c>
      <c r="F2810" s="41" t="s">
        <v>49</v>
      </c>
      <c r="G2810" s="886" t="s">
        <v>193</v>
      </c>
      <c r="H2810" s="1308">
        <v>41640</v>
      </c>
      <c r="I2810" s="1339">
        <v>12999.95</v>
      </c>
      <c r="J2810" s="1277">
        <v>12999.95</v>
      </c>
      <c r="K2810" s="1277">
        <v>0</v>
      </c>
      <c r="L2810" s="829"/>
      <c r="M2810" s="828"/>
      <c r="N2810" s="828"/>
      <c r="O2810" s="828"/>
      <c r="P2810" s="828"/>
      <c r="Q2810" s="828"/>
      <c r="R2810" s="828"/>
      <c r="S2810" s="828"/>
      <c r="T2810" s="828"/>
      <c r="U2810" s="828"/>
      <c r="V2810" s="828"/>
      <c r="W2810" s="828"/>
      <c r="X2810" s="828"/>
      <c r="Y2810" s="828"/>
      <c r="Z2810" s="828"/>
      <c r="AA2810" s="828"/>
      <c r="AB2810" s="828"/>
      <c r="AC2810" s="828"/>
      <c r="AD2810" s="828"/>
      <c r="AE2810" s="828"/>
      <c r="AF2810" s="828"/>
      <c r="AG2810" s="828"/>
      <c r="AH2810" s="828"/>
      <c r="AI2810" s="828"/>
      <c r="AJ2810" s="828"/>
      <c r="AK2810" s="828"/>
      <c r="AL2810" s="828"/>
      <c r="AM2810" s="828"/>
      <c r="AN2810" s="828"/>
      <c r="AO2810" s="828"/>
      <c r="AP2810" s="828"/>
      <c r="AQ2810" s="828"/>
      <c r="AR2810" s="828"/>
      <c r="AS2810" s="828"/>
      <c r="AT2810" s="828"/>
      <c r="AU2810" s="828"/>
      <c r="AV2810" s="828"/>
      <c r="AW2810" s="828"/>
      <c r="AX2810" s="828"/>
      <c r="AY2810" s="828"/>
      <c r="AZ2810" s="828"/>
      <c r="BA2810" s="828"/>
      <c r="BB2810" s="828"/>
      <c r="BC2810" s="828"/>
      <c r="BD2810" s="828"/>
      <c r="BE2810" s="828"/>
      <c r="BF2810" s="828"/>
      <c r="BG2810" s="828"/>
      <c r="BH2810" s="828"/>
      <c r="BI2810" s="828"/>
      <c r="BJ2810" s="828"/>
      <c r="BK2810" s="828"/>
      <c r="BL2810" s="828"/>
      <c r="BM2810" s="828"/>
      <c r="BN2810" s="828"/>
      <c r="BO2810" s="828"/>
      <c r="BP2810" s="828"/>
      <c r="BQ2810" s="828"/>
      <c r="BR2810" s="828"/>
      <c r="BS2810" s="828"/>
      <c r="BT2810" s="828"/>
      <c r="BU2810" s="828"/>
      <c r="BV2810" s="828"/>
      <c r="BW2810" s="828"/>
      <c r="BX2810" s="828"/>
      <c r="BY2810" s="828"/>
      <c r="BZ2810" s="828"/>
      <c r="CA2810" s="828"/>
      <c r="CB2810" s="828"/>
      <c r="CC2810" s="828"/>
      <c r="CD2810" s="828"/>
      <c r="CE2810" s="828"/>
      <c r="CF2810" s="828"/>
      <c r="CG2810" s="828"/>
      <c r="CH2810" s="828"/>
      <c r="CI2810" s="828"/>
      <c r="CJ2810" s="828"/>
      <c r="CK2810" s="828"/>
      <c r="CL2810" s="828"/>
      <c r="CM2810" s="828"/>
      <c r="CN2810" s="828"/>
      <c r="CO2810" s="828"/>
      <c r="CP2810" s="828"/>
      <c r="CQ2810" s="828"/>
      <c r="CR2810" s="828"/>
      <c r="CS2810" s="828"/>
      <c r="CT2810" s="828"/>
      <c r="CU2810" s="828"/>
      <c r="CV2810" s="828"/>
    </row>
    <row r="2811" spans="1:100" x14ac:dyDescent="0.25">
      <c r="A2811" s="885" t="s">
        <v>3705</v>
      </c>
      <c r="B2811" s="886">
        <v>365438</v>
      </c>
      <c r="C2811" s="1812" t="s">
        <v>3665</v>
      </c>
      <c r="D2811" s="886" t="s">
        <v>3453</v>
      </c>
      <c r="E2811" s="886" t="s">
        <v>370</v>
      </c>
      <c r="F2811" s="41" t="s">
        <v>49</v>
      </c>
      <c r="G2811" s="886" t="s">
        <v>193</v>
      </c>
      <c r="H2811" s="1308">
        <v>41640</v>
      </c>
      <c r="I2811" s="1339">
        <v>12999.95</v>
      </c>
      <c r="J2811" s="1277">
        <v>12999.95</v>
      </c>
      <c r="K2811" s="1277">
        <v>0</v>
      </c>
      <c r="L2811" s="829"/>
      <c r="M2811" s="828"/>
      <c r="N2811" s="828"/>
      <c r="O2811" s="828"/>
      <c r="P2811" s="828"/>
      <c r="Q2811" s="828"/>
      <c r="R2811" s="828"/>
      <c r="S2811" s="828"/>
      <c r="T2811" s="828"/>
      <c r="U2811" s="828"/>
      <c r="V2811" s="828"/>
      <c r="W2811" s="828"/>
      <c r="X2811" s="828"/>
      <c r="Y2811" s="828"/>
      <c r="Z2811" s="828"/>
      <c r="AA2811" s="828"/>
      <c r="AB2811" s="828"/>
      <c r="AC2811" s="828"/>
      <c r="AD2811" s="828"/>
      <c r="AE2811" s="828"/>
      <c r="AF2811" s="828"/>
      <c r="AG2811" s="828"/>
      <c r="AH2811" s="828"/>
      <c r="AI2811" s="828"/>
      <c r="AJ2811" s="828"/>
      <c r="AK2811" s="828"/>
      <c r="AL2811" s="828"/>
      <c r="AM2811" s="828"/>
      <c r="AN2811" s="828"/>
      <c r="AO2811" s="828"/>
      <c r="AP2811" s="828"/>
      <c r="AQ2811" s="828"/>
      <c r="AR2811" s="828"/>
      <c r="AS2811" s="828"/>
      <c r="AT2811" s="828"/>
      <c r="AU2811" s="828"/>
      <c r="AV2811" s="828"/>
      <c r="AW2811" s="828"/>
      <c r="AX2811" s="828"/>
      <c r="AY2811" s="828"/>
      <c r="AZ2811" s="828"/>
      <c r="BA2811" s="828"/>
      <c r="BB2811" s="828"/>
      <c r="BC2811" s="828"/>
      <c r="BD2811" s="828"/>
      <c r="BE2811" s="828"/>
      <c r="BF2811" s="828"/>
      <c r="BG2811" s="828"/>
      <c r="BH2811" s="828"/>
      <c r="BI2811" s="828"/>
      <c r="BJ2811" s="828"/>
      <c r="BK2811" s="828"/>
      <c r="BL2811" s="828"/>
      <c r="BM2811" s="828"/>
      <c r="BN2811" s="828"/>
      <c r="BO2811" s="828"/>
      <c r="BP2811" s="828"/>
      <c r="BQ2811" s="828"/>
      <c r="BR2811" s="828"/>
      <c r="BS2811" s="828"/>
      <c r="BT2811" s="828"/>
      <c r="BU2811" s="828"/>
      <c r="BV2811" s="828"/>
      <c r="BW2811" s="828"/>
      <c r="BX2811" s="828"/>
      <c r="BY2811" s="828"/>
      <c r="BZ2811" s="828"/>
      <c r="CA2811" s="828"/>
      <c r="CB2811" s="828"/>
      <c r="CC2811" s="828"/>
      <c r="CD2811" s="828"/>
      <c r="CE2811" s="828"/>
      <c r="CF2811" s="828"/>
      <c r="CG2811" s="828"/>
      <c r="CH2811" s="828"/>
      <c r="CI2811" s="828"/>
      <c r="CJ2811" s="828"/>
      <c r="CK2811" s="828"/>
      <c r="CL2811" s="828"/>
      <c r="CM2811" s="828"/>
      <c r="CN2811" s="828"/>
      <c r="CO2811" s="828"/>
      <c r="CP2811" s="828"/>
      <c r="CQ2811" s="828"/>
      <c r="CR2811" s="828"/>
      <c r="CS2811" s="828"/>
      <c r="CT2811" s="828"/>
      <c r="CU2811" s="828"/>
      <c r="CV2811" s="828"/>
    </row>
    <row r="2812" spans="1:100" x14ac:dyDescent="0.25">
      <c r="A2812" s="884" t="s">
        <v>3697</v>
      </c>
      <c r="B2812" s="886">
        <v>548680</v>
      </c>
      <c r="C2812" s="1812" t="s">
        <v>3666</v>
      </c>
      <c r="D2812" s="886" t="s">
        <v>3453</v>
      </c>
      <c r="E2812" s="886" t="s">
        <v>370</v>
      </c>
      <c r="F2812" s="41" t="s">
        <v>49</v>
      </c>
      <c r="G2812" s="886" t="s">
        <v>193</v>
      </c>
      <c r="H2812" s="1308">
        <v>41640</v>
      </c>
      <c r="I2812" s="1339">
        <v>1000</v>
      </c>
      <c r="J2812" s="1277">
        <v>1000</v>
      </c>
      <c r="K2812" s="1277">
        <v>0</v>
      </c>
      <c r="L2812" s="830"/>
      <c r="M2812" s="829"/>
      <c r="N2812" s="829"/>
      <c r="O2812" s="829"/>
      <c r="P2812" s="829"/>
      <c r="Q2812" s="829"/>
      <c r="R2812" s="829"/>
      <c r="S2812" s="829"/>
      <c r="T2812" s="829"/>
      <c r="U2812" s="829"/>
      <c r="V2812" s="829"/>
      <c r="W2812" s="829"/>
      <c r="X2812" s="829"/>
      <c r="Y2812" s="829"/>
      <c r="Z2812" s="829"/>
      <c r="AA2812" s="829"/>
      <c r="AB2812" s="829"/>
      <c r="AC2812" s="829"/>
      <c r="AD2812" s="829"/>
      <c r="AE2812" s="829"/>
      <c r="AF2812" s="829"/>
      <c r="AG2812" s="829"/>
      <c r="AH2812" s="829"/>
      <c r="AI2812" s="829"/>
      <c r="AJ2812" s="829"/>
      <c r="AK2812" s="829"/>
      <c r="AL2812" s="829"/>
      <c r="AM2812" s="829"/>
      <c r="AN2812" s="829"/>
      <c r="AO2812" s="829"/>
      <c r="AP2812" s="829"/>
      <c r="AQ2812" s="829"/>
      <c r="AR2812" s="829"/>
      <c r="AS2812" s="829"/>
      <c r="AT2812" s="829"/>
      <c r="AU2812" s="829"/>
      <c r="AV2812" s="829"/>
      <c r="AW2812" s="829"/>
      <c r="AX2812" s="829"/>
      <c r="AY2812" s="829"/>
      <c r="AZ2812" s="829"/>
      <c r="BA2812" s="829"/>
      <c r="BB2812" s="829"/>
      <c r="BC2812" s="829"/>
      <c r="BD2812" s="829"/>
      <c r="BE2812" s="829"/>
      <c r="BF2812" s="829"/>
      <c r="BG2812" s="829"/>
      <c r="BH2812" s="829"/>
      <c r="BI2812" s="829"/>
      <c r="BJ2812" s="829"/>
      <c r="BK2812" s="829"/>
      <c r="BL2812" s="829"/>
      <c r="BM2812" s="829"/>
      <c r="BN2812" s="829"/>
      <c r="BO2812" s="829"/>
      <c r="BP2812" s="829"/>
      <c r="BQ2812" s="829"/>
      <c r="BR2812" s="829"/>
      <c r="BS2812" s="829"/>
      <c r="BT2812" s="829"/>
      <c r="BU2812" s="829"/>
      <c r="BV2812" s="829"/>
      <c r="BW2812" s="829"/>
      <c r="BX2812" s="829"/>
      <c r="BY2812" s="829"/>
      <c r="BZ2812" s="829"/>
      <c r="CA2812" s="829"/>
      <c r="CB2812" s="829"/>
      <c r="CC2812" s="829"/>
      <c r="CD2812" s="829"/>
      <c r="CE2812" s="829"/>
      <c r="CF2812" s="829"/>
      <c r="CG2812" s="829"/>
      <c r="CH2812" s="829"/>
      <c r="CI2812" s="829"/>
      <c r="CJ2812" s="829"/>
      <c r="CK2812" s="829"/>
      <c r="CL2812" s="829"/>
      <c r="CM2812" s="829"/>
      <c r="CN2812" s="829"/>
      <c r="CO2812" s="829"/>
      <c r="CP2812" s="829"/>
      <c r="CQ2812" s="829"/>
      <c r="CR2812" s="829"/>
      <c r="CS2812" s="829"/>
      <c r="CT2812" s="829"/>
      <c r="CU2812" s="829"/>
      <c r="CV2812" s="829"/>
    </row>
    <row r="2813" spans="1:100" x14ac:dyDescent="0.25">
      <c r="A2813" s="884" t="s">
        <v>3697</v>
      </c>
      <c r="B2813" s="886">
        <v>548683</v>
      </c>
      <c r="C2813" s="1812" t="s">
        <v>3667</v>
      </c>
      <c r="D2813" s="886" t="s">
        <v>3453</v>
      </c>
      <c r="E2813" s="886" t="s">
        <v>370</v>
      </c>
      <c r="F2813" s="41" t="s">
        <v>49</v>
      </c>
      <c r="G2813" s="886" t="s">
        <v>193</v>
      </c>
      <c r="H2813" s="1308">
        <v>41640</v>
      </c>
      <c r="I2813" s="1339">
        <v>1000</v>
      </c>
      <c r="J2813" s="1277">
        <v>1000</v>
      </c>
      <c r="K2813" s="1277">
        <v>0</v>
      </c>
      <c r="L2813" s="831"/>
      <c r="M2813" s="830"/>
      <c r="N2813" s="830"/>
      <c r="O2813" s="830"/>
      <c r="P2813" s="830"/>
      <c r="Q2813" s="830"/>
      <c r="R2813" s="830"/>
      <c r="S2813" s="830"/>
      <c r="T2813" s="830"/>
      <c r="U2813" s="830"/>
      <c r="V2813" s="830"/>
      <c r="W2813" s="830"/>
      <c r="X2813" s="830"/>
      <c r="Y2813" s="830"/>
      <c r="Z2813" s="830"/>
      <c r="AA2813" s="830"/>
      <c r="AB2813" s="830"/>
      <c r="AC2813" s="830"/>
      <c r="AD2813" s="830"/>
      <c r="AE2813" s="830"/>
      <c r="AF2813" s="830"/>
      <c r="AG2813" s="830"/>
      <c r="AH2813" s="830"/>
      <c r="AI2813" s="830"/>
      <c r="AJ2813" s="830"/>
      <c r="AK2813" s="830"/>
      <c r="AL2813" s="830"/>
      <c r="AM2813" s="830"/>
      <c r="AN2813" s="830"/>
      <c r="AO2813" s="830"/>
      <c r="AP2813" s="830"/>
      <c r="AQ2813" s="830"/>
      <c r="AR2813" s="830"/>
      <c r="AS2813" s="830"/>
      <c r="AT2813" s="830"/>
      <c r="AU2813" s="830"/>
      <c r="AV2813" s="830"/>
      <c r="AW2813" s="830"/>
      <c r="AX2813" s="830"/>
      <c r="AY2813" s="830"/>
      <c r="AZ2813" s="830"/>
      <c r="BA2813" s="830"/>
      <c r="BB2813" s="830"/>
      <c r="BC2813" s="830"/>
      <c r="BD2813" s="830"/>
      <c r="BE2813" s="830"/>
      <c r="BF2813" s="830"/>
      <c r="BG2813" s="830"/>
      <c r="BH2813" s="830"/>
      <c r="BI2813" s="830"/>
      <c r="BJ2813" s="830"/>
      <c r="BK2813" s="830"/>
      <c r="BL2813" s="830"/>
      <c r="BM2813" s="830"/>
      <c r="BN2813" s="830"/>
      <c r="BO2813" s="830"/>
      <c r="BP2813" s="830"/>
      <c r="BQ2813" s="830"/>
      <c r="BR2813" s="830"/>
      <c r="BS2813" s="830"/>
      <c r="BT2813" s="830"/>
      <c r="BU2813" s="830"/>
      <c r="BV2813" s="830"/>
      <c r="BW2813" s="830"/>
      <c r="BX2813" s="830"/>
      <c r="BY2813" s="830"/>
      <c r="BZ2813" s="830"/>
      <c r="CA2813" s="830"/>
      <c r="CB2813" s="830"/>
      <c r="CC2813" s="830"/>
      <c r="CD2813" s="830"/>
      <c r="CE2813" s="830"/>
      <c r="CF2813" s="830"/>
      <c r="CG2813" s="830"/>
      <c r="CH2813" s="830"/>
      <c r="CI2813" s="830"/>
      <c r="CJ2813" s="830"/>
      <c r="CK2813" s="830"/>
      <c r="CL2813" s="830"/>
      <c r="CM2813" s="830"/>
      <c r="CN2813" s="830"/>
      <c r="CO2813" s="830"/>
      <c r="CP2813" s="830"/>
      <c r="CQ2813" s="830"/>
      <c r="CR2813" s="830"/>
      <c r="CS2813" s="830"/>
      <c r="CT2813" s="830"/>
      <c r="CU2813" s="830"/>
      <c r="CV2813" s="830"/>
    </row>
    <row r="2814" spans="1:100" x14ac:dyDescent="0.25">
      <c r="A2814" s="884" t="s">
        <v>3697</v>
      </c>
      <c r="B2814" s="886">
        <v>548685</v>
      </c>
      <c r="C2814" s="1812" t="s">
        <v>3668</v>
      </c>
      <c r="D2814" s="886" t="s">
        <v>3453</v>
      </c>
      <c r="E2814" s="886" t="s">
        <v>370</v>
      </c>
      <c r="F2814" s="41" t="s">
        <v>49</v>
      </c>
      <c r="G2814" s="886" t="s">
        <v>193</v>
      </c>
      <c r="H2814" s="1308">
        <v>41640</v>
      </c>
      <c r="I2814" s="1339">
        <v>1000</v>
      </c>
      <c r="J2814" s="1277">
        <v>1000</v>
      </c>
      <c r="K2814" s="1277">
        <v>0</v>
      </c>
      <c r="L2814" s="831"/>
      <c r="M2814" s="831"/>
      <c r="N2814" s="831"/>
      <c r="O2814" s="831"/>
      <c r="P2814" s="831"/>
      <c r="Q2814" s="831"/>
      <c r="R2814" s="831"/>
      <c r="S2814" s="831"/>
      <c r="T2814" s="831"/>
      <c r="U2814" s="831"/>
      <c r="V2814" s="831"/>
      <c r="W2814" s="831"/>
      <c r="X2814" s="831"/>
      <c r="Y2814" s="831"/>
      <c r="Z2814" s="831"/>
      <c r="AA2814" s="831"/>
      <c r="AB2814" s="831"/>
      <c r="AC2814" s="831"/>
      <c r="AD2814" s="831"/>
      <c r="AE2814" s="831"/>
      <c r="AF2814" s="831"/>
      <c r="AG2814" s="831"/>
      <c r="AH2814" s="831"/>
      <c r="AI2814" s="831"/>
      <c r="AJ2814" s="831"/>
      <c r="AK2814" s="831"/>
      <c r="AL2814" s="831"/>
      <c r="AM2814" s="831"/>
      <c r="AN2814" s="831"/>
      <c r="AO2814" s="831"/>
      <c r="AP2814" s="831"/>
      <c r="AQ2814" s="831"/>
      <c r="AR2814" s="831"/>
      <c r="AS2814" s="831"/>
      <c r="AT2814" s="831"/>
      <c r="AU2814" s="831"/>
      <c r="AV2814" s="831"/>
      <c r="AW2814" s="831"/>
      <c r="AX2814" s="831"/>
      <c r="AY2814" s="831"/>
      <c r="AZ2814" s="831"/>
      <c r="BA2814" s="831"/>
      <c r="BB2814" s="831"/>
      <c r="BC2814" s="831"/>
      <c r="BD2814" s="831"/>
      <c r="BE2814" s="831"/>
      <c r="BF2814" s="831"/>
      <c r="BG2814" s="831"/>
      <c r="BH2814" s="831"/>
      <c r="BI2814" s="831"/>
      <c r="BJ2814" s="831"/>
      <c r="BK2814" s="831"/>
      <c r="BL2814" s="831"/>
      <c r="BM2814" s="831"/>
      <c r="BN2814" s="831"/>
      <c r="BO2814" s="831"/>
      <c r="BP2814" s="831"/>
      <c r="BQ2814" s="831"/>
      <c r="BR2814" s="831"/>
      <c r="BS2814" s="831"/>
      <c r="BT2814" s="831"/>
      <c r="BU2814" s="831"/>
      <c r="BV2814" s="831"/>
      <c r="BW2814" s="831"/>
      <c r="BX2814" s="831"/>
      <c r="BY2814" s="831"/>
      <c r="BZ2814" s="831"/>
      <c r="CA2814" s="831"/>
      <c r="CB2814" s="831"/>
      <c r="CC2814" s="831"/>
      <c r="CD2814" s="831"/>
      <c r="CE2814" s="831"/>
      <c r="CF2814" s="831"/>
      <c r="CG2814" s="831"/>
      <c r="CH2814" s="831"/>
      <c r="CI2814" s="831"/>
      <c r="CJ2814" s="831"/>
      <c r="CK2814" s="831"/>
      <c r="CL2814" s="831"/>
      <c r="CM2814" s="831"/>
      <c r="CN2814" s="831"/>
      <c r="CO2814" s="831"/>
      <c r="CP2814" s="831"/>
      <c r="CQ2814" s="831"/>
      <c r="CR2814" s="831"/>
      <c r="CS2814" s="831"/>
      <c r="CT2814" s="831"/>
      <c r="CU2814" s="831"/>
      <c r="CV2814" s="831"/>
    </row>
    <row r="2815" spans="1:100" x14ac:dyDescent="0.25">
      <c r="A2815" s="884" t="s">
        <v>3697</v>
      </c>
      <c r="B2815" s="886">
        <v>548686</v>
      </c>
      <c r="C2815" s="1812" t="s">
        <v>3669</v>
      </c>
      <c r="D2815" s="886" t="s">
        <v>3453</v>
      </c>
      <c r="E2815" s="886" t="s">
        <v>370</v>
      </c>
      <c r="F2815" s="41" t="s">
        <v>49</v>
      </c>
      <c r="G2815" s="886" t="s">
        <v>193</v>
      </c>
      <c r="H2815" s="1308">
        <v>41640</v>
      </c>
      <c r="I2815" s="1339">
        <v>1000</v>
      </c>
      <c r="J2815" s="1277">
        <v>1000</v>
      </c>
      <c r="K2815" s="1277">
        <v>0</v>
      </c>
      <c r="L2815" s="831"/>
      <c r="M2815" s="831"/>
      <c r="N2815" s="831"/>
      <c r="O2815" s="831"/>
      <c r="P2815" s="831"/>
      <c r="Q2815" s="831"/>
      <c r="R2815" s="831"/>
      <c r="S2815" s="831"/>
      <c r="T2815" s="831"/>
      <c r="U2815" s="831"/>
      <c r="V2815" s="831"/>
      <c r="W2815" s="831"/>
      <c r="X2815" s="831"/>
      <c r="Y2815" s="831"/>
      <c r="Z2815" s="831"/>
      <c r="AA2815" s="831"/>
      <c r="AB2815" s="831"/>
      <c r="AC2815" s="831"/>
      <c r="AD2815" s="831"/>
      <c r="AE2815" s="831"/>
      <c r="AF2815" s="831"/>
      <c r="AG2815" s="831"/>
      <c r="AH2815" s="831"/>
      <c r="AI2815" s="831"/>
      <c r="AJ2815" s="831"/>
      <c r="AK2815" s="831"/>
      <c r="AL2815" s="831"/>
      <c r="AM2815" s="831"/>
      <c r="AN2815" s="831"/>
      <c r="AO2815" s="831"/>
      <c r="AP2815" s="831"/>
      <c r="AQ2815" s="831"/>
      <c r="AR2815" s="831"/>
      <c r="AS2815" s="831"/>
      <c r="AT2815" s="831"/>
      <c r="AU2815" s="831"/>
      <c r="AV2815" s="831"/>
      <c r="AW2815" s="831"/>
      <c r="AX2815" s="831"/>
      <c r="AY2815" s="831"/>
      <c r="AZ2815" s="831"/>
      <c r="BA2815" s="831"/>
      <c r="BB2815" s="831"/>
      <c r="BC2815" s="831"/>
      <c r="BD2815" s="831"/>
      <c r="BE2815" s="831"/>
      <c r="BF2815" s="831"/>
      <c r="BG2815" s="831"/>
      <c r="BH2815" s="831"/>
      <c r="BI2815" s="831"/>
      <c r="BJ2815" s="831"/>
      <c r="BK2815" s="831"/>
      <c r="BL2815" s="831"/>
      <c r="BM2815" s="831"/>
      <c r="BN2815" s="831"/>
      <c r="BO2815" s="831"/>
      <c r="BP2815" s="831"/>
      <c r="BQ2815" s="831"/>
      <c r="BR2815" s="831"/>
      <c r="BS2815" s="831"/>
      <c r="BT2815" s="831"/>
      <c r="BU2815" s="831"/>
      <c r="BV2815" s="831"/>
      <c r="BW2815" s="831"/>
      <c r="BX2815" s="831"/>
      <c r="BY2815" s="831"/>
      <c r="BZ2815" s="831"/>
      <c r="CA2815" s="831"/>
      <c r="CB2815" s="831"/>
      <c r="CC2815" s="831"/>
      <c r="CD2815" s="831"/>
      <c r="CE2815" s="831"/>
      <c r="CF2815" s="831"/>
      <c r="CG2815" s="831"/>
      <c r="CH2815" s="831"/>
      <c r="CI2815" s="831"/>
      <c r="CJ2815" s="831"/>
      <c r="CK2815" s="831"/>
      <c r="CL2815" s="831"/>
      <c r="CM2815" s="831"/>
      <c r="CN2815" s="831"/>
      <c r="CO2815" s="831"/>
      <c r="CP2815" s="831"/>
      <c r="CQ2815" s="831"/>
      <c r="CR2815" s="831"/>
      <c r="CS2815" s="831"/>
      <c r="CT2815" s="831"/>
      <c r="CU2815" s="831"/>
      <c r="CV2815" s="831"/>
    </row>
    <row r="2816" spans="1:100" x14ac:dyDescent="0.25">
      <c r="A2816" s="884" t="s">
        <v>3697</v>
      </c>
      <c r="B2816" s="886">
        <v>548688</v>
      </c>
      <c r="C2816" s="1812" t="s">
        <v>3670</v>
      </c>
      <c r="D2816" s="886" t="s">
        <v>3453</v>
      </c>
      <c r="E2816" s="886" t="s">
        <v>370</v>
      </c>
      <c r="F2816" s="41" t="s">
        <v>49</v>
      </c>
      <c r="G2816" s="886" t="s">
        <v>193</v>
      </c>
      <c r="H2816" s="1308">
        <v>41640</v>
      </c>
      <c r="I2816" s="1339">
        <v>1000</v>
      </c>
      <c r="J2816" s="1277">
        <v>1000</v>
      </c>
      <c r="K2816" s="1277">
        <v>0</v>
      </c>
      <c r="L2816" s="833"/>
      <c r="M2816" s="832"/>
      <c r="N2816" s="832"/>
      <c r="O2816" s="832"/>
      <c r="P2816" s="832"/>
      <c r="Q2816" s="832"/>
      <c r="R2816" s="832"/>
      <c r="S2816" s="832"/>
      <c r="T2816" s="832"/>
      <c r="U2816" s="832"/>
      <c r="V2816" s="832"/>
      <c r="W2816" s="832"/>
      <c r="X2816" s="832"/>
      <c r="Y2816" s="832"/>
      <c r="Z2816" s="832"/>
      <c r="AA2816" s="832"/>
      <c r="AB2816" s="832"/>
      <c r="AC2816" s="832"/>
      <c r="AD2816" s="832"/>
      <c r="AE2816" s="832"/>
      <c r="AF2816" s="832"/>
      <c r="AG2816" s="832"/>
      <c r="AH2816" s="832"/>
      <c r="AI2816" s="832"/>
      <c r="AJ2816" s="832"/>
      <c r="AK2816" s="832"/>
      <c r="AL2816" s="832"/>
      <c r="AM2816" s="832"/>
      <c r="AN2816" s="832"/>
      <c r="AO2816" s="832"/>
      <c r="AP2816" s="832"/>
      <c r="AQ2816" s="832"/>
      <c r="AR2816" s="832"/>
      <c r="AS2816" s="832"/>
      <c r="AT2816" s="832"/>
      <c r="AU2816" s="832"/>
      <c r="AV2816" s="832"/>
      <c r="AW2816" s="832"/>
      <c r="AX2816" s="832"/>
      <c r="AY2816" s="832"/>
      <c r="AZ2816" s="832"/>
      <c r="BA2816" s="832"/>
      <c r="BB2816" s="832"/>
      <c r="BC2816" s="832"/>
      <c r="BD2816" s="832"/>
      <c r="BE2816" s="832"/>
      <c r="BF2816" s="832"/>
      <c r="BG2816" s="832"/>
      <c r="BH2816" s="832"/>
      <c r="BI2816" s="832"/>
      <c r="BJ2816" s="832"/>
      <c r="BK2816" s="832"/>
      <c r="BL2816" s="832"/>
      <c r="BM2816" s="832"/>
      <c r="BN2816" s="832"/>
      <c r="BO2816" s="832"/>
      <c r="BP2816" s="832"/>
      <c r="BQ2816" s="832"/>
      <c r="BR2816" s="832"/>
      <c r="BS2816" s="832"/>
      <c r="BT2816" s="832"/>
      <c r="BU2816" s="832"/>
      <c r="BV2816" s="832"/>
      <c r="BW2816" s="832"/>
      <c r="BX2816" s="832"/>
      <c r="BY2816" s="832"/>
      <c r="BZ2816" s="832"/>
      <c r="CA2816" s="832"/>
      <c r="CB2816" s="832"/>
      <c r="CC2816" s="832"/>
      <c r="CD2816" s="832"/>
      <c r="CE2816" s="832"/>
      <c r="CF2816" s="832"/>
      <c r="CG2816" s="832"/>
      <c r="CH2816" s="832"/>
      <c r="CI2816" s="832"/>
      <c r="CJ2816" s="832"/>
      <c r="CK2816" s="832"/>
      <c r="CL2816" s="832"/>
      <c r="CM2816" s="832"/>
      <c r="CN2816" s="832"/>
      <c r="CO2816" s="832"/>
      <c r="CP2816" s="832"/>
      <c r="CQ2816" s="832"/>
      <c r="CR2816" s="832"/>
      <c r="CS2816" s="832"/>
      <c r="CT2816" s="832"/>
      <c r="CU2816" s="832"/>
      <c r="CV2816" s="832"/>
    </row>
    <row r="2817" spans="1:100" x14ac:dyDescent="0.25">
      <c r="A2817" s="884" t="s">
        <v>3697</v>
      </c>
      <c r="B2817" s="886">
        <v>548692</v>
      </c>
      <c r="C2817" s="1812" t="s">
        <v>3671</v>
      </c>
      <c r="D2817" s="886" t="s">
        <v>3453</v>
      </c>
      <c r="E2817" s="886" t="s">
        <v>370</v>
      </c>
      <c r="F2817" s="41" t="s">
        <v>49</v>
      </c>
      <c r="G2817" s="886" t="s">
        <v>193</v>
      </c>
      <c r="H2817" s="1308">
        <v>41640</v>
      </c>
      <c r="I2817" s="1339">
        <v>1000</v>
      </c>
      <c r="J2817" s="1277">
        <v>1000</v>
      </c>
      <c r="K2817" s="1277">
        <v>0</v>
      </c>
      <c r="L2817" s="834"/>
      <c r="M2817" s="833"/>
      <c r="N2817" s="833"/>
      <c r="O2817" s="833"/>
      <c r="P2817" s="833"/>
      <c r="Q2817" s="833"/>
      <c r="R2817" s="833"/>
      <c r="S2817" s="833"/>
      <c r="T2817" s="833"/>
      <c r="U2817" s="833"/>
      <c r="V2817" s="833"/>
      <c r="W2817" s="833"/>
      <c r="X2817" s="833"/>
      <c r="Y2817" s="833"/>
      <c r="Z2817" s="833"/>
      <c r="AA2817" s="833"/>
      <c r="AB2817" s="833"/>
      <c r="AC2817" s="833"/>
      <c r="AD2817" s="833"/>
      <c r="AE2817" s="833"/>
      <c r="AF2817" s="833"/>
      <c r="AG2817" s="833"/>
      <c r="AH2817" s="833"/>
      <c r="AI2817" s="833"/>
      <c r="AJ2817" s="833"/>
      <c r="AK2817" s="833"/>
      <c r="AL2817" s="833"/>
      <c r="AM2817" s="833"/>
      <c r="AN2817" s="833"/>
      <c r="AO2817" s="833"/>
      <c r="AP2817" s="833"/>
      <c r="AQ2817" s="833"/>
      <c r="AR2817" s="833"/>
      <c r="AS2817" s="833"/>
      <c r="AT2817" s="833"/>
      <c r="AU2817" s="833"/>
      <c r="AV2817" s="833"/>
      <c r="AW2817" s="833"/>
      <c r="AX2817" s="833"/>
      <c r="AY2817" s="833"/>
      <c r="AZ2817" s="833"/>
      <c r="BA2817" s="833"/>
      <c r="BB2817" s="833"/>
      <c r="BC2817" s="833"/>
      <c r="BD2817" s="833"/>
      <c r="BE2817" s="833"/>
      <c r="BF2817" s="833"/>
      <c r="BG2817" s="833"/>
      <c r="BH2817" s="833"/>
      <c r="BI2817" s="833"/>
      <c r="BJ2817" s="833"/>
      <c r="BK2817" s="833"/>
      <c r="BL2817" s="833"/>
      <c r="BM2817" s="833"/>
      <c r="BN2817" s="833"/>
      <c r="BO2817" s="833"/>
      <c r="BP2817" s="833"/>
      <c r="BQ2817" s="833"/>
      <c r="BR2817" s="833"/>
      <c r="BS2817" s="833"/>
      <c r="BT2817" s="833"/>
      <c r="BU2817" s="833"/>
      <c r="BV2817" s="833"/>
      <c r="BW2817" s="833"/>
      <c r="BX2817" s="833"/>
      <c r="BY2817" s="833"/>
      <c r="BZ2817" s="833"/>
      <c r="CA2817" s="833"/>
      <c r="CB2817" s="833"/>
      <c r="CC2817" s="833"/>
      <c r="CD2817" s="833"/>
      <c r="CE2817" s="833"/>
      <c r="CF2817" s="833"/>
      <c r="CG2817" s="833"/>
      <c r="CH2817" s="833"/>
      <c r="CI2817" s="833"/>
      <c r="CJ2817" s="833"/>
      <c r="CK2817" s="833"/>
      <c r="CL2817" s="833"/>
      <c r="CM2817" s="833"/>
      <c r="CN2817" s="833"/>
      <c r="CO2817" s="833"/>
      <c r="CP2817" s="833"/>
      <c r="CQ2817" s="833"/>
      <c r="CR2817" s="833"/>
      <c r="CS2817" s="833"/>
      <c r="CT2817" s="833"/>
      <c r="CU2817" s="833"/>
      <c r="CV2817" s="833"/>
    </row>
    <row r="2818" spans="1:100" x14ac:dyDescent="0.25">
      <c r="A2818" s="884" t="s">
        <v>3697</v>
      </c>
      <c r="B2818" s="886">
        <v>548704</v>
      </c>
      <c r="C2818" s="1812" t="s">
        <v>3672</v>
      </c>
      <c r="D2818" s="886" t="s">
        <v>3453</v>
      </c>
      <c r="E2818" s="886" t="s">
        <v>370</v>
      </c>
      <c r="F2818" s="41" t="s">
        <v>49</v>
      </c>
      <c r="G2818" s="886" t="s">
        <v>193</v>
      </c>
      <c r="H2818" s="1308">
        <v>41640</v>
      </c>
      <c r="I2818" s="1339">
        <v>1000</v>
      </c>
      <c r="J2818" s="1277">
        <v>1000</v>
      </c>
      <c r="K2818" s="1277">
        <v>0</v>
      </c>
      <c r="L2818" s="835"/>
      <c r="M2818" s="834"/>
      <c r="N2818" s="834"/>
      <c r="O2818" s="834"/>
      <c r="P2818" s="834"/>
      <c r="Q2818" s="834"/>
      <c r="R2818" s="834"/>
      <c r="S2818" s="834"/>
      <c r="T2818" s="834"/>
      <c r="U2818" s="834"/>
      <c r="V2818" s="834"/>
      <c r="W2818" s="834"/>
      <c r="X2818" s="834"/>
      <c r="Y2818" s="834"/>
      <c r="Z2818" s="834"/>
      <c r="AA2818" s="834"/>
      <c r="AB2818" s="834"/>
      <c r="AC2818" s="834"/>
      <c r="AD2818" s="834"/>
      <c r="AE2818" s="834"/>
      <c r="AF2818" s="834"/>
      <c r="AG2818" s="834"/>
      <c r="AH2818" s="834"/>
      <c r="AI2818" s="834"/>
      <c r="AJ2818" s="834"/>
      <c r="AK2818" s="834"/>
      <c r="AL2818" s="834"/>
      <c r="AM2818" s="834"/>
      <c r="AN2818" s="834"/>
      <c r="AO2818" s="834"/>
      <c r="AP2818" s="834"/>
      <c r="AQ2818" s="834"/>
      <c r="AR2818" s="834"/>
      <c r="AS2818" s="834"/>
      <c r="AT2818" s="834"/>
      <c r="AU2818" s="834"/>
      <c r="AV2818" s="834"/>
      <c r="AW2818" s="834"/>
      <c r="AX2818" s="834"/>
      <c r="AY2818" s="834"/>
      <c r="AZ2818" s="834"/>
      <c r="BA2818" s="834"/>
      <c r="BB2818" s="834"/>
      <c r="BC2818" s="834"/>
      <c r="BD2818" s="834"/>
      <c r="BE2818" s="834"/>
      <c r="BF2818" s="834"/>
      <c r="BG2818" s="834"/>
      <c r="BH2818" s="834"/>
      <c r="BI2818" s="834"/>
      <c r="BJ2818" s="834"/>
      <c r="BK2818" s="834"/>
      <c r="BL2818" s="834"/>
      <c r="BM2818" s="834"/>
      <c r="BN2818" s="834"/>
      <c r="BO2818" s="834"/>
      <c r="BP2818" s="834"/>
      <c r="BQ2818" s="834"/>
      <c r="BR2818" s="834"/>
      <c r="BS2818" s="834"/>
      <c r="BT2818" s="834"/>
      <c r="BU2818" s="834"/>
      <c r="BV2818" s="834"/>
      <c r="BW2818" s="834"/>
      <c r="BX2818" s="834"/>
      <c r="BY2818" s="834"/>
      <c r="BZ2818" s="834"/>
      <c r="CA2818" s="834"/>
      <c r="CB2818" s="834"/>
      <c r="CC2818" s="834"/>
      <c r="CD2818" s="834"/>
      <c r="CE2818" s="834"/>
      <c r="CF2818" s="834"/>
      <c r="CG2818" s="834"/>
      <c r="CH2818" s="834"/>
      <c r="CI2818" s="834"/>
      <c r="CJ2818" s="834"/>
      <c r="CK2818" s="834"/>
      <c r="CL2818" s="834"/>
      <c r="CM2818" s="834"/>
      <c r="CN2818" s="834"/>
      <c r="CO2818" s="834"/>
      <c r="CP2818" s="834"/>
      <c r="CQ2818" s="834"/>
      <c r="CR2818" s="834"/>
      <c r="CS2818" s="834"/>
      <c r="CT2818" s="834"/>
      <c r="CU2818" s="834"/>
      <c r="CV2818" s="834"/>
    </row>
    <row r="2819" spans="1:100" x14ac:dyDescent="0.25">
      <c r="A2819" s="884" t="s">
        <v>3697</v>
      </c>
      <c r="B2819" s="886">
        <v>548705</v>
      </c>
      <c r="C2819" s="1812" t="s">
        <v>3673</v>
      </c>
      <c r="D2819" s="886" t="s">
        <v>3453</v>
      </c>
      <c r="E2819" s="886" t="s">
        <v>370</v>
      </c>
      <c r="F2819" s="41" t="s">
        <v>49</v>
      </c>
      <c r="G2819" s="886" t="s">
        <v>193</v>
      </c>
      <c r="H2819" s="1308">
        <v>41640</v>
      </c>
      <c r="I2819" s="1339">
        <v>1000</v>
      </c>
      <c r="J2819" s="1277">
        <v>1000</v>
      </c>
      <c r="K2819" s="1277">
        <v>0</v>
      </c>
      <c r="L2819" s="835"/>
      <c r="M2819" s="834"/>
      <c r="N2819" s="834"/>
      <c r="O2819" s="834"/>
      <c r="P2819" s="834"/>
      <c r="Q2819" s="834"/>
      <c r="R2819" s="834"/>
      <c r="S2819" s="834"/>
      <c r="T2819" s="834"/>
      <c r="U2819" s="834"/>
      <c r="V2819" s="834"/>
      <c r="W2819" s="834"/>
      <c r="X2819" s="834"/>
      <c r="Y2819" s="834"/>
      <c r="Z2819" s="834"/>
      <c r="AA2819" s="834"/>
      <c r="AB2819" s="834"/>
      <c r="AC2819" s="834"/>
      <c r="AD2819" s="834"/>
      <c r="AE2819" s="834"/>
      <c r="AF2819" s="834"/>
      <c r="AG2819" s="834"/>
      <c r="AH2819" s="834"/>
      <c r="AI2819" s="834"/>
      <c r="AJ2819" s="834"/>
      <c r="AK2819" s="834"/>
      <c r="AL2819" s="834"/>
      <c r="AM2819" s="834"/>
      <c r="AN2819" s="834"/>
      <c r="AO2819" s="834"/>
      <c r="AP2819" s="834"/>
      <c r="AQ2819" s="834"/>
      <c r="AR2819" s="834"/>
      <c r="AS2819" s="834"/>
      <c r="AT2819" s="834"/>
      <c r="AU2819" s="834"/>
      <c r="AV2819" s="834"/>
      <c r="AW2819" s="834"/>
      <c r="AX2819" s="834"/>
      <c r="AY2819" s="834"/>
      <c r="AZ2819" s="834"/>
      <c r="BA2819" s="834"/>
      <c r="BB2819" s="834"/>
      <c r="BC2819" s="834"/>
      <c r="BD2819" s="834"/>
      <c r="BE2819" s="834"/>
      <c r="BF2819" s="834"/>
      <c r="BG2819" s="834"/>
      <c r="BH2819" s="834"/>
      <c r="BI2819" s="834"/>
      <c r="BJ2819" s="834"/>
      <c r="BK2819" s="834"/>
      <c r="BL2819" s="834"/>
      <c r="BM2819" s="834"/>
      <c r="BN2819" s="834"/>
      <c r="BO2819" s="834"/>
      <c r="BP2819" s="834"/>
      <c r="BQ2819" s="834"/>
      <c r="BR2819" s="834"/>
      <c r="BS2819" s="834"/>
      <c r="BT2819" s="834"/>
      <c r="BU2819" s="834"/>
      <c r="BV2819" s="834"/>
      <c r="BW2819" s="834"/>
      <c r="BX2819" s="834"/>
      <c r="BY2819" s="834"/>
      <c r="BZ2819" s="834"/>
      <c r="CA2819" s="834"/>
      <c r="CB2819" s="834"/>
      <c r="CC2819" s="834"/>
      <c r="CD2819" s="834"/>
      <c r="CE2819" s="834"/>
      <c r="CF2819" s="834"/>
      <c r="CG2819" s="834"/>
      <c r="CH2819" s="834"/>
      <c r="CI2819" s="834"/>
      <c r="CJ2819" s="834"/>
      <c r="CK2819" s="834"/>
      <c r="CL2819" s="834"/>
      <c r="CM2819" s="834"/>
      <c r="CN2819" s="834"/>
      <c r="CO2819" s="834"/>
      <c r="CP2819" s="834"/>
      <c r="CQ2819" s="834"/>
      <c r="CR2819" s="834"/>
      <c r="CS2819" s="834"/>
      <c r="CT2819" s="834"/>
      <c r="CU2819" s="834"/>
      <c r="CV2819" s="834"/>
    </row>
    <row r="2820" spans="1:100" x14ac:dyDescent="0.25">
      <c r="A2820" s="884" t="s">
        <v>3697</v>
      </c>
      <c r="B2820" s="886">
        <v>548711</v>
      </c>
      <c r="C2820" s="1812" t="s">
        <v>3674</v>
      </c>
      <c r="D2820" s="886" t="s">
        <v>3453</v>
      </c>
      <c r="E2820" s="886" t="s">
        <v>370</v>
      </c>
      <c r="F2820" s="41" t="s">
        <v>49</v>
      </c>
      <c r="G2820" s="886" t="s">
        <v>193</v>
      </c>
      <c r="H2820" s="1308">
        <v>41640</v>
      </c>
      <c r="I2820" s="1339">
        <v>1000</v>
      </c>
      <c r="J2820" s="1277">
        <v>1000</v>
      </c>
      <c r="K2820" s="1277">
        <v>0</v>
      </c>
      <c r="L2820" s="836"/>
      <c r="M2820" s="835"/>
      <c r="N2820" s="835"/>
      <c r="O2820" s="835"/>
      <c r="P2820" s="835"/>
      <c r="Q2820" s="835"/>
      <c r="R2820" s="835"/>
      <c r="S2820" s="835"/>
      <c r="T2820" s="835"/>
      <c r="U2820" s="835"/>
      <c r="V2820" s="835"/>
      <c r="W2820" s="835"/>
      <c r="X2820" s="835"/>
      <c r="Y2820" s="835"/>
      <c r="Z2820" s="835"/>
      <c r="AA2820" s="835"/>
      <c r="AB2820" s="835"/>
      <c r="AC2820" s="835"/>
      <c r="AD2820" s="835"/>
      <c r="AE2820" s="835"/>
      <c r="AF2820" s="835"/>
      <c r="AG2820" s="835"/>
      <c r="AH2820" s="835"/>
      <c r="AI2820" s="835"/>
      <c r="AJ2820" s="835"/>
      <c r="AK2820" s="835"/>
      <c r="AL2820" s="835"/>
      <c r="AM2820" s="835"/>
      <c r="AN2820" s="835"/>
      <c r="AO2820" s="835"/>
      <c r="AP2820" s="835"/>
      <c r="AQ2820" s="835"/>
      <c r="AR2820" s="835"/>
      <c r="AS2820" s="835"/>
      <c r="AT2820" s="835"/>
      <c r="AU2820" s="835"/>
      <c r="AV2820" s="835"/>
      <c r="AW2820" s="835"/>
      <c r="AX2820" s="835"/>
      <c r="AY2820" s="835"/>
      <c r="AZ2820" s="835"/>
      <c r="BA2820" s="835"/>
      <c r="BB2820" s="835"/>
      <c r="BC2820" s="835"/>
      <c r="BD2820" s="835"/>
      <c r="BE2820" s="835"/>
      <c r="BF2820" s="835"/>
      <c r="BG2820" s="835"/>
      <c r="BH2820" s="835"/>
      <c r="BI2820" s="835"/>
      <c r="BJ2820" s="835"/>
      <c r="BK2820" s="835"/>
      <c r="BL2820" s="835"/>
      <c r="BM2820" s="835"/>
      <c r="BN2820" s="835"/>
      <c r="BO2820" s="835"/>
      <c r="BP2820" s="835"/>
      <c r="BQ2820" s="835"/>
      <c r="BR2820" s="835"/>
      <c r="BS2820" s="835"/>
      <c r="BT2820" s="835"/>
      <c r="BU2820" s="835"/>
      <c r="BV2820" s="835"/>
      <c r="BW2820" s="835"/>
      <c r="BX2820" s="835"/>
      <c r="BY2820" s="835"/>
      <c r="BZ2820" s="835"/>
      <c r="CA2820" s="835"/>
      <c r="CB2820" s="835"/>
      <c r="CC2820" s="835"/>
      <c r="CD2820" s="835"/>
      <c r="CE2820" s="835"/>
      <c r="CF2820" s="835"/>
      <c r="CG2820" s="835"/>
      <c r="CH2820" s="835"/>
      <c r="CI2820" s="835"/>
      <c r="CJ2820" s="835"/>
      <c r="CK2820" s="835"/>
      <c r="CL2820" s="835"/>
      <c r="CM2820" s="835"/>
      <c r="CN2820" s="835"/>
      <c r="CO2820" s="835"/>
      <c r="CP2820" s="835"/>
      <c r="CQ2820" s="835"/>
      <c r="CR2820" s="835"/>
      <c r="CS2820" s="835"/>
      <c r="CT2820" s="835"/>
      <c r="CU2820" s="835"/>
      <c r="CV2820" s="835"/>
    </row>
    <row r="2821" spans="1:100" x14ac:dyDescent="0.25">
      <c r="A2821" s="885" t="s">
        <v>104</v>
      </c>
      <c r="B2821" s="886">
        <v>548721</v>
      </c>
      <c r="C2821" s="1812" t="s">
        <v>3675</v>
      </c>
      <c r="D2821" s="886" t="s">
        <v>106</v>
      </c>
      <c r="E2821" s="886" t="s">
        <v>370</v>
      </c>
      <c r="F2821" s="886">
        <v>614330115</v>
      </c>
      <c r="G2821" s="886" t="s">
        <v>75</v>
      </c>
      <c r="H2821" s="1308">
        <v>41640</v>
      </c>
      <c r="I2821" s="1277">
        <v>6549</v>
      </c>
      <c r="J2821" s="1277">
        <v>6549</v>
      </c>
      <c r="K2821" s="1277">
        <v>0</v>
      </c>
      <c r="L2821" s="837"/>
      <c r="M2821" s="836"/>
      <c r="N2821" s="836"/>
      <c r="O2821" s="836"/>
      <c r="P2821" s="836"/>
      <c r="Q2821" s="836"/>
      <c r="R2821" s="836"/>
      <c r="S2821" s="836"/>
      <c r="T2821" s="836"/>
      <c r="U2821" s="836"/>
      <c r="V2821" s="836"/>
      <c r="W2821" s="836"/>
      <c r="X2821" s="836"/>
      <c r="Y2821" s="836"/>
      <c r="Z2821" s="836"/>
      <c r="AA2821" s="836"/>
      <c r="AB2821" s="836"/>
      <c r="AC2821" s="836"/>
      <c r="AD2821" s="836"/>
      <c r="AE2821" s="836"/>
      <c r="AF2821" s="836"/>
      <c r="AG2821" s="836"/>
      <c r="AH2821" s="836"/>
      <c r="AI2821" s="836"/>
      <c r="AJ2821" s="836"/>
      <c r="AK2821" s="836"/>
      <c r="AL2821" s="836"/>
      <c r="AM2821" s="836"/>
      <c r="AN2821" s="836"/>
      <c r="AO2821" s="836"/>
      <c r="AP2821" s="836"/>
      <c r="AQ2821" s="836"/>
      <c r="AR2821" s="836"/>
      <c r="AS2821" s="836"/>
      <c r="AT2821" s="836"/>
      <c r="AU2821" s="836"/>
      <c r="AV2821" s="836"/>
      <c r="AW2821" s="836"/>
      <c r="AX2821" s="836"/>
      <c r="AY2821" s="836"/>
      <c r="AZ2821" s="836"/>
      <c r="BA2821" s="836"/>
      <c r="BB2821" s="836"/>
      <c r="BC2821" s="836"/>
      <c r="BD2821" s="836"/>
      <c r="BE2821" s="836"/>
      <c r="BF2821" s="836"/>
      <c r="BG2821" s="836"/>
      <c r="BH2821" s="836"/>
      <c r="BI2821" s="836"/>
      <c r="BJ2821" s="836"/>
      <c r="BK2821" s="836"/>
      <c r="BL2821" s="836"/>
      <c r="BM2821" s="836"/>
      <c r="BN2821" s="836"/>
      <c r="BO2821" s="836"/>
      <c r="BP2821" s="836"/>
      <c r="BQ2821" s="836"/>
      <c r="BR2821" s="836"/>
      <c r="BS2821" s="836"/>
      <c r="BT2821" s="836"/>
      <c r="BU2821" s="836"/>
      <c r="BV2821" s="836"/>
      <c r="BW2821" s="836"/>
      <c r="BX2821" s="836"/>
      <c r="BY2821" s="836"/>
      <c r="BZ2821" s="836"/>
      <c r="CA2821" s="836"/>
      <c r="CB2821" s="836"/>
      <c r="CC2821" s="836"/>
      <c r="CD2821" s="836"/>
      <c r="CE2821" s="836"/>
      <c r="CF2821" s="836"/>
      <c r="CG2821" s="836"/>
      <c r="CH2821" s="836"/>
      <c r="CI2821" s="836"/>
      <c r="CJ2821" s="836"/>
      <c r="CK2821" s="836"/>
      <c r="CL2821" s="836"/>
      <c r="CM2821" s="836"/>
      <c r="CN2821" s="836"/>
      <c r="CO2821" s="836"/>
      <c r="CP2821" s="836"/>
      <c r="CQ2821" s="836"/>
      <c r="CR2821" s="836"/>
      <c r="CS2821" s="836"/>
      <c r="CT2821" s="836"/>
      <c r="CU2821" s="836"/>
      <c r="CV2821" s="836"/>
    </row>
    <row r="2822" spans="1:100" x14ac:dyDescent="0.25">
      <c r="A2822" s="884" t="s">
        <v>3676</v>
      </c>
      <c r="B2822" s="886">
        <v>365521</v>
      </c>
      <c r="C2822" s="1812" t="s">
        <v>3677</v>
      </c>
      <c r="D2822" s="886" t="s">
        <v>3678</v>
      </c>
      <c r="E2822" s="886" t="s">
        <v>370</v>
      </c>
      <c r="F2822" s="886" t="s">
        <v>370</v>
      </c>
      <c r="G2822" s="886" t="s">
        <v>18</v>
      </c>
      <c r="H2822" s="1308">
        <v>41640</v>
      </c>
      <c r="I2822" s="1277">
        <v>5997</v>
      </c>
      <c r="J2822" s="1277">
        <v>5997</v>
      </c>
      <c r="K2822" s="1277">
        <v>0</v>
      </c>
      <c r="L2822" s="837"/>
      <c r="M2822" s="836"/>
      <c r="N2822" s="836"/>
      <c r="O2822" s="836"/>
      <c r="P2822" s="836"/>
      <c r="Q2822" s="836"/>
      <c r="R2822" s="836"/>
      <c r="S2822" s="836"/>
      <c r="T2822" s="836"/>
      <c r="U2822" s="836"/>
      <c r="V2822" s="836"/>
      <c r="W2822" s="836"/>
      <c r="X2822" s="836"/>
      <c r="Y2822" s="836"/>
      <c r="Z2822" s="836"/>
      <c r="AA2822" s="836"/>
      <c r="AB2822" s="836"/>
      <c r="AC2822" s="836"/>
      <c r="AD2822" s="836"/>
      <c r="AE2822" s="836"/>
      <c r="AF2822" s="836"/>
      <c r="AG2822" s="836"/>
      <c r="AH2822" s="836"/>
      <c r="AI2822" s="836"/>
      <c r="AJ2822" s="836"/>
      <c r="AK2822" s="836"/>
      <c r="AL2822" s="836"/>
      <c r="AM2822" s="836"/>
      <c r="AN2822" s="836"/>
      <c r="AO2822" s="836"/>
      <c r="AP2822" s="836"/>
      <c r="AQ2822" s="836"/>
      <c r="AR2822" s="836"/>
      <c r="AS2822" s="836"/>
      <c r="AT2822" s="836"/>
      <c r="AU2822" s="836"/>
      <c r="AV2822" s="836"/>
      <c r="AW2822" s="836"/>
      <c r="AX2822" s="836"/>
      <c r="AY2822" s="836"/>
      <c r="AZ2822" s="836"/>
      <c r="BA2822" s="836"/>
      <c r="BB2822" s="836"/>
      <c r="BC2822" s="836"/>
      <c r="BD2822" s="836"/>
      <c r="BE2822" s="836"/>
      <c r="BF2822" s="836"/>
      <c r="BG2822" s="836"/>
      <c r="BH2822" s="836"/>
      <c r="BI2822" s="836"/>
      <c r="BJ2822" s="836"/>
      <c r="BK2822" s="836"/>
      <c r="BL2822" s="836"/>
      <c r="BM2822" s="836"/>
      <c r="BN2822" s="836"/>
      <c r="BO2822" s="836"/>
      <c r="BP2822" s="836"/>
      <c r="BQ2822" s="836"/>
      <c r="BR2822" s="836"/>
      <c r="BS2822" s="836"/>
      <c r="BT2822" s="836"/>
      <c r="BU2822" s="836"/>
      <c r="BV2822" s="836"/>
      <c r="BW2822" s="836"/>
      <c r="BX2822" s="836"/>
      <c r="BY2822" s="836"/>
      <c r="BZ2822" s="836"/>
      <c r="CA2822" s="836"/>
      <c r="CB2822" s="836"/>
      <c r="CC2822" s="836"/>
      <c r="CD2822" s="836"/>
      <c r="CE2822" s="836"/>
      <c r="CF2822" s="836"/>
      <c r="CG2822" s="836"/>
      <c r="CH2822" s="836"/>
      <c r="CI2822" s="836"/>
      <c r="CJ2822" s="836"/>
      <c r="CK2822" s="836"/>
      <c r="CL2822" s="836"/>
      <c r="CM2822" s="836"/>
      <c r="CN2822" s="836"/>
      <c r="CO2822" s="836"/>
      <c r="CP2822" s="836"/>
      <c r="CQ2822" s="836"/>
      <c r="CR2822" s="836"/>
      <c r="CS2822" s="836"/>
      <c r="CT2822" s="836"/>
      <c r="CU2822" s="836"/>
      <c r="CV2822" s="836"/>
    </row>
    <row r="2823" spans="1:100" x14ac:dyDescent="0.25">
      <c r="A2823" s="884" t="s">
        <v>3679</v>
      </c>
      <c r="B2823" s="886">
        <v>548722</v>
      </c>
      <c r="C2823" s="1812" t="s">
        <v>3680</v>
      </c>
      <c r="D2823" s="41" t="s">
        <v>49</v>
      </c>
      <c r="E2823" s="41" t="s">
        <v>49</v>
      </c>
      <c r="F2823" s="41" t="s">
        <v>49</v>
      </c>
      <c r="G2823" s="886" t="s">
        <v>5457</v>
      </c>
      <c r="H2823" s="1308">
        <v>41640</v>
      </c>
      <c r="I2823" s="1277">
        <v>20000</v>
      </c>
      <c r="J2823" s="1277">
        <v>20000</v>
      </c>
      <c r="K2823" s="1277">
        <v>0</v>
      </c>
      <c r="L2823" s="837"/>
      <c r="M2823" s="836"/>
      <c r="N2823" s="836"/>
      <c r="O2823" s="836"/>
      <c r="P2823" s="836"/>
      <c r="Q2823" s="836"/>
      <c r="R2823" s="836"/>
      <c r="S2823" s="836"/>
      <c r="T2823" s="836"/>
      <c r="U2823" s="836"/>
      <c r="V2823" s="836"/>
      <c r="W2823" s="836"/>
      <c r="X2823" s="836"/>
      <c r="Y2823" s="836"/>
      <c r="Z2823" s="836"/>
      <c r="AA2823" s="836"/>
      <c r="AB2823" s="836"/>
      <c r="AC2823" s="836"/>
      <c r="AD2823" s="836"/>
      <c r="AE2823" s="836"/>
      <c r="AF2823" s="836"/>
      <c r="AG2823" s="836"/>
      <c r="AH2823" s="836"/>
      <c r="AI2823" s="836"/>
      <c r="AJ2823" s="836"/>
      <c r="AK2823" s="836"/>
      <c r="AL2823" s="836"/>
      <c r="AM2823" s="836"/>
      <c r="AN2823" s="836"/>
      <c r="AO2823" s="836"/>
      <c r="AP2823" s="836"/>
      <c r="AQ2823" s="836"/>
      <c r="AR2823" s="836"/>
      <c r="AS2823" s="836"/>
      <c r="AT2823" s="836"/>
      <c r="AU2823" s="836"/>
      <c r="AV2823" s="836"/>
      <c r="AW2823" s="836"/>
      <c r="AX2823" s="836"/>
      <c r="AY2823" s="836"/>
      <c r="AZ2823" s="836"/>
      <c r="BA2823" s="836"/>
      <c r="BB2823" s="836"/>
      <c r="BC2823" s="836"/>
      <c r="BD2823" s="836"/>
      <c r="BE2823" s="836"/>
      <c r="BF2823" s="836"/>
      <c r="BG2823" s="836"/>
      <c r="BH2823" s="836"/>
      <c r="BI2823" s="836"/>
      <c r="BJ2823" s="836"/>
      <c r="BK2823" s="836"/>
      <c r="BL2823" s="836"/>
      <c r="BM2823" s="836"/>
      <c r="BN2823" s="836"/>
      <c r="BO2823" s="836"/>
      <c r="BP2823" s="836"/>
      <c r="BQ2823" s="836"/>
      <c r="BR2823" s="836"/>
      <c r="BS2823" s="836"/>
      <c r="BT2823" s="836"/>
      <c r="BU2823" s="836"/>
      <c r="BV2823" s="836"/>
      <c r="BW2823" s="836"/>
      <c r="BX2823" s="836"/>
      <c r="BY2823" s="836"/>
      <c r="BZ2823" s="836"/>
      <c r="CA2823" s="836"/>
      <c r="CB2823" s="836"/>
      <c r="CC2823" s="836"/>
      <c r="CD2823" s="836"/>
      <c r="CE2823" s="836"/>
      <c r="CF2823" s="836"/>
      <c r="CG2823" s="836"/>
      <c r="CH2823" s="836"/>
      <c r="CI2823" s="836"/>
      <c r="CJ2823" s="836"/>
      <c r="CK2823" s="836"/>
      <c r="CL2823" s="836"/>
      <c r="CM2823" s="836"/>
      <c r="CN2823" s="836"/>
      <c r="CO2823" s="836"/>
      <c r="CP2823" s="836"/>
      <c r="CQ2823" s="836"/>
      <c r="CR2823" s="836"/>
      <c r="CS2823" s="836"/>
      <c r="CT2823" s="836"/>
      <c r="CU2823" s="836"/>
      <c r="CV2823" s="836"/>
    </row>
    <row r="2824" spans="1:100" x14ac:dyDescent="0.25">
      <c r="A2824" s="885" t="s">
        <v>3681</v>
      </c>
      <c r="B2824" s="886">
        <v>548575</v>
      </c>
      <c r="C2824" s="1812" t="s">
        <v>3383</v>
      </c>
      <c r="D2824" s="886" t="s">
        <v>1208</v>
      </c>
      <c r="E2824" s="886" t="s">
        <v>3384</v>
      </c>
      <c r="F2824" s="886" t="s">
        <v>370</v>
      </c>
      <c r="G2824" s="886" t="s">
        <v>94</v>
      </c>
      <c r="H2824" s="1308">
        <v>41640</v>
      </c>
      <c r="I2824" s="1339">
        <v>66105.054999999993</v>
      </c>
      <c r="J2824" s="1277">
        <v>66105.054999999993</v>
      </c>
      <c r="K2824" s="1277">
        <v>0</v>
      </c>
      <c r="L2824" s="838"/>
      <c r="M2824" s="837"/>
      <c r="N2824" s="837"/>
      <c r="O2824" s="837"/>
      <c r="P2824" s="837"/>
      <c r="Q2824" s="837"/>
      <c r="R2824" s="837"/>
      <c r="S2824" s="837"/>
      <c r="T2824" s="837"/>
      <c r="U2824" s="837"/>
      <c r="V2824" s="837"/>
      <c r="W2824" s="837"/>
      <c r="X2824" s="837"/>
      <c r="Y2824" s="837"/>
      <c r="Z2824" s="837"/>
      <c r="AA2824" s="837"/>
      <c r="AB2824" s="837"/>
      <c r="AC2824" s="837"/>
      <c r="AD2824" s="837"/>
      <c r="AE2824" s="837"/>
      <c r="AF2824" s="837"/>
      <c r="AG2824" s="837"/>
      <c r="AH2824" s="837"/>
      <c r="AI2824" s="837"/>
      <c r="AJ2824" s="837"/>
      <c r="AK2824" s="837"/>
      <c r="AL2824" s="837"/>
      <c r="AM2824" s="837"/>
      <c r="AN2824" s="837"/>
      <c r="AO2824" s="837"/>
      <c r="AP2824" s="837"/>
      <c r="AQ2824" s="837"/>
      <c r="AR2824" s="837"/>
      <c r="AS2824" s="837"/>
      <c r="AT2824" s="837"/>
      <c r="AU2824" s="837"/>
      <c r="AV2824" s="837"/>
      <c r="AW2824" s="837"/>
      <c r="AX2824" s="837"/>
      <c r="AY2824" s="837"/>
      <c r="AZ2824" s="837"/>
      <c r="BA2824" s="837"/>
      <c r="BB2824" s="837"/>
      <c r="BC2824" s="837"/>
      <c r="BD2824" s="837"/>
      <c r="BE2824" s="837"/>
      <c r="BF2824" s="837"/>
      <c r="BG2824" s="837"/>
      <c r="BH2824" s="837"/>
      <c r="BI2824" s="837"/>
      <c r="BJ2824" s="837"/>
      <c r="BK2824" s="837"/>
      <c r="BL2824" s="837"/>
      <c r="BM2824" s="837"/>
      <c r="BN2824" s="837"/>
      <c r="BO2824" s="837"/>
      <c r="BP2824" s="837"/>
      <c r="BQ2824" s="837"/>
      <c r="BR2824" s="837"/>
      <c r="BS2824" s="837"/>
      <c r="BT2824" s="837"/>
      <c r="BU2824" s="837"/>
      <c r="BV2824" s="837"/>
      <c r="BW2824" s="837"/>
      <c r="BX2824" s="837"/>
      <c r="BY2824" s="837"/>
      <c r="BZ2824" s="837"/>
      <c r="CA2824" s="837"/>
      <c r="CB2824" s="837"/>
      <c r="CC2824" s="837"/>
      <c r="CD2824" s="837"/>
      <c r="CE2824" s="837"/>
      <c r="CF2824" s="837"/>
      <c r="CG2824" s="837"/>
      <c r="CH2824" s="837"/>
      <c r="CI2824" s="837"/>
      <c r="CJ2824" s="837"/>
      <c r="CK2824" s="837"/>
      <c r="CL2824" s="837"/>
      <c r="CM2824" s="837"/>
      <c r="CN2824" s="837"/>
      <c r="CO2824" s="837"/>
      <c r="CP2824" s="837"/>
      <c r="CQ2824" s="837"/>
      <c r="CR2824" s="837"/>
      <c r="CS2824" s="837"/>
      <c r="CT2824" s="837"/>
      <c r="CU2824" s="837"/>
      <c r="CV2824" s="837"/>
    </row>
    <row r="2825" spans="1:100" x14ac:dyDescent="0.25">
      <c r="A2825" s="885" t="s">
        <v>3681</v>
      </c>
      <c r="B2825" s="886">
        <v>548576</v>
      </c>
      <c r="C2825" s="1812" t="s">
        <v>3682</v>
      </c>
      <c r="D2825" s="886" t="s">
        <v>1208</v>
      </c>
      <c r="E2825" s="886" t="s">
        <v>3384</v>
      </c>
      <c r="F2825" s="886" t="s">
        <v>370</v>
      </c>
      <c r="G2825" s="886" t="s">
        <v>94</v>
      </c>
      <c r="H2825" s="1308">
        <v>41640</v>
      </c>
      <c r="I2825" s="1339">
        <v>66105.054999999993</v>
      </c>
      <c r="J2825" s="1277">
        <v>66105.054999999993</v>
      </c>
      <c r="K2825" s="1277">
        <v>0</v>
      </c>
      <c r="L2825" s="838"/>
      <c r="M2825" s="837"/>
      <c r="N2825" s="837"/>
      <c r="O2825" s="837"/>
      <c r="P2825" s="837"/>
      <c r="Q2825" s="837"/>
      <c r="R2825" s="837"/>
      <c r="S2825" s="837"/>
      <c r="T2825" s="837"/>
      <c r="U2825" s="837"/>
      <c r="V2825" s="837"/>
      <c r="W2825" s="837"/>
      <c r="X2825" s="837"/>
      <c r="Y2825" s="837"/>
      <c r="Z2825" s="837"/>
      <c r="AA2825" s="837"/>
      <c r="AB2825" s="837"/>
      <c r="AC2825" s="837"/>
      <c r="AD2825" s="837"/>
      <c r="AE2825" s="837"/>
      <c r="AF2825" s="837"/>
      <c r="AG2825" s="837"/>
      <c r="AH2825" s="837"/>
      <c r="AI2825" s="837"/>
      <c r="AJ2825" s="837"/>
      <c r="AK2825" s="837"/>
      <c r="AL2825" s="837"/>
      <c r="AM2825" s="837"/>
      <c r="AN2825" s="837"/>
      <c r="AO2825" s="837"/>
      <c r="AP2825" s="837"/>
      <c r="AQ2825" s="837"/>
      <c r="AR2825" s="837"/>
      <c r="AS2825" s="837"/>
      <c r="AT2825" s="837"/>
      <c r="AU2825" s="837"/>
      <c r="AV2825" s="837"/>
      <c r="AW2825" s="837"/>
      <c r="AX2825" s="837"/>
      <c r="AY2825" s="837"/>
      <c r="AZ2825" s="837"/>
      <c r="BA2825" s="837"/>
      <c r="BB2825" s="837"/>
      <c r="BC2825" s="837"/>
      <c r="BD2825" s="837"/>
      <c r="BE2825" s="837"/>
      <c r="BF2825" s="837"/>
      <c r="BG2825" s="837"/>
      <c r="BH2825" s="837"/>
      <c r="BI2825" s="837"/>
      <c r="BJ2825" s="837"/>
      <c r="BK2825" s="837"/>
      <c r="BL2825" s="837"/>
      <c r="BM2825" s="837"/>
      <c r="BN2825" s="837"/>
      <c r="BO2825" s="837"/>
      <c r="BP2825" s="837"/>
      <c r="BQ2825" s="837"/>
      <c r="BR2825" s="837"/>
      <c r="BS2825" s="837"/>
      <c r="BT2825" s="837"/>
      <c r="BU2825" s="837"/>
      <c r="BV2825" s="837"/>
      <c r="BW2825" s="837"/>
      <c r="BX2825" s="837"/>
      <c r="BY2825" s="837"/>
      <c r="BZ2825" s="837"/>
      <c r="CA2825" s="837"/>
      <c r="CB2825" s="837"/>
      <c r="CC2825" s="837"/>
      <c r="CD2825" s="837"/>
      <c r="CE2825" s="837"/>
      <c r="CF2825" s="837"/>
      <c r="CG2825" s="837"/>
      <c r="CH2825" s="837"/>
      <c r="CI2825" s="837"/>
      <c r="CJ2825" s="837"/>
      <c r="CK2825" s="837"/>
      <c r="CL2825" s="837"/>
      <c r="CM2825" s="837"/>
      <c r="CN2825" s="837"/>
      <c r="CO2825" s="837"/>
      <c r="CP2825" s="837"/>
      <c r="CQ2825" s="837"/>
      <c r="CR2825" s="837"/>
      <c r="CS2825" s="837"/>
      <c r="CT2825" s="837"/>
      <c r="CU2825" s="837"/>
      <c r="CV2825" s="837"/>
    </row>
    <row r="2826" spans="1:100" x14ac:dyDescent="0.25">
      <c r="A2826" s="885" t="s">
        <v>3681</v>
      </c>
      <c r="B2826" s="886">
        <v>367155</v>
      </c>
      <c r="C2826" s="1812" t="s">
        <v>3683</v>
      </c>
      <c r="D2826" s="886" t="s">
        <v>2505</v>
      </c>
      <c r="E2826" s="886" t="s">
        <v>370</v>
      </c>
      <c r="F2826" s="886">
        <v>601004033</v>
      </c>
      <c r="G2826" s="886" t="s">
        <v>193</v>
      </c>
      <c r="H2826" s="1308">
        <v>41640</v>
      </c>
      <c r="I2826" s="1339">
        <v>66105.054999999993</v>
      </c>
      <c r="J2826" s="1277">
        <v>66105.054999999993</v>
      </c>
      <c r="K2826" s="1277">
        <v>0</v>
      </c>
      <c r="L2826" s="838"/>
      <c r="M2826" s="837"/>
      <c r="N2826" s="837"/>
      <c r="O2826" s="837"/>
      <c r="P2826" s="837"/>
      <c r="Q2826" s="837"/>
      <c r="R2826" s="837"/>
      <c r="S2826" s="837"/>
      <c r="T2826" s="837"/>
      <c r="U2826" s="837"/>
      <c r="V2826" s="837"/>
      <c r="W2826" s="837"/>
      <c r="X2826" s="837"/>
      <c r="Y2826" s="837"/>
      <c r="Z2826" s="837"/>
      <c r="AA2826" s="837"/>
      <c r="AB2826" s="837"/>
      <c r="AC2826" s="837"/>
      <c r="AD2826" s="837"/>
      <c r="AE2826" s="837"/>
      <c r="AF2826" s="837"/>
      <c r="AG2826" s="837"/>
      <c r="AH2826" s="837"/>
      <c r="AI2826" s="837"/>
      <c r="AJ2826" s="837"/>
      <c r="AK2826" s="837"/>
      <c r="AL2826" s="837"/>
      <c r="AM2826" s="837"/>
      <c r="AN2826" s="837"/>
      <c r="AO2826" s="837"/>
      <c r="AP2826" s="837"/>
      <c r="AQ2826" s="837"/>
      <c r="AR2826" s="837"/>
      <c r="AS2826" s="837"/>
      <c r="AT2826" s="837"/>
      <c r="AU2826" s="837"/>
      <c r="AV2826" s="837"/>
      <c r="AW2826" s="837"/>
      <c r="AX2826" s="837"/>
      <c r="AY2826" s="837"/>
      <c r="AZ2826" s="837"/>
      <c r="BA2826" s="837"/>
      <c r="BB2826" s="837"/>
      <c r="BC2826" s="837"/>
      <c r="BD2826" s="837"/>
      <c r="BE2826" s="837"/>
      <c r="BF2826" s="837"/>
      <c r="BG2826" s="837"/>
      <c r="BH2826" s="837"/>
      <c r="BI2826" s="837"/>
      <c r="BJ2826" s="837"/>
      <c r="BK2826" s="837"/>
      <c r="BL2826" s="837"/>
      <c r="BM2826" s="837"/>
      <c r="BN2826" s="837"/>
      <c r="BO2826" s="837"/>
      <c r="BP2826" s="837"/>
      <c r="BQ2826" s="837"/>
      <c r="BR2826" s="837"/>
      <c r="BS2826" s="837"/>
      <c r="BT2826" s="837"/>
      <c r="BU2826" s="837"/>
      <c r="BV2826" s="837"/>
      <c r="BW2826" s="837"/>
      <c r="BX2826" s="837"/>
      <c r="BY2826" s="837"/>
      <c r="BZ2826" s="837"/>
      <c r="CA2826" s="837"/>
      <c r="CB2826" s="837"/>
      <c r="CC2826" s="837"/>
      <c r="CD2826" s="837"/>
      <c r="CE2826" s="837"/>
      <c r="CF2826" s="837"/>
      <c r="CG2826" s="837"/>
      <c r="CH2826" s="837"/>
      <c r="CI2826" s="837"/>
      <c r="CJ2826" s="837"/>
      <c r="CK2826" s="837"/>
      <c r="CL2826" s="837"/>
      <c r="CM2826" s="837"/>
      <c r="CN2826" s="837"/>
      <c r="CO2826" s="837"/>
      <c r="CP2826" s="837"/>
      <c r="CQ2826" s="837"/>
      <c r="CR2826" s="837"/>
      <c r="CS2826" s="837"/>
      <c r="CT2826" s="837"/>
      <c r="CU2826" s="837"/>
      <c r="CV2826" s="837"/>
    </row>
    <row r="2827" spans="1:100" x14ac:dyDescent="0.25">
      <c r="A2827" s="884" t="s">
        <v>3681</v>
      </c>
      <c r="B2827" s="886">
        <v>367151</v>
      </c>
      <c r="C2827" s="1812" t="s">
        <v>3684</v>
      </c>
      <c r="D2827" s="886" t="s">
        <v>2505</v>
      </c>
      <c r="E2827" s="886" t="s">
        <v>3685</v>
      </c>
      <c r="F2827" s="886" t="s">
        <v>370</v>
      </c>
      <c r="G2827" s="886" t="s">
        <v>193</v>
      </c>
      <c r="H2827" s="1308">
        <v>41640</v>
      </c>
      <c r="I2827" s="1339">
        <v>66105.054999999993</v>
      </c>
      <c r="J2827" s="1277">
        <v>66105.054999999993</v>
      </c>
      <c r="K2827" s="1277">
        <v>0</v>
      </c>
      <c r="L2827" s="839"/>
      <c r="M2827" s="838"/>
      <c r="N2827" s="838"/>
      <c r="O2827" s="838"/>
      <c r="P2827" s="838"/>
      <c r="Q2827" s="838"/>
      <c r="R2827" s="838"/>
      <c r="S2827" s="838"/>
      <c r="T2827" s="838"/>
      <c r="U2827" s="838"/>
      <c r="V2827" s="838"/>
      <c r="W2827" s="838"/>
      <c r="X2827" s="838"/>
      <c r="Y2827" s="838"/>
      <c r="Z2827" s="838"/>
      <c r="AA2827" s="838"/>
      <c r="AB2827" s="838"/>
      <c r="AC2827" s="838"/>
      <c r="AD2827" s="838"/>
      <c r="AE2827" s="838"/>
      <c r="AF2827" s="838"/>
      <c r="AG2827" s="838"/>
      <c r="AH2827" s="838"/>
      <c r="AI2827" s="838"/>
      <c r="AJ2827" s="838"/>
      <c r="AK2827" s="838"/>
      <c r="AL2827" s="838"/>
      <c r="AM2827" s="838"/>
      <c r="AN2827" s="838"/>
      <c r="AO2827" s="838"/>
      <c r="AP2827" s="838"/>
      <c r="AQ2827" s="838"/>
      <c r="AR2827" s="838"/>
      <c r="AS2827" s="838"/>
      <c r="AT2827" s="838"/>
      <c r="AU2827" s="838"/>
      <c r="AV2827" s="838"/>
      <c r="AW2827" s="838"/>
      <c r="AX2827" s="838"/>
      <c r="AY2827" s="838"/>
      <c r="AZ2827" s="838"/>
      <c r="BA2827" s="838"/>
      <c r="BB2827" s="838"/>
      <c r="BC2827" s="838"/>
      <c r="BD2827" s="838"/>
      <c r="BE2827" s="838"/>
      <c r="BF2827" s="838"/>
      <c r="BG2827" s="838"/>
      <c r="BH2827" s="838"/>
      <c r="BI2827" s="838"/>
      <c r="BJ2827" s="838"/>
      <c r="BK2827" s="838"/>
      <c r="BL2827" s="838"/>
      <c r="BM2827" s="838"/>
      <c r="BN2827" s="838"/>
      <c r="BO2827" s="838"/>
      <c r="BP2827" s="838"/>
      <c r="BQ2827" s="838"/>
      <c r="BR2827" s="838"/>
      <c r="BS2827" s="838"/>
      <c r="BT2827" s="838"/>
      <c r="BU2827" s="838"/>
      <c r="BV2827" s="838"/>
      <c r="BW2827" s="838"/>
      <c r="BX2827" s="838"/>
      <c r="BY2827" s="838"/>
      <c r="BZ2827" s="838"/>
      <c r="CA2827" s="838"/>
      <c r="CB2827" s="838"/>
      <c r="CC2827" s="838"/>
      <c r="CD2827" s="838"/>
      <c r="CE2827" s="838"/>
      <c r="CF2827" s="838"/>
      <c r="CG2827" s="838"/>
      <c r="CH2827" s="838"/>
      <c r="CI2827" s="838"/>
      <c r="CJ2827" s="838"/>
      <c r="CK2827" s="838"/>
      <c r="CL2827" s="838"/>
      <c r="CM2827" s="838"/>
      <c r="CN2827" s="838"/>
      <c r="CO2827" s="838"/>
      <c r="CP2827" s="838"/>
      <c r="CQ2827" s="838"/>
      <c r="CR2827" s="838"/>
      <c r="CS2827" s="838"/>
      <c r="CT2827" s="838"/>
      <c r="CU2827" s="838"/>
      <c r="CV2827" s="838"/>
    </row>
    <row r="2828" spans="1:100" x14ac:dyDescent="0.25">
      <c r="A2828" s="884" t="s">
        <v>3681</v>
      </c>
      <c r="B2828" s="886">
        <v>548578</v>
      </c>
      <c r="C2828" s="1812" t="s">
        <v>3686</v>
      </c>
      <c r="D2828" s="886" t="s">
        <v>370</v>
      </c>
      <c r="E2828" s="886" t="s">
        <v>370</v>
      </c>
      <c r="F2828" s="886" t="s">
        <v>370</v>
      </c>
      <c r="G2828" s="886" t="s">
        <v>94</v>
      </c>
      <c r="H2828" s="1308">
        <v>41640</v>
      </c>
      <c r="I2828" s="1339">
        <v>66105.054999999993</v>
      </c>
      <c r="J2828" s="1277">
        <v>66105.054999999993</v>
      </c>
      <c r="K2828" s="1277">
        <v>0</v>
      </c>
      <c r="L2828" s="839"/>
      <c r="M2828" s="838"/>
      <c r="N2828" s="838"/>
      <c r="O2828" s="838"/>
      <c r="P2828" s="838"/>
      <c r="Q2828" s="838"/>
      <c r="R2828" s="838"/>
      <c r="S2828" s="838"/>
      <c r="T2828" s="838"/>
      <c r="U2828" s="838"/>
      <c r="V2828" s="838"/>
      <c r="W2828" s="838"/>
      <c r="X2828" s="838"/>
      <c r="Y2828" s="838"/>
      <c r="Z2828" s="838"/>
      <c r="AA2828" s="838"/>
      <c r="AB2828" s="838"/>
      <c r="AC2828" s="838"/>
      <c r="AD2828" s="838"/>
      <c r="AE2828" s="838"/>
      <c r="AF2828" s="838"/>
      <c r="AG2828" s="838"/>
      <c r="AH2828" s="838"/>
      <c r="AI2828" s="838"/>
      <c r="AJ2828" s="838"/>
      <c r="AK2828" s="838"/>
      <c r="AL2828" s="838"/>
      <c r="AM2828" s="838"/>
      <c r="AN2828" s="838"/>
      <c r="AO2828" s="838"/>
      <c r="AP2828" s="838"/>
      <c r="AQ2828" s="838"/>
      <c r="AR2828" s="838"/>
      <c r="AS2828" s="838"/>
      <c r="AT2828" s="838"/>
      <c r="AU2828" s="838"/>
      <c r="AV2828" s="838"/>
      <c r="AW2828" s="838"/>
      <c r="AX2828" s="838"/>
      <c r="AY2828" s="838"/>
      <c r="AZ2828" s="838"/>
      <c r="BA2828" s="838"/>
      <c r="BB2828" s="838"/>
      <c r="BC2828" s="838"/>
      <c r="BD2828" s="838"/>
      <c r="BE2828" s="838"/>
      <c r="BF2828" s="838"/>
      <c r="BG2828" s="838"/>
      <c r="BH2828" s="838"/>
      <c r="BI2828" s="838"/>
      <c r="BJ2828" s="838"/>
      <c r="BK2828" s="838"/>
      <c r="BL2828" s="838"/>
      <c r="BM2828" s="838"/>
      <c r="BN2828" s="838"/>
      <c r="BO2828" s="838"/>
      <c r="BP2828" s="838"/>
      <c r="BQ2828" s="838"/>
      <c r="BR2828" s="838"/>
      <c r="BS2828" s="838"/>
      <c r="BT2828" s="838"/>
      <c r="BU2828" s="838"/>
      <c r="BV2828" s="838"/>
      <c r="BW2828" s="838"/>
      <c r="BX2828" s="838"/>
      <c r="BY2828" s="838"/>
      <c r="BZ2828" s="838"/>
      <c r="CA2828" s="838"/>
      <c r="CB2828" s="838"/>
      <c r="CC2828" s="838"/>
      <c r="CD2828" s="838"/>
      <c r="CE2828" s="838"/>
      <c r="CF2828" s="838"/>
      <c r="CG2828" s="838"/>
      <c r="CH2828" s="838"/>
      <c r="CI2828" s="838"/>
      <c r="CJ2828" s="838"/>
      <c r="CK2828" s="838"/>
      <c r="CL2828" s="838"/>
      <c r="CM2828" s="838"/>
      <c r="CN2828" s="838"/>
      <c r="CO2828" s="838"/>
      <c r="CP2828" s="838"/>
      <c r="CQ2828" s="838"/>
      <c r="CR2828" s="838"/>
      <c r="CS2828" s="838"/>
      <c r="CT2828" s="838"/>
      <c r="CU2828" s="838"/>
      <c r="CV2828" s="838"/>
    </row>
    <row r="2829" spans="1:100" x14ac:dyDescent="0.25">
      <c r="A2829" s="885" t="s">
        <v>3687</v>
      </c>
      <c r="B2829" s="886">
        <v>367150</v>
      </c>
      <c r="C2829" s="1812" t="s">
        <v>3688</v>
      </c>
      <c r="D2829" s="886" t="s">
        <v>3689</v>
      </c>
      <c r="E2829" s="886" t="s">
        <v>3696</v>
      </c>
      <c r="F2829" s="41" t="s">
        <v>49</v>
      </c>
      <c r="G2829" s="886" t="s">
        <v>3302</v>
      </c>
      <c r="H2829" s="1308">
        <v>41640</v>
      </c>
      <c r="I2829" s="1332">
        <v>2760.44</v>
      </c>
      <c r="J2829" s="1277">
        <v>2760.44</v>
      </c>
      <c r="K2829" s="1277">
        <v>0</v>
      </c>
      <c r="L2829" s="840"/>
      <c r="M2829" s="839"/>
      <c r="N2829" s="839"/>
      <c r="O2829" s="839"/>
      <c r="P2829" s="839"/>
      <c r="Q2829" s="839"/>
      <c r="R2829" s="839"/>
      <c r="S2829" s="839"/>
      <c r="T2829" s="839"/>
      <c r="U2829" s="839"/>
      <c r="V2829" s="839"/>
      <c r="W2829" s="839"/>
      <c r="X2829" s="839"/>
      <c r="Y2829" s="839"/>
      <c r="Z2829" s="839"/>
      <c r="AA2829" s="839"/>
      <c r="AB2829" s="839"/>
      <c r="AC2829" s="839"/>
      <c r="AD2829" s="839"/>
      <c r="AE2829" s="839"/>
      <c r="AF2829" s="839"/>
      <c r="AG2829" s="839"/>
      <c r="AH2829" s="839"/>
      <c r="AI2829" s="839"/>
      <c r="AJ2829" s="839"/>
      <c r="AK2829" s="839"/>
      <c r="AL2829" s="839"/>
      <c r="AM2829" s="839"/>
      <c r="AN2829" s="839"/>
      <c r="AO2829" s="839"/>
      <c r="AP2829" s="839"/>
      <c r="AQ2829" s="839"/>
      <c r="AR2829" s="839"/>
      <c r="AS2829" s="839"/>
      <c r="AT2829" s="839"/>
      <c r="AU2829" s="839"/>
      <c r="AV2829" s="839"/>
      <c r="AW2829" s="839"/>
      <c r="AX2829" s="839"/>
      <c r="AY2829" s="839"/>
      <c r="AZ2829" s="839"/>
      <c r="BA2829" s="839"/>
      <c r="BB2829" s="839"/>
      <c r="BC2829" s="839"/>
      <c r="BD2829" s="839"/>
      <c r="BE2829" s="839"/>
      <c r="BF2829" s="839"/>
      <c r="BG2829" s="839"/>
      <c r="BH2829" s="839"/>
      <c r="BI2829" s="839"/>
      <c r="BJ2829" s="839"/>
      <c r="BK2829" s="839"/>
      <c r="BL2829" s="839"/>
      <c r="BM2829" s="839"/>
      <c r="BN2829" s="839"/>
      <c r="BO2829" s="839"/>
      <c r="BP2829" s="839"/>
      <c r="BQ2829" s="839"/>
      <c r="BR2829" s="839"/>
      <c r="BS2829" s="839"/>
      <c r="BT2829" s="839"/>
      <c r="BU2829" s="839"/>
      <c r="BV2829" s="839"/>
      <c r="BW2829" s="839"/>
      <c r="BX2829" s="839"/>
      <c r="BY2829" s="839"/>
      <c r="BZ2829" s="839"/>
      <c r="CA2829" s="839"/>
      <c r="CB2829" s="839"/>
      <c r="CC2829" s="839"/>
      <c r="CD2829" s="839"/>
      <c r="CE2829" s="839"/>
      <c r="CF2829" s="839"/>
      <c r="CG2829" s="839"/>
      <c r="CH2829" s="839"/>
      <c r="CI2829" s="839"/>
      <c r="CJ2829" s="839"/>
      <c r="CK2829" s="839"/>
      <c r="CL2829" s="839"/>
      <c r="CM2829" s="839"/>
      <c r="CN2829" s="839"/>
      <c r="CO2829" s="839"/>
      <c r="CP2829" s="839"/>
      <c r="CQ2829" s="839"/>
      <c r="CR2829" s="839"/>
      <c r="CS2829" s="839"/>
      <c r="CT2829" s="839"/>
      <c r="CU2829" s="839"/>
      <c r="CV2829" s="839"/>
    </row>
    <row r="2830" spans="1:100" x14ac:dyDescent="0.25">
      <c r="A2830" s="885" t="s">
        <v>3687</v>
      </c>
      <c r="B2830" s="886">
        <v>367149</v>
      </c>
      <c r="C2830" s="1812" t="s">
        <v>3690</v>
      </c>
      <c r="D2830" s="886" t="s">
        <v>3689</v>
      </c>
      <c r="E2830" s="886" t="s">
        <v>3696</v>
      </c>
      <c r="F2830" s="41" t="s">
        <v>49</v>
      </c>
      <c r="G2830" s="886" t="s">
        <v>3302</v>
      </c>
      <c r="H2830" s="1308">
        <v>41640</v>
      </c>
      <c r="I2830" s="1332">
        <v>2760.44</v>
      </c>
      <c r="J2830" s="1277">
        <v>2760.44</v>
      </c>
      <c r="K2830" s="1277">
        <v>0</v>
      </c>
      <c r="L2830" s="840"/>
      <c r="M2830" s="839"/>
      <c r="N2830" s="839"/>
      <c r="O2830" s="839"/>
      <c r="P2830" s="839"/>
      <c r="Q2830" s="839"/>
      <c r="R2830" s="839"/>
      <c r="S2830" s="839"/>
      <c r="T2830" s="839"/>
      <c r="U2830" s="839"/>
      <c r="V2830" s="839"/>
      <c r="W2830" s="839"/>
      <c r="X2830" s="839"/>
      <c r="Y2830" s="839"/>
      <c r="Z2830" s="839"/>
      <c r="AA2830" s="839"/>
      <c r="AB2830" s="839"/>
      <c r="AC2830" s="839"/>
      <c r="AD2830" s="839"/>
      <c r="AE2830" s="839"/>
      <c r="AF2830" s="839"/>
      <c r="AG2830" s="839"/>
      <c r="AH2830" s="839"/>
      <c r="AI2830" s="839"/>
      <c r="AJ2830" s="839"/>
      <c r="AK2830" s="839"/>
      <c r="AL2830" s="839"/>
      <c r="AM2830" s="839"/>
      <c r="AN2830" s="839"/>
      <c r="AO2830" s="839"/>
      <c r="AP2830" s="839"/>
      <c r="AQ2830" s="839"/>
      <c r="AR2830" s="839"/>
      <c r="AS2830" s="839"/>
      <c r="AT2830" s="839"/>
      <c r="AU2830" s="839"/>
      <c r="AV2830" s="839"/>
      <c r="AW2830" s="839"/>
      <c r="AX2830" s="839"/>
      <c r="AY2830" s="839"/>
      <c r="AZ2830" s="839"/>
      <c r="BA2830" s="839"/>
      <c r="BB2830" s="839"/>
      <c r="BC2830" s="839"/>
      <c r="BD2830" s="839"/>
      <c r="BE2830" s="839"/>
      <c r="BF2830" s="839"/>
      <c r="BG2830" s="839"/>
      <c r="BH2830" s="839"/>
      <c r="BI2830" s="839"/>
      <c r="BJ2830" s="839"/>
      <c r="BK2830" s="839"/>
      <c r="BL2830" s="839"/>
      <c r="BM2830" s="839"/>
      <c r="BN2830" s="839"/>
      <c r="BO2830" s="839"/>
      <c r="BP2830" s="839"/>
      <c r="BQ2830" s="839"/>
      <c r="BR2830" s="839"/>
      <c r="BS2830" s="839"/>
      <c r="BT2830" s="839"/>
      <c r="BU2830" s="839"/>
      <c r="BV2830" s="839"/>
      <c r="BW2830" s="839"/>
      <c r="BX2830" s="839"/>
      <c r="BY2830" s="839"/>
      <c r="BZ2830" s="839"/>
      <c r="CA2830" s="839"/>
      <c r="CB2830" s="839"/>
      <c r="CC2830" s="839"/>
      <c r="CD2830" s="839"/>
      <c r="CE2830" s="839"/>
      <c r="CF2830" s="839"/>
      <c r="CG2830" s="839"/>
      <c r="CH2830" s="839"/>
      <c r="CI2830" s="839"/>
      <c r="CJ2830" s="839"/>
      <c r="CK2830" s="839"/>
      <c r="CL2830" s="839"/>
      <c r="CM2830" s="839"/>
      <c r="CN2830" s="839"/>
      <c r="CO2830" s="839"/>
      <c r="CP2830" s="839"/>
      <c r="CQ2830" s="839"/>
      <c r="CR2830" s="839"/>
      <c r="CS2830" s="839"/>
      <c r="CT2830" s="839"/>
      <c r="CU2830" s="839"/>
      <c r="CV2830" s="839"/>
    </row>
    <row r="2831" spans="1:100" x14ac:dyDescent="0.25">
      <c r="A2831" s="885" t="s">
        <v>1817</v>
      </c>
      <c r="B2831" s="886">
        <v>750040</v>
      </c>
      <c r="C2831" s="1812" t="s">
        <v>3691</v>
      </c>
      <c r="D2831" s="886" t="s">
        <v>1932</v>
      </c>
      <c r="E2831" s="886" t="s">
        <v>370</v>
      </c>
      <c r="F2831" s="886" t="s">
        <v>3692</v>
      </c>
      <c r="G2831" s="886" t="s">
        <v>75</v>
      </c>
      <c r="H2831" s="1308">
        <v>43560</v>
      </c>
      <c r="I2831" s="1277">
        <v>31573.9</v>
      </c>
      <c r="J2831" s="1277">
        <v>7367.01</v>
      </c>
      <c r="K2831" s="1277">
        <v>24205.89</v>
      </c>
      <c r="L2831" s="841"/>
      <c r="M2831" s="840"/>
      <c r="N2831" s="840"/>
      <c r="O2831" s="840"/>
      <c r="P2831" s="840"/>
      <c r="Q2831" s="840"/>
      <c r="R2831" s="840"/>
      <c r="S2831" s="840"/>
      <c r="T2831" s="840"/>
      <c r="U2831" s="840"/>
      <c r="V2831" s="840"/>
      <c r="W2831" s="840"/>
      <c r="X2831" s="840"/>
      <c r="Y2831" s="840"/>
      <c r="Z2831" s="840"/>
      <c r="AA2831" s="840"/>
      <c r="AB2831" s="840"/>
      <c r="AC2831" s="840"/>
      <c r="AD2831" s="840"/>
      <c r="AE2831" s="840"/>
      <c r="AF2831" s="840"/>
      <c r="AG2831" s="840"/>
      <c r="AH2831" s="840"/>
      <c r="AI2831" s="840"/>
      <c r="AJ2831" s="840"/>
      <c r="AK2831" s="840"/>
      <c r="AL2831" s="840"/>
      <c r="AM2831" s="840"/>
      <c r="AN2831" s="840"/>
      <c r="AO2831" s="840"/>
      <c r="AP2831" s="840"/>
      <c r="AQ2831" s="840"/>
      <c r="AR2831" s="840"/>
      <c r="AS2831" s="840"/>
      <c r="AT2831" s="840"/>
      <c r="AU2831" s="840"/>
      <c r="AV2831" s="840"/>
      <c r="AW2831" s="840"/>
      <c r="AX2831" s="840"/>
      <c r="AY2831" s="840"/>
      <c r="AZ2831" s="840"/>
      <c r="BA2831" s="840"/>
      <c r="BB2831" s="840"/>
      <c r="BC2831" s="840"/>
      <c r="BD2831" s="840"/>
      <c r="BE2831" s="840"/>
      <c r="BF2831" s="840"/>
      <c r="BG2831" s="840"/>
      <c r="BH2831" s="840"/>
      <c r="BI2831" s="840"/>
      <c r="BJ2831" s="840"/>
      <c r="BK2831" s="840"/>
      <c r="BL2831" s="840"/>
      <c r="BM2831" s="840"/>
      <c r="BN2831" s="840"/>
      <c r="BO2831" s="840"/>
      <c r="BP2831" s="840"/>
      <c r="BQ2831" s="840"/>
      <c r="BR2831" s="840"/>
      <c r="BS2831" s="840"/>
      <c r="BT2831" s="840"/>
      <c r="BU2831" s="840"/>
      <c r="BV2831" s="840"/>
      <c r="BW2831" s="840"/>
      <c r="BX2831" s="840"/>
      <c r="BY2831" s="840"/>
      <c r="BZ2831" s="840"/>
      <c r="CA2831" s="840"/>
      <c r="CB2831" s="840"/>
      <c r="CC2831" s="840"/>
      <c r="CD2831" s="840"/>
      <c r="CE2831" s="840"/>
      <c r="CF2831" s="840"/>
      <c r="CG2831" s="840"/>
      <c r="CH2831" s="840"/>
      <c r="CI2831" s="840"/>
      <c r="CJ2831" s="840"/>
      <c r="CK2831" s="840"/>
      <c r="CL2831" s="840"/>
      <c r="CM2831" s="840"/>
      <c r="CN2831" s="840"/>
      <c r="CO2831" s="840"/>
      <c r="CP2831" s="840"/>
      <c r="CQ2831" s="840"/>
      <c r="CR2831" s="840"/>
      <c r="CS2831" s="840"/>
      <c r="CT2831" s="840"/>
      <c r="CU2831" s="840"/>
      <c r="CV2831" s="840"/>
    </row>
    <row r="2832" spans="1:100" x14ac:dyDescent="0.25">
      <c r="A2832" s="885" t="s">
        <v>3693</v>
      </c>
      <c r="B2832" s="886">
        <v>750041</v>
      </c>
      <c r="C2832" s="1812" t="s">
        <v>3694</v>
      </c>
      <c r="D2832" s="886" t="s">
        <v>3695</v>
      </c>
      <c r="E2832" s="886" t="s">
        <v>370</v>
      </c>
      <c r="F2832" s="887">
        <v>3.41658729028926E+16</v>
      </c>
      <c r="G2832" s="886" t="s">
        <v>75</v>
      </c>
      <c r="H2832" s="1308">
        <v>43560</v>
      </c>
      <c r="I2832" s="1277">
        <v>31112.880000000001</v>
      </c>
      <c r="J2832" s="1277">
        <v>7259.44</v>
      </c>
      <c r="K2832" s="1277">
        <v>23852.44</v>
      </c>
      <c r="L2832" s="863"/>
      <c r="M2832" s="840"/>
      <c r="N2832" s="840"/>
      <c r="O2832" s="840"/>
      <c r="P2832" s="840"/>
      <c r="Q2832" s="840"/>
      <c r="R2832" s="840"/>
      <c r="S2832" s="840"/>
      <c r="T2832" s="840"/>
      <c r="U2832" s="840"/>
      <c r="V2832" s="840"/>
      <c r="W2832" s="840"/>
      <c r="X2832" s="840"/>
      <c r="Y2832" s="840"/>
      <c r="Z2832" s="840"/>
      <c r="AA2832" s="840"/>
      <c r="AB2832" s="840"/>
      <c r="AC2832" s="840"/>
      <c r="AD2832" s="840"/>
      <c r="AE2832" s="840"/>
      <c r="AF2832" s="840"/>
      <c r="AG2832" s="840"/>
      <c r="AH2832" s="840"/>
      <c r="AI2832" s="840"/>
      <c r="AJ2832" s="840"/>
      <c r="AK2832" s="840"/>
      <c r="AL2832" s="840"/>
      <c r="AM2832" s="840"/>
      <c r="AN2832" s="840"/>
      <c r="AO2832" s="840"/>
      <c r="AP2832" s="840"/>
      <c r="AQ2832" s="840"/>
      <c r="AR2832" s="840"/>
      <c r="AS2832" s="840"/>
      <c r="AT2832" s="840"/>
      <c r="AU2832" s="840"/>
      <c r="AV2832" s="840"/>
      <c r="AW2832" s="840"/>
      <c r="AX2832" s="840"/>
      <c r="AY2832" s="840"/>
      <c r="AZ2832" s="840"/>
      <c r="BA2832" s="840"/>
      <c r="BB2832" s="840"/>
      <c r="BC2832" s="840"/>
      <c r="BD2832" s="840"/>
      <c r="BE2832" s="840"/>
      <c r="BF2832" s="840"/>
      <c r="BG2832" s="840"/>
      <c r="BH2832" s="840"/>
      <c r="BI2832" s="840"/>
      <c r="BJ2832" s="840"/>
      <c r="BK2832" s="840"/>
      <c r="BL2832" s="840"/>
      <c r="BM2832" s="840"/>
      <c r="BN2832" s="840"/>
      <c r="BO2832" s="840"/>
      <c r="BP2832" s="840"/>
      <c r="BQ2832" s="840"/>
      <c r="BR2832" s="840"/>
      <c r="BS2832" s="840"/>
      <c r="BT2832" s="840"/>
      <c r="BU2832" s="840"/>
      <c r="BV2832" s="840"/>
      <c r="BW2832" s="840"/>
      <c r="BX2832" s="840"/>
      <c r="BY2832" s="840"/>
      <c r="BZ2832" s="840"/>
      <c r="CA2832" s="840"/>
      <c r="CB2832" s="840"/>
      <c r="CC2832" s="840"/>
      <c r="CD2832" s="840"/>
      <c r="CE2832" s="840"/>
      <c r="CF2832" s="840"/>
      <c r="CG2832" s="840"/>
      <c r="CH2832" s="840"/>
      <c r="CI2832" s="840"/>
      <c r="CJ2832" s="840"/>
      <c r="CK2832" s="840"/>
      <c r="CL2832" s="840"/>
      <c r="CM2832" s="840"/>
      <c r="CN2832" s="840"/>
      <c r="CO2832" s="840"/>
      <c r="CP2832" s="840"/>
      <c r="CQ2832" s="840"/>
      <c r="CR2832" s="840"/>
      <c r="CS2832" s="840"/>
      <c r="CT2832" s="840"/>
      <c r="CU2832" s="840"/>
      <c r="CV2832" s="840"/>
    </row>
    <row r="2833" spans="1:11" s="1626" customFormat="1" x14ac:dyDescent="0.25">
      <c r="A2833" s="1528" t="s">
        <v>3697</v>
      </c>
      <c r="B2833" s="1631">
        <v>750667</v>
      </c>
      <c r="C2833" s="1812" t="s">
        <v>6101</v>
      </c>
      <c r="D2833" s="1631" t="s">
        <v>3453</v>
      </c>
      <c r="E2833" s="1631" t="s">
        <v>370</v>
      </c>
      <c r="F2833" s="93" t="s">
        <v>49</v>
      </c>
      <c r="G2833" s="1631" t="s">
        <v>193</v>
      </c>
      <c r="H2833" s="1308">
        <v>42736</v>
      </c>
      <c r="I2833" s="1339">
        <v>1000</v>
      </c>
      <c r="J2833" s="1669">
        <v>1000</v>
      </c>
      <c r="K2833" s="1669">
        <v>0</v>
      </c>
    </row>
    <row r="2834" spans="1:11" s="1626" customFormat="1" x14ac:dyDescent="0.25">
      <c r="A2834" s="1528" t="s">
        <v>3697</v>
      </c>
      <c r="B2834" s="1631">
        <v>750668</v>
      </c>
      <c r="C2834" s="1812" t="s">
        <v>6102</v>
      </c>
      <c r="D2834" s="1631" t="s">
        <v>3453</v>
      </c>
      <c r="E2834" s="1631" t="s">
        <v>370</v>
      </c>
      <c r="F2834" s="93" t="s">
        <v>49</v>
      </c>
      <c r="G2834" s="1631" t="s">
        <v>193</v>
      </c>
      <c r="H2834" s="1308">
        <v>42736</v>
      </c>
      <c r="I2834" s="1339">
        <v>1000</v>
      </c>
      <c r="J2834" s="1669">
        <v>1000</v>
      </c>
      <c r="K2834" s="1669">
        <v>0</v>
      </c>
    </row>
    <row r="2835" spans="1:11" s="1626" customFormat="1" x14ac:dyDescent="0.25">
      <c r="A2835" s="1528" t="s">
        <v>3697</v>
      </c>
      <c r="B2835" s="1631">
        <v>750669</v>
      </c>
      <c r="C2835" s="1812" t="s">
        <v>6103</v>
      </c>
      <c r="D2835" s="1631" t="s">
        <v>3453</v>
      </c>
      <c r="E2835" s="1631" t="s">
        <v>370</v>
      </c>
      <c r="F2835" s="93" t="s">
        <v>49</v>
      </c>
      <c r="G2835" s="1631" t="s">
        <v>193</v>
      </c>
      <c r="H2835" s="1308">
        <v>42736</v>
      </c>
      <c r="I2835" s="1339">
        <v>1000</v>
      </c>
      <c r="J2835" s="1669">
        <v>1000</v>
      </c>
      <c r="K2835" s="1669">
        <v>0</v>
      </c>
    </row>
    <row r="2836" spans="1:11" s="1626" customFormat="1" x14ac:dyDescent="0.25">
      <c r="A2836" s="1528" t="s">
        <v>3697</v>
      </c>
      <c r="B2836" s="1631">
        <v>750670</v>
      </c>
      <c r="C2836" s="1812" t="s">
        <v>6104</v>
      </c>
      <c r="D2836" s="1631" t="s">
        <v>3453</v>
      </c>
      <c r="E2836" s="1631" t="s">
        <v>370</v>
      </c>
      <c r="F2836" s="93" t="s">
        <v>49</v>
      </c>
      <c r="G2836" s="1631" t="s">
        <v>193</v>
      </c>
      <c r="H2836" s="1308">
        <v>42736</v>
      </c>
      <c r="I2836" s="1339">
        <v>1000</v>
      </c>
      <c r="J2836" s="1669">
        <v>1000</v>
      </c>
      <c r="K2836" s="1669">
        <v>0</v>
      </c>
    </row>
    <row r="2837" spans="1:11" s="1626" customFormat="1" x14ac:dyDescent="0.25">
      <c r="A2837" s="1528" t="s">
        <v>3697</v>
      </c>
      <c r="B2837" s="1631">
        <v>750671</v>
      </c>
      <c r="C2837" s="1812" t="s">
        <v>6105</v>
      </c>
      <c r="D2837" s="1631" t="s">
        <v>3453</v>
      </c>
      <c r="E2837" s="1631" t="s">
        <v>370</v>
      </c>
      <c r="F2837" s="93" t="s">
        <v>49</v>
      </c>
      <c r="G2837" s="1631" t="s">
        <v>193</v>
      </c>
      <c r="H2837" s="1308">
        <v>42736</v>
      </c>
      <c r="I2837" s="1339">
        <v>1000</v>
      </c>
      <c r="J2837" s="1669">
        <v>1000</v>
      </c>
      <c r="K2837" s="1669">
        <v>0</v>
      </c>
    </row>
    <row r="2838" spans="1:11" s="1626" customFormat="1" x14ac:dyDescent="0.25">
      <c r="A2838" s="1528" t="s">
        <v>3697</v>
      </c>
      <c r="B2838" s="1631">
        <v>750672</v>
      </c>
      <c r="C2838" s="1812" t="s">
        <v>6106</v>
      </c>
      <c r="D2838" s="1631" t="s">
        <v>3453</v>
      </c>
      <c r="E2838" s="1631" t="s">
        <v>370</v>
      </c>
      <c r="F2838" s="93" t="s">
        <v>49</v>
      </c>
      <c r="G2838" s="1631" t="s">
        <v>193</v>
      </c>
      <c r="H2838" s="1308">
        <v>42736</v>
      </c>
      <c r="I2838" s="1339">
        <v>1000</v>
      </c>
      <c r="J2838" s="1669">
        <v>1000</v>
      </c>
      <c r="K2838" s="1669">
        <v>0</v>
      </c>
    </row>
    <row r="2839" spans="1:11" s="1626" customFormat="1" x14ac:dyDescent="0.25">
      <c r="A2839" s="1528" t="s">
        <v>3697</v>
      </c>
      <c r="B2839" s="1631">
        <v>750673</v>
      </c>
      <c r="C2839" s="1812" t="s">
        <v>6107</v>
      </c>
      <c r="D2839" s="1631" t="s">
        <v>3453</v>
      </c>
      <c r="E2839" s="1631" t="s">
        <v>370</v>
      </c>
      <c r="F2839" s="93" t="s">
        <v>49</v>
      </c>
      <c r="G2839" s="1631" t="s">
        <v>193</v>
      </c>
      <c r="H2839" s="1308">
        <v>42736</v>
      </c>
      <c r="I2839" s="1339">
        <v>1000</v>
      </c>
      <c r="J2839" s="1669">
        <v>1000</v>
      </c>
      <c r="K2839" s="1669">
        <v>0</v>
      </c>
    </row>
    <row r="2840" spans="1:11" s="1626" customFormat="1" x14ac:dyDescent="0.25">
      <c r="A2840" s="1528" t="s">
        <v>3697</v>
      </c>
      <c r="B2840" s="1631">
        <v>750674</v>
      </c>
      <c r="C2840" s="1812" t="s">
        <v>6108</v>
      </c>
      <c r="D2840" s="1631" t="s">
        <v>3453</v>
      </c>
      <c r="E2840" s="1631" t="s">
        <v>370</v>
      </c>
      <c r="F2840" s="93" t="s">
        <v>49</v>
      </c>
      <c r="G2840" s="1631" t="s">
        <v>193</v>
      </c>
      <c r="H2840" s="1308">
        <v>42736</v>
      </c>
      <c r="I2840" s="1339">
        <v>1000</v>
      </c>
      <c r="J2840" s="1669">
        <v>1000</v>
      </c>
      <c r="K2840" s="1669">
        <v>0</v>
      </c>
    </row>
    <row r="2841" spans="1:11" s="1626" customFormat="1" x14ac:dyDescent="0.25">
      <c r="A2841" s="1528" t="s">
        <v>3697</v>
      </c>
      <c r="B2841" s="1631">
        <v>750675</v>
      </c>
      <c r="C2841" s="1812" t="s">
        <v>6109</v>
      </c>
      <c r="D2841" s="1631" t="s">
        <v>3453</v>
      </c>
      <c r="E2841" s="1631" t="s">
        <v>370</v>
      </c>
      <c r="F2841" s="93" t="s">
        <v>49</v>
      </c>
      <c r="G2841" s="1631" t="s">
        <v>193</v>
      </c>
      <c r="H2841" s="1308">
        <v>42736</v>
      </c>
      <c r="I2841" s="1339">
        <v>1000</v>
      </c>
      <c r="J2841" s="1669">
        <v>1000</v>
      </c>
      <c r="K2841" s="1669">
        <v>0</v>
      </c>
    </row>
    <row r="2842" spans="1:11" s="1626" customFormat="1" x14ac:dyDescent="0.25">
      <c r="A2842" s="1528" t="s">
        <v>3697</v>
      </c>
      <c r="B2842" s="1631">
        <v>750676</v>
      </c>
      <c r="C2842" s="1812" t="s">
        <v>6110</v>
      </c>
      <c r="D2842" s="1631" t="s">
        <v>3453</v>
      </c>
      <c r="E2842" s="1631" t="s">
        <v>370</v>
      </c>
      <c r="F2842" s="93" t="s">
        <v>49</v>
      </c>
      <c r="G2842" s="1631" t="s">
        <v>193</v>
      </c>
      <c r="H2842" s="1308">
        <v>42736</v>
      </c>
      <c r="I2842" s="1339">
        <v>1000</v>
      </c>
      <c r="J2842" s="1669">
        <v>1000</v>
      </c>
      <c r="K2842" s="1669">
        <v>0</v>
      </c>
    </row>
    <row r="2843" spans="1:11" s="1626" customFormat="1" x14ac:dyDescent="0.25">
      <c r="A2843" s="1528" t="s">
        <v>3697</v>
      </c>
      <c r="B2843" s="1631">
        <v>750677</v>
      </c>
      <c r="C2843" s="1812" t="s">
        <v>6111</v>
      </c>
      <c r="D2843" s="1631" t="s">
        <v>3453</v>
      </c>
      <c r="E2843" s="1631" t="s">
        <v>370</v>
      </c>
      <c r="F2843" s="93" t="s">
        <v>49</v>
      </c>
      <c r="G2843" s="1631" t="s">
        <v>193</v>
      </c>
      <c r="H2843" s="1308">
        <v>42736</v>
      </c>
      <c r="I2843" s="1339">
        <v>1000</v>
      </c>
      <c r="J2843" s="1669">
        <v>1000</v>
      </c>
      <c r="K2843" s="1669">
        <v>0</v>
      </c>
    </row>
    <row r="2844" spans="1:11" s="1626" customFormat="1" x14ac:dyDescent="0.25">
      <c r="A2844" s="1528" t="s">
        <v>3697</v>
      </c>
      <c r="B2844" s="1631">
        <v>750678</v>
      </c>
      <c r="C2844" s="1812" t="s">
        <v>6112</v>
      </c>
      <c r="D2844" s="1631" t="s">
        <v>3453</v>
      </c>
      <c r="E2844" s="1631" t="s">
        <v>370</v>
      </c>
      <c r="F2844" s="93" t="s">
        <v>49</v>
      </c>
      <c r="G2844" s="1631" t="s">
        <v>193</v>
      </c>
      <c r="H2844" s="1308">
        <v>42736</v>
      </c>
      <c r="I2844" s="1339">
        <v>1000</v>
      </c>
      <c r="J2844" s="1669">
        <v>1000</v>
      </c>
      <c r="K2844" s="1669">
        <v>0</v>
      </c>
    </row>
    <row r="2845" spans="1:11" s="1626" customFormat="1" x14ac:dyDescent="0.25">
      <c r="A2845" s="1528" t="s">
        <v>3697</v>
      </c>
      <c r="B2845" s="1631">
        <v>750679</v>
      </c>
      <c r="C2845" s="1812" t="s">
        <v>6113</v>
      </c>
      <c r="D2845" s="1631" t="s">
        <v>3453</v>
      </c>
      <c r="E2845" s="1631" t="s">
        <v>370</v>
      </c>
      <c r="F2845" s="93" t="s">
        <v>49</v>
      </c>
      <c r="G2845" s="1631" t="s">
        <v>193</v>
      </c>
      <c r="H2845" s="1308">
        <v>42736</v>
      </c>
      <c r="I2845" s="1339">
        <v>1000</v>
      </c>
      <c r="J2845" s="1669">
        <v>1000</v>
      </c>
      <c r="K2845" s="1669">
        <v>0</v>
      </c>
    </row>
    <row r="2846" spans="1:11" s="1626" customFormat="1" x14ac:dyDescent="0.25">
      <c r="A2846" s="1528" t="s">
        <v>3697</v>
      </c>
      <c r="B2846" s="1631">
        <v>750680</v>
      </c>
      <c r="C2846" s="1812" t="s">
        <v>6114</v>
      </c>
      <c r="D2846" s="1631" t="s">
        <v>3453</v>
      </c>
      <c r="E2846" s="1631" t="s">
        <v>370</v>
      </c>
      <c r="F2846" s="93" t="s">
        <v>49</v>
      </c>
      <c r="G2846" s="1631" t="s">
        <v>193</v>
      </c>
      <c r="H2846" s="1308">
        <v>42736</v>
      </c>
      <c r="I2846" s="1339">
        <v>1000</v>
      </c>
      <c r="J2846" s="1669">
        <v>1000</v>
      </c>
      <c r="K2846" s="1669">
        <v>0</v>
      </c>
    </row>
    <row r="2847" spans="1:11" s="1626" customFormat="1" x14ac:dyDescent="0.25">
      <c r="A2847" s="1528" t="s">
        <v>3697</v>
      </c>
      <c r="B2847" s="1631">
        <v>750681</v>
      </c>
      <c r="C2847" s="1812" t="s">
        <v>6115</v>
      </c>
      <c r="D2847" s="1631" t="s">
        <v>3453</v>
      </c>
      <c r="E2847" s="1631" t="s">
        <v>370</v>
      </c>
      <c r="F2847" s="93" t="s">
        <v>49</v>
      </c>
      <c r="G2847" s="1631" t="s">
        <v>193</v>
      </c>
      <c r="H2847" s="1308">
        <v>42736</v>
      </c>
      <c r="I2847" s="1339">
        <v>1000</v>
      </c>
      <c r="J2847" s="1669">
        <v>1000</v>
      </c>
      <c r="K2847" s="1669">
        <v>0</v>
      </c>
    </row>
    <row r="2848" spans="1:11" x14ac:dyDescent="0.25">
      <c r="A2848" s="884" t="s">
        <v>3697</v>
      </c>
      <c r="B2848" s="41">
        <v>548361</v>
      </c>
      <c r="C2848" s="1812" t="s">
        <v>6116</v>
      </c>
      <c r="D2848" s="886" t="s">
        <v>3453</v>
      </c>
      <c r="E2848" s="886" t="s">
        <v>370</v>
      </c>
      <c r="F2848" s="41" t="s">
        <v>49</v>
      </c>
      <c r="G2848" s="886" t="s">
        <v>193</v>
      </c>
      <c r="H2848" s="1308">
        <v>41640</v>
      </c>
      <c r="I2848" s="1339">
        <v>1000</v>
      </c>
      <c r="J2848" s="1277">
        <v>1000</v>
      </c>
      <c r="K2848" s="1277">
        <v>0</v>
      </c>
    </row>
    <row r="2849" spans="1:11" s="841" customFormat="1" x14ac:dyDescent="0.25">
      <c r="A2849" s="884" t="s">
        <v>3697</v>
      </c>
      <c r="B2849" s="41">
        <v>548378</v>
      </c>
      <c r="C2849" s="1812" t="s">
        <v>6117</v>
      </c>
      <c r="D2849" s="886" t="s">
        <v>3453</v>
      </c>
      <c r="E2849" s="886" t="s">
        <v>370</v>
      </c>
      <c r="F2849" s="41" t="s">
        <v>49</v>
      </c>
      <c r="G2849" s="886" t="s">
        <v>193</v>
      </c>
      <c r="H2849" s="1308">
        <v>41640</v>
      </c>
      <c r="I2849" s="1339">
        <v>1000</v>
      </c>
      <c r="J2849" s="1277">
        <v>1000</v>
      </c>
      <c r="K2849" s="1277">
        <v>0</v>
      </c>
    </row>
    <row r="2850" spans="1:11" s="841" customFormat="1" x14ac:dyDescent="0.25">
      <c r="A2850" s="884" t="s">
        <v>3697</v>
      </c>
      <c r="B2850" s="41">
        <v>548363</v>
      </c>
      <c r="C2850" s="1812" t="s">
        <v>6118</v>
      </c>
      <c r="D2850" s="886" t="s">
        <v>3453</v>
      </c>
      <c r="E2850" s="886" t="s">
        <v>370</v>
      </c>
      <c r="F2850" s="41" t="s">
        <v>49</v>
      </c>
      <c r="G2850" s="886" t="s">
        <v>193</v>
      </c>
      <c r="H2850" s="1308">
        <v>41640</v>
      </c>
      <c r="I2850" s="1339">
        <v>1000</v>
      </c>
      <c r="J2850" s="1277">
        <v>1000</v>
      </c>
      <c r="K2850" s="1277">
        <v>0</v>
      </c>
    </row>
    <row r="2851" spans="1:11" s="841" customFormat="1" x14ac:dyDescent="0.25">
      <c r="A2851" s="884" t="s">
        <v>3697</v>
      </c>
      <c r="B2851" s="41">
        <v>750039</v>
      </c>
      <c r="C2851" s="1812" t="s">
        <v>6119</v>
      </c>
      <c r="D2851" s="886" t="s">
        <v>3453</v>
      </c>
      <c r="E2851" s="886" t="s">
        <v>370</v>
      </c>
      <c r="F2851" s="41" t="s">
        <v>49</v>
      </c>
      <c r="G2851" s="886" t="s">
        <v>193</v>
      </c>
      <c r="H2851" s="1308">
        <v>41640</v>
      </c>
      <c r="I2851" s="1339">
        <v>1000</v>
      </c>
      <c r="J2851" s="1277">
        <v>1000</v>
      </c>
      <c r="K2851" s="1277">
        <v>0</v>
      </c>
    </row>
    <row r="2852" spans="1:11" s="841" customFormat="1" x14ac:dyDescent="0.25">
      <c r="A2852" s="884" t="s">
        <v>3697</v>
      </c>
      <c r="B2852" s="41">
        <v>548362</v>
      </c>
      <c r="C2852" s="1812" t="s">
        <v>6120</v>
      </c>
      <c r="D2852" s="886" t="s">
        <v>3453</v>
      </c>
      <c r="E2852" s="886" t="s">
        <v>370</v>
      </c>
      <c r="F2852" s="41" t="s">
        <v>49</v>
      </c>
      <c r="G2852" s="886" t="s">
        <v>193</v>
      </c>
      <c r="H2852" s="1308">
        <v>41640</v>
      </c>
      <c r="I2852" s="1339">
        <v>1000</v>
      </c>
      <c r="J2852" s="1277">
        <v>1000</v>
      </c>
      <c r="K2852" s="1277">
        <v>0</v>
      </c>
    </row>
    <row r="2853" spans="1:11" s="841" customFormat="1" x14ac:dyDescent="0.25">
      <c r="A2853" s="884" t="s">
        <v>3697</v>
      </c>
      <c r="B2853" s="41">
        <v>548368</v>
      </c>
      <c r="C2853" s="1812" t="s">
        <v>6121</v>
      </c>
      <c r="D2853" s="886" t="s">
        <v>3453</v>
      </c>
      <c r="E2853" s="886" t="s">
        <v>370</v>
      </c>
      <c r="F2853" s="41" t="s">
        <v>49</v>
      </c>
      <c r="G2853" s="886" t="s">
        <v>193</v>
      </c>
      <c r="H2853" s="1308">
        <v>41640</v>
      </c>
      <c r="I2853" s="1339">
        <v>1000</v>
      </c>
      <c r="J2853" s="1277">
        <v>1000</v>
      </c>
      <c r="K2853" s="1277">
        <v>0</v>
      </c>
    </row>
    <row r="2854" spans="1:11" s="841" customFormat="1" x14ac:dyDescent="0.25">
      <c r="A2854" s="884" t="s">
        <v>3697</v>
      </c>
      <c r="B2854" s="41">
        <v>548374</v>
      </c>
      <c r="C2854" s="1812" t="s">
        <v>6122</v>
      </c>
      <c r="D2854" s="886" t="s">
        <v>3453</v>
      </c>
      <c r="E2854" s="886" t="s">
        <v>370</v>
      </c>
      <c r="F2854" s="41" t="s">
        <v>49</v>
      </c>
      <c r="G2854" s="886" t="s">
        <v>193</v>
      </c>
      <c r="H2854" s="1308">
        <v>41640</v>
      </c>
      <c r="I2854" s="1339">
        <v>1000</v>
      </c>
      <c r="J2854" s="1277">
        <v>1000</v>
      </c>
      <c r="K2854" s="1277">
        <v>0</v>
      </c>
    </row>
    <row r="2855" spans="1:11" s="841" customFormat="1" x14ac:dyDescent="0.25">
      <c r="A2855" s="884" t="s">
        <v>3697</v>
      </c>
      <c r="B2855" s="41">
        <v>548376</v>
      </c>
      <c r="C2855" s="1812" t="s">
        <v>6123</v>
      </c>
      <c r="D2855" s="886" t="s">
        <v>3453</v>
      </c>
      <c r="E2855" s="886" t="s">
        <v>370</v>
      </c>
      <c r="F2855" s="41" t="s">
        <v>49</v>
      </c>
      <c r="G2855" s="886" t="s">
        <v>193</v>
      </c>
      <c r="H2855" s="1308">
        <v>41640</v>
      </c>
      <c r="I2855" s="1339">
        <v>1000</v>
      </c>
      <c r="J2855" s="1277">
        <v>1000</v>
      </c>
      <c r="K2855" s="1277">
        <v>0</v>
      </c>
    </row>
    <row r="2856" spans="1:11" s="841" customFormat="1" x14ac:dyDescent="0.25">
      <c r="A2856" s="884" t="s">
        <v>3697</v>
      </c>
      <c r="B2856" s="41">
        <v>548367</v>
      </c>
      <c r="C2856" s="1812" t="s">
        <v>6124</v>
      </c>
      <c r="D2856" s="886" t="s">
        <v>3453</v>
      </c>
      <c r="E2856" s="886" t="s">
        <v>370</v>
      </c>
      <c r="F2856" s="41" t="s">
        <v>49</v>
      </c>
      <c r="G2856" s="886" t="s">
        <v>193</v>
      </c>
      <c r="H2856" s="1308">
        <v>41640</v>
      </c>
      <c r="I2856" s="1339">
        <v>1000</v>
      </c>
      <c r="J2856" s="1277">
        <v>1000</v>
      </c>
      <c r="K2856" s="1277">
        <v>0</v>
      </c>
    </row>
    <row r="2857" spans="1:11" s="841" customFormat="1" x14ac:dyDescent="0.25">
      <c r="A2857" s="884" t="s">
        <v>3697</v>
      </c>
      <c r="B2857" s="41">
        <v>548364</v>
      </c>
      <c r="C2857" s="1812" t="s">
        <v>6125</v>
      </c>
      <c r="D2857" s="886" t="s">
        <v>3453</v>
      </c>
      <c r="E2857" s="886" t="s">
        <v>370</v>
      </c>
      <c r="F2857" s="41" t="s">
        <v>49</v>
      </c>
      <c r="G2857" s="886" t="s">
        <v>193</v>
      </c>
      <c r="H2857" s="1308">
        <v>41640</v>
      </c>
      <c r="I2857" s="1339">
        <v>1000</v>
      </c>
      <c r="J2857" s="1277">
        <v>1000</v>
      </c>
      <c r="K2857" s="1277">
        <v>0</v>
      </c>
    </row>
    <row r="2858" spans="1:11" s="841" customFormat="1" x14ac:dyDescent="0.25">
      <c r="A2858" s="884" t="s">
        <v>3697</v>
      </c>
      <c r="B2858" s="41">
        <v>548403</v>
      </c>
      <c r="C2858" s="1812" t="s">
        <v>6126</v>
      </c>
      <c r="D2858" s="886" t="s">
        <v>3453</v>
      </c>
      <c r="E2858" s="886" t="s">
        <v>370</v>
      </c>
      <c r="F2858" s="41" t="s">
        <v>49</v>
      </c>
      <c r="G2858" s="886" t="s">
        <v>193</v>
      </c>
      <c r="H2858" s="1308">
        <v>41640</v>
      </c>
      <c r="I2858" s="1339">
        <v>1000</v>
      </c>
      <c r="J2858" s="1277">
        <v>1000</v>
      </c>
      <c r="K2858" s="1277">
        <v>0</v>
      </c>
    </row>
    <row r="2859" spans="1:11" s="841" customFormat="1" x14ac:dyDescent="0.25">
      <c r="A2859" s="884" t="s">
        <v>3697</v>
      </c>
      <c r="B2859" s="41">
        <v>548377</v>
      </c>
      <c r="C2859" s="1812" t="s">
        <v>6127</v>
      </c>
      <c r="D2859" s="886" t="s">
        <v>3453</v>
      </c>
      <c r="E2859" s="886" t="s">
        <v>370</v>
      </c>
      <c r="F2859" s="41" t="s">
        <v>49</v>
      </c>
      <c r="G2859" s="886" t="s">
        <v>193</v>
      </c>
      <c r="H2859" s="1308">
        <v>41640</v>
      </c>
      <c r="I2859" s="1339">
        <v>1000</v>
      </c>
      <c r="J2859" s="1277">
        <v>1000</v>
      </c>
      <c r="K2859" s="1277">
        <v>0</v>
      </c>
    </row>
    <row r="2860" spans="1:11" s="841" customFormat="1" x14ac:dyDescent="0.25">
      <c r="A2860" s="884" t="s">
        <v>3697</v>
      </c>
      <c r="B2860" s="41">
        <v>548379</v>
      </c>
      <c r="C2860" s="1812" t="s">
        <v>6128</v>
      </c>
      <c r="D2860" s="886" t="s">
        <v>3453</v>
      </c>
      <c r="E2860" s="886" t="s">
        <v>370</v>
      </c>
      <c r="F2860" s="41" t="s">
        <v>49</v>
      </c>
      <c r="G2860" s="886" t="s">
        <v>193</v>
      </c>
      <c r="H2860" s="1308">
        <v>41640</v>
      </c>
      <c r="I2860" s="1339">
        <v>1000</v>
      </c>
      <c r="J2860" s="1277">
        <v>1000</v>
      </c>
      <c r="K2860" s="1277">
        <v>0</v>
      </c>
    </row>
    <row r="2861" spans="1:11" s="841" customFormat="1" x14ac:dyDescent="0.25">
      <c r="A2861" s="884" t="s">
        <v>3697</v>
      </c>
      <c r="B2861" s="41">
        <v>548373</v>
      </c>
      <c r="C2861" s="1812" t="s">
        <v>6129</v>
      </c>
      <c r="D2861" s="886" t="s">
        <v>3453</v>
      </c>
      <c r="E2861" s="886" t="s">
        <v>370</v>
      </c>
      <c r="F2861" s="41" t="s">
        <v>49</v>
      </c>
      <c r="G2861" s="886" t="s">
        <v>193</v>
      </c>
      <c r="H2861" s="1308">
        <v>41640</v>
      </c>
      <c r="I2861" s="1339">
        <v>1000</v>
      </c>
      <c r="J2861" s="1277">
        <v>1000</v>
      </c>
      <c r="K2861" s="1277">
        <v>0</v>
      </c>
    </row>
    <row r="2862" spans="1:11" s="841" customFormat="1" x14ac:dyDescent="0.25">
      <c r="A2862" s="884" t="s">
        <v>3697</v>
      </c>
      <c r="B2862" s="41">
        <v>548383</v>
      </c>
      <c r="C2862" s="1812" t="s">
        <v>6130</v>
      </c>
      <c r="D2862" s="886" t="s">
        <v>3453</v>
      </c>
      <c r="E2862" s="886" t="s">
        <v>370</v>
      </c>
      <c r="F2862" s="41" t="s">
        <v>49</v>
      </c>
      <c r="G2862" s="886" t="s">
        <v>193</v>
      </c>
      <c r="H2862" s="1308">
        <v>41640</v>
      </c>
      <c r="I2862" s="1339">
        <v>1000</v>
      </c>
      <c r="J2862" s="1277">
        <v>1000</v>
      </c>
      <c r="K2862" s="1277">
        <v>0</v>
      </c>
    </row>
    <row r="2863" spans="1:11" s="841" customFormat="1" x14ac:dyDescent="0.25">
      <c r="A2863" s="884" t="s">
        <v>3697</v>
      </c>
      <c r="B2863" s="41">
        <v>365354</v>
      </c>
      <c r="C2863" s="1812" t="s">
        <v>6131</v>
      </c>
      <c r="D2863" s="886" t="s">
        <v>3453</v>
      </c>
      <c r="E2863" s="886" t="s">
        <v>370</v>
      </c>
      <c r="F2863" s="41" t="s">
        <v>49</v>
      </c>
      <c r="G2863" s="886" t="s">
        <v>193</v>
      </c>
      <c r="H2863" s="1308">
        <v>41640</v>
      </c>
      <c r="I2863" s="1339">
        <v>1000</v>
      </c>
      <c r="J2863" s="1277">
        <v>1000</v>
      </c>
      <c r="K2863" s="1277">
        <v>0</v>
      </c>
    </row>
    <row r="2864" spans="1:11" s="841" customFormat="1" x14ac:dyDescent="0.25">
      <c r="A2864" s="884" t="s">
        <v>3697</v>
      </c>
      <c r="B2864" s="41">
        <v>548381</v>
      </c>
      <c r="C2864" s="1812" t="s">
        <v>6132</v>
      </c>
      <c r="D2864" s="886" t="s">
        <v>3453</v>
      </c>
      <c r="E2864" s="886" t="s">
        <v>370</v>
      </c>
      <c r="F2864" s="41" t="s">
        <v>49</v>
      </c>
      <c r="G2864" s="886" t="s">
        <v>193</v>
      </c>
      <c r="H2864" s="1308">
        <v>41640</v>
      </c>
      <c r="I2864" s="1339">
        <v>1000</v>
      </c>
      <c r="J2864" s="1277">
        <v>1000</v>
      </c>
      <c r="K2864" s="1277">
        <v>0</v>
      </c>
    </row>
    <row r="2865" spans="1:100" s="841" customFormat="1" x14ac:dyDescent="0.25">
      <c r="A2865" s="884" t="s">
        <v>3697</v>
      </c>
      <c r="B2865" s="41">
        <v>548360</v>
      </c>
      <c r="C2865" s="1812" t="s">
        <v>6133</v>
      </c>
      <c r="D2865" s="886" t="s">
        <v>3453</v>
      </c>
      <c r="E2865" s="886" t="s">
        <v>370</v>
      </c>
      <c r="F2865" s="41" t="s">
        <v>49</v>
      </c>
      <c r="G2865" s="886" t="s">
        <v>193</v>
      </c>
      <c r="H2865" s="1308">
        <v>41640</v>
      </c>
      <c r="I2865" s="1339">
        <v>1000</v>
      </c>
      <c r="J2865" s="1277">
        <v>1000</v>
      </c>
      <c r="K2865" s="1277">
        <v>0</v>
      </c>
    </row>
    <row r="2866" spans="1:100" s="841" customFormat="1" x14ac:dyDescent="0.25">
      <c r="A2866" s="884" t="s">
        <v>3697</v>
      </c>
      <c r="B2866" s="41">
        <v>548382</v>
      </c>
      <c r="C2866" s="1812" t="s">
        <v>6134</v>
      </c>
      <c r="D2866" s="886" t="s">
        <v>3453</v>
      </c>
      <c r="E2866" s="886" t="s">
        <v>370</v>
      </c>
      <c r="F2866" s="41" t="s">
        <v>49</v>
      </c>
      <c r="G2866" s="886" t="s">
        <v>193</v>
      </c>
      <c r="H2866" s="1308">
        <v>41640</v>
      </c>
      <c r="I2866" s="1339">
        <v>1000</v>
      </c>
      <c r="J2866" s="1277">
        <v>1000</v>
      </c>
      <c r="K2866" s="1277">
        <v>0</v>
      </c>
    </row>
    <row r="2867" spans="1:100" s="841" customFormat="1" x14ac:dyDescent="0.25">
      <c r="A2867" s="884" t="s">
        <v>3697</v>
      </c>
      <c r="B2867" s="41">
        <v>548697</v>
      </c>
      <c r="C2867" s="1812" t="s">
        <v>6135</v>
      </c>
      <c r="D2867" s="886" t="s">
        <v>3453</v>
      </c>
      <c r="E2867" s="886" t="s">
        <v>370</v>
      </c>
      <c r="F2867" s="41" t="s">
        <v>49</v>
      </c>
      <c r="G2867" s="886" t="s">
        <v>193</v>
      </c>
      <c r="H2867" s="1308">
        <v>41640</v>
      </c>
      <c r="I2867" s="1339">
        <v>1000</v>
      </c>
      <c r="J2867" s="1277">
        <v>1000</v>
      </c>
      <c r="K2867" s="1277">
        <v>0</v>
      </c>
    </row>
    <row r="2868" spans="1:100" s="841" customFormat="1" x14ac:dyDescent="0.25">
      <c r="A2868" s="884" t="s">
        <v>3697</v>
      </c>
      <c r="B2868" s="41">
        <v>548358</v>
      </c>
      <c r="C2868" s="1812" t="s">
        <v>6136</v>
      </c>
      <c r="D2868" s="886" t="s">
        <v>3453</v>
      </c>
      <c r="E2868" s="886" t="s">
        <v>370</v>
      </c>
      <c r="F2868" s="41" t="s">
        <v>49</v>
      </c>
      <c r="G2868" s="886" t="s">
        <v>193</v>
      </c>
      <c r="H2868" s="1308">
        <v>41640</v>
      </c>
      <c r="I2868" s="1339">
        <v>1000</v>
      </c>
      <c r="J2868" s="1277">
        <v>1000</v>
      </c>
      <c r="K2868" s="1277">
        <v>0</v>
      </c>
    </row>
    <row r="2869" spans="1:100" s="841" customFormat="1" x14ac:dyDescent="0.25">
      <c r="A2869" s="884" t="s">
        <v>3697</v>
      </c>
      <c r="B2869" s="41">
        <v>548365</v>
      </c>
      <c r="C2869" s="1812" t="s">
        <v>6137</v>
      </c>
      <c r="D2869" s="886" t="s">
        <v>3453</v>
      </c>
      <c r="E2869" s="886" t="s">
        <v>370</v>
      </c>
      <c r="F2869" s="41" t="s">
        <v>49</v>
      </c>
      <c r="G2869" s="886" t="s">
        <v>193</v>
      </c>
      <c r="H2869" s="1308">
        <v>41640</v>
      </c>
      <c r="I2869" s="1339">
        <v>1000</v>
      </c>
      <c r="J2869" s="1277">
        <v>1000</v>
      </c>
      <c r="K2869" s="1277">
        <v>0</v>
      </c>
    </row>
    <row r="2870" spans="1:100" x14ac:dyDescent="0.25">
      <c r="A2870" s="885" t="s">
        <v>3698</v>
      </c>
      <c r="B2870" s="886">
        <v>365360</v>
      </c>
      <c r="C2870" s="1812" t="s">
        <v>3699</v>
      </c>
      <c r="D2870" s="886" t="s">
        <v>3453</v>
      </c>
      <c r="E2870" s="886" t="s">
        <v>370</v>
      </c>
      <c r="F2870" s="41" t="s">
        <v>49</v>
      </c>
      <c r="G2870" s="886" t="s">
        <v>189</v>
      </c>
      <c r="H2870" s="1308">
        <v>39083</v>
      </c>
      <c r="I2870" s="1277">
        <v>3499.95</v>
      </c>
      <c r="J2870" s="1277">
        <v>3499.95</v>
      </c>
      <c r="K2870" s="1277">
        <v>0</v>
      </c>
      <c r="L2870" s="841"/>
      <c r="M2870" s="841"/>
      <c r="N2870" s="841"/>
      <c r="O2870" s="841"/>
      <c r="P2870" s="841"/>
      <c r="Q2870" s="841"/>
      <c r="R2870" s="841"/>
      <c r="S2870" s="841"/>
      <c r="T2870" s="841"/>
      <c r="U2870" s="841"/>
      <c r="V2870" s="841"/>
      <c r="W2870" s="841"/>
      <c r="X2870" s="841"/>
      <c r="Y2870" s="841"/>
      <c r="Z2870" s="841"/>
      <c r="AA2870" s="841"/>
      <c r="AB2870" s="841"/>
      <c r="AC2870" s="841"/>
      <c r="AD2870" s="841"/>
      <c r="AE2870" s="841"/>
      <c r="AF2870" s="841"/>
      <c r="AG2870" s="841"/>
      <c r="AH2870" s="841"/>
      <c r="AI2870" s="841"/>
      <c r="AJ2870" s="841"/>
      <c r="AK2870" s="841"/>
      <c r="AL2870" s="841"/>
      <c r="AM2870" s="841"/>
      <c r="AN2870" s="841"/>
      <c r="AO2870" s="841"/>
      <c r="AP2870" s="841"/>
      <c r="AQ2870" s="841"/>
      <c r="AR2870" s="841"/>
      <c r="AS2870" s="841"/>
      <c r="AT2870" s="841"/>
      <c r="AU2870" s="841"/>
      <c r="AV2870" s="841"/>
      <c r="AW2870" s="841"/>
      <c r="AX2870" s="841"/>
      <c r="AY2870" s="841"/>
      <c r="AZ2870" s="841"/>
      <c r="BA2870" s="841"/>
      <c r="BB2870" s="841"/>
      <c r="BC2870" s="841"/>
      <c r="BD2870" s="841"/>
      <c r="BE2870" s="841"/>
      <c r="BF2870" s="841"/>
      <c r="BG2870" s="841"/>
      <c r="BH2870" s="841"/>
      <c r="BI2870" s="841"/>
      <c r="BJ2870" s="841"/>
      <c r="BK2870" s="841"/>
      <c r="BL2870" s="841"/>
      <c r="BM2870" s="841"/>
      <c r="BN2870" s="841"/>
      <c r="BO2870" s="841"/>
      <c r="BP2870" s="841"/>
      <c r="BQ2870" s="841"/>
      <c r="BR2870" s="841"/>
      <c r="BS2870" s="841"/>
      <c r="BT2870" s="841"/>
      <c r="BU2870" s="841"/>
      <c r="BV2870" s="841"/>
      <c r="BW2870" s="841"/>
      <c r="BX2870" s="841"/>
      <c r="BY2870" s="841"/>
      <c r="BZ2870" s="841"/>
      <c r="CA2870" s="841"/>
      <c r="CB2870" s="841"/>
      <c r="CC2870" s="841"/>
      <c r="CD2870" s="841"/>
      <c r="CE2870" s="841"/>
      <c r="CF2870" s="841"/>
      <c r="CG2870" s="841"/>
      <c r="CH2870" s="841"/>
      <c r="CI2870" s="841"/>
      <c r="CJ2870" s="841"/>
      <c r="CK2870" s="841"/>
      <c r="CL2870" s="841"/>
      <c r="CM2870" s="841"/>
      <c r="CN2870" s="841"/>
      <c r="CO2870" s="841"/>
      <c r="CP2870" s="841"/>
      <c r="CQ2870" s="841"/>
      <c r="CR2870" s="841"/>
      <c r="CS2870" s="841"/>
      <c r="CT2870" s="841"/>
      <c r="CU2870" s="841"/>
      <c r="CV2870" s="841"/>
    </row>
    <row r="2871" spans="1:100" x14ac:dyDescent="0.25">
      <c r="A2871" s="885" t="s">
        <v>3698</v>
      </c>
      <c r="B2871" s="886">
        <v>365500</v>
      </c>
      <c r="C2871" s="1812" t="s">
        <v>3700</v>
      </c>
      <c r="D2871" s="886" t="s">
        <v>3453</v>
      </c>
      <c r="E2871" s="886" t="s">
        <v>370</v>
      </c>
      <c r="F2871" s="41" t="s">
        <v>49</v>
      </c>
      <c r="G2871" s="886" t="s">
        <v>189</v>
      </c>
      <c r="H2871" s="1308">
        <v>39083</v>
      </c>
      <c r="I2871" s="1277">
        <v>3499.95</v>
      </c>
      <c r="J2871" s="1277">
        <v>3499.95</v>
      </c>
      <c r="K2871" s="1277">
        <v>0</v>
      </c>
      <c r="L2871" s="883"/>
      <c r="M2871" s="882"/>
      <c r="N2871" s="882"/>
      <c r="O2871" s="882"/>
      <c r="P2871" s="882"/>
      <c r="Q2871" s="882"/>
      <c r="R2871" s="882"/>
      <c r="S2871" s="882"/>
      <c r="T2871" s="882"/>
      <c r="U2871" s="882"/>
      <c r="V2871" s="882"/>
      <c r="W2871" s="882"/>
      <c r="X2871" s="882"/>
      <c r="Y2871" s="882"/>
      <c r="Z2871" s="882"/>
      <c r="AA2871" s="882"/>
      <c r="AB2871" s="882"/>
      <c r="AC2871" s="882"/>
      <c r="AD2871" s="882"/>
      <c r="AE2871" s="882"/>
      <c r="AF2871" s="882"/>
      <c r="AG2871" s="882"/>
      <c r="AH2871" s="882"/>
      <c r="AI2871" s="882"/>
      <c r="AJ2871" s="882"/>
      <c r="AK2871" s="882"/>
      <c r="AL2871" s="882"/>
      <c r="AM2871" s="882"/>
      <c r="AN2871" s="882"/>
      <c r="AO2871" s="882"/>
      <c r="AP2871" s="882"/>
      <c r="AQ2871" s="882"/>
      <c r="AR2871" s="882"/>
      <c r="AS2871" s="882"/>
      <c r="AT2871" s="882"/>
      <c r="AU2871" s="882"/>
      <c r="AV2871" s="882"/>
      <c r="AW2871" s="882"/>
      <c r="AX2871" s="882"/>
      <c r="AY2871" s="882"/>
      <c r="AZ2871" s="882"/>
      <c r="BA2871" s="882"/>
      <c r="BB2871" s="882"/>
      <c r="BC2871" s="882"/>
      <c r="BD2871" s="882"/>
      <c r="BE2871" s="882"/>
      <c r="BF2871" s="882"/>
      <c r="BG2871" s="882"/>
      <c r="BH2871" s="882"/>
      <c r="BI2871" s="882"/>
      <c r="BJ2871" s="882"/>
      <c r="BK2871" s="882"/>
      <c r="BL2871" s="882"/>
      <c r="BM2871" s="882"/>
      <c r="BN2871" s="882"/>
      <c r="BO2871" s="882"/>
      <c r="BP2871" s="882"/>
      <c r="BQ2871" s="882"/>
      <c r="BR2871" s="882"/>
      <c r="BS2871" s="882"/>
      <c r="BT2871" s="882"/>
      <c r="BU2871" s="882"/>
      <c r="BV2871" s="882"/>
      <c r="BW2871" s="882"/>
      <c r="BX2871" s="882"/>
      <c r="BY2871" s="882"/>
      <c r="BZ2871" s="882"/>
      <c r="CA2871" s="882"/>
      <c r="CB2871" s="882"/>
      <c r="CC2871" s="882"/>
      <c r="CD2871" s="882"/>
      <c r="CE2871" s="882"/>
      <c r="CF2871" s="882"/>
      <c r="CG2871" s="882"/>
      <c r="CH2871" s="882"/>
      <c r="CI2871" s="882"/>
      <c r="CJ2871" s="882"/>
      <c r="CK2871" s="882"/>
      <c r="CL2871" s="882"/>
      <c r="CM2871" s="882"/>
      <c r="CN2871" s="882"/>
      <c r="CO2871" s="882"/>
      <c r="CP2871" s="882"/>
      <c r="CQ2871" s="882"/>
      <c r="CR2871" s="882"/>
      <c r="CS2871" s="882"/>
      <c r="CT2871" s="882"/>
      <c r="CU2871" s="882"/>
      <c r="CV2871" s="882"/>
    </row>
    <row r="2872" spans="1:100" s="883" customFormat="1" x14ac:dyDescent="0.25">
      <c r="A2872" s="885" t="s">
        <v>3698</v>
      </c>
      <c r="B2872" s="1487" t="s">
        <v>370</v>
      </c>
      <c r="C2872" s="1812" t="s">
        <v>3701</v>
      </c>
      <c r="D2872" s="886" t="s">
        <v>3453</v>
      </c>
      <c r="E2872" s="886" t="s">
        <v>370</v>
      </c>
      <c r="F2872" s="41" t="s">
        <v>49</v>
      </c>
      <c r="G2872" s="886" t="s">
        <v>189</v>
      </c>
      <c r="H2872" s="1308">
        <v>39083</v>
      </c>
      <c r="I2872" s="1277">
        <v>3499.95</v>
      </c>
      <c r="J2872" s="1277">
        <v>3499.95</v>
      </c>
      <c r="K2872" s="1277">
        <v>0</v>
      </c>
    </row>
    <row r="2873" spans="1:100" s="1626" customFormat="1" x14ac:dyDescent="0.25">
      <c r="A2873" s="1630" t="s">
        <v>3702</v>
      </c>
      <c r="B2873" s="93">
        <v>750042</v>
      </c>
      <c r="C2873" s="1812" t="s">
        <v>6138</v>
      </c>
      <c r="D2873" s="93" t="s">
        <v>3131</v>
      </c>
      <c r="E2873" s="1631" t="s">
        <v>370</v>
      </c>
      <c r="F2873" s="93" t="s">
        <v>49</v>
      </c>
      <c r="G2873" s="1631" t="s">
        <v>942</v>
      </c>
      <c r="H2873" s="1308">
        <v>41640</v>
      </c>
      <c r="I2873" s="1362">
        <v>9800</v>
      </c>
      <c r="J2873" s="1362">
        <v>9800</v>
      </c>
      <c r="K2873" s="1362">
        <v>0</v>
      </c>
    </row>
    <row r="2874" spans="1:100" s="1626" customFormat="1" x14ac:dyDescent="0.25">
      <c r="A2874" s="1630" t="s">
        <v>3702</v>
      </c>
      <c r="B2874" s="93">
        <v>750043</v>
      </c>
      <c r="C2874" s="1812" t="s">
        <v>6139</v>
      </c>
      <c r="D2874" s="93" t="s">
        <v>3131</v>
      </c>
      <c r="E2874" s="93" t="s">
        <v>3703</v>
      </c>
      <c r="F2874" s="93" t="s">
        <v>3704</v>
      </c>
      <c r="G2874" s="1631" t="s">
        <v>942</v>
      </c>
      <c r="H2874" s="1308">
        <v>41640</v>
      </c>
      <c r="I2874" s="1362">
        <v>9800</v>
      </c>
      <c r="J2874" s="1362">
        <v>9800</v>
      </c>
      <c r="K2874" s="1362">
        <v>0</v>
      </c>
    </row>
    <row r="2875" spans="1:100" x14ac:dyDescent="0.25">
      <c r="A2875" s="885" t="s">
        <v>1709</v>
      </c>
      <c r="B2875" s="41">
        <v>367148</v>
      </c>
      <c r="C2875" s="1812" t="s">
        <v>6140</v>
      </c>
      <c r="D2875" s="886" t="s">
        <v>370</v>
      </c>
      <c r="E2875" s="886" t="s">
        <v>370</v>
      </c>
      <c r="F2875" s="41" t="s">
        <v>49</v>
      </c>
      <c r="G2875" s="886" t="s">
        <v>103</v>
      </c>
      <c r="H2875" s="1308">
        <v>41640</v>
      </c>
      <c r="I2875" s="1325">
        <v>1200</v>
      </c>
      <c r="J2875" s="1325">
        <v>1200</v>
      </c>
      <c r="K2875" s="1325">
        <v>0</v>
      </c>
    </row>
    <row r="2876" spans="1:100" s="883" customFormat="1" x14ac:dyDescent="0.25">
      <c r="A2876" s="885" t="s">
        <v>1709</v>
      </c>
      <c r="B2876" s="41">
        <v>365466</v>
      </c>
      <c r="C2876" s="1812" t="s">
        <v>6141</v>
      </c>
      <c r="D2876" s="886" t="s">
        <v>370</v>
      </c>
      <c r="E2876" s="886" t="s">
        <v>370</v>
      </c>
      <c r="F2876" s="41" t="s">
        <v>49</v>
      </c>
      <c r="G2876" s="886" t="s">
        <v>103</v>
      </c>
      <c r="H2876" s="1308">
        <v>41640</v>
      </c>
      <c r="I2876" s="1325">
        <v>1200</v>
      </c>
      <c r="J2876" s="1325">
        <v>1200</v>
      </c>
      <c r="K2876" s="1325">
        <v>0</v>
      </c>
    </row>
    <row r="2877" spans="1:100" s="883" customFormat="1" x14ac:dyDescent="0.25">
      <c r="A2877" s="885" t="s">
        <v>1709</v>
      </c>
      <c r="B2877" s="41">
        <v>548553</v>
      </c>
      <c r="C2877" s="1812" t="s">
        <v>6142</v>
      </c>
      <c r="D2877" s="886" t="s">
        <v>370</v>
      </c>
      <c r="E2877" s="886" t="s">
        <v>370</v>
      </c>
      <c r="F2877" s="41" t="s">
        <v>49</v>
      </c>
      <c r="G2877" s="886" t="s">
        <v>103</v>
      </c>
      <c r="H2877" s="1308">
        <v>41640</v>
      </c>
      <c r="I2877" s="1325">
        <v>1200</v>
      </c>
      <c r="J2877" s="1325">
        <v>1200</v>
      </c>
      <c r="K2877" s="1325">
        <v>0</v>
      </c>
    </row>
    <row r="2878" spans="1:100" s="1797" customFormat="1" x14ac:dyDescent="0.25">
      <c r="A2878" s="1975" t="s">
        <v>1041</v>
      </c>
      <c r="B2878" s="93" t="s">
        <v>792</v>
      </c>
      <c r="C2878" s="93" t="s">
        <v>6489</v>
      </c>
      <c r="D2878" s="1979" t="s">
        <v>6490</v>
      </c>
      <c r="E2878" s="1979" t="s">
        <v>6491</v>
      </c>
      <c r="F2878" s="93" t="s">
        <v>6492</v>
      </c>
      <c r="G2878" s="93" t="s">
        <v>94</v>
      </c>
      <c r="H2878" s="1976">
        <v>45068</v>
      </c>
      <c r="I2878" s="1977">
        <v>180000</v>
      </c>
      <c r="J2878" s="1978">
        <v>0</v>
      </c>
      <c r="K2878" s="1977">
        <v>180000</v>
      </c>
    </row>
    <row r="2879" spans="1:100" s="1797" customFormat="1" x14ac:dyDescent="0.25">
      <c r="A2879" s="1975" t="s">
        <v>1041</v>
      </c>
      <c r="B2879" s="93" t="s">
        <v>792</v>
      </c>
      <c r="C2879" s="93" t="s">
        <v>6493</v>
      </c>
      <c r="D2879" s="1979" t="s">
        <v>6490</v>
      </c>
      <c r="E2879" s="1979" t="s">
        <v>6494</v>
      </c>
      <c r="F2879" s="93" t="s">
        <v>6495</v>
      </c>
      <c r="G2879" s="93" t="s">
        <v>94</v>
      </c>
      <c r="H2879" s="1976">
        <v>45068</v>
      </c>
      <c r="I2879" s="1977">
        <v>225000</v>
      </c>
      <c r="J2879" s="1978">
        <v>0</v>
      </c>
      <c r="K2879" s="1977">
        <v>225000</v>
      </c>
    </row>
    <row r="2880" spans="1:100" s="1965" customFormat="1" x14ac:dyDescent="0.25">
      <c r="A2880" s="1099"/>
      <c r="B2880" s="45"/>
      <c r="C2880" s="1798"/>
      <c r="D2880" s="1798"/>
      <c r="E2880" s="1798"/>
      <c r="F2880" s="45"/>
      <c r="G2880" s="1798"/>
      <c r="H2880" s="1318"/>
      <c r="I2880" s="1330"/>
      <c r="J2880" s="1330"/>
      <c r="K2880" s="1330"/>
    </row>
    <row r="2881" spans="1:100" x14ac:dyDescent="0.25">
      <c r="H2881" s="2057"/>
      <c r="I2881" s="2056">
        <f>SUM(I2797:I2877)</f>
        <v>725104.11499999976</v>
      </c>
      <c r="J2881" s="2056">
        <f>SUM(J2797:J2877)</f>
        <v>677043.78499999968</v>
      </c>
      <c r="K2881" s="2056">
        <f>SUM(K2797:K2877)</f>
        <v>48058.33</v>
      </c>
    </row>
    <row r="2882" spans="1:100" ht="16.5" customHeight="1" x14ac:dyDescent="0.3">
      <c r="A2882" s="890" t="s">
        <v>204</v>
      </c>
      <c r="B2882" s="891"/>
      <c r="C2882" s="1799"/>
      <c r="D2882" s="891"/>
      <c r="E2882" s="891"/>
      <c r="F2882" s="892" t="s">
        <v>3707</v>
      </c>
      <c r="G2882" s="891"/>
      <c r="H2882" s="1319"/>
      <c r="J2882" s="1480"/>
      <c r="K2882" s="1480"/>
      <c r="L2882" s="888"/>
      <c r="M2882" s="883"/>
      <c r="N2882" s="883"/>
      <c r="O2882" s="883"/>
      <c r="P2882" s="883"/>
      <c r="Q2882" s="883"/>
      <c r="R2882" s="883"/>
      <c r="S2882" s="883"/>
      <c r="T2882" s="883"/>
      <c r="U2882" s="883"/>
      <c r="V2882" s="883"/>
      <c r="W2882" s="883"/>
      <c r="X2882" s="883"/>
      <c r="Y2882" s="883"/>
      <c r="Z2882" s="883"/>
      <c r="AA2882" s="883"/>
      <c r="AB2882" s="883"/>
      <c r="AC2882" s="883"/>
      <c r="AD2882" s="883"/>
      <c r="AE2882" s="883"/>
      <c r="AF2882" s="883"/>
      <c r="AG2882" s="883"/>
      <c r="AH2882" s="883"/>
      <c r="AI2882" s="883"/>
      <c r="AJ2882" s="883"/>
      <c r="AK2882" s="883"/>
      <c r="AL2882" s="883"/>
      <c r="AM2882" s="883"/>
      <c r="AN2882" s="883"/>
      <c r="AO2882" s="883"/>
      <c r="AP2882" s="883"/>
      <c r="AQ2882" s="883"/>
      <c r="AR2882" s="883"/>
      <c r="AS2882" s="883"/>
      <c r="AT2882" s="883"/>
      <c r="AU2882" s="883"/>
      <c r="AV2882" s="883"/>
      <c r="AW2882" s="883"/>
      <c r="AX2882" s="883"/>
      <c r="AY2882" s="883"/>
      <c r="AZ2882" s="883"/>
      <c r="BA2882" s="883"/>
      <c r="BB2882" s="883"/>
      <c r="BC2882" s="883"/>
      <c r="BD2882" s="883"/>
      <c r="BE2882" s="883"/>
      <c r="BF2882" s="883"/>
      <c r="BG2882" s="883"/>
      <c r="BH2882" s="883"/>
      <c r="BI2882" s="883"/>
      <c r="BJ2882" s="883"/>
      <c r="BK2882" s="883"/>
      <c r="BL2882" s="883"/>
      <c r="BM2882" s="883"/>
      <c r="BN2882" s="883"/>
      <c r="BO2882" s="883"/>
      <c r="BP2882" s="883"/>
      <c r="BQ2882" s="883"/>
      <c r="BR2882" s="883"/>
      <c r="BS2882" s="883"/>
      <c r="BT2882" s="883"/>
      <c r="BU2882" s="883"/>
      <c r="BV2882" s="883"/>
      <c r="BW2882" s="883"/>
      <c r="BX2882" s="883"/>
      <c r="BY2882" s="883"/>
      <c r="BZ2882" s="883"/>
      <c r="CA2882" s="883"/>
      <c r="CB2882" s="883"/>
      <c r="CC2882" s="883"/>
      <c r="CD2882" s="883"/>
      <c r="CE2882" s="883"/>
      <c r="CF2882" s="883"/>
      <c r="CG2882" s="883"/>
      <c r="CH2882" s="883"/>
      <c r="CI2882" s="883"/>
      <c r="CJ2882" s="883"/>
      <c r="CK2882" s="883"/>
      <c r="CL2882" s="883"/>
      <c r="CM2882" s="883"/>
      <c r="CN2882" s="883"/>
      <c r="CO2882" s="883"/>
      <c r="CP2882" s="883"/>
      <c r="CQ2882" s="883"/>
      <c r="CR2882" s="883"/>
      <c r="CS2882" s="883"/>
      <c r="CT2882" s="883"/>
      <c r="CU2882" s="883"/>
      <c r="CV2882" s="883"/>
    </row>
    <row r="2883" spans="1:100" x14ac:dyDescent="0.25">
      <c r="A2883" s="894"/>
      <c r="B2883" s="889"/>
      <c r="C2883" s="1798"/>
      <c r="D2883" s="889"/>
      <c r="E2883" s="889"/>
      <c r="F2883" s="896"/>
      <c r="G2883" s="889"/>
      <c r="H2883" s="2000" t="s">
        <v>3</v>
      </c>
      <c r="I2883" s="2004" t="s">
        <v>4</v>
      </c>
      <c r="J2883" s="2001" t="s">
        <v>5</v>
      </c>
      <c r="K2883" s="1999" t="s">
        <v>6</v>
      </c>
      <c r="L2883" s="888"/>
      <c r="M2883" s="883"/>
      <c r="N2883" s="883"/>
      <c r="O2883" s="883"/>
      <c r="P2883" s="883"/>
      <c r="Q2883" s="883"/>
      <c r="R2883" s="883"/>
      <c r="S2883" s="883"/>
      <c r="T2883" s="883"/>
      <c r="U2883" s="883"/>
      <c r="V2883" s="883"/>
      <c r="W2883" s="883"/>
      <c r="X2883" s="883"/>
      <c r="Y2883" s="883"/>
      <c r="Z2883" s="883"/>
      <c r="AA2883" s="883"/>
      <c r="AB2883" s="883"/>
      <c r="AC2883" s="883"/>
      <c r="AD2883" s="883"/>
      <c r="AE2883" s="883"/>
      <c r="AF2883" s="883"/>
      <c r="AG2883" s="883"/>
      <c r="AH2883" s="883"/>
      <c r="AI2883" s="883"/>
      <c r="AJ2883" s="883"/>
      <c r="AK2883" s="883"/>
      <c r="AL2883" s="883"/>
      <c r="AM2883" s="883"/>
      <c r="AN2883" s="883"/>
      <c r="AO2883" s="883"/>
      <c r="AP2883" s="883"/>
      <c r="AQ2883" s="883"/>
      <c r="AR2883" s="883"/>
      <c r="AS2883" s="883"/>
      <c r="AT2883" s="883"/>
      <c r="AU2883" s="883"/>
      <c r="AV2883" s="883"/>
      <c r="AW2883" s="883"/>
      <c r="AX2883" s="883"/>
      <c r="AY2883" s="883"/>
      <c r="AZ2883" s="883"/>
      <c r="BA2883" s="883"/>
      <c r="BB2883" s="883"/>
      <c r="BC2883" s="883"/>
      <c r="BD2883" s="883"/>
      <c r="BE2883" s="883"/>
      <c r="BF2883" s="883"/>
      <c r="BG2883" s="883"/>
      <c r="BH2883" s="883"/>
      <c r="BI2883" s="883"/>
      <c r="BJ2883" s="883"/>
      <c r="BK2883" s="883"/>
      <c r="BL2883" s="883"/>
      <c r="BM2883" s="883"/>
      <c r="BN2883" s="883"/>
      <c r="BO2883" s="883"/>
      <c r="BP2883" s="883"/>
      <c r="BQ2883" s="883"/>
      <c r="BR2883" s="883"/>
      <c r="BS2883" s="883"/>
      <c r="BT2883" s="883"/>
      <c r="BU2883" s="883"/>
      <c r="BV2883" s="883"/>
      <c r="BW2883" s="883"/>
      <c r="BX2883" s="883"/>
      <c r="BY2883" s="883"/>
      <c r="BZ2883" s="883"/>
      <c r="CA2883" s="883"/>
      <c r="CB2883" s="883"/>
      <c r="CC2883" s="883"/>
      <c r="CD2883" s="883"/>
      <c r="CE2883" s="883"/>
      <c r="CF2883" s="883"/>
      <c r="CG2883" s="883"/>
      <c r="CH2883" s="883"/>
      <c r="CI2883" s="883"/>
      <c r="CJ2883" s="883"/>
      <c r="CK2883" s="883"/>
      <c r="CL2883" s="883"/>
      <c r="CM2883" s="883"/>
      <c r="CN2883" s="883"/>
      <c r="CO2883" s="883"/>
      <c r="CP2883" s="883"/>
      <c r="CQ2883" s="883"/>
      <c r="CR2883" s="883"/>
      <c r="CS2883" s="883"/>
      <c r="CT2883" s="883"/>
      <c r="CU2883" s="883"/>
      <c r="CV2883" s="883"/>
    </row>
    <row r="2884" spans="1:100" ht="15.75" x14ac:dyDescent="0.25">
      <c r="A2884" s="895" t="s">
        <v>7</v>
      </c>
      <c r="B2884" s="893" t="s">
        <v>8</v>
      </c>
      <c r="C2884" s="1801" t="s">
        <v>9</v>
      </c>
      <c r="D2884" s="895" t="s">
        <v>10</v>
      </c>
      <c r="E2884" s="895" t="s">
        <v>11</v>
      </c>
      <c r="F2884" s="895" t="s">
        <v>12</v>
      </c>
      <c r="G2884" s="895" t="s">
        <v>13</v>
      </c>
      <c r="H2884" s="2000"/>
      <c r="I2884" s="2005"/>
      <c r="J2884" s="2001"/>
      <c r="K2884" s="1999"/>
      <c r="L2884" s="888"/>
      <c r="M2884" s="883"/>
      <c r="N2884" s="883"/>
      <c r="O2884" s="883"/>
      <c r="P2884" s="883"/>
      <c r="Q2884" s="883"/>
      <c r="R2884" s="883"/>
      <c r="S2884" s="883"/>
      <c r="T2884" s="883"/>
      <c r="U2884" s="883"/>
      <c r="V2884" s="883"/>
      <c r="W2884" s="883"/>
      <c r="X2884" s="883"/>
      <c r="Y2884" s="883"/>
      <c r="Z2884" s="883"/>
      <c r="AA2884" s="883"/>
      <c r="AB2884" s="883"/>
      <c r="AC2884" s="883"/>
      <c r="AD2884" s="883"/>
      <c r="AE2884" s="883"/>
      <c r="AF2884" s="883"/>
      <c r="AG2884" s="883"/>
      <c r="AH2884" s="883"/>
      <c r="AI2884" s="883"/>
      <c r="AJ2884" s="883"/>
      <c r="AK2884" s="883"/>
      <c r="AL2884" s="883"/>
      <c r="AM2884" s="883"/>
      <c r="AN2884" s="883"/>
      <c r="AO2884" s="883"/>
      <c r="AP2884" s="883"/>
      <c r="AQ2884" s="883"/>
      <c r="AR2884" s="883"/>
      <c r="AS2884" s="883"/>
      <c r="AT2884" s="883"/>
      <c r="AU2884" s="883"/>
      <c r="AV2884" s="883"/>
      <c r="AW2884" s="883"/>
      <c r="AX2884" s="883"/>
      <c r="AY2884" s="883"/>
      <c r="AZ2884" s="883"/>
      <c r="BA2884" s="883"/>
      <c r="BB2884" s="883"/>
      <c r="BC2884" s="883"/>
      <c r="BD2884" s="883"/>
      <c r="BE2884" s="883"/>
      <c r="BF2884" s="883"/>
      <c r="BG2884" s="883"/>
      <c r="BH2884" s="883"/>
      <c r="BI2884" s="883"/>
      <c r="BJ2884" s="883"/>
      <c r="BK2884" s="883"/>
      <c r="BL2884" s="883"/>
      <c r="BM2884" s="883"/>
      <c r="BN2884" s="883"/>
      <c r="BO2884" s="883"/>
      <c r="BP2884" s="883"/>
      <c r="BQ2884" s="883"/>
      <c r="BR2884" s="883"/>
      <c r="BS2884" s="883"/>
      <c r="BT2884" s="883"/>
      <c r="BU2884" s="883"/>
      <c r="BV2884" s="883"/>
      <c r="BW2884" s="883"/>
      <c r="BX2884" s="883"/>
      <c r="BY2884" s="883"/>
      <c r="BZ2884" s="883"/>
      <c r="CA2884" s="883"/>
      <c r="CB2884" s="883"/>
      <c r="CC2884" s="883"/>
      <c r="CD2884" s="883"/>
      <c r="CE2884" s="883"/>
      <c r="CF2884" s="883"/>
      <c r="CG2884" s="883"/>
      <c r="CH2884" s="883"/>
      <c r="CI2884" s="883"/>
      <c r="CJ2884" s="883"/>
      <c r="CK2884" s="883"/>
      <c r="CL2884" s="883"/>
      <c r="CM2884" s="883"/>
      <c r="CN2884" s="883"/>
      <c r="CO2884" s="883"/>
      <c r="CP2884" s="883"/>
      <c r="CQ2884" s="883"/>
      <c r="CR2884" s="883"/>
      <c r="CS2884" s="883"/>
      <c r="CT2884" s="883"/>
      <c r="CU2884" s="883"/>
      <c r="CV2884" s="883"/>
    </row>
    <row r="2885" spans="1:100" x14ac:dyDescent="0.25">
      <c r="A2885" s="910" t="s">
        <v>170</v>
      </c>
      <c r="B2885" s="911">
        <v>548479</v>
      </c>
      <c r="C2885" s="1812" t="s">
        <v>3708</v>
      </c>
      <c r="D2885" s="911" t="s">
        <v>16</v>
      </c>
      <c r="E2885" s="911" t="s">
        <v>3709</v>
      </c>
      <c r="F2885" s="911" t="s">
        <v>3710</v>
      </c>
      <c r="G2885" s="911" t="s">
        <v>466</v>
      </c>
      <c r="H2885" s="1308">
        <v>41640</v>
      </c>
      <c r="I2885" s="1277">
        <v>9249.19</v>
      </c>
      <c r="J2885" s="1277">
        <v>9249.19</v>
      </c>
      <c r="K2885" s="1277">
        <v>0</v>
      </c>
      <c r="L2885" s="897"/>
      <c r="M2885" s="888"/>
      <c r="N2885" s="888"/>
      <c r="O2885" s="888"/>
      <c r="P2885" s="888"/>
      <c r="Q2885" s="888"/>
      <c r="R2885" s="888"/>
      <c r="S2885" s="888"/>
      <c r="T2885" s="888"/>
      <c r="U2885" s="888"/>
      <c r="V2885" s="888"/>
      <c r="W2885" s="888"/>
      <c r="X2885" s="888"/>
      <c r="Y2885" s="888"/>
      <c r="Z2885" s="888"/>
      <c r="AA2885" s="888"/>
      <c r="AB2885" s="888"/>
      <c r="AC2885" s="888"/>
      <c r="AD2885" s="888"/>
      <c r="AE2885" s="888"/>
      <c r="AF2885" s="888"/>
      <c r="AG2885" s="888"/>
      <c r="AH2885" s="888"/>
      <c r="AI2885" s="888"/>
      <c r="AJ2885" s="888"/>
      <c r="AK2885" s="888"/>
      <c r="AL2885" s="888"/>
      <c r="AM2885" s="888"/>
      <c r="AN2885" s="888"/>
      <c r="AO2885" s="888"/>
      <c r="AP2885" s="888"/>
      <c r="AQ2885" s="888"/>
      <c r="AR2885" s="888"/>
      <c r="AS2885" s="888"/>
      <c r="AT2885" s="888"/>
      <c r="AU2885" s="888"/>
      <c r="AV2885" s="888"/>
      <c r="AW2885" s="888"/>
      <c r="AX2885" s="888"/>
      <c r="AY2885" s="888"/>
      <c r="AZ2885" s="888"/>
      <c r="BA2885" s="888"/>
      <c r="BB2885" s="888"/>
      <c r="BC2885" s="888"/>
      <c r="BD2885" s="888"/>
      <c r="BE2885" s="888"/>
      <c r="BF2885" s="888"/>
      <c r="BG2885" s="888"/>
      <c r="BH2885" s="888"/>
      <c r="BI2885" s="888"/>
      <c r="BJ2885" s="888"/>
      <c r="BK2885" s="888"/>
      <c r="BL2885" s="888"/>
      <c r="BM2885" s="888"/>
      <c r="BN2885" s="888"/>
      <c r="BO2885" s="888"/>
      <c r="BP2885" s="888"/>
      <c r="BQ2885" s="888"/>
      <c r="BR2885" s="888"/>
      <c r="BS2885" s="888"/>
      <c r="BT2885" s="888"/>
      <c r="BU2885" s="888"/>
      <c r="BV2885" s="888"/>
      <c r="BW2885" s="888"/>
      <c r="BX2885" s="888"/>
      <c r="BY2885" s="888"/>
      <c r="BZ2885" s="888"/>
      <c r="CA2885" s="888"/>
      <c r="CB2885" s="888"/>
      <c r="CC2885" s="888"/>
      <c r="CD2885" s="888"/>
      <c r="CE2885" s="888"/>
      <c r="CF2885" s="888"/>
      <c r="CG2885" s="888"/>
      <c r="CH2885" s="888"/>
      <c r="CI2885" s="888"/>
      <c r="CJ2885" s="888"/>
      <c r="CK2885" s="888"/>
      <c r="CL2885" s="888"/>
      <c r="CM2885" s="888"/>
      <c r="CN2885" s="888"/>
      <c r="CO2885" s="888"/>
      <c r="CP2885" s="888"/>
      <c r="CQ2885" s="888"/>
      <c r="CR2885" s="888"/>
      <c r="CS2885" s="888"/>
      <c r="CT2885" s="888"/>
      <c r="CU2885" s="888"/>
      <c r="CV2885" s="888"/>
    </row>
    <row r="2886" spans="1:100" x14ac:dyDescent="0.25">
      <c r="A2886" s="910" t="s">
        <v>170</v>
      </c>
      <c r="B2886" s="911">
        <v>548480</v>
      </c>
      <c r="C2886" s="1812" t="s">
        <v>3711</v>
      </c>
      <c r="D2886" s="911" t="s">
        <v>16</v>
      </c>
      <c r="E2886" s="911" t="s">
        <v>3709</v>
      </c>
      <c r="F2886" s="911" t="s">
        <v>3712</v>
      </c>
      <c r="G2886" s="911" t="s">
        <v>466</v>
      </c>
      <c r="H2886" s="1308">
        <v>41640</v>
      </c>
      <c r="I2886" s="1277">
        <v>9249.19</v>
      </c>
      <c r="J2886" s="1277">
        <v>9249.19</v>
      </c>
      <c r="K2886" s="1277">
        <v>0</v>
      </c>
      <c r="L2886" s="897"/>
      <c r="M2886" s="888"/>
      <c r="N2886" s="888"/>
      <c r="O2886" s="888"/>
      <c r="P2886" s="888"/>
      <c r="Q2886" s="888"/>
      <c r="R2886" s="888"/>
      <c r="S2886" s="888"/>
      <c r="T2886" s="888"/>
      <c r="U2886" s="888"/>
      <c r="V2886" s="888"/>
      <c r="W2886" s="888"/>
      <c r="X2886" s="888"/>
      <c r="Y2886" s="888"/>
      <c r="Z2886" s="888"/>
      <c r="AA2886" s="888"/>
      <c r="AB2886" s="888"/>
      <c r="AC2886" s="888"/>
      <c r="AD2886" s="888"/>
      <c r="AE2886" s="888"/>
      <c r="AF2886" s="888"/>
      <c r="AG2886" s="888"/>
      <c r="AH2886" s="888"/>
      <c r="AI2886" s="888"/>
      <c r="AJ2886" s="888"/>
      <c r="AK2886" s="888"/>
      <c r="AL2886" s="888"/>
      <c r="AM2886" s="888"/>
      <c r="AN2886" s="888"/>
      <c r="AO2886" s="888"/>
      <c r="AP2886" s="888"/>
      <c r="AQ2886" s="888"/>
      <c r="AR2886" s="888"/>
      <c r="AS2886" s="888"/>
      <c r="AT2886" s="888"/>
      <c r="AU2886" s="888"/>
      <c r="AV2886" s="888"/>
      <c r="AW2886" s="888"/>
      <c r="AX2886" s="888"/>
      <c r="AY2886" s="888"/>
      <c r="AZ2886" s="888"/>
      <c r="BA2886" s="888"/>
      <c r="BB2886" s="888"/>
      <c r="BC2886" s="888"/>
      <c r="BD2886" s="888"/>
      <c r="BE2886" s="888"/>
      <c r="BF2886" s="888"/>
      <c r="BG2886" s="888"/>
      <c r="BH2886" s="888"/>
      <c r="BI2886" s="888"/>
      <c r="BJ2886" s="888"/>
      <c r="BK2886" s="888"/>
      <c r="BL2886" s="888"/>
      <c r="BM2886" s="888"/>
      <c r="BN2886" s="888"/>
      <c r="BO2886" s="888"/>
      <c r="BP2886" s="888"/>
      <c r="BQ2886" s="888"/>
      <c r="BR2886" s="888"/>
      <c r="BS2886" s="888"/>
      <c r="BT2886" s="888"/>
      <c r="BU2886" s="888"/>
      <c r="BV2886" s="888"/>
      <c r="BW2886" s="888"/>
      <c r="BX2886" s="888"/>
      <c r="BY2886" s="888"/>
      <c r="BZ2886" s="888"/>
      <c r="CA2886" s="888"/>
      <c r="CB2886" s="888"/>
      <c r="CC2886" s="888"/>
      <c r="CD2886" s="888"/>
      <c r="CE2886" s="888"/>
      <c r="CF2886" s="888"/>
      <c r="CG2886" s="888"/>
      <c r="CH2886" s="888"/>
      <c r="CI2886" s="888"/>
      <c r="CJ2886" s="888"/>
      <c r="CK2886" s="888"/>
      <c r="CL2886" s="888"/>
      <c r="CM2886" s="888"/>
      <c r="CN2886" s="888"/>
      <c r="CO2886" s="888"/>
      <c r="CP2886" s="888"/>
      <c r="CQ2886" s="888"/>
      <c r="CR2886" s="888"/>
      <c r="CS2886" s="888"/>
      <c r="CT2886" s="888"/>
      <c r="CU2886" s="888"/>
      <c r="CV2886" s="888"/>
    </row>
    <row r="2887" spans="1:100" x14ac:dyDescent="0.25">
      <c r="A2887" s="910" t="s">
        <v>3713</v>
      </c>
      <c r="B2887" s="911">
        <v>548481</v>
      </c>
      <c r="C2887" s="1812" t="s">
        <v>3714</v>
      </c>
      <c r="D2887" s="911" t="s">
        <v>3715</v>
      </c>
      <c r="E2887" s="911" t="s">
        <v>3716</v>
      </c>
      <c r="F2887" s="911" t="s">
        <v>370</v>
      </c>
      <c r="G2887" s="911" t="s">
        <v>18</v>
      </c>
      <c r="H2887" s="1308">
        <v>41640</v>
      </c>
      <c r="I2887" s="1277">
        <v>1500</v>
      </c>
      <c r="J2887" s="1277">
        <v>1500</v>
      </c>
      <c r="K2887" s="1277">
        <v>0</v>
      </c>
      <c r="L2887" s="897"/>
      <c r="M2887" s="888"/>
      <c r="N2887" s="888"/>
      <c r="O2887" s="888"/>
      <c r="P2887" s="888"/>
      <c r="Q2887" s="888"/>
      <c r="R2887" s="888"/>
      <c r="S2887" s="888"/>
      <c r="T2887" s="888"/>
      <c r="U2887" s="888"/>
      <c r="V2887" s="888"/>
      <c r="W2887" s="888"/>
      <c r="X2887" s="888"/>
      <c r="Y2887" s="888"/>
      <c r="Z2887" s="888"/>
      <c r="AA2887" s="888"/>
      <c r="AB2887" s="888"/>
      <c r="AC2887" s="888"/>
      <c r="AD2887" s="888"/>
      <c r="AE2887" s="888"/>
      <c r="AF2887" s="888"/>
      <c r="AG2887" s="888"/>
      <c r="AH2887" s="888"/>
      <c r="AI2887" s="888"/>
      <c r="AJ2887" s="888"/>
      <c r="AK2887" s="888"/>
      <c r="AL2887" s="888"/>
      <c r="AM2887" s="888"/>
      <c r="AN2887" s="888"/>
      <c r="AO2887" s="888"/>
      <c r="AP2887" s="888"/>
      <c r="AQ2887" s="888"/>
      <c r="AR2887" s="888"/>
      <c r="AS2887" s="888"/>
      <c r="AT2887" s="888"/>
      <c r="AU2887" s="888"/>
      <c r="AV2887" s="888"/>
      <c r="AW2887" s="888"/>
      <c r="AX2887" s="888"/>
      <c r="AY2887" s="888"/>
      <c r="AZ2887" s="888"/>
      <c r="BA2887" s="888"/>
      <c r="BB2887" s="888"/>
      <c r="BC2887" s="888"/>
      <c r="BD2887" s="888"/>
      <c r="BE2887" s="888"/>
      <c r="BF2887" s="888"/>
      <c r="BG2887" s="888"/>
      <c r="BH2887" s="888"/>
      <c r="BI2887" s="888"/>
      <c r="BJ2887" s="888"/>
      <c r="BK2887" s="888"/>
      <c r="BL2887" s="888"/>
      <c r="BM2887" s="888"/>
      <c r="BN2887" s="888"/>
      <c r="BO2887" s="888"/>
      <c r="BP2887" s="888"/>
      <c r="BQ2887" s="888"/>
      <c r="BR2887" s="888"/>
      <c r="BS2887" s="888"/>
      <c r="BT2887" s="888"/>
      <c r="BU2887" s="888"/>
      <c r="BV2887" s="888"/>
      <c r="BW2887" s="888"/>
      <c r="BX2887" s="888"/>
      <c r="BY2887" s="888"/>
      <c r="BZ2887" s="888"/>
      <c r="CA2887" s="888"/>
      <c r="CB2887" s="888"/>
      <c r="CC2887" s="888"/>
      <c r="CD2887" s="888"/>
      <c r="CE2887" s="888"/>
      <c r="CF2887" s="888"/>
      <c r="CG2887" s="888"/>
      <c r="CH2887" s="888"/>
      <c r="CI2887" s="888"/>
      <c r="CJ2887" s="888"/>
      <c r="CK2887" s="888"/>
      <c r="CL2887" s="888"/>
      <c r="CM2887" s="888"/>
      <c r="CN2887" s="888"/>
      <c r="CO2887" s="888"/>
      <c r="CP2887" s="888"/>
      <c r="CQ2887" s="888"/>
      <c r="CR2887" s="888"/>
      <c r="CS2887" s="888"/>
      <c r="CT2887" s="888"/>
      <c r="CU2887" s="888"/>
      <c r="CV2887" s="888"/>
    </row>
    <row r="2888" spans="1:100" x14ac:dyDescent="0.25">
      <c r="A2888" s="910" t="s">
        <v>14</v>
      </c>
      <c r="B2888" s="911">
        <v>548482</v>
      </c>
      <c r="C2888" s="1812" t="s">
        <v>3717</v>
      </c>
      <c r="D2888" s="911" t="s">
        <v>16</v>
      </c>
      <c r="E2888" s="911" t="s">
        <v>3718</v>
      </c>
      <c r="F2888" s="911" t="s">
        <v>3719</v>
      </c>
      <c r="G2888" s="911" t="s">
        <v>18</v>
      </c>
      <c r="H2888" s="1308">
        <v>41640</v>
      </c>
      <c r="I2888" s="1277">
        <v>210444</v>
      </c>
      <c r="J2888" s="1277">
        <v>210444</v>
      </c>
      <c r="K2888" s="1277">
        <v>0</v>
      </c>
      <c r="L2888" s="897"/>
      <c r="M2888" s="888"/>
      <c r="N2888" s="888"/>
      <c r="O2888" s="888"/>
      <c r="P2888" s="888"/>
      <c r="Q2888" s="888"/>
      <c r="R2888" s="888"/>
      <c r="S2888" s="888"/>
      <c r="T2888" s="888"/>
      <c r="U2888" s="888"/>
      <c r="V2888" s="888"/>
      <c r="W2888" s="888"/>
      <c r="X2888" s="888"/>
      <c r="Y2888" s="888"/>
      <c r="Z2888" s="888"/>
      <c r="AA2888" s="888"/>
      <c r="AB2888" s="888"/>
      <c r="AC2888" s="888"/>
      <c r="AD2888" s="888"/>
      <c r="AE2888" s="888"/>
      <c r="AF2888" s="888"/>
      <c r="AG2888" s="888"/>
      <c r="AH2888" s="888"/>
      <c r="AI2888" s="888"/>
      <c r="AJ2888" s="888"/>
      <c r="AK2888" s="888"/>
      <c r="AL2888" s="888"/>
      <c r="AM2888" s="888"/>
      <c r="AN2888" s="888"/>
      <c r="AO2888" s="888"/>
      <c r="AP2888" s="888"/>
      <c r="AQ2888" s="888"/>
      <c r="AR2888" s="888"/>
      <c r="AS2888" s="888"/>
      <c r="AT2888" s="888"/>
      <c r="AU2888" s="888"/>
      <c r="AV2888" s="888"/>
      <c r="AW2888" s="888"/>
      <c r="AX2888" s="888"/>
      <c r="AY2888" s="888"/>
      <c r="AZ2888" s="888"/>
      <c r="BA2888" s="888"/>
      <c r="BB2888" s="888"/>
      <c r="BC2888" s="888"/>
      <c r="BD2888" s="888"/>
      <c r="BE2888" s="888"/>
      <c r="BF2888" s="888"/>
      <c r="BG2888" s="888"/>
      <c r="BH2888" s="888"/>
      <c r="BI2888" s="888"/>
      <c r="BJ2888" s="888"/>
      <c r="BK2888" s="888"/>
      <c r="BL2888" s="888"/>
      <c r="BM2888" s="888"/>
      <c r="BN2888" s="888"/>
      <c r="BO2888" s="888"/>
      <c r="BP2888" s="888"/>
      <c r="BQ2888" s="888"/>
      <c r="BR2888" s="888"/>
      <c r="BS2888" s="888"/>
      <c r="BT2888" s="888"/>
      <c r="BU2888" s="888"/>
      <c r="BV2888" s="888"/>
      <c r="BW2888" s="888"/>
      <c r="BX2888" s="888"/>
      <c r="BY2888" s="888"/>
      <c r="BZ2888" s="888"/>
      <c r="CA2888" s="888"/>
      <c r="CB2888" s="888"/>
      <c r="CC2888" s="888"/>
      <c r="CD2888" s="888"/>
      <c r="CE2888" s="888"/>
      <c r="CF2888" s="888"/>
      <c r="CG2888" s="888"/>
      <c r="CH2888" s="888"/>
      <c r="CI2888" s="888"/>
      <c r="CJ2888" s="888"/>
      <c r="CK2888" s="888"/>
      <c r="CL2888" s="888"/>
      <c r="CM2888" s="888"/>
      <c r="CN2888" s="888"/>
      <c r="CO2888" s="888"/>
      <c r="CP2888" s="888"/>
      <c r="CQ2888" s="888"/>
      <c r="CR2888" s="888"/>
      <c r="CS2888" s="888"/>
      <c r="CT2888" s="888"/>
      <c r="CU2888" s="888"/>
      <c r="CV2888" s="888"/>
    </row>
    <row r="2889" spans="1:100" x14ac:dyDescent="0.25">
      <c r="A2889" s="910" t="s">
        <v>170</v>
      </c>
      <c r="B2889" s="911">
        <v>548483</v>
      </c>
      <c r="C2889" s="1812" t="s">
        <v>3720</v>
      </c>
      <c r="D2889" s="911" t="s">
        <v>16</v>
      </c>
      <c r="E2889" s="911" t="s">
        <v>236</v>
      </c>
      <c r="F2889" s="911" t="s">
        <v>3721</v>
      </c>
      <c r="G2889" s="911" t="s">
        <v>18</v>
      </c>
      <c r="H2889" s="1308">
        <v>41640</v>
      </c>
      <c r="I2889" s="1277">
        <v>9249.19</v>
      </c>
      <c r="J2889" s="1277">
        <v>9249.19</v>
      </c>
      <c r="K2889" s="1277">
        <v>0</v>
      </c>
      <c r="L2889" s="897"/>
      <c r="M2889" s="888"/>
      <c r="N2889" s="888"/>
      <c r="O2889" s="888"/>
      <c r="P2889" s="888"/>
      <c r="Q2889" s="888"/>
      <c r="R2889" s="888"/>
      <c r="S2889" s="888"/>
      <c r="T2889" s="888"/>
      <c r="U2889" s="888"/>
      <c r="V2889" s="888"/>
      <c r="W2889" s="888"/>
      <c r="X2889" s="888"/>
      <c r="Y2889" s="888"/>
      <c r="Z2889" s="888"/>
      <c r="AA2889" s="888"/>
      <c r="AB2889" s="888"/>
      <c r="AC2889" s="888"/>
      <c r="AD2889" s="888"/>
      <c r="AE2889" s="888"/>
      <c r="AF2889" s="888"/>
      <c r="AG2889" s="888"/>
      <c r="AH2889" s="888"/>
      <c r="AI2889" s="888"/>
      <c r="AJ2889" s="888"/>
      <c r="AK2889" s="888"/>
      <c r="AL2889" s="888"/>
      <c r="AM2889" s="888"/>
      <c r="AN2889" s="888"/>
      <c r="AO2889" s="888"/>
      <c r="AP2889" s="888"/>
      <c r="AQ2889" s="888"/>
      <c r="AR2889" s="888"/>
      <c r="AS2889" s="888"/>
      <c r="AT2889" s="888"/>
      <c r="AU2889" s="888"/>
      <c r="AV2889" s="888"/>
      <c r="AW2889" s="888"/>
      <c r="AX2889" s="888"/>
      <c r="AY2889" s="888"/>
      <c r="AZ2889" s="888"/>
      <c r="BA2889" s="888"/>
      <c r="BB2889" s="888"/>
      <c r="BC2889" s="888"/>
      <c r="BD2889" s="888"/>
      <c r="BE2889" s="888"/>
      <c r="BF2889" s="888"/>
      <c r="BG2889" s="888"/>
      <c r="BH2889" s="888"/>
      <c r="BI2889" s="888"/>
      <c r="BJ2889" s="888"/>
      <c r="BK2889" s="888"/>
      <c r="BL2889" s="888"/>
      <c r="BM2889" s="888"/>
      <c r="BN2889" s="888"/>
      <c r="BO2889" s="888"/>
      <c r="BP2889" s="888"/>
      <c r="BQ2889" s="888"/>
      <c r="BR2889" s="888"/>
      <c r="BS2889" s="888"/>
      <c r="BT2889" s="888"/>
      <c r="BU2889" s="888"/>
      <c r="BV2889" s="888"/>
      <c r="BW2889" s="888"/>
      <c r="BX2889" s="888"/>
      <c r="BY2889" s="888"/>
      <c r="BZ2889" s="888"/>
      <c r="CA2889" s="888"/>
      <c r="CB2889" s="888"/>
      <c r="CC2889" s="888"/>
      <c r="CD2889" s="888"/>
      <c r="CE2889" s="888"/>
      <c r="CF2889" s="888"/>
      <c r="CG2889" s="888"/>
      <c r="CH2889" s="888"/>
      <c r="CI2889" s="888"/>
      <c r="CJ2889" s="888"/>
      <c r="CK2889" s="888"/>
      <c r="CL2889" s="888"/>
      <c r="CM2889" s="888"/>
      <c r="CN2889" s="888"/>
      <c r="CO2889" s="888"/>
      <c r="CP2889" s="888"/>
      <c r="CQ2889" s="888"/>
      <c r="CR2889" s="888"/>
      <c r="CS2889" s="888"/>
      <c r="CT2889" s="888"/>
      <c r="CU2889" s="888"/>
      <c r="CV2889" s="888"/>
    </row>
    <row r="2890" spans="1:100" x14ac:dyDescent="0.25">
      <c r="A2890" s="910" t="s">
        <v>14</v>
      </c>
      <c r="B2890" s="911">
        <v>548484</v>
      </c>
      <c r="C2890" s="1812" t="s">
        <v>3722</v>
      </c>
      <c r="D2890" s="911" t="s">
        <v>16</v>
      </c>
      <c r="E2890" s="911" t="s">
        <v>26</v>
      </c>
      <c r="F2890" s="911" t="s">
        <v>3723</v>
      </c>
      <c r="G2890" s="911" t="s">
        <v>18</v>
      </c>
      <c r="H2890" s="1308">
        <v>41640</v>
      </c>
      <c r="I2890" s="1277">
        <v>30941.64</v>
      </c>
      <c r="J2890" s="1277">
        <v>30941.64</v>
      </c>
      <c r="K2890" s="1277">
        <v>0</v>
      </c>
      <c r="L2890" s="897"/>
      <c r="M2890" s="888"/>
      <c r="N2890" s="888"/>
      <c r="O2890" s="888"/>
      <c r="P2890" s="888"/>
      <c r="Q2890" s="888"/>
      <c r="R2890" s="888"/>
      <c r="S2890" s="888"/>
      <c r="T2890" s="888"/>
      <c r="U2890" s="888"/>
      <c r="V2890" s="888"/>
      <c r="W2890" s="888"/>
      <c r="X2890" s="888"/>
      <c r="Y2890" s="888"/>
      <c r="Z2890" s="888"/>
      <c r="AA2890" s="888"/>
      <c r="AB2890" s="888"/>
      <c r="AC2890" s="888"/>
      <c r="AD2890" s="888"/>
      <c r="AE2890" s="888"/>
      <c r="AF2890" s="888"/>
      <c r="AG2890" s="888"/>
      <c r="AH2890" s="888"/>
      <c r="AI2890" s="888"/>
      <c r="AJ2890" s="888"/>
      <c r="AK2890" s="888"/>
      <c r="AL2890" s="888"/>
      <c r="AM2890" s="888"/>
      <c r="AN2890" s="888"/>
      <c r="AO2890" s="888"/>
      <c r="AP2890" s="888"/>
      <c r="AQ2890" s="888"/>
      <c r="AR2890" s="888"/>
      <c r="AS2890" s="888"/>
      <c r="AT2890" s="888"/>
      <c r="AU2890" s="888"/>
      <c r="AV2890" s="888"/>
      <c r="AW2890" s="888"/>
      <c r="AX2890" s="888"/>
      <c r="AY2890" s="888"/>
      <c r="AZ2890" s="888"/>
      <c r="BA2890" s="888"/>
      <c r="BB2890" s="888"/>
      <c r="BC2890" s="888"/>
      <c r="BD2890" s="888"/>
      <c r="BE2890" s="888"/>
      <c r="BF2890" s="888"/>
      <c r="BG2890" s="888"/>
      <c r="BH2890" s="888"/>
      <c r="BI2890" s="888"/>
      <c r="BJ2890" s="888"/>
      <c r="BK2890" s="888"/>
      <c r="BL2890" s="888"/>
      <c r="BM2890" s="888"/>
      <c r="BN2890" s="888"/>
      <c r="BO2890" s="888"/>
      <c r="BP2890" s="888"/>
      <c r="BQ2890" s="888"/>
      <c r="BR2890" s="888"/>
      <c r="BS2890" s="888"/>
      <c r="BT2890" s="888"/>
      <c r="BU2890" s="888"/>
      <c r="BV2890" s="888"/>
      <c r="BW2890" s="888"/>
      <c r="BX2890" s="888"/>
      <c r="BY2890" s="888"/>
      <c r="BZ2890" s="888"/>
      <c r="CA2890" s="888"/>
      <c r="CB2890" s="888"/>
      <c r="CC2890" s="888"/>
      <c r="CD2890" s="888"/>
      <c r="CE2890" s="888"/>
      <c r="CF2890" s="888"/>
      <c r="CG2890" s="888"/>
      <c r="CH2890" s="888"/>
      <c r="CI2890" s="888"/>
      <c r="CJ2890" s="888"/>
      <c r="CK2890" s="888"/>
      <c r="CL2890" s="888"/>
      <c r="CM2890" s="888"/>
      <c r="CN2890" s="888"/>
      <c r="CO2890" s="888"/>
      <c r="CP2890" s="888"/>
      <c r="CQ2890" s="888"/>
      <c r="CR2890" s="888"/>
      <c r="CS2890" s="888"/>
      <c r="CT2890" s="888"/>
      <c r="CU2890" s="888"/>
      <c r="CV2890" s="888"/>
    </row>
    <row r="2891" spans="1:100" x14ac:dyDescent="0.25">
      <c r="A2891" s="910" t="s">
        <v>3724</v>
      </c>
      <c r="B2891" s="911">
        <v>365528</v>
      </c>
      <c r="C2891" s="1812" t="s">
        <v>3725</v>
      </c>
      <c r="D2891" s="41" t="s">
        <v>49</v>
      </c>
      <c r="E2891" s="41" t="s">
        <v>49</v>
      </c>
      <c r="F2891" s="41" t="s">
        <v>49</v>
      </c>
      <c r="G2891" s="911" t="s">
        <v>114</v>
      </c>
      <c r="H2891" s="1308">
        <v>41640</v>
      </c>
      <c r="I2891" s="1277">
        <v>42443</v>
      </c>
      <c r="J2891" s="1277">
        <v>42443</v>
      </c>
      <c r="K2891" s="1277">
        <v>0</v>
      </c>
      <c r="L2891" s="897"/>
      <c r="M2891" s="888"/>
      <c r="N2891" s="888"/>
      <c r="O2891" s="888"/>
      <c r="P2891" s="888"/>
      <c r="Q2891" s="888"/>
      <c r="R2891" s="888"/>
      <c r="S2891" s="888"/>
      <c r="T2891" s="888"/>
      <c r="U2891" s="888"/>
      <c r="V2891" s="888"/>
      <c r="W2891" s="888"/>
      <c r="X2891" s="888"/>
      <c r="Y2891" s="888"/>
      <c r="Z2891" s="888"/>
      <c r="AA2891" s="888"/>
      <c r="AB2891" s="888"/>
      <c r="AC2891" s="888"/>
      <c r="AD2891" s="888"/>
      <c r="AE2891" s="888"/>
      <c r="AF2891" s="888"/>
      <c r="AG2891" s="888"/>
      <c r="AH2891" s="888"/>
      <c r="AI2891" s="888"/>
      <c r="AJ2891" s="888"/>
      <c r="AK2891" s="888"/>
      <c r="AL2891" s="888"/>
      <c r="AM2891" s="888"/>
      <c r="AN2891" s="888"/>
      <c r="AO2891" s="888"/>
      <c r="AP2891" s="888"/>
      <c r="AQ2891" s="888"/>
      <c r="AR2891" s="888"/>
      <c r="AS2891" s="888"/>
      <c r="AT2891" s="888"/>
      <c r="AU2891" s="888"/>
      <c r="AV2891" s="888"/>
      <c r="AW2891" s="888"/>
      <c r="AX2891" s="888"/>
      <c r="AY2891" s="888"/>
      <c r="AZ2891" s="888"/>
      <c r="BA2891" s="888"/>
      <c r="BB2891" s="888"/>
      <c r="BC2891" s="888"/>
      <c r="BD2891" s="888"/>
      <c r="BE2891" s="888"/>
      <c r="BF2891" s="888"/>
      <c r="BG2891" s="888"/>
      <c r="BH2891" s="888"/>
      <c r="BI2891" s="888"/>
      <c r="BJ2891" s="888"/>
      <c r="BK2891" s="888"/>
      <c r="BL2891" s="888"/>
      <c r="BM2891" s="888"/>
      <c r="BN2891" s="888"/>
      <c r="BO2891" s="888"/>
      <c r="BP2891" s="888"/>
      <c r="BQ2891" s="888"/>
      <c r="BR2891" s="888"/>
      <c r="BS2891" s="888"/>
      <c r="BT2891" s="888"/>
      <c r="BU2891" s="888"/>
      <c r="BV2891" s="888"/>
      <c r="BW2891" s="888"/>
      <c r="BX2891" s="888"/>
      <c r="BY2891" s="888"/>
      <c r="BZ2891" s="888"/>
      <c r="CA2891" s="888"/>
      <c r="CB2891" s="888"/>
      <c r="CC2891" s="888"/>
      <c r="CD2891" s="888"/>
      <c r="CE2891" s="888"/>
      <c r="CF2891" s="888"/>
      <c r="CG2891" s="888"/>
      <c r="CH2891" s="888"/>
      <c r="CI2891" s="888"/>
      <c r="CJ2891" s="888"/>
      <c r="CK2891" s="888"/>
      <c r="CL2891" s="888"/>
      <c r="CM2891" s="888"/>
      <c r="CN2891" s="888"/>
      <c r="CO2891" s="888"/>
      <c r="CP2891" s="888"/>
      <c r="CQ2891" s="888"/>
      <c r="CR2891" s="888"/>
      <c r="CS2891" s="888"/>
      <c r="CT2891" s="888"/>
      <c r="CU2891" s="888"/>
      <c r="CV2891" s="888"/>
    </row>
    <row r="2892" spans="1:100" x14ac:dyDescent="0.25">
      <c r="A2892" s="909" t="s">
        <v>3726</v>
      </c>
      <c r="B2892" s="911">
        <v>365531</v>
      </c>
      <c r="C2892" s="1812" t="s">
        <v>3727</v>
      </c>
      <c r="D2892" s="41" t="s">
        <v>49</v>
      </c>
      <c r="E2892" s="41" t="s">
        <v>49</v>
      </c>
      <c r="F2892" s="41" t="s">
        <v>49</v>
      </c>
      <c r="G2892" s="911" t="s">
        <v>114</v>
      </c>
      <c r="H2892" s="1308">
        <v>41640</v>
      </c>
      <c r="I2892" s="1277">
        <v>35400</v>
      </c>
      <c r="J2892" s="1277">
        <v>35400</v>
      </c>
      <c r="K2892" s="1277">
        <v>0</v>
      </c>
      <c r="L2892" s="898"/>
      <c r="M2892" s="897"/>
      <c r="N2892" s="897"/>
      <c r="O2892" s="897"/>
      <c r="P2892" s="897"/>
      <c r="Q2892" s="897"/>
      <c r="R2892" s="897"/>
      <c r="S2892" s="897"/>
      <c r="T2892" s="897"/>
      <c r="U2892" s="897"/>
      <c r="V2892" s="897"/>
      <c r="W2892" s="897"/>
      <c r="X2892" s="897"/>
      <c r="Y2892" s="897"/>
      <c r="Z2892" s="897"/>
      <c r="AA2892" s="897"/>
      <c r="AB2892" s="897"/>
      <c r="AC2892" s="897"/>
      <c r="AD2892" s="897"/>
      <c r="AE2892" s="897"/>
      <c r="AF2892" s="897"/>
      <c r="AG2892" s="897"/>
      <c r="AH2892" s="897"/>
      <c r="AI2892" s="897"/>
      <c r="AJ2892" s="897"/>
      <c r="AK2892" s="897"/>
      <c r="AL2892" s="897"/>
      <c r="AM2892" s="897"/>
      <c r="AN2892" s="897"/>
      <c r="AO2892" s="897"/>
      <c r="AP2892" s="897"/>
      <c r="AQ2892" s="897"/>
      <c r="AR2892" s="897"/>
      <c r="AS2892" s="897"/>
      <c r="AT2892" s="897"/>
      <c r="AU2892" s="897"/>
      <c r="AV2892" s="897"/>
      <c r="AW2892" s="897"/>
      <c r="AX2892" s="897"/>
      <c r="AY2892" s="897"/>
      <c r="AZ2892" s="897"/>
      <c r="BA2892" s="897"/>
      <c r="BB2892" s="897"/>
      <c r="BC2892" s="897"/>
      <c r="BD2892" s="897"/>
      <c r="BE2892" s="897"/>
      <c r="BF2892" s="897"/>
      <c r="BG2892" s="897"/>
      <c r="BH2892" s="897"/>
      <c r="BI2892" s="897"/>
      <c r="BJ2892" s="897"/>
      <c r="BK2892" s="897"/>
      <c r="BL2892" s="897"/>
      <c r="BM2892" s="897"/>
      <c r="BN2892" s="897"/>
      <c r="BO2892" s="897"/>
      <c r="BP2892" s="897"/>
      <c r="BQ2892" s="897"/>
      <c r="BR2892" s="897"/>
      <c r="BS2892" s="897"/>
      <c r="BT2892" s="897"/>
      <c r="BU2892" s="897"/>
      <c r="BV2892" s="897"/>
      <c r="BW2892" s="897"/>
      <c r="BX2892" s="897"/>
      <c r="BY2892" s="897"/>
      <c r="BZ2892" s="897"/>
      <c r="CA2892" s="897"/>
      <c r="CB2892" s="897"/>
      <c r="CC2892" s="897"/>
      <c r="CD2892" s="897"/>
      <c r="CE2892" s="897"/>
      <c r="CF2892" s="897"/>
      <c r="CG2892" s="897"/>
      <c r="CH2892" s="897"/>
      <c r="CI2892" s="897"/>
      <c r="CJ2892" s="897"/>
      <c r="CK2892" s="897"/>
      <c r="CL2892" s="897"/>
      <c r="CM2892" s="897"/>
      <c r="CN2892" s="897"/>
      <c r="CO2892" s="897"/>
      <c r="CP2892" s="897"/>
      <c r="CQ2892" s="897"/>
      <c r="CR2892" s="897"/>
      <c r="CS2892" s="897"/>
      <c r="CT2892" s="897"/>
      <c r="CU2892" s="897"/>
      <c r="CV2892" s="897"/>
    </row>
    <row r="2893" spans="1:100" x14ac:dyDescent="0.25">
      <c r="A2893" s="909" t="s">
        <v>3728</v>
      </c>
      <c r="B2893" s="911">
        <v>365529</v>
      </c>
      <c r="C2893" s="1812" t="s">
        <v>3729</v>
      </c>
      <c r="D2893" s="41" t="s">
        <v>49</v>
      </c>
      <c r="E2893" s="41" t="s">
        <v>49</v>
      </c>
      <c r="F2893" s="41" t="s">
        <v>49</v>
      </c>
      <c r="G2893" s="911" t="s">
        <v>114</v>
      </c>
      <c r="H2893" s="1308">
        <v>41640</v>
      </c>
      <c r="I2893" s="1277">
        <v>20000</v>
      </c>
      <c r="J2893" s="1277">
        <v>20000</v>
      </c>
      <c r="K2893" s="1277">
        <v>0</v>
      </c>
      <c r="L2893" s="898"/>
      <c r="M2893" s="897"/>
      <c r="N2893" s="897"/>
      <c r="O2893" s="897"/>
      <c r="P2893" s="897"/>
      <c r="Q2893" s="897"/>
      <c r="R2893" s="897"/>
      <c r="S2893" s="897"/>
      <c r="T2893" s="897"/>
      <c r="U2893" s="897"/>
      <c r="V2893" s="897"/>
      <c r="W2893" s="897"/>
      <c r="X2893" s="897"/>
      <c r="Y2893" s="897"/>
      <c r="Z2893" s="897"/>
      <c r="AA2893" s="897"/>
      <c r="AB2893" s="897"/>
      <c r="AC2893" s="897"/>
      <c r="AD2893" s="897"/>
      <c r="AE2893" s="897"/>
      <c r="AF2893" s="897"/>
      <c r="AG2893" s="897"/>
      <c r="AH2893" s="897"/>
      <c r="AI2893" s="897"/>
      <c r="AJ2893" s="897"/>
      <c r="AK2893" s="897"/>
      <c r="AL2893" s="897"/>
      <c r="AM2893" s="897"/>
      <c r="AN2893" s="897"/>
      <c r="AO2893" s="897"/>
      <c r="AP2893" s="897"/>
      <c r="AQ2893" s="897"/>
      <c r="AR2893" s="897"/>
      <c r="AS2893" s="897"/>
      <c r="AT2893" s="897"/>
      <c r="AU2893" s="897"/>
      <c r="AV2893" s="897"/>
      <c r="AW2893" s="897"/>
      <c r="AX2893" s="897"/>
      <c r="AY2893" s="897"/>
      <c r="AZ2893" s="897"/>
      <c r="BA2893" s="897"/>
      <c r="BB2893" s="897"/>
      <c r="BC2893" s="897"/>
      <c r="BD2893" s="897"/>
      <c r="BE2893" s="897"/>
      <c r="BF2893" s="897"/>
      <c r="BG2893" s="897"/>
      <c r="BH2893" s="897"/>
      <c r="BI2893" s="897"/>
      <c r="BJ2893" s="897"/>
      <c r="BK2893" s="897"/>
      <c r="BL2893" s="897"/>
      <c r="BM2893" s="897"/>
      <c r="BN2893" s="897"/>
      <c r="BO2893" s="897"/>
      <c r="BP2893" s="897"/>
      <c r="BQ2893" s="897"/>
      <c r="BR2893" s="897"/>
      <c r="BS2893" s="897"/>
      <c r="BT2893" s="897"/>
      <c r="BU2893" s="897"/>
      <c r="BV2893" s="897"/>
      <c r="BW2893" s="897"/>
      <c r="BX2893" s="897"/>
      <c r="BY2893" s="897"/>
      <c r="BZ2893" s="897"/>
      <c r="CA2893" s="897"/>
      <c r="CB2893" s="897"/>
      <c r="CC2893" s="897"/>
      <c r="CD2893" s="897"/>
      <c r="CE2893" s="897"/>
      <c r="CF2893" s="897"/>
      <c r="CG2893" s="897"/>
      <c r="CH2893" s="897"/>
      <c r="CI2893" s="897"/>
      <c r="CJ2893" s="897"/>
      <c r="CK2893" s="897"/>
      <c r="CL2893" s="897"/>
      <c r="CM2893" s="897"/>
      <c r="CN2893" s="897"/>
      <c r="CO2893" s="897"/>
      <c r="CP2893" s="897"/>
      <c r="CQ2893" s="897"/>
      <c r="CR2893" s="897"/>
      <c r="CS2893" s="897"/>
      <c r="CT2893" s="897"/>
      <c r="CU2893" s="897"/>
      <c r="CV2893" s="897"/>
    </row>
    <row r="2894" spans="1:100" x14ac:dyDescent="0.25">
      <c r="A2894" s="909" t="s">
        <v>3730</v>
      </c>
      <c r="B2894" s="911">
        <v>365530</v>
      </c>
      <c r="C2894" s="1812" t="s">
        <v>3731</v>
      </c>
      <c r="D2894" s="41" t="s">
        <v>49</v>
      </c>
      <c r="E2894" s="41" t="s">
        <v>49</v>
      </c>
      <c r="F2894" s="41" t="s">
        <v>49</v>
      </c>
      <c r="G2894" s="911" t="s">
        <v>114</v>
      </c>
      <c r="H2894" s="1308">
        <v>41640</v>
      </c>
      <c r="I2894" s="1277">
        <v>20000</v>
      </c>
      <c r="J2894" s="1277">
        <v>20000</v>
      </c>
      <c r="K2894" s="1277">
        <v>0</v>
      </c>
      <c r="L2894" s="898"/>
      <c r="M2894" s="899"/>
      <c r="N2894" s="899"/>
      <c r="O2894" s="899"/>
      <c r="P2894" s="897"/>
      <c r="Q2894" s="897"/>
      <c r="R2894" s="897"/>
      <c r="S2894" s="897"/>
      <c r="T2894" s="897"/>
      <c r="U2894" s="897"/>
      <c r="V2894" s="897"/>
      <c r="W2894" s="897"/>
      <c r="X2894" s="897"/>
      <c r="Y2894" s="897"/>
      <c r="Z2894" s="897"/>
      <c r="AA2894" s="897"/>
      <c r="AB2894" s="897"/>
      <c r="AC2894" s="897"/>
      <c r="AD2894" s="897"/>
      <c r="AE2894" s="897"/>
      <c r="AF2894" s="897"/>
      <c r="AG2894" s="897"/>
      <c r="AH2894" s="897"/>
      <c r="AI2894" s="897"/>
      <c r="AJ2894" s="897"/>
      <c r="AK2894" s="897"/>
      <c r="AL2894" s="897"/>
      <c r="AM2894" s="897"/>
      <c r="AN2894" s="897"/>
      <c r="AO2894" s="897"/>
      <c r="AP2894" s="897"/>
      <c r="AQ2894" s="897"/>
      <c r="AR2894" s="897"/>
      <c r="AS2894" s="897"/>
      <c r="AT2894" s="897"/>
      <c r="AU2894" s="897"/>
      <c r="AV2894" s="897"/>
      <c r="AW2894" s="897"/>
      <c r="AX2894" s="897"/>
      <c r="AY2894" s="897"/>
      <c r="AZ2894" s="897"/>
      <c r="BA2894" s="897"/>
      <c r="BB2894" s="897"/>
      <c r="BC2894" s="897"/>
      <c r="BD2894" s="897"/>
      <c r="BE2894" s="897"/>
      <c r="BF2894" s="897"/>
      <c r="BG2894" s="897"/>
      <c r="BH2894" s="897"/>
      <c r="BI2894" s="897"/>
      <c r="BJ2894" s="897"/>
      <c r="BK2894" s="897"/>
      <c r="BL2894" s="897"/>
      <c r="BM2894" s="897"/>
      <c r="BN2894" s="897"/>
      <c r="BO2894" s="897"/>
      <c r="BP2894" s="897"/>
      <c r="BQ2894" s="897"/>
      <c r="BR2894" s="897"/>
      <c r="BS2894" s="897"/>
      <c r="BT2894" s="897"/>
      <c r="BU2894" s="897"/>
      <c r="BV2894" s="897"/>
      <c r="BW2894" s="897"/>
      <c r="BX2894" s="897"/>
      <c r="BY2894" s="897"/>
      <c r="BZ2894" s="897"/>
      <c r="CA2894" s="897"/>
      <c r="CB2894" s="897"/>
      <c r="CC2894" s="897"/>
      <c r="CD2894" s="897"/>
      <c r="CE2894" s="897"/>
      <c r="CF2894" s="897"/>
      <c r="CG2894" s="897"/>
      <c r="CH2894" s="897"/>
      <c r="CI2894" s="897"/>
      <c r="CJ2894" s="897"/>
      <c r="CK2894" s="897"/>
      <c r="CL2894" s="897"/>
      <c r="CM2894" s="897"/>
      <c r="CN2894" s="897"/>
      <c r="CO2894" s="897"/>
      <c r="CP2894" s="897"/>
      <c r="CQ2894" s="897"/>
      <c r="CR2894" s="897"/>
      <c r="CS2894" s="897"/>
      <c r="CT2894" s="897"/>
      <c r="CU2894" s="897"/>
      <c r="CV2894" s="897"/>
    </row>
    <row r="2895" spans="1:100" x14ac:dyDescent="0.25">
      <c r="A2895" s="910" t="s">
        <v>3732</v>
      </c>
      <c r="B2895" s="911">
        <v>365532</v>
      </c>
      <c r="C2895" s="1812" t="s">
        <v>3733</v>
      </c>
      <c r="D2895" s="41" t="s">
        <v>49</v>
      </c>
      <c r="E2895" s="41" t="s">
        <v>49</v>
      </c>
      <c r="F2895" s="41" t="s">
        <v>49</v>
      </c>
      <c r="G2895" s="911" t="s">
        <v>114</v>
      </c>
      <c r="H2895" s="1308">
        <v>39083</v>
      </c>
      <c r="I2895" s="1277">
        <v>46762</v>
      </c>
      <c r="J2895" s="1277">
        <v>46762</v>
      </c>
      <c r="K2895" s="1277">
        <v>0</v>
      </c>
      <c r="L2895" s="898"/>
      <c r="M2895" s="899"/>
      <c r="N2895" s="899"/>
      <c r="O2895" s="899"/>
      <c r="P2895" s="897"/>
      <c r="Q2895" s="897"/>
      <c r="R2895" s="897"/>
      <c r="S2895" s="897"/>
      <c r="T2895" s="897"/>
      <c r="U2895" s="897"/>
      <c r="V2895" s="897"/>
      <c r="W2895" s="897"/>
      <c r="X2895" s="897"/>
      <c r="Y2895" s="897"/>
      <c r="Z2895" s="897"/>
      <c r="AA2895" s="897"/>
      <c r="AB2895" s="897"/>
      <c r="AC2895" s="897"/>
      <c r="AD2895" s="897"/>
      <c r="AE2895" s="897"/>
      <c r="AF2895" s="897"/>
      <c r="AG2895" s="897"/>
      <c r="AH2895" s="897"/>
      <c r="AI2895" s="897"/>
      <c r="AJ2895" s="897"/>
      <c r="AK2895" s="897"/>
      <c r="AL2895" s="897"/>
      <c r="AM2895" s="897"/>
      <c r="AN2895" s="897"/>
      <c r="AO2895" s="897"/>
      <c r="AP2895" s="897"/>
      <c r="AQ2895" s="897"/>
      <c r="AR2895" s="897"/>
      <c r="AS2895" s="897"/>
      <c r="AT2895" s="897"/>
      <c r="AU2895" s="897"/>
      <c r="AV2895" s="897"/>
      <c r="AW2895" s="897"/>
      <c r="AX2895" s="897"/>
      <c r="AY2895" s="897"/>
      <c r="AZ2895" s="897"/>
      <c r="BA2895" s="897"/>
      <c r="BB2895" s="897"/>
      <c r="BC2895" s="897"/>
      <c r="BD2895" s="897"/>
      <c r="BE2895" s="897"/>
      <c r="BF2895" s="897"/>
      <c r="BG2895" s="897"/>
      <c r="BH2895" s="897"/>
      <c r="BI2895" s="897"/>
      <c r="BJ2895" s="897"/>
      <c r="BK2895" s="897"/>
      <c r="BL2895" s="897"/>
      <c r="BM2895" s="897"/>
      <c r="BN2895" s="897"/>
      <c r="BO2895" s="897"/>
      <c r="BP2895" s="897"/>
      <c r="BQ2895" s="897"/>
      <c r="BR2895" s="897"/>
      <c r="BS2895" s="897"/>
      <c r="BT2895" s="897"/>
      <c r="BU2895" s="897"/>
      <c r="BV2895" s="897"/>
      <c r="BW2895" s="897"/>
      <c r="BX2895" s="897"/>
      <c r="BY2895" s="897"/>
      <c r="BZ2895" s="897"/>
      <c r="CA2895" s="897"/>
      <c r="CB2895" s="897"/>
      <c r="CC2895" s="897"/>
      <c r="CD2895" s="897"/>
      <c r="CE2895" s="897"/>
      <c r="CF2895" s="897"/>
      <c r="CG2895" s="897"/>
      <c r="CH2895" s="897"/>
      <c r="CI2895" s="897"/>
      <c r="CJ2895" s="897"/>
      <c r="CK2895" s="897"/>
      <c r="CL2895" s="897"/>
      <c r="CM2895" s="897"/>
      <c r="CN2895" s="897"/>
      <c r="CO2895" s="897"/>
      <c r="CP2895" s="897"/>
      <c r="CQ2895" s="897"/>
      <c r="CR2895" s="897"/>
      <c r="CS2895" s="897"/>
      <c r="CT2895" s="897"/>
      <c r="CU2895" s="897"/>
      <c r="CV2895" s="897"/>
    </row>
    <row r="2896" spans="1:100" x14ac:dyDescent="0.25">
      <c r="A2896" s="910" t="s">
        <v>3734</v>
      </c>
      <c r="B2896" s="911">
        <v>548486</v>
      </c>
      <c r="C2896" s="1812" t="s">
        <v>3735</v>
      </c>
      <c r="D2896" s="911" t="s">
        <v>370</v>
      </c>
      <c r="E2896" s="911" t="s">
        <v>370</v>
      </c>
      <c r="F2896" s="911" t="s">
        <v>370</v>
      </c>
      <c r="G2896" s="911" t="s">
        <v>94</v>
      </c>
      <c r="H2896" s="1308">
        <v>41640</v>
      </c>
      <c r="I2896" s="1277">
        <v>2572</v>
      </c>
      <c r="J2896" s="1277">
        <v>2572</v>
      </c>
      <c r="K2896" s="1277">
        <v>0</v>
      </c>
      <c r="L2896" s="898"/>
      <c r="M2896" s="899"/>
      <c r="N2896" s="899"/>
      <c r="O2896" s="899"/>
      <c r="P2896" s="897"/>
      <c r="Q2896" s="897"/>
      <c r="R2896" s="897"/>
      <c r="S2896" s="897"/>
      <c r="T2896" s="897"/>
      <c r="U2896" s="897"/>
      <c r="V2896" s="897"/>
      <c r="W2896" s="897"/>
      <c r="X2896" s="897"/>
      <c r="Y2896" s="897"/>
      <c r="Z2896" s="897"/>
      <c r="AA2896" s="897"/>
      <c r="AB2896" s="897"/>
      <c r="AC2896" s="897"/>
      <c r="AD2896" s="897"/>
      <c r="AE2896" s="897"/>
      <c r="AF2896" s="897"/>
      <c r="AG2896" s="897"/>
      <c r="AH2896" s="897"/>
      <c r="AI2896" s="897"/>
      <c r="AJ2896" s="897"/>
      <c r="AK2896" s="897"/>
      <c r="AL2896" s="897"/>
      <c r="AM2896" s="897"/>
      <c r="AN2896" s="897"/>
      <c r="AO2896" s="897"/>
      <c r="AP2896" s="897"/>
      <c r="AQ2896" s="897"/>
      <c r="AR2896" s="897"/>
      <c r="AS2896" s="897"/>
      <c r="AT2896" s="897"/>
      <c r="AU2896" s="897"/>
      <c r="AV2896" s="897"/>
      <c r="AW2896" s="897"/>
      <c r="AX2896" s="897"/>
      <c r="AY2896" s="897"/>
      <c r="AZ2896" s="897"/>
      <c r="BA2896" s="897"/>
      <c r="BB2896" s="897"/>
      <c r="BC2896" s="897"/>
      <c r="BD2896" s="897"/>
      <c r="BE2896" s="897"/>
      <c r="BF2896" s="897"/>
      <c r="BG2896" s="897"/>
      <c r="BH2896" s="897"/>
      <c r="BI2896" s="897"/>
      <c r="BJ2896" s="897"/>
      <c r="BK2896" s="897"/>
      <c r="BL2896" s="897"/>
      <c r="BM2896" s="897"/>
      <c r="BN2896" s="897"/>
      <c r="BO2896" s="897"/>
      <c r="BP2896" s="897"/>
      <c r="BQ2896" s="897"/>
      <c r="BR2896" s="897"/>
      <c r="BS2896" s="897"/>
      <c r="BT2896" s="897"/>
      <c r="BU2896" s="897"/>
      <c r="BV2896" s="897"/>
      <c r="BW2896" s="897"/>
      <c r="BX2896" s="897"/>
      <c r="BY2896" s="897"/>
      <c r="BZ2896" s="897"/>
      <c r="CA2896" s="897"/>
      <c r="CB2896" s="897"/>
      <c r="CC2896" s="897"/>
      <c r="CD2896" s="897"/>
      <c r="CE2896" s="897"/>
      <c r="CF2896" s="897"/>
      <c r="CG2896" s="897"/>
      <c r="CH2896" s="897"/>
      <c r="CI2896" s="897"/>
      <c r="CJ2896" s="897"/>
      <c r="CK2896" s="897"/>
      <c r="CL2896" s="897"/>
      <c r="CM2896" s="897"/>
      <c r="CN2896" s="897"/>
      <c r="CO2896" s="897"/>
      <c r="CP2896" s="897"/>
      <c r="CQ2896" s="897"/>
      <c r="CR2896" s="897"/>
      <c r="CS2896" s="897"/>
      <c r="CT2896" s="897"/>
      <c r="CU2896" s="897"/>
      <c r="CV2896" s="897"/>
    </row>
    <row r="2897" spans="1:100" x14ac:dyDescent="0.25">
      <c r="A2897" s="910" t="s">
        <v>70</v>
      </c>
      <c r="B2897" s="911">
        <v>548489</v>
      </c>
      <c r="C2897" s="1812" t="s">
        <v>3736</v>
      </c>
      <c r="D2897" s="911" t="s">
        <v>72</v>
      </c>
      <c r="E2897" s="911">
        <v>6027</v>
      </c>
      <c r="F2897" s="908" t="s">
        <v>3737</v>
      </c>
      <c r="G2897" s="911" t="s">
        <v>75</v>
      </c>
      <c r="H2897" s="1308">
        <v>41640</v>
      </c>
      <c r="I2897" s="1277">
        <v>5258.1</v>
      </c>
      <c r="J2897" s="1277">
        <v>5258.1</v>
      </c>
      <c r="K2897" s="1277">
        <v>0</v>
      </c>
      <c r="L2897" s="900"/>
      <c r="M2897" s="901"/>
      <c r="N2897" s="901"/>
      <c r="O2897" s="901"/>
      <c r="P2897" s="898"/>
      <c r="Q2897" s="898"/>
      <c r="R2897" s="898"/>
      <c r="S2897" s="898"/>
      <c r="T2897" s="898"/>
      <c r="U2897" s="898"/>
      <c r="V2897" s="898"/>
      <c r="W2897" s="898"/>
      <c r="X2897" s="898"/>
      <c r="Y2897" s="898"/>
      <c r="Z2897" s="898"/>
      <c r="AA2897" s="898"/>
      <c r="AB2897" s="898"/>
      <c r="AC2897" s="898"/>
      <c r="AD2897" s="898"/>
      <c r="AE2897" s="898"/>
      <c r="AF2897" s="898"/>
      <c r="AG2897" s="898"/>
      <c r="AH2897" s="898"/>
      <c r="AI2897" s="898"/>
      <c r="AJ2897" s="898"/>
      <c r="AK2897" s="898"/>
      <c r="AL2897" s="898"/>
      <c r="AM2897" s="898"/>
      <c r="AN2897" s="898"/>
      <c r="AO2897" s="898"/>
      <c r="AP2897" s="898"/>
      <c r="AQ2897" s="898"/>
      <c r="AR2897" s="898"/>
      <c r="AS2897" s="898"/>
      <c r="AT2897" s="898"/>
      <c r="AU2897" s="898"/>
      <c r="AV2897" s="898"/>
      <c r="AW2897" s="898"/>
      <c r="AX2897" s="898"/>
      <c r="AY2897" s="898"/>
      <c r="AZ2897" s="898"/>
      <c r="BA2897" s="898"/>
      <c r="BB2897" s="898"/>
      <c r="BC2897" s="898"/>
      <c r="BD2897" s="898"/>
      <c r="BE2897" s="898"/>
      <c r="BF2897" s="898"/>
      <c r="BG2897" s="898"/>
      <c r="BH2897" s="898"/>
      <c r="BI2897" s="898"/>
      <c r="BJ2897" s="898"/>
      <c r="BK2897" s="898"/>
      <c r="BL2897" s="898"/>
      <c r="BM2897" s="898"/>
      <c r="BN2897" s="898"/>
      <c r="BO2897" s="898"/>
      <c r="BP2897" s="898"/>
      <c r="BQ2897" s="898"/>
      <c r="BR2897" s="898"/>
      <c r="BS2897" s="898"/>
      <c r="BT2897" s="898"/>
      <c r="BU2897" s="898"/>
      <c r="BV2897" s="898"/>
      <c r="BW2897" s="898"/>
      <c r="BX2897" s="898"/>
      <c r="BY2897" s="898"/>
      <c r="BZ2897" s="898"/>
      <c r="CA2897" s="898"/>
      <c r="CB2897" s="898"/>
      <c r="CC2897" s="898"/>
      <c r="CD2897" s="898"/>
      <c r="CE2897" s="898"/>
      <c r="CF2897" s="898"/>
      <c r="CG2897" s="898"/>
      <c r="CH2897" s="898"/>
      <c r="CI2897" s="898"/>
      <c r="CJ2897" s="898"/>
      <c r="CK2897" s="898"/>
      <c r="CL2897" s="898"/>
      <c r="CM2897" s="898"/>
      <c r="CN2897" s="898"/>
      <c r="CO2897" s="898"/>
      <c r="CP2897" s="898"/>
      <c r="CQ2897" s="898"/>
      <c r="CR2897" s="898"/>
      <c r="CS2897" s="898"/>
      <c r="CT2897" s="898"/>
      <c r="CU2897" s="898"/>
      <c r="CV2897" s="898"/>
    </row>
    <row r="2898" spans="1:100" x14ac:dyDescent="0.25">
      <c r="A2898" s="910" t="s">
        <v>1266</v>
      </c>
      <c r="B2898" s="911">
        <v>548490</v>
      </c>
      <c r="C2898" s="1812" t="s">
        <v>3738</v>
      </c>
      <c r="D2898" s="911" t="s">
        <v>370</v>
      </c>
      <c r="E2898" s="911" t="s">
        <v>370</v>
      </c>
      <c r="F2898" s="41" t="s">
        <v>49</v>
      </c>
      <c r="G2898" s="911" t="s">
        <v>94</v>
      </c>
      <c r="H2898" s="1308">
        <v>41640</v>
      </c>
      <c r="I2898" s="1277">
        <v>3500</v>
      </c>
      <c r="J2898" s="1277">
        <v>3500</v>
      </c>
      <c r="K2898" s="1277">
        <v>0</v>
      </c>
      <c r="L2898" s="900"/>
      <c r="M2898" s="901"/>
      <c r="N2898" s="901"/>
      <c r="O2898" s="901"/>
      <c r="P2898" s="898"/>
      <c r="Q2898" s="898"/>
      <c r="R2898" s="898"/>
      <c r="S2898" s="898"/>
      <c r="T2898" s="898"/>
      <c r="U2898" s="898"/>
      <c r="V2898" s="898"/>
      <c r="W2898" s="898"/>
      <c r="X2898" s="898"/>
      <c r="Y2898" s="898"/>
      <c r="Z2898" s="898"/>
      <c r="AA2898" s="898"/>
      <c r="AB2898" s="898"/>
      <c r="AC2898" s="898"/>
      <c r="AD2898" s="898"/>
      <c r="AE2898" s="898"/>
      <c r="AF2898" s="898"/>
      <c r="AG2898" s="898"/>
      <c r="AH2898" s="898"/>
      <c r="AI2898" s="898"/>
      <c r="AJ2898" s="898"/>
      <c r="AK2898" s="898"/>
      <c r="AL2898" s="898"/>
      <c r="AM2898" s="898"/>
      <c r="AN2898" s="898"/>
      <c r="AO2898" s="898"/>
      <c r="AP2898" s="898"/>
      <c r="AQ2898" s="898"/>
      <c r="AR2898" s="898"/>
      <c r="AS2898" s="898"/>
      <c r="AT2898" s="898"/>
      <c r="AU2898" s="898"/>
      <c r="AV2898" s="898"/>
      <c r="AW2898" s="898"/>
      <c r="AX2898" s="898"/>
      <c r="AY2898" s="898"/>
      <c r="AZ2898" s="898"/>
      <c r="BA2898" s="898"/>
      <c r="BB2898" s="898"/>
      <c r="BC2898" s="898"/>
      <c r="BD2898" s="898"/>
      <c r="BE2898" s="898"/>
      <c r="BF2898" s="898"/>
      <c r="BG2898" s="898"/>
      <c r="BH2898" s="898"/>
      <c r="BI2898" s="898"/>
      <c r="BJ2898" s="898"/>
      <c r="BK2898" s="898"/>
      <c r="BL2898" s="898"/>
      <c r="BM2898" s="898"/>
      <c r="BN2898" s="898"/>
      <c r="BO2898" s="898"/>
      <c r="BP2898" s="898"/>
      <c r="BQ2898" s="898"/>
      <c r="BR2898" s="898"/>
      <c r="BS2898" s="898"/>
      <c r="BT2898" s="898"/>
      <c r="BU2898" s="898"/>
      <c r="BV2898" s="898"/>
      <c r="BW2898" s="898"/>
      <c r="BX2898" s="898"/>
      <c r="BY2898" s="898"/>
      <c r="BZ2898" s="898"/>
      <c r="CA2898" s="898"/>
      <c r="CB2898" s="898"/>
      <c r="CC2898" s="898"/>
      <c r="CD2898" s="898"/>
      <c r="CE2898" s="898"/>
      <c r="CF2898" s="898"/>
      <c r="CG2898" s="898"/>
      <c r="CH2898" s="898"/>
      <c r="CI2898" s="898"/>
      <c r="CJ2898" s="898"/>
      <c r="CK2898" s="898"/>
      <c r="CL2898" s="898"/>
      <c r="CM2898" s="898"/>
      <c r="CN2898" s="898"/>
      <c r="CO2898" s="898"/>
      <c r="CP2898" s="898"/>
      <c r="CQ2898" s="898"/>
      <c r="CR2898" s="898"/>
      <c r="CS2898" s="898"/>
      <c r="CT2898" s="898"/>
      <c r="CU2898" s="898"/>
      <c r="CV2898" s="898"/>
    </row>
    <row r="2899" spans="1:100" x14ac:dyDescent="0.25">
      <c r="A2899" s="910" t="s">
        <v>3739</v>
      </c>
      <c r="B2899" s="911">
        <v>367200</v>
      </c>
      <c r="C2899" s="1812" t="s">
        <v>3740</v>
      </c>
      <c r="D2899" s="911" t="s">
        <v>370</v>
      </c>
      <c r="E2899" s="911" t="s">
        <v>370</v>
      </c>
      <c r="F2899" s="41" t="s">
        <v>49</v>
      </c>
      <c r="G2899" s="911" t="s">
        <v>18</v>
      </c>
      <c r="H2899" s="1308">
        <v>41640</v>
      </c>
      <c r="I2899" s="1277">
        <v>6200</v>
      </c>
      <c r="J2899" s="1277">
        <v>6200</v>
      </c>
      <c r="K2899" s="1277">
        <v>0</v>
      </c>
      <c r="L2899" s="902"/>
      <c r="M2899" s="903"/>
      <c r="N2899" s="903"/>
      <c r="O2899" s="903"/>
      <c r="P2899" s="900"/>
      <c r="Q2899" s="900"/>
      <c r="R2899" s="900"/>
      <c r="S2899" s="900"/>
      <c r="T2899" s="900"/>
      <c r="U2899" s="900"/>
      <c r="V2899" s="900"/>
      <c r="W2899" s="900"/>
      <c r="X2899" s="900"/>
      <c r="Y2899" s="900"/>
      <c r="Z2899" s="900"/>
      <c r="AA2899" s="900"/>
      <c r="AB2899" s="900"/>
      <c r="AC2899" s="900"/>
      <c r="AD2899" s="900"/>
      <c r="AE2899" s="900"/>
      <c r="AF2899" s="900"/>
      <c r="AG2899" s="900"/>
      <c r="AH2899" s="900"/>
      <c r="AI2899" s="900"/>
      <c r="AJ2899" s="900"/>
      <c r="AK2899" s="900"/>
      <c r="AL2899" s="900"/>
      <c r="AM2899" s="900"/>
      <c r="AN2899" s="900"/>
      <c r="AO2899" s="900"/>
      <c r="AP2899" s="900"/>
      <c r="AQ2899" s="900"/>
      <c r="AR2899" s="900"/>
      <c r="AS2899" s="900"/>
      <c r="AT2899" s="900"/>
      <c r="AU2899" s="900"/>
      <c r="AV2899" s="900"/>
      <c r="AW2899" s="900"/>
      <c r="AX2899" s="900"/>
      <c r="AY2899" s="900"/>
      <c r="AZ2899" s="900"/>
      <c r="BA2899" s="900"/>
      <c r="BB2899" s="900"/>
      <c r="BC2899" s="900"/>
      <c r="BD2899" s="900"/>
      <c r="BE2899" s="900"/>
      <c r="BF2899" s="900"/>
      <c r="BG2899" s="900"/>
      <c r="BH2899" s="900"/>
      <c r="BI2899" s="900"/>
      <c r="BJ2899" s="900"/>
      <c r="BK2899" s="900"/>
      <c r="BL2899" s="900"/>
      <c r="BM2899" s="900"/>
      <c r="BN2899" s="900"/>
      <c r="BO2899" s="900"/>
      <c r="BP2899" s="900"/>
      <c r="BQ2899" s="900"/>
      <c r="BR2899" s="900"/>
      <c r="BS2899" s="900"/>
      <c r="BT2899" s="900"/>
      <c r="BU2899" s="900"/>
      <c r="BV2899" s="900"/>
      <c r="BW2899" s="900"/>
      <c r="BX2899" s="900"/>
      <c r="BY2899" s="900"/>
      <c r="BZ2899" s="900"/>
      <c r="CA2899" s="900"/>
      <c r="CB2899" s="900"/>
      <c r="CC2899" s="900"/>
      <c r="CD2899" s="900"/>
      <c r="CE2899" s="900"/>
      <c r="CF2899" s="900"/>
      <c r="CG2899" s="900"/>
      <c r="CH2899" s="900"/>
      <c r="CI2899" s="900"/>
      <c r="CJ2899" s="900"/>
      <c r="CK2899" s="900"/>
      <c r="CL2899" s="900"/>
      <c r="CM2899" s="900"/>
      <c r="CN2899" s="900"/>
      <c r="CO2899" s="900"/>
      <c r="CP2899" s="900"/>
      <c r="CQ2899" s="900"/>
      <c r="CR2899" s="900"/>
      <c r="CS2899" s="900"/>
      <c r="CT2899" s="900"/>
      <c r="CU2899" s="900"/>
      <c r="CV2899" s="900"/>
    </row>
    <row r="2900" spans="1:100" x14ac:dyDescent="0.25">
      <c r="A2900" s="910" t="s">
        <v>3741</v>
      </c>
      <c r="B2900" s="911">
        <v>365387</v>
      </c>
      <c r="C2900" s="1812" t="s">
        <v>3742</v>
      </c>
      <c r="D2900" s="911" t="s">
        <v>3453</v>
      </c>
      <c r="E2900" s="911" t="s">
        <v>370</v>
      </c>
      <c r="F2900" s="41" t="s">
        <v>49</v>
      </c>
      <c r="G2900" s="911" t="s">
        <v>94</v>
      </c>
      <c r="H2900" s="1308">
        <v>41640</v>
      </c>
      <c r="I2900" s="1277">
        <v>1200</v>
      </c>
      <c r="J2900" s="1277">
        <v>1200</v>
      </c>
      <c r="K2900" s="1277">
        <v>0</v>
      </c>
      <c r="L2900" s="904"/>
      <c r="M2900" s="905"/>
      <c r="N2900" s="905"/>
      <c r="O2900" s="905"/>
      <c r="P2900" s="902"/>
      <c r="Q2900" s="902"/>
      <c r="R2900" s="902"/>
      <c r="S2900" s="902"/>
      <c r="T2900" s="902"/>
      <c r="U2900" s="902"/>
      <c r="V2900" s="902"/>
      <c r="W2900" s="902"/>
      <c r="X2900" s="902"/>
      <c r="Y2900" s="902"/>
      <c r="Z2900" s="902"/>
      <c r="AA2900" s="902"/>
      <c r="AB2900" s="902"/>
      <c r="AC2900" s="902"/>
      <c r="AD2900" s="902"/>
      <c r="AE2900" s="902"/>
      <c r="AF2900" s="902"/>
      <c r="AG2900" s="902"/>
      <c r="AH2900" s="902"/>
      <c r="AI2900" s="902"/>
      <c r="AJ2900" s="902"/>
      <c r="AK2900" s="902"/>
      <c r="AL2900" s="902"/>
      <c r="AM2900" s="902"/>
      <c r="AN2900" s="902"/>
      <c r="AO2900" s="902"/>
      <c r="AP2900" s="902"/>
      <c r="AQ2900" s="902"/>
      <c r="AR2900" s="902"/>
      <c r="AS2900" s="902"/>
      <c r="AT2900" s="902"/>
      <c r="AU2900" s="902"/>
      <c r="AV2900" s="902"/>
      <c r="AW2900" s="902"/>
      <c r="AX2900" s="902"/>
      <c r="AY2900" s="902"/>
      <c r="AZ2900" s="902"/>
      <c r="BA2900" s="902"/>
      <c r="BB2900" s="902"/>
      <c r="BC2900" s="902"/>
      <c r="BD2900" s="902"/>
      <c r="BE2900" s="902"/>
      <c r="BF2900" s="902"/>
      <c r="BG2900" s="902"/>
      <c r="BH2900" s="902"/>
      <c r="BI2900" s="902"/>
      <c r="BJ2900" s="902"/>
      <c r="BK2900" s="902"/>
      <c r="BL2900" s="902"/>
      <c r="BM2900" s="902"/>
      <c r="BN2900" s="902"/>
      <c r="BO2900" s="902"/>
      <c r="BP2900" s="902"/>
      <c r="BQ2900" s="902"/>
      <c r="BR2900" s="902"/>
      <c r="BS2900" s="902"/>
      <c r="BT2900" s="902"/>
      <c r="BU2900" s="902"/>
      <c r="BV2900" s="902"/>
      <c r="BW2900" s="902"/>
      <c r="BX2900" s="902"/>
      <c r="BY2900" s="902"/>
      <c r="BZ2900" s="902"/>
      <c r="CA2900" s="902"/>
      <c r="CB2900" s="902"/>
      <c r="CC2900" s="902"/>
      <c r="CD2900" s="902"/>
      <c r="CE2900" s="902"/>
      <c r="CF2900" s="902"/>
      <c r="CG2900" s="902"/>
      <c r="CH2900" s="902"/>
      <c r="CI2900" s="902"/>
      <c r="CJ2900" s="902"/>
      <c r="CK2900" s="902"/>
      <c r="CL2900" s="902"/>
      <c r="CM2900" s="902"/>
      <c r="CN2900" s="902"/>
      <c r="CO2900" s="902"/>
      <c r="CP2900" s="902"/>
      <c r="CQ2900" s="902"/>
      <c r="CR2900" s="902"/>
      <c r="CS2900" s="902"/>
      <c r="CT2900" s="902"/>
      <c r="CU2900" s="902"/>
      <c r="CV2900" s="902"/>
    </row>
    <row r="2901" spans="1:100" x14ac:dyDescent="0.25">
      <c r="A2901" s="910" t="s">
        <v>3741</v>
      </c>
      <c r="B2901" s="911">
        <v>365533</v>
      </c>
      <c r="C2901" s="1812" t="s">
        <v>3743</v>
      </c>
      <c r="D2901" s="911" t="s">
        <v>3453</v>
      </c>
      <c r="E2901" s="911" t="s">
        <v>370</v>
      </c>
      <c r="F2901" s="41" t="s">
        <v>49</v>
      </c>
      <c r="G2901" s="911" t="s">
        <v>94</v>
      </c>
      <c r="H2901" s="1308">
        <v>41640</v>
      </c>
      <c r="I2901" s="1277">
        <v>1200</v>
      </c>
      <c r="J2901" s="1277">
        <v>1200</v>
      </c>
      <c r="K2901" s="1277">
        <v>0</v>
      </c>
      <c r="L2901" s="904"/>
      <c r="M2901" s="905"/>
      <c r="N2901" s="905"/>
      <c r="O2901" s="905"/>
      <c r="P2901" s="902"/>
      <c r="Q2901" s="902"/>
      <c r="R2901" s="902"/>
      <c r="S2901" s="902"/>
      <c r="T2901" s="902"/>
      <c r="U2901" s="902"/>
      <c r="V2901" s="902"/>
      <c r="W2901" s="902"/>
      <c r="X2901" s="902"/>
      <c r="Y2901" s="902"/>
      <c r="Z2901" s="902"/>
      <c r="AA2901" s="902"/>
      <c r="AB2901" s="902"/>
      <c r="AC2901" s="902"/>
      <c r="AD2901" s="902"/>
      <c r="AE2901" s="902"/>
      <c r="AF2901" s="902"/>
      <c r="AG2901" s="902"/>
      <c r="AH2901" s="902"/>
      <c r="AI2901" s="902"/>
      <c r="AJ2901" s="902"/>
      <c r="AK2901" s="902"/>
      <c r="AL2901" s="902"/>
      <c r="AM2901" s="902"/>
      <c r="AN2901" s="902"/>
      <c r="AO2901" s="902"/>
      <c r="AP2901" s="902"/>
      <c r="AQ2901" s="902"/>
      <c r="AR2901" s="902"/>
      <c r="AS2901" s="902"/>
      <c r="AT2901" s="902"/>
      <c r="AU2901" s="902"/>
      <c r="AV2901" s="902"/>
      <c r="AW2901" s="902"/>
      <c r="AX2901" s="902"/>
      <c r="AY2901" s="902"/>
      <c r="AZ2901" s="902"/>
      <c r="BA2901" s="902"/>
      <c r="BB2901" s="902"/>
      <c r="BC2901" s="902"/>
      <c r="BD2901" s="902"/>
      <c r="BE2901" s="902"/>
      <c r="BF2901" s="902"/>
      <c r="BG2901" s="902"/>
      <c r="BH2901" s="902"/>
      <c r="BI2901" s="902"/>
      <c r="BJ2901" s="902"/>
      <c r="BK2901" s="902"/>
      <c r="BL2901" s="902"/>
      <c r="BM2901" s="902"/>
      <c r="BN2901" s="902"/>
      <c r="BO2901" s="902"/>
      <c r="BP2901" s="902"/>
      <c r="BQ2901" s="902"/>
      <c r="BR2901" s="902"/>
      <c r="BS2901" s="902"/>
      <c r="BT2901" s="902"/>
      <c r="BU2901" s="902"/>
      <c r="BV2901" s="902"/>
      <c r="BW2901" s="902"/>
      <c r="BX2901" s="902"/>
      <c r="BY2901" s="902"/>
      <c r="BZ2901" s="902"/>
      <c r="CA2901" s="902"/>
      <c r="CB2901" s="902"/>
      <c r="CC2901" s="902"/>
      <c r="CD2901" s="902"/>
      <c r="CE2901" s="902"/>
      <c r="CF2901" s="902"/>
      <c r="CG2901" s="902"/>
      <c r="CH2901" s="902"/>
      <c r="CI2901" s="902"/>
      <c r="CJ2901" s="902"/>
      <c r="CK2901" s="902"/>
      <c r="CL2901" s="902"/>
      <c r="CM2901" s="902"/>
      <c r="CN2901" s="902"/>
      <c r="CO2901" s="902"/>
      <c r="CP2901" s="902"/>
      <c r="CQ2901" s="902"/>
      <c r="CR2901" s="902"/>
      <c r="CS2901" s="902"/>
      <c r="CT2901" s="902"/>
      <c r="CU2901" s="902"/>
      <c r="CV2901" s="902"/>
    </row>
    <row r="2902" spans="1:100" x14ac:dyDescent="0.25">
      <c r="A2902" s="909" t="s">
        <v>223</v>
      </c>
      <c r="B2902" s="911">
        <v>548491</v>
      </c>
      <c r="C2902" s="1812" t="s">
        <v>3744</v>
      </c>
      <c r="D2902" s="911" t="s">
        <v>3745</v>
      </c>
      <c r="E2902" s="911" t="s">
        <v>866</v>
      </c>
      <c r="F2902" s="911" t="s">
        <v>3746</v>
      </c>
      <c r="G2902" s="911" t="s">
        <v>561</v>
      </c>
      <c r="H2902" s="1308">
        <v>41640</v>
      </c>
      <c r="I2902" s="1277">
        <v>1288</v>
      </c>
      <c r="J2902" s="1277">
        <v>1288</v>
      </c>
      <c r="K2902" s="1277">
        <v>0</v>
      </c>
      <c r="L2902" s="904"/>
      <c r="M2902" s="905"/>
      <c r="N2902" s="905"/>
      <c r="O2902" s="905"/>
      <c r="P2902" s="902"/>
      <c r="Q2902" s="902"/>
      <c r="R2902" s="902"/>
      <c r="S2902" s="902"/>
      <c r="T2902" s="902"/>
      <c r="U2902" s="902"/>
      <c r="V2902" s="902"/>
      <c r="W2902" s="902"/>
      <c r="X2902" s="902"/>
      <c r="Y2902" s="902"/>
      <c r="Z2902" s="902"/>
      <c r="AA2902" s="902"/>
      <c r="AB2902" s="902"/>
      <c r="AC2902" s="902"/>
      <c r="AD2902" s="902"/>
      <c r="AE2902" s="902"/>
      <c r="AF2902" s="902"/>
      <c r="AG2902" s="902"/>
      <c r="AH2902" s="902"/>
      <c r="AI2902" s="902"/>
      <c r="AJ2902" s="902"/>
      <c r="AK2902" s="902"/>
      <c r="AL2902" s="902"/>
      <c r="AM2902" s="902"/>
      <c r="AN2902" s="902"/>
      <c r="AO2902" s="902"/>
      <c r="AP2902" s="902"/>
      <c r="AQ2902" s="902"/>
      <c r="AR2902" s="902"/>
      <c r="AS2902" s="902"/>
      <c r="AT2902" s="902"/>
      <c r="AU2902" s="902"/>
      <c r="AV2902" s="902"/>
      <c r="AW2902" s="902"/>
      <c r="AX2902" s="902"/>
      <c r="AY2902" s="902"/>
      <c r="AZ2902" s="902"/>
      <c r="BA2902" s="902"/>
      <c r="BB2902" s="902"/>
      <c r="BC2902" s="902"/>
      <c r="BD2902" s="902"/>
      <c r="BE2902" s="902"/>
      <c r="BF2902" s="902"/>
      <c r="BG2902" s="902"/>
      <c r="BH2902" s="902"/>
      <c r="BI2902" s="902"/>
      <c r="BJ2902" s="902"/>
      <c r="BK2902" s="902"/>
      <c r="BL2902" s="902"/>
      <c r="BM2902" s="902"/>
      <c r="BN2902" s="902"/>
      <c r="BO2902" s="902"/>
      <c r="BP2902" s="902"/>
      <c r="BQ2902" s="902"/>
      <c r="BR2902" s="902"/>
      <c r="BS2902" s="902"/>
      <c r="BT2902" s="902"/>
      <c r="BU2902" s="902"/>
      <c r="BV2902" s="902"/>
      <c r="BW2902" s="902"/>
      <c r="BX2902" s="902"/>
      <c r="BY2902" s="902"/>
      <c r="BZ2902" s="902"/>
      <c r="CA2902" s="902"/>
      <c r="CB2902" s="902"/>
      <c r="CC2902" s="902"/>
      <c r="CD2902" s="902"/>
      <c r="CE2902" s="902"/>
      <c r="CF2902" s="902"/>
      <c r="CG2902" s="902"/>
      <c r="CH2902" s="902"/>
      <c r="CI2902" s="902"/>
      <c r="CJ2902" s="902"/>
      <c r="CK2902" s="902"/>
      <c r="CL2902" s="902"/>
      <c r="CM2902" s="902"/>
      <c r="CN2902" s="902"/>
      <c r="CO2902" s="902"/>
      <c r="CP2902" s="902"/>
      <c r="CQ2902" s="902"/>
      <c r="CR2902" s="902"/>
      <c r="CS2902" s="902"/>
      <c r="CT2902" s="902"/>
      <c r="CU2902" s="902"/>
      <c r="CV2902" s="902"/>
    </row>
    <row r="2903" spans="1:100" x14ac:dyDescent="0.25">
      <c r="A2903" s="910" t="s">
        <v>3749</v>
      </c>
      <c r="B2903" s="911">
        <v>750549</v>
      </c>
      <c r="C2903" s="1812" t="s">
        <v>3747</v>
      </c>
      <c r="D2903" s="911" t="s">
        <v>288</v>
      </c>
      <c r="E2903" s="911" t="s">
        <v>3748</v>
      </c>
      <c r="F2903" s="911">
        <v>4879857</v>
      </c>
      <c r="G2903" s="911" t="s">
        <v>18</v>
      </c>
      <c r="H2903" s="1308">
        <v>43796</v>
      </c>
      <c r="I2903" s="1277">
        <v>54577.95</v>
      </c>
      <c r="J2903" s="1277">
        <v>5457.69</v>
      </c>
      <c r="K2903" s="1277">
        <v>49119.26</v>
      </c>
      <c r="L2903" s="906"/>
      <c r="M2903" s="904"/>
      <c r="N2903" s="904"/>
      <c r="O2903" s="904"/>
      <c r="P2903" s="904"/>
      <c r="Q2903" s="904"/>
      <c r="R2903" s="904"/>
      <c r="S2903" s="904"/>
      <c r="T2903" s="904"/>
      <c r="U2903" s="904"/>
      <c r="V2903" s="904"/>
      <c r="W2903" s="904"/>
      <c r="X2903" s="904"/>
      <c r="Y2903" s="904"/>
      <c r="Z2903" s="904"/>
      <c r="AA2903" s="904"/>
      <c r="AB2903" s="904"/>
      <c r="AC2903" s="904"/>
      <c r="AD2903" s="904"/>
      <c r="AE2903" s="904"/>
      <c r="AF2903" s="904"/>
      <c r="AG2903" s="904"/>
      <c r="AH2903" s="904"/>
      <c r="AI2903" s="904"/>
      <c r="AJ2903" s="904"/>
      <c r="AK2903" s="904"/>
      <c r="AL2903" s="904"/>
      <c r="AM2903" s="904"/>
      <c r="AN2903" s="904"/>
      <c r="AO2903" s="904"/>
      <c r="AP2903" s="904"/>
      <c r="AQ2903" s="904"/>
      <c r="AR2903" s="904"/>
      <c r="AS2903" s="904"/>
      <c r="AT2903" s="904"/>
      <c r="AU2903" s="904"/>
      <c r="AV2903" s="904"/>
      <c r="AW2903" s="904"/>
      <c r="AX2903" s="904"/>
      <c r="AY2903" s="904"/>
      <c r="AZ2903" s="904"/>
      <c r="BA2903" s="904"/>
      <c r="BB2903" s="904"/>
      <c r="BC2903" s="904"/>
      <c r="BD2903" s="904"/>
      <c r="BE2903" s="904"/>
      <c r="BF2903" s="904"/>
      <c r="BG2903" s="904"/>
      <c r="BH2903" s="904"/>
      <c r="BI2903" s="904"/>
      <c r="BJ2903" s="904"/>
      <c r="BK2903" s="904"/>
      <c r="BL2903" s="904"/>
      <c r="BM2903" s="904"/>
      <c r="BN2903" s="904"/>
      <c r="BO2903" s="904"/>
      <c r="BP2903" s="904"/>
      <c r="BQ2903" s="904"/>
      <c r="BR2903" s="904"/>
      <c r="BS2903" s="904"/>
      <c r="BT2903" s="904"/>
      <c r="BU2903" s="904"/>
      <c r="BV2903" s="904"/>
      <c r="BW2903" s="904"/>
      <c r="BX2903" s="904"/>
      <c r="BY2903" s="904"/>
      <c r="BZ2903" s="904"/>
      <c r="CA2903" s="904"/>
      <c r="CB2903" s="904"/>
      <c r="CC2903" s="904"/>
      <c r="CD2903" s="904"/>
      <c r="CE2903" s="904"/>
      <c r="CF2903" s="904"/>
      <c r="CG2903" s="904"/>
      <c r="CH2903" s="904"/>
      <c r="CI2903" s="904"/>
      <c r="CJ2903" s="904"/>
      <c r="CK2903" s="904"/>
      <c r="CL2903" s="904"/>
      <c r="CM2903" s="904"/>
      <c r="CN2903" s="904"/>
      <c r="CO2903" s="904"/>
      <c r="CP2903" s="904"/>
      <c r="CQ2903" s="904"/>
      <c r="CR2903" s="904"/>
      <c r="CS2903" s="904"/>
      <c r="CT2903" s="904"/>
      <c r="CU2903" s="904"/>
      <c r="CV2903" s="904"/>
    </row>
    <row r="2904" spans="1:100" s="1760" customFormat="1" x14ac:dyDescent="0.25">
      <c r="A2904" s="1763" t="s">
        <v>3750</v>
      </c>
      <c r="B2904" s="1766">
        <v>548923</v>
      </c>
      <c r="C2904" s="1812" t="s">
        <v>3751</v>
      </c>
      <c r="D2904" s="1766" t="s">
        <v>784</v>
      </c>
      <c r="E2904" s="1766" t="s">
        <v>370</v>
      </c>
      <c r="F2904" s="1766" t="s">
        <v>370</v>
      </c>
      <c r="G2904" s="1766" t="s">
        <v>193</v>
      </c>
      <c r="H2904" s="1308">
        <v>41640</v>
      </c>
      <c r="I2904" s="1767">
        <v>42966.09</v>
      </c>
      <c r="J2904" s="1764">
        <v>42966.09</v>
      </c>
      <c r="K2904" s="1764">
        <v>0</v>
      </c>
    </row>
    <row r="2905" spans="1:100" x14ac:dyDescent="0.25">
      <c r="A2905" s="910" t="s">
        <v>3072</v>
      </c>
      <c r="B2905" s="41">
        <v>750477</v>
      </c>
      <c r="C2905" s="1812" t="s">
        <v>3771</v>
      </c>
      <c r="D2905" s="41" t="s">
        <v>2733</v>
      </c>
      <c r="E2905" s="41" t="s">
        <v>2734</v>
      </c>
      <c r="F2905" s="41" t="s">
        <v>3752</v>
      </c>
      <c r="G2905" s="911" t="s">
        <v>75</v>
      </c>
      <c r="H2905" s="1312">
        <v>43816</v>
      </c>
      <c r="I2905" s="1325">
        <v>15840</v>
      </c>
      <c r="J2905" s="1325">
        <v>2111.87</v>
      </c>
      <c r="K2905" s="1325">
        <v>13727.13</v>
      </c>
    </row>
    <row r="2906" spans="1:100" x14ac:dyDescent="0.25">
      <c r="A2906" s="910" t="s">
        <v>697</v>
      </c>
      <c r="B2906" s="41">
        <v>750478</v>
      </c>
      <c r="C2906" s="1812" t="s">
        <v>3772</v>
      </c>
      <c r="D2906" s="41" t="s">
        <v>120</v>
      </c>
      <c r="E2906" s="41" t="s">
        <v>190</v>
      </c>
      <c r="F2906" s="41" t="s">
        <v>3753</v>
      </c>
      <c r="G2906" s="911" t="s">
        <v>1634</v>
      </c>
      <c r="H2906" s="1361">
        <v>43605</v>
      </c>
      <c r="I2906" s="1362">
        <v>2332.9499999999998</v>
      </c>
      <c r="J2906" s="1362">
        <v>1489.85</v>
      </c>
      <c r="K2906" s="1362">
        <v>842.1</v>
      </c>
    </row>
    <row r="2907" spans="1:100" x14ac:dyDescent="0.25">
      <c r="A2907" s="910" t="s">
        <v>1664</v>
      </c>
      <c r="B2907" s="41">
        <v>368202</v>
      </c>
      <c r="C2907" s="1812" t="s">
        <v>3773</v>
      </c>
      <c r="D2907" s="911" t="s">
        <v>370</v>
      </c>
      <c r="E2907" s="911" t="s">
        <v>370</v>
      </c>
      <c r="F2907" s="41" t="s">
        <v>49</v>
      </c>
      <c r="G2907" s="911" t="s">
        <v>1157</v>
      </c>
      <c r="H2907" s="1308">
        <v>41640</v>
      </c>
      <c r="I2907" s="1669">
        <v>6200</v>
      </c>
      <c r="J2907" s="1669">
        <v>6200</v>
      </c>
      <c r="K2907" s="1669">
        <v>0</v>
      </c>
    </row>
    <row r="2908" spans="1:100" x14ac:dyDescent="0.25">
      <c r="A2908" s="910" t="s">
        <v>14</v>
      </c>
      <c r="B2908" s="41">
        <v>750479</v>
      </c>
      <c r="C2908" s="1812" t="s">
        <v>3774</v>
      </c>
      <c r="D2908" s="41" t="s">
        <v>16</v>
      </c>
      <c r="E2908" s="41" t="s">
        <v>467</v>
      </c>
      <c r="F2908" s="41" t="s">
        <v>3754</v>
      </c>
      <c r="G2908" s="911" t="s">
        <v>1157</v>
      </c>
      <c r="H2908" s="1361">
        <v>43532</v>
      </c>
      <c r="I2908" s="1362">
        <v>39136</v>
      </c>
      <c r="J2908" s="1362">
        <v>28264.17</v>
      </c>
      <c r="K2908" s="1362">
        <v>10870.83</v>
      </c>
    </row>
    <row r="2909" spans="1:100" x14ac:dyDescent="0.25">
      <c r="A2909" s="910" t="s">
        <v>170</v>
      </c>
      <c r="B2909" s="41">
        <v>750480</v>
      </c>
      <c r="C2909" s="1812" t="s">
        <v>3775</v>
      </c>
      <c r="D2909" s="41" t="s">
        <v>16</v>
      </c>
      <c r="E2909" s="41" t="s">
        <v>131</v>
      </c>
      <c r="F2909" s="41" t="s">
        <v>3755</v>
      </c>
      <c r="G2909" s="911" t="s">
        <v>1157</v>
      </c>
      <c r="H2909" s="1361">
        <v>43535</v>
      </c>
      <c r="I2909" s="1362">
        <v>4850</v>
      </c>
      <c r="J2909" s="1362">
        <v>3502.05</v>
      </c>
      <c r="K2909" s="1362">
        <v>1346.95</v>
      </c>
    </row>
    <row r="2910" spans="1:100" x14ac:dyDescent="0.25">
      <c r="A2910" s="910" t="s">
        <v>2387</v>
      </c>
      <c r="B2910" s="41">
        <v>750481</v>
      </c>
      <c r="C2910" s="1812" t="s">
        <v>3776</v>
      </c>
      <c r="D2910" s="41" t="s">
        <v>48</v>
      </c>
      <c r="E2910" s="911" t="s">
        <v>370</v>
      </c>
      <c r="F2910" s="41" t="s">
        <v>49</v>
      </c>
      <c r="G2910" s="911" t="s">
        <v>1157</v>
      </c>
      <c r="H2910" s="1361">
        <v>43343</v>
      </c>
      <c r="I2910" s="1362">
        <v>7670</v>
      </c>
      <c r="J2910" s="1362">
        <v>2045.07</v>
      </c>
      <c r="K2910" s="1362">
        <v>5623.93</v>
      </c>
    </row>
    <row r="2911" spans="1:100" s="1760" customFormat="1" x14ac:dyDescent="0.25">
      <c r="A2911" s="1765" t="s">
        <v>3756</v>
      </c>
      <c r="B2911" s="93">
        <v>750482</v>
      </c>
      <c r="C2911" s="1812" t="s">
        <v>3777</v>
      </c>
      <c r="D2911" s="93" t="s">
        <v>3757</v>
      </c>
      <c r="E2911" s="93" t="s">
        <v>3758</v>
      </c>
      <c r="F2911" s="93" t="s">
        <v>3759</v>
      </c>
      <c r="G2911" s="1766" t="s">
        <v>164</v>
      </c>
      <c r="H2911" s="1911">
        <v>41640</v>
      </c>
      <c r="I2911" s="1761">
        <v>27747.56</v>
      </c>
      <c r="J2911" s="1761">
        <v>27747.56</v>
      </c>
      <c r="K2911" s="1764">
        <v>0</v>
      </c>
    </row>
    <row r="2912" spans="1:100" x14ac:dyDescent="0.25">
      <c r="A2912" s="910" t="s">
        <v>3760</v>
      </c>
      <c r="B2912" s="41">
        <v>548723</v>
      </c>
      <c r="C2912" s="1812" t="s">
        <v>3778</v>
      </c>
      <c r="D2912" s="41" t="s">
        <v>3581</v>
      </c>
      <c r="E2912" s="911" t="s">
        <v>370</v>
      </c>
      <c r="F2912" s="41" t="s">
        <v>49</v>
      </c>
      <c r="G2912" s="911" t="s">
        <v>942</v>
      </c>
      <c r="H2912" s="1308">
        <v>41640</v>
      </c>
      <c r="I2912" s="1325">
        <v>5700</v>
      </c>
      <c r="J2912" s="1325">
        <v>5700</v>
      </c>
      <c r="K2912" s="1325">
        <v>0</v>
      </c>
    </row>
    <row r="2913" spans="1:11" s="1760" customFormat="1" x14ac:dyDescent="0.25">
      <c r="A2913" s="1765" t="s">
        <v>712</v>
      </c>
      <c r="B2913" s="93">
        <v>750548</v>
      </c>
      <c r="C2913" s="1812" t="s">
        <v>3779</v>
      </c>
      <c r="D2913" s="93" t="s">
        <v>3761</v>
      </c>
      <c r="E2913" s="93" t="s">
        <v>3762</v>
      </c>
      <c r="F2913" s="93" t="s">
        <v>3763</v>
      </c>
      <c r="G2913" s="1766" t="s">
        <v>1157</v>
      </c>
      <c r="H2913" s="1915">
        <v>43535</v>
      </c>
      <c r="I2913" s="1762">
        <v>4050</v>
      </c>
      <c r="J2913" s="1761">
        <v>1574.61</v>
      </c>
      <c r="K2913" s="1764">
        <v>2474.39</v>
      </c>
    </row>
    <row r="2914" spans="1:11" s="1750" customFormat="1" x14ac:dyDescent="0.25">
      <c r="A2914" s="1757" t="s">
        <v>3764</v>
      </c>
      <c r="B2914" s="93">
        <v>750550</v>
      </c>
      <c r="C2914" s="1812" t="s">
        <v>3780</v>
      </c>
      <c r="D2914" s="93" t="s">
        <v>3765</v>
      </c>
      <c r="E2914" s="93" t="s">
        <v>3766</v>
      </c>
      <c r="F2914" s="93" t="s">
        <v>3767</v>
      </c>
      <c r="G2914" s="1758" t="s">
        <v>1157</v>
      </c>
      <c r="H2914" s="1361">
        <v>44036</v>
      </c>
      <c r="I2914" s="1362">
        <v>17405</v>
      </c>
      <c r="J2914" s="1362">
        <v>800</v>
      </c>
      <c r="K2914" s="1362">
        <v>16605</v>
      </c>
    </row>
    <row r="2915" spans="1:11" s="1750" customFormat="1" x14ac:dyDescent="0.25">
      <c r="A2915" s="1757" t="s">
        <v>3764</v>
      </c>
      <c r="B2915" s="93">
        <v>750551</v>
      </c>
      <c r="C2915" s="1812" t="s">
        <v>3781</v>
      </c>
      <c r="D2915" s="93" t="s">
        <v>3765</v>
      </c>
      <c r="E2915" s="93" t="s">
        <v>3766</v>
      </c>
      <c r="F2915" s="93" t="s">
        <v>3768</v>
      </c>
      <c r="G2915" s="1758" t="s">
        <v>1157</v>
      </c>
      <c r="H2915" s="1361">
        <v>44036</v>
      </c>
      <c r="I2915" s="1362">
        <v>17405</v>
      </c>
      <c r="J2915" s="1362">
        <v>800</v>
      </c>
      <c r="K2915" s="1362">
        <v>16605</v>
      </c>
    </row>
    <row r="2916" spans="1:11" s="1760" customFormat="1" x14ac:dyDescent="0.25">
      <c r="A2916" s="1765" t="s">
        <v>3769</v>
      </c>
      <c r="B2916" s="93">
        <v>750552</v>
      </c>
      <c r="C2916" s="1812" t="s">
        <v>3782</v>
      </c>
      <c r="D2916" s="93" t="s">
        <v>3193</v>
      </c>
      <c r="E2916" s="93" t="s">
        <v>3770</v>
      </c>
      <c r="F2916" s="1766" t="s">
        <v>370</v>
      </c>
      <c r="G2916" s="1766" t="s">
        <v>1157</v>
      </c>
      <c r="H2916" s="1361">
        <v>44036</v>
      </c>
      <c r="I2916" s="1362">
        <v>10856</v>
      </c>
      <c r="J2916" s="1362">
        <v>600</v>
      </c>
      <c r="K2916" s="1362">
        <v>10256</v>
      </c>
    </row>
    <row r="2917" spans="1:11" s="1797" customFormat="1" x14ac:dyDescent="0.25">
      <c r="A2917" s="1975" t="s">
        <v>6470</v>
      </c>
      <c r="B2917" s="93" t="s">
        <v>792</v>
      </c>
      <c r="C2917" s="93" t="s">
        <v>6471</v>
      </c>
      <c r="D2917" s="1804" t="s">
        <v>6472</v>
      </c>
      <c r="E2917" s="1804" t="s">
        <v>6473</v>
      </c>
      <c r="F2917" s="93" t="s">
        <v>6474</v>
      </c>
      <c r="G2917" s="93" t="s">
        <v>18</v>
      </c>
      <c r="H2917" s="1976">
        <v>45044</v>
      </c>
      <c r="I2917" s="1977">
        <v>6490</v>
      </c>
      <c r="J2917" s="1978">
        <v>0</v>
      </c>
      <c r="K2917" s="1978">
        <v>6490</v>
      </c>
    </row>
    <row r="2918" spans="1:11" s="1797" customFormat="1" x14ac:dyDescent="0.25">
      <c r="A2918" s="1975" t="s">
        <v>6470</v>
      </c>
      <c r="B2918" s="93" t="s">
        <v>792</v>
      </c>
      <c r="C2918" s="93" t="s">
        <v>6475</v>
      </c>
      <c r="D2918" s="1804" t="s">
        <v>6472</v>
      </c>
      <c r="E2918" s="1804" t="s">
        <v>6473</v>
      </c>
      <c r="F2918" s="93" t="s">
        <v>6476</v>
      </c>
      <c r="G2918" s="93" t="s">
        <v>18</v>
      </c>
      <c r="H2918" s="1976">
        <v>45044</v>
      </c>
      <c r="I2918" s="1977">
        <v>6490</v>
      </c>
      <c r="J2918" s="1978">
        <v>0</v>
      </c>
      <c r="K2918" s="1978">
        <v>6490</v>
      </c>
    </row>
    <row r="2919" spans="1:11" s="1797" customFormat="1" x14ac:dyDescent="0.25">
      <c r="A2919" s="1975" t="s">
        <v>6470</v>
      </c>
      <c r="B2919" s="93" t="s">
        <v>792</v>
      </c>
      <c r="C2919" s="93" t="s">
        <v>6477</v>
      </c>
      <c r="D2919" s="1804" t="s">
        <v>6472</v>
      </c>
      <c r="E2919" s="1804" t="s">
        <v>6473</v>
      </c>
      <c r="F2919" s="93" t="s">
        <v>6478</v>
      </c>
      <c r="G2919" s="93" t="s">
        <v>18</v>
      </c>
      <c r="H2919" s="1976">
        <v>45044</v>
      </c>
      <c r="I2919" s="1977">
        <v>6490</v>
      </c>
      <c r="J2919" s="1978">
        <v>0</v>
      </c>
      <c r="K2919" s="1978">
        <v>6490</v>
      </c>
    </row>
    <row r="2920" spans="1:11" s="1797" customFormat="1" x14ac:dyDescent="0.25">
      <c r="A2920" s="1975" t="s">
        <v>6470</v>
      </c>
      <c r="B2920" s="93" t="s">
        <v>792</v>
      </c>
      <c r="C2920" s="93" t="s">
        <v>6479</v>
      </c>
      <c r="D2920" s="1804" t="s">
        <v>6472</v>
      </c>
      <c r="E2920" s="1804" t="s">
        <v>6473</v>
      </c>
      <c r="F2920" s="93" t="s">
        <v>6480</v>
      </c>
      <c r="G2920" s="93" t="s">
        <v>18</v>
      </c>
      <c r="H2920" s="1976">
        <v>45044</v>
      </c>
      <c r="I2920" s="1977">
        <v>6490</v>
      </c>
      <c r="J2920" s="1978">
        <v>0</v>
      </c>
      <c r="K2920" s="1978">
        <v>6490</v>
      </c>
    </row>
    <row r="2921" spans="1:11" s="1797" customFormat="1" x14ac:dyDescent="0.25">
      <c r="A2921" s="1975" t="s">
        <v>6470</v>
      </c>
      <c r="B2921" s="93" t="s">
        <v>792</v>
      </c>
      <c r="C2921" s="93" t="s">
        <v>6481</v>
      </c>
      <c r="D2921" s="1804" t="s">
        <v>6472</v>
      </c>
      <c r="E2921" s="1804" t="s">
        <v>6482</v>
      </c>
      <c r="F2921" s="93" t="s">
        <v>6483</v>
      </c>
      <c r="G2921" s="93" t="s">
        <v>18</v>
      </c>
      <c r="H2921" s="1976">
        <v>45044</v>
      </c>
      <c r="I2921" s="1977">
        <v>26196</v>
      </c>
      <c r="J2921" s="1978">
        <v>0</v>
      </c>
      <c r="K2921" s="1978">
        <v>26196</v>
      </c>
    </row>
    <row r="2922" spans="1:11" s="1797" customFormat="1" x14ac:dyDescent="0.25">
      <c r="A2922" s="1975" t="s">
        <v>6470</v>
      </c>
      <c r="B2922" s="93" t="s">
        <v>792</v>
      </c>
      <c r="C2922" s="93" t="s">
        <v>6484</v>
      </c>
      <c r="D2922" s="1804" t="s">
        <v>6472</v>
      </c>
      <c r="E2922" s="1804" t="s">
        <v>6482</v>
      </c>
      <c r="F2922" s="93" t="s">
        <v>6485</v>
      </c>
      <c r="G2922" s="93" t="s">
        <v>18</v>
      </c>
      <c r="H2922" s="1976">
        <v>45044</v>
      </c>
      <c r="I2922" s="1977">
        <v>26196</v>
      </c>
      <c r="J2922" s="1978">
        <v>0</v>
      </c>
      <c r="K2922" s="1978">
        <v>26196</v>
      </c>
    </row>
    <row r="2923" spans="1:11" s="1797" customFormat="1" x14ac:dyDescent="0.25">
      <c r="A2923" s="1975" t="s">
        <v>6486</v>
      </c>
      <c r="B2923" s="93" t="s">
        <v>792</v>
      </c>
      <c r="C2923" s="93" t="s">
        <v>6487</v>
      </c>
      <c r="D2923" s="1804" t="s">
        <v>288</v>
      </c>
      <c r="E2923" s="1804" t="s">
        <v>6488</v>
      </c>
      <c r="F2923" s="93">
        <v>6356149</v>
      </c>
      <c r="G2923" s="93" t="s">
        <v>18</v>
      </c>
      <c r="H2923" s="1976">
        <v>45049</v>
      </c>
      <c r="I2923" s="1977">
        <v>431352.54</v>
      </c>
      <c r="J2923" s="1978">
        <v>0</v>
      </c>
      <c r="K2923" s="1977">
        <v>431352.54</v>
      </c>
    </row>
    <row r="2924" spans="1:11" s="1797" customFormat="1" x14ac:dyDescent="0.25">
      <c r="A2924" s="1975" t="s">
        <v>6532</v>
      </c>
      <c r="B2924" s="93" t="s">
        <v>792</v>
      </c>
      <c r="C2924" s="93" t="s">
        <v>6527</v>
      </c>
      <c r="D2924" s="1804" t="s">
        <v>6528</v>
      </c>
      <c r="E2924" s="1804" t="s">
        <v>6529</v>
      </c>
      <c r="F2924" s="93" t="s">
        <v>49</v>
      </c>
      <c r="G2924" s="93" t="s">
        <v>18</v>
      </c>
      <c r="H2924" s="1976">
        <v>45041</v>
      </c>
      <c r="I2924" s="1378">
        <v>21240</v>
      </c>
      <c r="J2924" s="1362">
        <v>0</v>
      </c>
      <c r="K2924" s="1378">
        <v>21240</v>
      </c>
    </row>
    <row r="2925" spans="1:11" s="1797" customFormat="1" x14ac:dyDescent="0.25">
      <c r="A2925" s="1975" t="s">
        <v>6532</v>
      </c>
      <c r="B2925" s="93" t="s">
        <v>792</v>
      </c>
      <c r="C2925" s="93" t="s">
        <v>6530</v>
      </c>
      <c r="D2925" s="1804" t="s">
        <v>6528</v>
      </c>
      <c r="E2925" s="1804" t="s">
        <v>6529</v>
      </c>
      <c r="F2925" s="93" t="s">
        <v>49</v>
      </c>
      <c r="G2925" s="93" t="s">
        <v>18</v>
      </c>
      <c r="H2925" s="1976">
        <v>45041</v>
      </c>
      <c r="I2925" s="1378">
        <v>21240</v>
      </c>
      <c r="J2925" s="1362">
        <v>0</v>
      </c>
      <c r="K2925" s="1378">
        <v>21240</v>
      </c>
    </row>
    <row r="2926" spans="1:11" s="1797" customFormat="1" x14ac:dyDescent="0.25">
      <c r="A2926" s="1975" t="s">
        <v>6532</v>
      </c>
      <c r="B2926" s="93" t="s">
        <v>792</v>
      </c>
      <c r="C2926" s="93" t="s">
        <v>6531</v>
      </c>
      <c r="D2926" s="1804" t="s">
        <v>6528</v>
      </c>
      <c r="E2926" s="1804" t="s">
        <v>6529</v>
      </c>
      <c r="F2926" s="93" t="s">
        <v>49</v>
      </c>
      <c r="G2926" s="93" t="s">
        <v>18</v>
      </c>
      <c r="H2926" s="1976">
        <v>45041</v>
      </c>
      <c r="I2926" s="1378">
        <v>21240</v>
      </c>
      <c r="J2926" s="1362">
        <v>0</v>
      </c>
      <c r="K2926" s="1378">
        <v>21240</v>
      </c>
    </row>
    <row r="2927" spans="1:11" x14ac:dyDescent="0.25">
      <c r="I2927" s="1880">
        <f>SUM(I2885:I2916)</f>
        <v>713192.86</v>
      </c>
      <c r="J2927" s="1880">
        <f>SUM(J2885:J2916)</f>
        <v>585715.27</v>
      </c>
      <c r="K2927" s="1880">
        <f>SUM(K2885:K2916)</f>
        <v>127470.58999999998</v>
      </c>
    </row>
    <row r="2929" spans="1:100" ht="18.75" x14ac:dyDescent="0.3">
      <c r="A2929" s="913" t="s">
        <v>204</v>
      </c>
      <c r="B2929" s="914"/>
      <c r="C2929" s="1799"/>
      <c r="D2929" s="914"/>
      <c r="E2929" s="914"/>
      <c r="F2929" s="915" t="s">
        <v>3783</v>
      </c>
      <c r="G2929" s="914"/>
      <c r="H2929" s="2000" t="s">
        <v>3</v>
      </c>
      <c r="I2929" s="1993" t="s">
        <v>4</v>
      </c>
      <c r="J2929" s="2001" t="s">
        <v>5</v>
      </c>
      <c r="K2929" s="1999" t="s">
        <v>6</v>
      </c>
      <c r="L2929" s="912"/>
      <c r="M2929" s="907"/>
      <c r="N2929" s="907"/>
      <c r="O2929" s="907"/>
      <c r="P2929" s="907"/>
      <c r="Q2929" s="907"/>
      <c r="R2929" s="907"/>
      <c r="S2929" s="907"/>
      <c r="T2929" s="907"/>
      <c r="U2929" s="907"/>
      <c r="V2929" s="907"/>
      <c r="W2929" s="907"/>
      <c r="X2929" s="907"/>
      <c r="Y2929" s="907"/>
      <c r="Z2929" s="907"/>
      <c r="AA2929" s="907"/>
      <c r="AB2929" s="907"/>
      <c r="AC2929" s="907"/>
      <c r="AD2929" s="907"/>
      <c r="AE2929" s="907"/>
      <c r="AF2929" s="907"/>
      <c r="AG2929" s="907"/>
      <c r="AH2929" s="907"/>
      <c r="AI2929" s="907"/>
      <c r="AJ2929" s="907"/>
      <c r="AK2929" s="907"/>
      <c r="AL2929" s="907"/>
      <c r="AM2929" s="907"/>
      <c r="AN2929" s="907"/>
      <c r="AO2929" s="907"/>
      <c r="AP2929" s="907"/>
      <c r="AQ2929" s="907"/>
      <c r="AR2929" s="907"/>
      <c r="AS2929" s="907"/>
      <c r="AT2929" s="907"/>
      <c r="AU2929" s="907"/>
      <c r="AV2929" s="907"/>
      <c r="AW2929" s="907"/>
      <c r="AX2929" s="907"/>
      <c r="AY2929" s="907"/>
      <c r="AZ2929" s="907"/>
      <c r="BA2929" s="907"/>
      <c r="BB2929" s="907"/>
      <c r="BC2929" s="907"/>
      <c r="BD2929" s="907"/>
      <c r="BE2929" s="907"/>
      <c r="BF2929" s="907"/>
      <c r="BG2929" s="907"/>
      <c r="BH2929" s="907"/>
      <c r="BI2929" s="907"/>
      <c r="BJ2929" s="907"/>
      <c r="BK2929" s="907"/>
      <c r="BL2929" s="907"/>
      <c r="BM2929" s="907"/>
      <c r="BN2929" s="907"/>
      <c r="BO2929" s="907"/>
      <c r="BP2929" s="907"/>
      <c r="BQ2929" s="907"/>
      <c r="BR2929" s="907"/>
      <c r="BS2929" s="907"/>
      <c r="BT2929" s="907"/>
      <c r="BU2929" s="907"/>
      <c r="BV2929" s="907"/>
      <c r="BW2929" s="907"/>
      <c r="BX2929" s="907"/>
      <c r="BY2929" s="907"/>
      <c r="BZ2929" s="907"/>
      <c r="CA2929" s="907"/>
      <c r="CB2929" s="907"/>
      <c r="CC2929" s="907"/>
      <c r="CD2929" s="907"/>
      <c r="CE2929" s="907"/>
      <c r="CF2929" s="907"/>
      <c r="CG2929" s="907"/>
      <c r="CH2929" s="907"/>
      <c r="CI2929" s="907"/>
      <c r="CJ2929" s="907"/>
      <c r="CK2929" s="907"/>
      <c r="CL2929" s="907"/>
      <c r="CM2929" s="907"/>
      <c r="CN2929" s="907"/>
      <c r="CO2929" s="907"/>
      <c r="CP2929" s="907"/>
      <c r="CQ2929" s="907"/>
      <c r="CR2929" s="907"/>
      <c r="CS2929" s="907"/>
      <c r="CT2929" s="907"/>
      <c r="CU2929" s="907"/>
      <c r="CV2929" s="907"/>
    </row>
    <row r="2930" spans="1:100" ht="15.75" x14ac:dyDescent="0.25">
      <c r="A2930" s="917" t="s">
        <v>7</v>
      </c>
      <c r="B2930" s="916" t="s">
        <v>8</v>
      </c>
      <c r="C2930" s="1801" t="s">
        <v>9</v>
      </c>
      <c r="D2930" s="917" t="s">
        <v>10</v>
      </c>
      <c r="E2930" s="917" t="s">
        <v>11</v>
      </c>
      <c r="F2930" s="917" t="s">
        <v>12</v>
      </c>
      <c r="G2930" s="917" t="s">
        <v>13</v>
      </c>
      <c r="H2930" s="2000"/>
      <c r="I2930" s="1994"/>
      <c r="J2930" s="2001"/>
      <c r="K2930" s="1999"/>
      <c r="L2930" s="912"/>
      <c r="M2930" s="907"/>
      <c r="N2930" s="907"/>
      <c r="O2930" s="907"/>
      <c r="P2930" s="907"/>
      <c r="Q2930" s="907"/>
      <c r="R2930" s="907"/>
      <c r="S2930" s="907"/>
      <c r="T2930" s="907"/>
      <c r="U2930" s="907"/>
      <c r="V2930" s="907"/>
      <c r="W2930" s="907"/>
      <c r="X2930" s="907"/>
      <c r="Y2930" s="907"/>
      <c r="Z2930" s="907"/>
      <c r="AA2930" s="907"/>
      <c r="AB2930" s="907"/>
      <c r="AC2930" s="907"/>
      <c r="AD2930" s="907"/>
      <c r="AE2930" s="907"/>
      <c r="AF2930" s="907"/>
      <c r="AG2930" s="907"/>
      <c r="AH2930" s="907"/>
      <c r="AI2930" s="907"/>
      <c r="AJ2930" s="907"/>
      <c r="AK2930" s="907"/>
      <c r="AL2930" s="907"/>
      <c r="AM2930" s="907"/>
      <c r="AN2930" s="907"/>
      <c r="AO2930" s="907"/>
      <c r="AP2930" s="907"/>
      <c r="AQ2930" s="907"/>
      <c r="AR2930" s="907"/>
      <c r="AS2930" s="907"/>
      <c r="AT2930" s="907"/>
      <c r="AU2930" s="907"/>
      <c r="AV2930" s="907"/>
      <c r="AW2930" s="907"/>
      <c r="AX2930" s="907"/>
      <c r="AY2930" s="907"/>
      <c r="AZ2930" s="907"/>
      <c r="BA2930" s="907"/>
      <c r="BB2930" s="907"/>
      <c r="BC2930" s="907"/>
      <c r="BD2930" s="907"/>
      <c r="BE2930" s="907"/>
      <c r="BF2930" s="907"/>
      <c r="BG2930" s="907"/>
      <c r="BH2930" s="907"/>
      <c r="BI2930" s="907"/>
      <c r="BJ2930" s="907"/>
      <c r="BK2930" s="907"/>
      <c r="BL2930" s="907"/>
      <c r="BM2930" s="907"/>
      <c r="BN2930" s="907"/>
      <c r="BO2930" s="907"/>
      <c r="BP2930" s="907"/>
      <c r="BQ2930" s="907"/>
      <c r="BR2930" s="907"/>
      <c r="BS2930" s="907"/>
      <c r="BT2930" s="907"/>
      <c r="BU2930" s="907"/>
      <c r="BV2930" s="907"/>
      <c r="BW2930" s="907"/>
      <c r="BX2930" s="907"/>
      <c r="BY2930" s="907"/>
      <c r="BZ2930" s="907"/>
      <c r="CA2930" s="907"/>
      <c r="CB2930" s="907"/>
      <c r="CC2930" s="907"/>
      <c r="CD2930" s="907"/>
      <c r="CE2930" s="907"/>
      <c r="CF2930" s="907"/>
      <c r="CG2930" s="907"/>
      <c r="CH2930" s="907"/>
      <c r="CI2930" s="907"/>
      <c r="CJ2930" s="907"/>
      <c r="CK2930" s="907"/>
      <c r="CL2930" s="907"/>
      <c r="CM2930" s="907"/>
      <c r="CN2930" s="907"/>
      <c r="CO2930" s="907"/>
      <c r="CP2930" s="907"/>
      <c r="CQ2930" s="907"/>
      <c r="CR2930" s="907"/>
      <c r="CS2930" s="907"/>
      <c r="CT2930" s="907"/>
      <c r="CU2930" s="907"/>
      <c r="CV2930" s="907"/>
    </row>
    <row r="2931" spans="1:100" x14ac:dyDescent="0.25">
      <c r="A2931" s="953" t="s">
        <v>1030</v>
      </c>
      <c r="B2931" s="954">
        <v>367204</v>
      </c>
      <c r="C2931" s="1812" t="s">
        <v>3784</v>
      </c>
      <c r="D2931" s="1631" t="s">
        <v>370</v>
      </c>
      <c r="E2931" s="1631" t="s">
        <v>370</v>
      </c>
      <c r="F2931" s="1670" t="s">
        <v>49</v>
      </c>
      <c r="G2931" s="954" t="s">
        <v>94</v>
      </c>
      <c r="H2931" s="1308">
        <v>41640</v>
      </c>
      <c r="I2931" s="1277">
        <v>4521.76</v>
      </c>
      <c r="J2931" s="1277">
        <v>4521.76</v>
      </c>
      <c r="K2931" s="1277">
        <v>0</v>
      </c>
      <c r="L2931" s="918"/>
      <c r="M2931" s="912"/>
      <c r="N2931" s="912"/>
      <c r="O2931" s="912"/>
      <c r="P2931" s="912"/>
      <c r="Q2931" s="912"/>
      <c r="R2931" s="912"/>
      <c r="S2931" s="912"/>
      <c r="T2931" s="912"/>
      <c r="U2931" s="912"/>
      <c r="V2931" s="912"/>
      <c r="W2931" s="912"/>
      <c r="X2931" s="912"/>
      <c r="Y2931" s="912"/>
      <c r="Z2931" s="912"/>
      <c r="AA2931" s="912"/>
      <c r="AB2931" s="912"/>
      <c r="AC2931" s="912"/>
      <c r="AD2931" s="912"/>
      <c r="AE2931" s="912"/>
      <c r="AF2931" s="912"/>
      <c r="AG2931" s="912"/>
      <c r="AH2931" s="912"/>
      <c r="AI2931" s="912"/>
      <c r="AJ2931" s="912"/>
      <c r="AK2931" s="912"/>
      <c r="AL2931" s="912"/>
      <c r="AM2931" s="912"/>
      <c r="AN2931" s="912"/>
      <c r="AO2931" s="912"/>
      <c r="AP2931" s="912"/>
      <c r="AQ2931" s="912"/>
      <c r="AR2931" s="912"/>
      <c r="AS2931" s="912"/>
      <c r="AT2931" s="912"/>
      <c r="AU2931" s="912"/>
      <c r="AV2931" s="912"/>
      <c r="AW2931" s="912"/>
      <c r="AX2931" s="912"/>
      <c r="AY2931" s="912"/>
      <c r="AZ2931" s="912"/>
      <c r="BA2931" s="912"/>
      <c r="BB2931" s="912"/>
      <c r="BC2931" s="912"/>
      <c r="BD2931" s="912"/>
      <c r="BE2931" s="912"/>
      <c r="BF2931" s="912"/>
      <c r="BG2931" s="912"/>
      <c r="BH2931" s="912"/>
      <c r="BI2931" s="912"/>
      <c r="BJ2931" s="912"/>
      <c r="BK2931" s="912"/>
      <c r="BL2931" s="912"/>
      <c r="BM2931" s="912"/>
      <c r="BN2931" s="912"/>
      <c r="BO2931" s="912"/>
      <c r="BP2931" s="912"/>
      <c r="BQ2931" s="912"/>
      <c r="BR2931" s="912"/>
      <c r="BS2931" s="912"/>
      <c r="BT2931" s="912"/>
      <c r="BU2931" s="912"/>
      <c r="BV2931" s="912"/>
      <c r="BW2931" s="912"/>
      <c r="BX2931" s="912"/>
      <c r="BY2931" s="912"/>
      <c r="BZ2931" s="912"/>
      <c r="CA2931" s="912"/>
      <c r="CB2931" s="912"/>
      <c r="CC2931" s="912"/>
      <c r="CD2931" s="912"/>
      <c r="CE2931" s="912"/>
      <c r="CF2931" s="912"/>
      <c r="CG2931" s="912"/>
      <c r="CH2931" s="912"/>
      <c r="CI2931" s="912"/>
      <c r="CJ2931" s="912"/>
      <c r="CK2931" s="912"/>
      <c r="CL2931" s="912"/>
      <c r="CM2931" s="912"/>
      <c r="CN2931" s="912"/>
      <c r="CO2931" s="912"/>
      <c r="CP2931" s="912"/>
      <c r="CQ2931" s="912"/>
      <c r="CR2931" s="912"/>
      <c r="CS2931" s="912"/>
      <c r="CT2931" s="912"/>
      <c r="CU2931" s="912"/>
      <c r="CV2931" s="912"/>
    </row>
    <row r="2932" spans="1:100" x14ac:dyDescent="0.25">
      <c r="A2932" s="953" t="s">
        <v>3785</v>
      </c>
      <c r="B2932" s="954">
        <v>365332</v>
      </c>
      <c r="C2932" s="1812" t="s">
        <v>3786</v>
      </c>
      <c r="D2932" s="1631" t="s">
        <v>370</v>
      </c>
      <c r="E2932" s="1631" t="s">
        <v>370</v>
      </c>
      <c r="F2932" s="1670" t="s">
        <v>49</v>
      </c>
      <c r="G2932" s="954" t="s">
        <v>114</v>
      </c>
      <c r="H2932" s="1308">
        <v>41640</v>
      </c>
      <c r="I2932" s="1277">
        <v>25200</v>
      </c>
      <c r="J2932" s="1277">
        <v>25200</v>
      </c>
      <c r="K2932" s="1277">
        <v>0</v>
      </c>
      <c r="L2932" s="918"/>
      <c r="M2932" s="912"/>
      <c r="N2932" s="912"/>
      <c r="O2932" s="912"/>
      <c r="P2932" s="912"/>
      <c r="Q2932" s="912"/>
      <c r="R2932" s="912"/>
      <c r="S2932" s="912"/>
      <c r="T2932" s="912"/>
      <c r="U2932" s="912"/>
      <c r="V2932" s="912"/>
      <c r="W2932" s="912"/>
      <c r="X2932" s="912"/>
      <c r="Y2932" s="912"/>
      <c r="Z2932" s="912"/>
      <c r="AA2932" s="912"/>
      <c r="AB2932" s="912"/>
      <c r="AC2932" s="912"/>
      <c r="AD2932" s="912"/>
      <c r="AE2932" s="912"/>
      <c r="AF2932" s="912"/>
      <c r="AG2932" s="912"/>
      <c r="AH2932" s="912"/>
      <c r="AI2932" s="912"/>
      <c r="AJ2932" s="912"/>
      <c r="AK2932" s="912"/>
      <c r="AL2932" s="912"/>
      <c r="AM2932" s="912"/>
      <c r="AN2932" s="912"/>
      <c r="AO2932" s="912"/>
      <c r="AP2932" s="912"/>
      <c r="AQ2932" s="912"/>
      <c r="AR2932" s="912"/>
      <c r="AS2932" s="912"/>
      <c r="AT2932" s="912"/>
      <c r="AU2932" s="912"/>
      <c r="AV2932" s="912"/>
      <c r="AW2932" s="912"/>
      <c r="AX2932" s="912"/>
      <c r="AY2932" s="912"/>
      <c r="AZ2932" s="912"/>
      <c r="BA2932" s="912"/>
      <c r="BB2932" s="912"/>
      <c r="BC2932" s="912"/>
      <c r="BD2932" s="912"/>
      <c r="BE2932" s="912"/>
      <c r="BF2932" s="912"/>
      <c r="BG2932" s="912"/>
      <c r="BH2932" s="912"/>
      <c r="BI2932" s="912"/>
      <c r="BJ2932" s="912"/>
      <c r="BK2932" s="912"/>
      <c r="BL2932" s="912"/>
      <c r="BM2932" s="912"/>
      <c r="BN2932" s="912"/>
      <c r="BO2932" s="912"/>
      <c r="BP2932" s="912"/>
      <c r="BQ2932" s="912"/>
      <c r="BR2932" s="912"/>
      <c r="BS2932" s="912"/>
      <c r="BT2932" s="912"/>
      <c r="BU2932" s="912"/>
      <c r="BV2932" s="912"/>
      <c r="BW2932" s="912"/>
      <c r="BX2932" s="912"/>
      <c r="BY2932" s="912"/>
      <c r="BZ2932" s="912"/>
      <c r="CA2932" s="912"/>
      <c r="CB2932" s="912"/>
      <c r="CC2932" s="912"/>
      <c r="CD2932" s="912"/>
      <c r="CE2932" s="912"/>
      <c r="CF2932" s="912"/>
      <c r="CG2932" s="912"/>
      <c r="CH2932" s="912"/>
      <c r="CI2932" s="912"/>
      <c r="CJ2932" s="912"/>
      <c r="CK2932" s="912"/>
      <c r="CL2932" s="912"/>
      <c r="CM2932" s="912"/>
      <c r="CN2932" s="912"/>
      <c r="CO2932" s="912"/>
      <c r="CP2932" s="912"/>
      <c r="CQ2932" s="912"/>
      <c r="CR2932" s="912"/>
      <c r="CS2932" s="912"/>
      <c r="CT2932" s="912"/>
      <c r="CU2932" s="912"/>
      <c r="CV2932" s="912"/>
    </row>
    <row r="2933" spans="1:100" x14ac:dyDescent="0.25">
      <c r="A2933" s="952" t="s">
        <v>3787</v>
      </c>
      <c r="B2933" s="954">
        <v>365219</v>
      </c>
      <c r="C2933" s="1812" t="s">
        <v>3788</v>
      </c>
      <c r="D2933" s="1631" t="s">
        <v>370</v>
      </c>
      <c r="E2933" s="1631" t="s">
        <v>370</v>
      </c>
      <c r="F2933" s="1670" t="s">
        <v>49</v>
      </c>
      <c r="G2933" s="954" t="s">
        <v>18</v>
      </c>
      <c r="H2933" s="1308">
        <v>41640</v>
      </c>
      <c r="I2933" s="1277">
        <v>10499.99</v>
      </c>
      <c r="J2933" s="1277">
        <v>10499.99</v>
      </c>
      <c r="K2933" s="1277">
        <v>0</v>
      </c>
      <c r="L2933" s="918"/>
      <c r="M2933" s="912"/>
      <c r="N2933" s="912"/>
      <c r="O2933" s="912"/>
      <c r="P2933" s="912"/>
      <c r="Q2933" s="912"/>
      <c r="R2933" s="912"/>
      <c r="S2933" s="912"/>
      <c r="T2933" s="912"/>
      <c r="U2933" s="912"/>
      <c r="V2933" s="912"/>
      <c r="W2933" s="912"/>
      <c r="X2933" s="912"/>
      <c r="Y2933" s="912"/>
      <c r="Z2933" s="912"/>
      <c r="AA2933" s="912"/>
      <c r="AB2933" s="912"/>
      <c r="AC2933" s="912"/>
      <c r="AD2933" s="912"/>
      <c r="AE2933" s="912"/>
      <c r="AF2933" s="912"/>
      <c r="AG2933" s="912"/>
      <c r="AH2933" s="912"/>
      <c r="AI2933" s="912"/>
      <c r="AJ2933" s="912"/>
      <c r="AK2933" s="912"/>
      <c r="AL2933" s="912"/>
      <c r="AM2933" s="912"/>
      <c r="AN2933" s="912"/>
      <c r="AO2933" s="912"/>
      <c r="AP2933" s="912"/>
      <c r="AQ2933" s="912"/>
      <c r="AR2933" s="912"/>
      <c r="AS2933" s="912"/>
      <c r="AT2933" s="912"/>
      <c r="AU2933" s="912"/>
      <c r="AV2933" s="912"/>
      <c r="AW2933" s="912"/>
      <c r="AX2933" s="912"/>
      <c r="AY2933" s="912"/>
      <c r="AZ2933" s="912"/>
      <c r="BA2933" s="912"/>
      <c r="BB2933" s="912"/>
      <c r="BC2933" s="912"/>
      <c r="BD2933" s="912"/>
      <c r="BE2933" s="912"/>
      <c r="BF2933" s="912"/>
      <c r="BG2933" s="912"/>
      <c r="BH2933" s="912"/>
      <c r="BI2933" s="912"/>
      <c r="BJ2933" s="912"/>
      <c r="BK2933" s="912"/>
      <c r="BL2933" s="912"/>
      <c r="BM2933" s="912"/>
      <c r="BN2933" s="912"/>
      <c r="BO2933" s="912"/>
      <c r="BP2933" s="912"/>
      <c r="BQ2933" s="912"/>
      <c r="BR2933" s="912"/>
      <c r="BS2933" s="912"/>
      <c r="BT2933" s="912"/>
      <c r="BU2933" s="912"/>
      <c r="BV2933" s="912"/>
      <c r="BW2933" s="912"/>
      <c r="BX2933" s="912"/>
      <c r="BY2933" s="912"/>
      <c r="BZ2933" s="912"/>
      <c r="CA2933" s="912"/>
      <c r="CB2933" s="912"/>
      <c r="CC2933" s="912"/>
      <c r="CD2933" s="912"/>
      <c r="CE2933" s="912"/>
      <c r="CF2933" s="912"/>
      <c r="CG2933" s="912"/>
      <c r="CH2933" s="912"/>
      <c r="CI2933" s="912"/>
      <c r="CJ2933" s="912"/>
      <c r="CK2933" s="912"/>
      <c r="CL2933" s="912"/>
      <c r="CM2933" s="912"/>
      <c r="CN2933" s="912"/>
      <c r="CO2933" s="912"/>
      <c r="CP2933" s="912"/>
      <c r="CQ2933" s="912"/>
      <c r="CR2933" s="912"/>
      <c r="CS2933" s="912"/>
      <c r="CT2933" s="912"/>
      <c r="CU2933" s="912"/>
      <c r="CV2933" s="912"/>
    </row>
    <row r="2934" spans="1:100" x14ac:dyDescent="0.25">
      <c r="A2934" s="953" t="s">
        <v>1030</v>
      </c>
      <c r="B2934" s="954">
        <v>548728</v>
      </c>
      <c r="C2934" s="1812" t="s">
        <v>3789</v>
      </c>
      <c r="D2934" s="1631" t="s">
        <v>370</v>
      </c>
      <c r="E2934" s="1631" t="s">
        <v>370</v>
      </c>
      <c r="F2934" s="1670" t="s">
        <v>49</v>
      </c>
      <c r="G2934" s="954" t="s">
        <v>193</v>
      </c>
      <c r="H2934" s="1308">
        <v>41640</v>
      </c>
      <c r="I2934" s="1277">
        <v>4521.76</v>
      </c>
      <c r="J2934" s="1277">
        <v>4521.76</v>
      </c>
      <c r="K2934" s="1277">
        <v>0</v>
      </c>
      <c r="L2934" s="919"/>
      <c r="M2934" s="918"/>
      <c r="N2934" s="918"/>
      <c r="O2934" s="918"/>
      <c r="P2934" s="918"/>
      <c r="Q2934" s="918"/>
      <c r="R2934" s="918"/>
      <c r="S2934" s="918"/>
      <c r="T2934" s="918"/>
      <c r="U2934" s="918"/>
      <c r="V2934" s="918"/>
      <c r="W2934" s="918"/>
      <c r="X2934" s="918"/>
      <c r="Y2934" s="918"/>
      <c r="Z2934" s="918"/>
      <c r="AA2934" s="918"/>
      <c r="AB2934" s="918"/>
      <c r="AC2934" s="918"/>
      <c r="AD2934" s="918"/>
      <c r="AE2934" s="918"/>
      <c r="AF2934" s="918"/>
      <c r="AG2934" s="918"/>
      <c r="AH2934" s="918"/>
      <c r="AI2934" s="918"/>
      <c r="AJ2934" s="918"/>
      <c r="AK2934" s="918"/>
      <c r="AL2934" s="918"/>
      <c r="AM2934" s="918"/>
      <c r="AN2934" s="918"/>
      <c r="AO2934" s="918"/>
      <c r="AP2934" s="918"/>
      <c r="AQ2934" s="918"/>
      <c r="AR2934" s="918"/>
      <c r="AS2934" s="918"/>
      <c r="AT2934" s="918"/>
      <c r="AU2934" s="918"/>
      <c r="AV2934" s="918"/>
      <c r="AW2934" s="918"/>
      <c r="AX2934" s="918"/>
      <c r="AY2934" s="918"/>
      <c r="AZ2934" s="918"/>
      <c r="BA2934" s="918"/>
      <c r="BB2934" s="918"/>
      <c r="BC2934" s="918"/>
      <c r="BD2934" s="918"/>
      <c r="BE2934" s="918"/>
      <c r="BF2934" s="918"/>
      <c r="BG2934" s="918"/>
      <c r="BH2934" s="918"/>
      <c r="BI2934" s="918"/>
      <c r="BJ2934" s="918"/>
      <c r="BK2934" s="918"/>
      <c r="BL2934" s="918"/>
      <c r="BM2934" s="918"/>
      <c r="BN2934" s="918"/>
      <c r="BO2934" s="918"/>
      <c r="BP2934" s="918"/>
      <c r="BQ2934" s="918"/>
      <c r="BR2934" s="918"/>
      <c r="BS2934" s="918"/>
      <c r="BT2934" s="918"/>
      <c r="BU2934" s="918"/>
      <c r="BV2934" s="918"/>
      <c r="BW2934" s="918"/>
      <c r="BX2934" s="918"/>
      <c r="BY2934" s="918"/>
      <c r="BZ2934" s="918"/>
      <c r="CA2934" s="918"/>
      <c r="CB2934" s="918"/>
      <c r="CC2934" s="918"/>
      <c r="CD2934" s="918"/>
      <c r="CE2934" s="918"/>
      <c r="CF2934" s="918"/>
      <c r="CG2934" s="918"/>
      <c r="CH2934" s="918"/>
      <c r="CI2934" s="918"/>
      <c r="CJ2934" s="918"/>
      <c r="CK2934" s="918"/>
      <c r="CL2934" s="918"/>
      <c r="CM2934" s="918"/>
      <c r="CN2934" s="918"/>
      <c r="CO2934" s="918"/>
      <c r="CP2934" s="918"/>
      <c r="CQ2934" s="918"/>
      <c r="CR2934" s="918"/>
      <c r="CS2934" s="918"/>
      <c r="CT2934" s="918"/>
      <c r="CU2934" s="918"/>
      <c r="CV2934" s="918"/>
    </row>
    <row r="2935" spans="1:100" x14ac:dyDescent="0.25">
      <c r="A2935" s="953" t="s">
        <v>2227</v>
      </c>
      <c r="B2935" s="954">
        <v>548729</v>
      </c>
      <c r="C2935" s="1812" t="s">
        <v>3790</v>
      </c>
      <c r="D2935" s="954" t="s">
        <v>2228</v>
      </c>
      <c r="E2935" s="1631" t="s">
        <v>370</v>
      </c>
      <c r="F2935" s="1670" t="s">
        <v>49</v>
      </c>
      <c r="G2935" s="954" t="s">
        <v>18</v>
      </c>
      <c r="H2935" s="1308">
        <v>41640</v>
      </c>
      <c r="I2935" s="1326">
        <v>904.8</v>
      </c>
      <c r="J2935" s="1277">
        <v>904.8</v>
      </c>
      <c r="K2935" s="1277">
        <v>0</v>
      </c>
      <c r="L2935" s="920"/>
      <c r="M2935" s="919"/>
      <c r="N2935" s="919"/>
      <c r="O2935" s="919"/>
      <c r="P2935" s="919"/>
      <c r="Q2935" s="919"/>
      <c r="R2935" s="919"/>
      <c r="S2935" s="919"/>
      <c r="T2935" s="919"/>
      <c r="U2935" s="919"/>
      <c r="V2935" s="919"/>
      <c r="W2935" s="919"/>
      <c r="X2935" s="919"/>
      <c r="Y2935" s="919"/>
      <c r="Z2935" s="919"/>
      <c r="AA2935" s="919"/>
      <c r="AB2935" s="919"/>
      <c r="AC2935" s="919"/>
      <c r="AD2935" s="919"/>
      <c r="AE2935" s="919"/>
      <c r="AF2935" s="919"/>
      <c r="AG2935" s="919"/>
      <c r="AH2935" s="919"/>
      <c r="AI2935" s="919"/>
      <c r="AJ2935" s="919"/>
      <c r="AK2935" s="919"/>
      <c r="AL2935" s="919"/>
      <c r="AM2935" s="919"/>
      <c r="AN2935" s="919"/>
      <c r="AO2935" s="919"/>
      <c r="AP2935" s="919"/>
      <c r="AQ2935" s="919"/>
      <c r="AR2935" s="919"/>
      <c r="AS2935" s="919"/>
      <c r="AT2935" s="919"/>
      <c r="AU2935" s="919"/>
      <c r="AV2935" s="919"/>
      <c r="AW2935" s="919"/>
      <c r="AX2935" s="919"/>
      <c r="AY2935" s="919"/>
      <c r="AZ2935" s="919"/>
      <c r="BA2935" s="919"/>
      <c r="BB2935" s="919"/>
      <c r="BC2935" s="919"/>
      <c r="BD2935" s="919"/>
      <c r="BE2935" s="919"/>
      <c r="BF2935" s="919"/>
      <c r="BG2935" s="919"/>
      <c r="BH2935" s="919"/>
      <c r="BI2935" s="919"/>
      <c r="BJ2935" s="919"/>
      <c r="BK2935" s="919"/>
      <c r="BL2935" s="919"/>
      <c r="BM2935" s="919"/>
      <c r="BN2935" s="919"/>
      <c r="BO2935" s="919"/>
      <c r="BP2935" s="919"/>
      <c r="BQ2935" s="919"/>
      <c r="BR2935" s="919"/>
      <c r="BS2935" s="919"/>
      <c r="BT2935" s="919"/>
      <c r="BU2935" s="919"/>
      <c r="BV2935" s="919"/>
      <c r="BW2935" s="919"/>
      <c r="BX2935" s="919"/>
      <c r="BY2935" s="919"/>
      <c r="BZ2935" s="919"/>
      <c r="CA2935" s="919"/>
      <c r="CB2935" s="919"/>
      <c r="CC2935" s="919"/>
      <c r="CD2935" s="919"/>
      <c r="CE2935" s="919"/>
      <c r="CF2935" s="919"/>
      <c r="CG2935" s="919"/>
      <c r="CH2935" s="919"/>
      <c r="CI2935" s="919"/>
      <c r="CJ2935" s="919"/>
      <c r="CK2935" s="919"/>
      <c r="CL2935" s="919"/>
      <c r="CM2935" s="919"/>
      <c r="CN2935" s="919"/>
      <c r="CO2935" s="919"/>
      <c r="CP2935" s="919"/>
      <c r="CQ2935" s="919"/>
      <c r="CR2935" s="919"/>
      <c r="CS2935" s="919"/>
      <c r="CT2935" s="919"/>
      <c r="CU2935" s="919"/>
      <c r="CV2935" s="919"/>
    </row>
    <row r="2936" spans="1:100" x14ac:dyDescent="0.25">
      <c r="A2936" s="953" t="s">
        <v>3791</v>
      </c>
      <c r="B2936" s="954">
        <v>365218</v>
      </c>
      <c r="C2936" s="1812" t="s">
        <v>3792</v>
      </c>
      <c r="D2936" s="1631" t="s">
        <v>370</v>
      </c>
      <c r="E2936" s="1631" t="s">
        <v>370</v>
      </c>
      <c r="F2936" s="1670" t="s">
        <v>49</v>
      </c>
      <c r="G2936" s="954" t="s">
        <v>114</v>
      </c>
      <c r="H2936" s="1308">
        <v>41640</v>
      </c>
      <c r="I2936" s="1277">
        <v>42443.92</v>
      </c>
      <c r="J2936" s="1277">
        <v>42443.92</v>
      </c>
      <c r="K2936" s="1277">
        <v>0</v>
      </c>
      <c r="L2936" s="921"/>
      <c r="M2936" s="920"/>
      <c r="N2936" s="920"/>
      <c r="O2936" s="920"/>
      <c r="P2936" s="920"/>
      <c r="Q2936" s="920"/>
      <c r="R2936" s="920"/>
      <c r="S2936" s="920"/>
      <c r="T2936" s="920"/>
      <c r="U2936" s="920"/>
      <c r="V2936" s="920"/>
      <c r="W2936" s="920"/>
      <c r="X2936" s="920"/>
      <c r="Y2936" s="920"/>
      <c r="Z2936" s="920"/>
      <c r="AA2936" s="920"/>
      <c r="AB2936" s="920"/>
      <c r="AC2936" s="920"/>
      <c r="AD2936" s="920"/>
      <c r="AE2936" s="920"/>
      <c r="AF2936" s="920"/>
      <c r="AG2936" s="920"/>
      <c r="AH2936" s="920"/>
      <c r="AI2936" s="920"/>
      <c r="AJ2936" s="920"/>
      <c r="AK2936" s="920"/>
      <c r="AL2936" s="920"/>
      <c r="AM2936" s="920"/>
      <c r="AN2936" s="920"/>
      <c r="AO2936" s="920"/>
      <c r="AP2936" s="920"/>
      <c r="AQ2936" s="920"/>
      <c r="AR2936" s="920"/>
      <c r="AS2936" s="920"/>
      <c r="AT2936" s="920"/>
      <c r="AU2936" s="920"/>
      <c r="AV2936" s="920"/>
      <c r="AW2936" s="920"/>
      <c r="AX2936" s="920"/>
      <c r="AY2936" s="920"/>
      <c r="AZ2936" s="920"/>
      <c r="BA2936" s="920"/>
      <c r="BB2936" s="920"/>
      <c r="BC2936" s="920"/>
      <c r="BD2936" s="920"/>
      <c r="BE2936" s="920"/>
      <c r="BF2936" s="920"/>
      <c r="BG2936" s="920"/>
      <c r="BH2936" s="920"/>
      <c r="BI2936" s="920"/>
      <c r="BJ2936" s="920"/>
      <c r="BK2936" s="920"/>
      <c r="BL2936" s="920"/>
      <c r="BM2936" s="920"/>
      <c r="BN2936" s="920"/>
      <c r="BO2936" s="920"/>
      <c r="BP2936" s="920"/>
      <c r="BQ2936" s="920"/>
      <c r="BR2936" s="920"/>
      <c r="BS2936" s="920"/>
      <c r="BT2936" s="920"/>
      <c r="BU2936" s="920"/>
      <c r="BV2936" s="920"/>
      <c r="BW2936" s="920"/>
      <c r="BX2936" s="920"/>
      <c r="BY2936" s="920"/>
      <c r="BZ2936" s="920"/>
      <c r="CA2936" s="920"/>
      <c r="CB2936" s="920"/>
      <c r="CC2936" s="920"/>
      <c r="CD2936" s="920"/>
      <c r="CE2936" s="920"/>
      <c r="CF2936" s="920"/>
      <c r="CG2936" s="920"/>
      <c r="CH2936" s="920"/>
      <c r="CI2936" s="920"/>
      <c r="CJ2936" s="920"/>
      <c r="CK2936" s="920"/>
      <c r="CL2936" s="920"/>
      <c r="CM2936" s="920"/>
      <c r="CN2936" s="920"/>
      <c r="CO2936" s="920"/>
      <c r="CP2936" s="920"/>
      <c r="CQ2936" s="920"/>
      <c r="CR2936" s="920"/>
      <c r="CS2936" s="920"/>
      <c r="CT2936" s="920"/>
      <c r="CU2936" s="920"/>
      <c r="CV2936" s="920"/>
    </row>
    <row r="2937" spans="1:100" x14ac:dyDescent="0.25">
      <c r="A2937" s="953" t="s">
        <v>170</v>
      </c>
      <c r="B2937" s="954">
        <v>365336</v>
      </c>
      <c r="C2937" s="1812" t="s">
        <v>3793</v>
      </c>
      <c r="D2937" s="954" t="s">
        <v>16</v>
      </c>
      <c r="E2937" s="954" t="s">
        <v>479</v>
      </c>
      <c r="F2937" s="954" t="s">
        <v>3794</v>
      </c>
      <c r="G2937" s="954" t="s">
        <v>18</v>
      </c>
      <c r="H2937" s="1308">
        <v>41640</v>
      </c>
      <c r="I2937" s="1277">
        <v>5258.1</v>
      </c>
      <c r="J2937" s="1277">
        <v>5258.1</v>
      </c>
      <c r="K2937" s="1277">
        <v>0</v>
      </c>
      <c r="L2937" s="921"/>
      <c r="M2937" s="920"/>
      <c r="N2937" s="920"/>
      <c r="O2937" s="920"/>
      <c r="P2937" s="920"/>
      <c r="Q2937" s="920"/>
      <c r="R2937" s="920"/>
      <c r="S2937" s="920"/>
      <c r="T2937" s="920"/>
      <c r="U2937" s="920"/>
      <c r="V2937" s="920"/>
      <c r="W2937" s="920"/>
      <c r="X2937" s="920"/>
      <c r="Y2937" s="920"/>
      <c r="Z2937" s="920"/>
      <c r="AA2937" s="920"/>
      <c r="AB2937" s="920"/>
      <c r="AC2937" s="920"/>
      <c r="AD2937" s="920"/>
      <c r="AE2937" s="920"/>
      <c r="AF2937" s="920"/>
      <c r="AG2937" s="920"/>
      <c r="AH2937" s="920"/>
      <c r="AI2937" s="920"/>
      <c r="AJ2937" s="920"/>
      <c r="AK2937" s="920"/>
      <c r="AL2937" s="920"/>
      <c r="AM2937" s="920"/>
      <c r="AN2937" s="920"/>
      <c r="AO2937" s="920"/>
      <c r="AP2937" s="920"/>
      <c r="AQ2937" s="920"/>
      <c r="AR2937" s="920"/>
      <c r="AS2937" s="920"/>
      <c r="AT2937" s="920"/>
      <c r="AU2937" s="920"/>
      <c r="AV2937" s="920"/>
      <c r="AW2937" s="920"/>
      <c r="AX2937" s="920"/>
      <c r="AY2937" s="920"/>
      <c r="AZ2937" s="920"/>
      <c r="BA2937" s="920"/>
      <c r="BB2937" s="920"/>
      <c r="BC2937" s="920"/>
      <c r="BD2937" s="920"/>
      <c r="BE2937" s="920"/>
      <c r="BF2937" s="920"/>
      <c r="BG2937" s="920"/>
      <c r="BH2937" s="920"/>
      <c r="BI2937" s="920"/>
      <c r="BJ2937" s="920"/>
      <c r="BK2937" s="920"/>
      <c r="BL2937" s="920"/>
      <c r="BM2937" s="920"/>
      <c r="BN2937" s="920"/>
      <c r="BO2937" s="920"/>
      <c r="BP2937" s="920"/>
      <c r="BQ2937" s="920"/>
      <c r="BR2937" s="920"/>
      <c r="BS2937" s="920"/>
      <c r="BT2937" s="920"/>
      <c r="BU2937" s="920"/>
      <c r="BV2937" s="920"/>
      <c r="BW2937" s="920"/>
      <c r="BX2937" s="920"/>
      <c r="BY2937" s="920"/>
      <c r="BZ2937" s="920"/>
      <c r="CA2937" s="920"/>
      <c r="CB2937" s="920"/>
      <c r="CC2937" s="920"/>
      <c r="CD2937" s="920"/>
      <c r="CE2937" s="920"/>
      <c r="CF2937" s="920"/>
      <c r="CG2937" s="920"/>
      <c r="CH2937" s="920"/>
      <c r="CI2937" s="920"/>
      <c r="CJ2937" s="920"/>
      <c r="CK2937" s="920"/>
      <c r="CL2937" s="920"/>
      <c r="CM2937" s="920"/>
      <c r="CN2937" s="920"/>
      <c r="CO2937" s="920"/>
      <c r="CP2937" s="920"/>
      <c r="CQ2937" s="920"/>
      <c r="CR2937" s="920"/>
      <c r="CS2937" s="920"/>
      <c r="CT2937" s="920"/>
      <c r="CU2937" s="920"/>
      <c r="CV2937" s="920"/>
    </row>
    <row r="2938" spans="1:100" x14ac:dyDescent="0.25">
      <c r="A2938" s="952" t="s">
        <v>1030</v>
      </c>
      <c r="B2938" s="954">
        <v>365249</v>
      </c>
      <c r="C2938" s="1812" t="s">
        <v>3795</v>
      </c>
      <c r="D2938" s="1631" t="s">
        <v>370</v>
      </c>
      <c r="E2938" s="1758" t="s">
        <v>370</v>
      </c>
      <c r="F2938" s="954"/>
      <c r="G2938" s="954" t="s">
        <v>94</v>
      </c>
      <c r="H2938" s="1308">
        <v>41640</v>
      </c>
      <c r="I2938" s="1277">
        <v>3431.28</v>
      </c>
      <c r="J2938" s="1277">
        <v>3431.28</v>
      </c>
      <c r="K2938" s="1277">
        <v>0</v>
      </c>
      <c r="L2938" s="922"/>
      <c r="M2938" s="921"/>
      <c r="N2938" s="921"/>
      <c r="O2938" s="921"/>
      <c r="P2938" s="921"/>
      <c r="Q2938" s="921"/>
      <c r="R2938" s="921"/>
      <c r="S2938" s="921"/>
      <c r="T2938" s="921"/>
      <c r="U2938" s="921"/>
      <c r="V2938" s="921"/>
      <c r="W2938" s="921"/>
      <c r="X2938" s="921"/>
      <c r="Y2938" s="921"/>
      <c r="Z2938" s="921"/>
      <c r="AA2938" s="921"/>
      <c r="AB2938" s="921"/>
      <c r="AC2938" s="921"/>
      <c r="AD2938" s="921"/>
      <c r="AE2938" s="921"/>
      <c r="AF2938" s="921"/>
      <c r="AG2938" s="921"/>
      <c r="AH2938" s="921"/>
      <c r="AI2938" s="921"/>
      <c r="AJ2938" s="921"/>
      <c r="AK2938" s="921"/>
      <c r="AL2938" s="921"/>
      <c r="AM2938" s="921"/>
      <c r="AN2938" s="921"/>
      <c r="AO2938" s="921"/>
      <c r="AP2938" s="921"/>
      <c r="AQ2938" s="921"/>
      <c r="AR2938" s="921"/>
      <c r="AS2938" s="921"/>
      <c r="AT2938" s="921"/>
      <c r="AU2938" s="921"/>
      <c r="AV2938" s="921"/>
      <c r="AW2938" s="921"/>
      <c r="AX2938" s="921"/>
      <c r="AY2938" s="921"/>
      <c r="AZ2938" s="921"/>
      <c r="BA2938" s="921"/>
      <c r="BB2938" s="921"/>
      <c r="BC2938" s="921"/>
      <c r="BD2938" s="921"/>
      <c r="BE2938" s="921"/>
      <c r="BF2938" s="921"/>
      <c r="BG2938" s="921"/>
      <c r="BH2938" s="921"/>
      <c r="BI2938" s="921"/>
      <c r="BJ2938" s="921"/>
      <c r="BK2938" s="921"/>
      <c r="BL2938" s="921"/>
      <c r="BM2938" s="921"/>
      <c r="BN2938" s="921"/>
      <c r="BO2938" s="921"/>
      <c r="BP2938" s="921"/>
      <c r="BQ2938" s="921"/>
      <c r="BR2938" s="921"/>
      <c r="BS2938" s="921"/>
      <c r="BT2938" s="921"/>
      <c r="BU2938" s="921"/>
      <c r="BV2938" s="921"/>
      <c r="BW2938" s="921"/>
      <c r="BX2938" s="921"/>
      <c r="BY2938" s="921"/>
      <c r="BZ2938" s="921"/>
      <c r="CA2938" s="921"/>
      <c r="CB2938" s="921"/>
      <c r="CC2938" s="921"/>
      <c r="CD2938" s="921"/>
      <c r="CE2938" s="921"/>
      <c r="CF2938" s="921"/>
      <c r="CG2938" s="921"/>
      <c r="CH2938" s="921"/>
      <c r="CI2938" s="921"/>
      <c r="CJ2938" s="921"/>
      <c r="CK2938" s="921"/>
      <c r="CL2938" s="921"/>
      <c r="CM2938" s="921"/>
      <c r="CN2938" s="921"/>
      <c r="CO2938" s="921"/>
      <c r="CP2938" s="921"/>
      <c r="CQ2938" s="921"/>
      <c r="CR2938" s="921"/>
      <c r="CS2938" s="921"/>
      <c r="CT2938" s="921"/>
      <c r="CU2938" s="921"/>
      <c r="CV2938" s="921"/>
    </row>
    <row r="2939" spans="1:100" x14ac:dyDescent="0.25">
      <c r="A2939" s="952" t="s">
        <v>104</v>
      </c>
      <c r="B2939" s="954">
        <v>548730</v>
      </c>
      <c r="C2939" s="1812" t="s">
        <v>3796</v>
      </c>
      <c r="D2939" s="954" t="s">
        <v>3131</v>
      </c>
      <c r="E2939" s="954" t="s">
        <v>3132</v>
      </c>
      <c r="F2939" s="954" t="s">
        <v>3797</v>
      </c>
      <c r="G2939" s="954" t="s">
        <v>75</v>
      </c>
      <c r="H2939" s="1308">
        <v>41640</v>
      </c>
      <c r="I2939" s="1277">
        <v>4682</v>
      </c>
      <c r="J2939" s="1277">
        <v>4682</v>
      </c>
      <c r="K2939" s="1277">
        <v>0</v>
      </c>
      <c r="L2939" s="922"/>
      <c r="M2939" s="921"/>
      <c r="N2939" s="921"/>
      <c r="O2939" s="921"/>
      <c r="P2939" s="921"/>
      <c r="Q2939" s="921"/>
      <c r="R2939" s="921"/>
      <c r="S2939" s="921"/>
      <c r="T2939" s="921"/>
      <c r="U2939" s="921"/>
      <c r="V2939" s="921"/>
      <c r="W2939" s="921"/>
      <c r="X2939" s="921"/>
      <c r="Y2939" s="921"/>
      <c r="Z2939" s="921"/>
      <c r="AA2939" s="921"/>
      <c r="AB2939" s="921"/>
      <c r="AC2939" s="921"/>
      <c r="AD2939" s="921"/>
      <c r="AE2939" s="921"/>
      <c r="AF2939" s="921"/>
      <c r="AG2939" s="921"/>
      <c r="AH2939" s="921"/>
      <c r="AI2939" s="921"/>
      <c r="AJ2939" s="921"/>
      <c r="AK2939" s="921"/>
      <c r="AL2939" s="921"/>
      <c r="AM2939" s="921"/>
      <c r="AN2939" s="921"/>
      <c r="AO2939" s="921"/>
      <c r="AP2939" s="921"/>
      <c r="AQ2939" s="921"/>
      <c r="AR2939" s="921"/>
      <c r="AS2939" s="921"/>
      <c r="AT2939" s="921"/>
      <c r="AU2939" s="921"/>
      <c r="AV2939" s="921"/>
      <c r="AW2939" s="921"/>
      <c r="AX2939" s="921"/>
      <c r="AY2939" s="921"/>
      <c r="AZ2939" s="921"/>
      <c r="BA2939" s="921"/>
      <c r="BB2939" s="921"/>
      <c r="BC2939" s="921"/>
      <c r="BD2939" s="921"/>
      <c r="BE2939" s="921"/>
      <c r="BF2939" s="921"/>
      <c r="BG2939" s="921"/>
      <c r="BH2939" s="921"/>
      <c r="BI2939" s="921"/>
      <c r="BJ2939" s="921"/>
      <c r="BK2939" s="921"/>
      <c r="BL2939" s="921"/>
      <c r="BM2939" s="921"/>
      <c r="BN2939" s="921"/>
      <c r="BO2939" s="921"/>
      <c r="BP2939" s="921"/>
      <c r="BQ2939" s="921"/>
      <c r="BR2939" s="921"/>
      <c r="BS2939" s="921"/>
      <c r="BT2939" s="921"/>
      <c r="BU2939" s="921"/>
      <c r="BV2939" s="921"/>
      <c r="BW2939" s="921"/>
      <c r="BX2939" s="921"/>
      <c r="BY2939" s="921"/>
      <c r="BZ2939" s="921"/>
      <c r="CA2939" s="921"/>
      <c r="CB2939" s="921"/>
      <c r="CC2939" s="921"/>
      <c r="CD2939" s="921"/>
      <c r="CE2939" s="921"/>
      <c r="CF2939" s="921"/>
      <c r="CG2939" s="921"/>
      <c r="CH2939" s="921"/>
      <c r="CI2939" s="921"/>
      <c r="CJ2939" s="921"/>
      <c r="CK2939" s="921"/>
      <c r="CL2939" s="921"/>
      <c r="CM2939" s="921"/>
      <c r="CN2939" s="921"/>
      <c r="CO2939" s="921"/>
      <c r="CP2939" s="921"/>
      <c r="CQ2939" s="921"/>
      <c r="CR2939" s="921"/>
      <c r="CS2939" s="921"/>
      <c r="CT2939" s="921"/>
      <c r="CU2939" s="921"/>
      <c r="CV2939" s="921"/>
    </row>
    <row r="2940" spans="1:100" x14ac:dyDescent="0.25">
      <c r="A2940" s="953" t="s">
        <v>1030</v>
      </c>
      <c r="B2940" s="954">
        <v>365261</v>
      </c>
      <c r="C2940" s="1812" t="s">
        <v>3798</v>
      </c>
      <c r="D2940" s="1631" t="s">
        <v>370</v>
      </c>
      <c r="E2940" s="1631" t="s">
        <v>370</v>
      </c>
      <c r="F2940" s="1670" t="s">
        <v>49</v>
      </c>
      <c r="G2940" s="954" t="s">
        <v>94</v>
      </c>
      <c r="H2940" s="1308">
        <v>41640</v>
      </c>
      <c r="I2940" s="1277">
        <v>3431.28</v>
      </c>
      <c r="J2940" s="1277">
        <v>3431.28</v>
      </c>
      <c r="K2940" s="1277">
        <v>0</v>
      </c>
      <c r="L2940" s="922"/>
      <c r="M2940" s="922"/>
      <c r="N2940" s="922"/>
      <c r="O2940" s="922"/>
      <c r="P2940" s="922"/>
      <c r="Q2940" s="922"/>
      <c r="R2940" s="922"/>
      <c r="S2940" s="922"/>
      <c r="T2940" s="922"/>
      <c r="U2940" s="922"/>
      <c r="V2940" s="922"/>
      <c r="W2940" s="922"/>
      <c r="X2940" s="922"/>
      <c r="Y2940" s="922"/>
      <c r="Z2940" s="922"/>
      <c r="AA2940" s="922"/>
      <c r="AB2940" s="922"/>
      <c r="AC2940" s="922"/>
      <c r="AD2940" s="922"/>
      <c r="AE2940" s="922"/>
      <c r="AF2940" s="922"/>
      <c r="AG2940" s="922"/>
      <c r="AH2940" s="922"/>
      <c r="AI2940" s="922"/>
      <c r="AJ2940" s="922"/>
      <c r="AK2940" s="922"/>
      <c r="AL2940" s="922"/>
      <c r="AM2940" s="922"/>
      <c r="AN2940" s="922"/>
      <c r="AO2940" s="922"/>
      <c r="AP2940" s="922"/>
      <c r="AQ2940" s="922"/>
      <c r="AR2940" s="922"/>
      <c r="AS2940" s="922"/>
      <c r="AT2940" s="922"/>
      <c r="AU2940" s="922"/>
      <c r="AV2940" s="922"/>
      <c r="AW2940" s="922"/>
      <c r="AX2940" s="922"/>
      <c r="AY2940" s="922"/>
      <c r="AZ2940" s="922"/>
      <c r="BA2940" s="922"/>
      <c r="BB2940" s="922"/>
      <c r="BC2940" s="922"/>
      <c r="BD2940" s="922"/>
      <c r="BE2940" s="922"/>
      <c r="BF2940" s="922"/>
      <c r="BG2940" s="922"/>
      <c r="BH2940" s="922"/>
      <c r="BI2940" s="922"/>
      <c r="BJ2940" s="922"/>
      <c r="BK2940" s="922"/>
      <c r="BL2940" s="922"/>
      <c r="BM2940" s="922"/>
      <c r="BN2940" s="922"/>
      <c r="BO2940" s="922"/>
      <c r="BP2940" s="922"/>
      <c r="BQ2940" s="922"/>
      <c r="BR2940" s="922"/>
      <c r="BS2940" s="922"/>
      <c r="BT2940" s="922"/>
      <c r="BU2940" s="922"/>
      <c r="BV2940" s="922"/>
      <c r="BW2940" s="922"/>
      <c r="BX2940" s="922"/>
      <c r="BY2940" s="922"/>
      <c r="BZ2940" s="922"/>
      <c r="CA2940" s="922"/>
      <c r="CB2940" s="922"/>
      <c r="CC2940" s="922"/>
      <c r="CD2940" s="922"/>
      <c r="CE2940" s="922"/>
      <c r="CF2940" s="922"/>
      <c r="CG2940" s="922"/>
      <c r="CH2940" s="922"/>
      <c r="CI2940" s="922"/>
      <c r="CJ2940" s="922"/>
      <c r="CK2940" s="922"/>
      <c r="CL2940" s="922"/>
      <c r="CM2940" s="922"/>
      <c r="CN2940" s="922"/>
      <c r="CO2940" s="922"/>
      <c r="CP2940" s="922"/>
      <c r="CQ2940" s="922"/>
      <c r="CR2940" s="922"/>
      <c r="CS2940" s="922"/>
      <c r="CT2940" s="922"/>
      <c r="CU2940" s="922"/>
      <c r="CV2940" s="922"/>
    </row>
    <row r="2941" spans="1:100" x14ac:dyDescent="0.25">
      <c r="A2941" s="953" t="s">
        <v>3799</v>
      </c>
      <c r="B2941" s="954">
        <v>365334</v>
      </c>
      <c r="C2941" s="1812" t="s">
        <v>3800</v>
      </c>
      <c r="D2941" s="1631" t="s">
        <v>370</v>
      </c>
      <c r="E2941" s="1631" t="s">
        <v>370</v>
      </c>
      <c r="F2941" s="1670" t="s">
        <v>49</v>
      </c>
      <c r="G2941" s="954" t="s">
        <v>94</v>
      </c>
      <c r="H2941" s="1308">
        <v>41640</v>
      </c>
      <c r="I2941" s="1277">
        <v>10414.219999999999</v>
      </c>
      <c r="J2941" s="1277">
        <v>10414.219999999999</v>
      </c>
      <c r="K2941" s="1277">
        <v>0</v>
      </c>
      <c r="L2941" s="922"/>
      <c r="M2941" s="922"/>
      <c r="N2941" s="922"/>
      <c r="O2941" s="922"/>
      <c r="P2941" s="922"/>
      <c r="Q2941" s="922"/>
      <c r="R2941" s="922"/>
      <c r="S2941" s="922"/>
      <c r="T2941" s="922"/>
      <c r="U2941" s="922"/>
      <c r="V2941" s="922"/>
      <c r="W2941" s="922"/>
      <c r="X2941" s="922"/>
      <c r="Y2941" s="922"/>
      <c r="Z2941" s="922"/>
      <c r="AA2941" s="922"/>
      <c r="AB2941" s="922"/>
      <c r="AC2941" s="922"/>
      <c r="AD2941" s="922"/>
      <c r="AE2941" s="922"/>
      <c r="AF2941" s="922"/>
      <c r="AG2941" s="922"/>
      <c r="AH2941" s="922"/>
      <c r="AI2941" s="922"/>
      <c r="AJ2941" s="922"/>
      <c r="AK2941" s="922"/>
      <c r="AL2941" s="922"/>
      <c r="AM2941" s="922"/>
      <c r="AN2941" s="922"/>
      <c r="AO2941" s="922"/>
      <c r="AP2941" s="922"/>
      <c r="AQ2941" s="922"/>
      <c r="AR2941" s="922"/>
      <c r="AS2941" s="922"/>
      <c r="AT2941" s="922"/>
      <c r="AU2941" s="922"/>
      <c r="AV2941" s="922"/>
      <c r="AW2941" s="922"/>
      <c r="AX2941" s="922"/>
      <c r="AY2941" s="922"/>
      <c r="AZ2941" s="922"/>
      <c r="BA2941" s="922"/>
      <c r="BB2941" s="922"/>
      <c r="BC2941" s="922"/>
      <c r="BD2941" s="922"/>
      <c r="BE2941" s="922"/>
      <c r="BF2941" s="922"/>
      <c r="BG2941" s="922"/>
      <c r="BH2941" s="922"/>
      <c r="BI2941" s="922"/>
      <c r="BJ2941" s="922"/>
      <c r="BK2941" s="922"/>
      <c r="BL2941" s="922"/>
      <c r="BM2941" s="922"/>
      <c r="BN2941" s="922"/>
      <c r="BO2941" s="922"/>
      <c r="BP2941" s="922"/>
      <c r="BQ2941" s="922"/>
      <c r="BR2941" s="922"/>
      <c r="BS2941" s="922"/>
      <c r="BT2941" s="922"/>
      <c r="BU2941" s="922"/>
      <c r="BV2941" s="922"/>
      <c r="BW2941" s="922"/>
      <c r="BX2941" s="922"/>
      <c r="BY2941" s="922"/>
      <c r="BZ2941" s="922"/>
      <c r="CA2941" s="922"/>
      <c r="CB2941" s="922"/>
      <c r="CC2941" s="922"/>
      <c r="CD2941" s="922"/>
      <c r="CE2941" s="922"/>
      <c r="CF2941" s="922"/>
      <c r="CG2941" s="922"/>
      <c r="CH2941" s="922"/>
      <c r="CI2941" s="922"/>
      <c r="CJ2941" s="922"/>
      <c r="CK2941" s="922"/>
      <c r="CL2941" s="922"/>
      <c r="CM2941" s="922"/>
      <c r="CN2941" s="922"/>
      <c r="CO2941" s="922"/>
      <c r="CP2941" s="922"/>
      <c r="CQ2941" s="922"/>
      <c r="CR2941" s="922"/>
      <c r="CS2941" s="922"/>
      <c r="CT2941" s="922"/>
      <c r="CU2941" s="922"/>
      <c r="CV2941" s="922"/>
    </row>
    <row r="2942" spans="1:100" x14ac:dyDescent="0.25">
      <c r="A2942" s="953" t="s">
        <v>3801</v>
      </c>
      <c r="B2942" s="954">
        <v>365329</v>
      </c>
      <c r="C2942" s="1812" t="s">
        <v>3802</v>
      </c>
      <c r="D2942" s="1631" t="s">
        <v>370</v>
      </c>
      <c r="E2942" s="1631" t="s">
        <v>370</v>
      </c>
      <c r="F2942" s="1670" t="s">
        <v>49</v>
      </c>
      <c r="G2942" s="954" t="s">
        <v>114</v>
      </c>
      <c r="H2942" s="1308">
        <v>41640</v>
      </c>
      <c r="I2942" s="1277">
        <v>15200</v>
      </c>
      <c r="J2942" s="1277">
        <v>15200</v>
      </c>
      <c r="K2942" s="1277">
        <v>0</v>
      </c>
      <c r="L2942" s="922"/>
      <c r="M2942" s="922"/>
      <c r="N2942" s="922"/>
      <c r="O2942" s="922"/>
      <c r="P2942" s="922"/>
      <c r="Q2942" s="922"/>
      <c r="R2942" s="922"/>
      <c r="S2942" s="922"/>
      <c r="T2942" s="922"/>
      <c r="U2942" s="922"/>
      <c r="V2942" s="922"/>
      <c r="W2942" s="922"/>
      <c r="X2942" s="922"/>
      <c r="Y2942" s="922"/>
      <c r="Z2942" s="922"/>
      <c r="AA2942" s="922"/>
      <c r="AB2942" s="922"/>
      <c r="AC2942" s="922"/>
      <c r="AD2942" s="922"/>
      <c r="AE2942" s="922"/>
      <c r="AF2942" s="922"/>
      <c r="AG2942" s="922"/>
      <c r="AH2942" s="922"/>
      <c r="AI2942" s="922"/>
      <c r="AJ2942" s="922"/>
      <c r="AK2942" s="922"/>
      <c r="AL2942" s="922"/>
      <c r="AM2942" s="922"/>
      <c r="AN2942" s="922"/>
      <c r="AO2942" s="922"/>
      <c r="AP2942" s="922"/>
      <c r="AQ2942" s="922"/>
      <c r="AR2942" s="922"/>
      <c r="AS2942" s="922"/>
      <c r="AT2942" s="922"/>
      <c r="AU2942" s="922"/>
      <c r="AV2942" s="922"/>
      <c r="AW2942" s="922"/>
      <c r="AX2942" s="922"/>
      <c r="AY2942" s="922"/>
      <c r="AZ2942" s="922"/>
      <c r="BA2942" s="922"/>
      <c r="BB2942" s="922"/>
      <c r="BC2942" s="922"/>
      <c r="BD2942" s="922"/>
      <c r="BE2942" s="922"/>
      <c r="BF2942" s="922"/>
      <c r="BG2942" s="922"/>
      <c r="BH2942" s="922"/>
      <c r="BI2942" s="922"/>
      <c r="BJ2942" s="922"/>
      <c r="BK2942" s="922"/>
      <c r="BL2942" s="922"/>
      <c r="BM2942" s="922"/>
      <c r="BN2942" s="922"/>
      <c r="BO2942" s="922"/>
      <c r="BP2942" s="922"/>
      <c r="BQ2942" s="922"/>
      <c r="BR2942" s="922"/>
      <c r="BS2942" s="922"/>
      <c r="BT2942" s="922"/>
      <c r="BU2942" s="922"/>
      <c r="BV2942" s="922"/>
      <c r="BW2942" s="922"/>
      <c r="BX2942" s="922"/>
      <c r="BY2942" s="922"/>
      <c r="BZ2942" s="922"/>
      <c r="CA2942" s="922"/>
      <c r="CB2942" s="922"/>
      <c r="CC2942" s="922"/>
      <c r="CD2942" s="922"/>
      <c r="CE2942" s="922"/>
      <c r="CF2942" s="922"/>
      <c r="CG2942" s="922"/>
      <c r="CH2942" s="922"/>
      <c r="CI2942" s="922"/>
      <c r="CJ2942" s="922"/>
      <c r="CK2942" s="922"/>
      <c r="CL2942" s="922"/>
      <c r="CM2942" s="922"/>
      <c r="CN2942" s="922"/>
      <c r="CO2942" s="922"/>
      <c r="CP2942" s="922"/>
      <c r="CQ2942" s="922"/>
      <c r="CR2942" s="922"/>
      <c r="CS2942" s="922"/>
      <c r="CT2942" s="922"/>
      <c r="CU2942" s="922"/>
      <c r="CV2942" s="922"/>
    </row>
    <row r="2943" spans="1:100" x14ac:dyDescent="0.25">
      <c r="A2943" s="952" t="s">
        <v>1030</v>
      </c>
      <c r="B2943" s="954">
        <v>365333</v>
      </c>
      <c r="C2943" s="1812" t="s">
        <v>3803</v>
      </c>
      <c r="D2943" s="1631" t="s">
        <v>370</v>
      </c>
      <c r="E2943" s="1631" t="s">
        <v>370</v>
      </c>
      <c r="F2943" s="1670" t="s">
        <v>49</v>
      </c>
      <c r="G2943" s="954" t="s">
        <v>94</v>
      </c>
      <c r="H2943" s="1308">
        <v>41640</v>
      </c>
      <c r="I2943" s="1277">
        <v>3431.28</v>
      </c>
      <c r="J2943" s="1277">
        <v>3431.28</v>
      </c>
      <c r="K2943" s="1277">
        <v>0</v>
      </c>
      <c r="L2943" s="924"/>
      <c r="M2943" s="923"/>
      <c r="N2943" s="923"/>
      <c r="O2943" s="923"/>
      <c r="P2943" s="923"/>
      <c r="Q2943" s="923"/>
      <c r="R2943" s="923"/>
      <c r="S2943" s="923"/>
      <c r="T2943" s="923"/>
      <c r="U2943" s="923"/>
      <c r="V2943" s="923"/>
      <c r="W2943" s="923"/>
      <c r="X2943" s="923"/>
      <c r="Y2943" s="923"/>
      <c r="Z2943" s="923"/>
      <c r="AA2943" s="923"/>
      <c r="AB2943" s="923"/>
      <c r="AC2943" s="923"/>
      <c r="AD2943" s="923"/>
      <c r="AE2943" s="923"/>
      <c r="AF2943" s="923"/>
      <c r="AG2943" s="923"/>
      <c r="AH2943" s="923"/>
      <c r="AI2943" s="923"/>
      <c r="AJ2943" s="923"/>
      <c r="AK2943" s="923"/>
      <c r="AL2943" s="923"/>
      <c r="AM2943" s="923"/>
      <c r="AN2943" s="923"/>
      <c r="AO2943" s="923"/>
      <c r="AP2943" s="923"/>
      <c r="AQ2943" s="923"/>
      <c r="AR2943" s="923"/>
      <c r="AS2943" s="923"/>
      <c r="AT2943" s="923"/>
      <c r="AU2943" s="923"/>
      <c r="AV2943" s="923"/>
      <c r="AW2943" s="923"/>
      <c r="AX2943" s="923"/>
      <c r="AY2943" s="923"/>
      <c r="AZ2943" s="923"/>
      <c r="BA2943" s="923"/>
      <c r="BB2943" s="923"/>
      <c r="BC2943" s="923"/>
      <c r="BD2943" s="923"/>
      <c r="BE2943" s="923"/>
      <c r="BF2943" s="923"/>
      <c r="BG2943" s="923"/>
      <c r="BH2943" s="923"/>
      <c r="BI2943" s="923"/>
      <c r="BJ2943" s="923"/>
      <c r="BK2943" s="923"/>
      <c r="BL2943" s="923"/>
      <c r="BM2943" s="923"/>
      <c r="BN2943" s="923"/>
      <c r="BO2943" s="923"/>
      <c r="BP2943" s="923"/>
      <c r="BQ2943" s="923"/>
      <c r="BR2943" s="923"/>
      <c r="BS2943" s="923"/>
      <c r="BT2943" s="923"/>
      <c r="BU2943" s="923"/>
      <c r="BV2943" s="923"/>
      <c r="BW2943" s="923"/>
      <c r="BX2943" s="923"/>
      <c r="BY2943" s="923"/>
      <c r="BZ2943" s="923"/>
      <c r="CA2943" s="923"/>
      <c r="CB2943" s="923"/>
      <c r="CC2943" s="923"/>
      <c r="CD2943" s="923"/>
      <c r="CE2943" s="923"/>
      <c r="CF2943" s="923"/>
      <c r="CG2943" s="923"/>
      <c r="CH2943" s="923"/>
      <c r="CI2943" s="923"/>
      <c r="CJ2943" s="923"/>
      <c r="CK2943" s="923"/>
      <c r="CL2943" s="923"/>
      <c r="CM2943" s="923"/>
      <c r="CN2943" s="923"/>
      <c r="CO2943" s="923"/>
      <c r="CP2943" s="923"/>
      <c r="CQ2943" s="923"/>
      <c r="CR2943" s="923"/>
      <c r="CS2943" s="923"/>
      <c r="CT2943" s="923"/>
      <c r="CU2943" s="923"/>
      <c r="CV2943" s="923"/>
    </row>
    <row r="2944" spans="1:100" x14ac:dyDescent="0.25">
      <c r="A2944" s="953" t="s">
        <v>1030</v>
      </c>
      <c r="B2944" s="954">
        <v>365270</v>
      </c>
      <c r="C2944" s="1812" t="s">
        <v>3804</v>
      </c>
      <c r="D2944" s="1631" t="s">
        <v>370</v>
      </c>
      <c r="E2944" s="1631" t="s">
        <v>370</v>
      </c>
      <c r="F2944" s="1670" t="s">
        <v>49</v>
      </c>
      <c r="G2944" s="954" t="s">
        <v>94</v>
      </c>
      <c r="H2944" s="1308">
        <v>41640</v>
      </c>
      <c r="I2944" s="1277">
        <v>3431.28</v>
      </c>
      <c r="J2944" s="1277">
        <v>3431.28</v>
      </c>
      <c r="K2944" s="1277">
        <v>0</v>
      </c>
      <c r="L2944" s="924"/>
      <c r="M2944" s="923"/>
      <c r="N2944" s="923"/>
      <c r="O2944" s="923"/>
      <c r="P2944" s="923"/>
      <c r="Q2944" s="923"/>
      <c r="R2944" s="923"/>
      <c r="S2944" s="923"/>
      <c r="T2944" s="923"/>
      <c r="U2944" s="923"/>
      <c r="V2944" s="923"/>
      <c r="W2944" s="923"/>
      <c r="X2944" s="923"/>
      <c r="Y2944" s="923"/>
      <c r="Z2944" s="923"/>
      <c r="AA2944" s="923"/>
      <c r="AB2944" s="923"/>
      <c r="AC2944" s="923"/>
      <c r="AD2944" s="923"/>
      <c r="AE2944" s="923"/>
      <c r="AF2944" s="923"/>
      <c r="AG2944" s="923"/>
      <c r="AH2944" s="923"/>
      <c r="AI2944" s="923"/>
      <c r="AJ2944" s="923"/>
      <c r="AK2944" s="923"/>
      <c r="AL2944" s="923"/>
      <c r="AM2944" s="923"/>
      <c r="AN2944" s="923"/>
      <c r="AO2944" s="923"/>
      <c r="AP2944" s="923"/>
      <c r="AQ2944" s="923"/>
      <c r="AR2944" s="923"/>
      <c r="AS2944" s="923"/>
      <c r="AT2944" s="923"/>
      <c r="AU2944" s="923"/>
      <c r="AV2944" s="923"/>
      <c r="AW2944" s="923"/>
      <c r="AX2944" s="923"/>
      <c r="AY2944" s="923"/>
      <c r="AZ2944" s="923"/>
      <c r="BA2944" s="923"/>
      <c r="BB2944" s="923"/>
      <c r="BC2944" s="923"/>
      <c r="BD2944" s="923"/>
      <c r="BE2944" s="923"/>
      <c r="BF2944" s="923"/>
      <c r="BG2944" s="923"/>
      <c r="BH2944" s="923"/>
      <c r="BI2944" s="923"/>
      <c r="BJ2944" s="923"/>
      <c r="BK2944" s="923"/>
      <c r="BL2944" s="923"/>
      <c r="BM2944" s="923"/>
      <c r="BN2944" s="923"/>
      <c r="BO2944" s="923"/>
      <c r="BP2944" s="923"/>
      <c r="BQ2944" s="923"/>
      <c r="BR2944" s="923"/>
      <c r="BS2944" s="923"/>
      <c r="BT2944" s="923"/>
      <c r="BU2944" s="923"/>
      <c r="BV2944" s="923"/>
      <c r="BW2944" s="923"/>
      <c r="BX2944" s="923"/>
      <c r="BY2944" s="923"/>
      <c r="BZ2944" s="923"/>
      <c r="CA2944" s="923"/>
      <c r="CB2944" s="923"/>
      <c r="CC2944" s="923"/>
      <c r="CD2944" s="923"/>
      <c r="CE2944" s="923"/>
      <c r="CF2944" s="923"/>
      <c r="CG2944" s="923"/>
      <c r="CH2944" s="923"/>
      <c r="CI2944" s="923"/>
      <c r="CJ2944" s="923"/>
      <c r="CK2944" s="923"/>
      <c r="CL2944" s="923"/>
      <c r="CM2944" s="923"/>
      <c r="CN2944" s="923"/>
      <c r="CO2944" s="923"/>
      <c r="CP2944" s="923"/>
      <c r="CQ2944" s="923"/>
      <c r="CR2944" s="923"/>
      <c r="CS2944" s="923"/>
      <c r="CT2944" s="923"/>
      <c r="CU2944" s="923"/>
      <c r="CV2944" s="923"/>
    </row>
    <row r="2945" spans="1:100" x14ac:dyDescent="0.25">
      <c r="A2945" s="953" t="s">
        <v>3805</v>
      </c>
      <c r="B2945" s="954">
        <v>365253</v>
      </c>
      <c r="C2945" s="1812" t="s">
        <v>3806</v>
      </c>
      <c r="D2945" s="1631" t="s">
        <v>370</v>
      </c>
      <c r="E2945" s="1631" t="s">
        <v>370</v>
      </c>
      <c r="F2945" s="1670" t="s">
        <v>49</v>
      </c>
      <c r="G2945" s="954" t="s">
        <v>114</v>
      </c>
      <c r="H2945" s="1308">
        <v>41640</v>
      </c>
      <c r="I2945" s="1277">
        <v>15200</v>
      </c>
      <c r="J2945" s="1277">
        <v>15200</v>
      </c>
      <c r="K2945" s="1277">
        <v>0</v>
      </c>
      <c r="L2945" s="924"/>
      <c r="M2945" s="923"/>
      <c r="N2945" s="923"/>
      <c r="O2945" s="923"/>
      <c r="P2945" s="923"/>
      <c r="Q2945" s="923"/>
      <c r="R2945" s="923"/>
      <c r="S2945" s="923"/>
      <c r="T2945" s="923"/>
      <c r="U2945" s="923"/>
      <c r="V2945" s="923"/>
      <c r="W2945" s="923"/>
      <c r="X2945" s="923"/>
      <c r="Y2945" s="923"/>
      <c r="Z2945" s="923"/>
      <c r="AA2945" s="923"/>
      <c r="AB2945" s="923"/>
      <c r="AC2945" s="923"/>
      <c r="AD2945" s="923"/>
      <c r="AE2945" s="923"/>
      <c r="AF2945" s="923"/>
      <c r="AG2945" s="923"/>
      <c r="AH2945" s="923"/>
      <c r="AI2945" s="923"/>
      <c r="AJ2945" s="923"/>
      <c r="AK2945" s="923"/>
      <c r="AL2945" s="923"/>
      <c r="AM2945" s="923"/>
      <c r="AN2945" s="923"/>
      <c r="AO2945" s="923"/>
      <c r="AP2945" s="923"/>
      <c r="AQ2945" s="923"/>
      <c r="AR2945" s="923"/>
      <c r="AS2945" s="923"/>
      <c r="AT2945" s="923"/>
      <c r="AU2945" s="923"/>
      <c r="AV2945" s="923"/>
      <c r="AW2945" s="923"/>
      <c r="AX2945" s="923"/>
      <c r="AY2945" s="923"/>
      <c r="AZ2945" s="923"/>
      <c r="BA2945" s="923"/>
      <c r="BB2945" s="923"/>
      <c r="BC2945" s="923"/>
      <c r="BD2945" s="923"/>
      <c r="BE2945" s="923"/>
      <c r="BF2945" s="923"/>
      <c r="BG2945" s="923"/>
      <c r="BH2945" s="923"/>
      <c r="BI2945" s="923"/>
      <c r="BJ2945" s="923"/>
      <c r="BK2945" s="923"/>
      <c r="BL2945" s="923"/>
      <c r="BM2945" s="923"/>
      <c r="BN2945" s="923"/>
      <c r="BO2945" s="923"/>
      <c r="BP2945" s="923"/>
      <c r="BQ2945" s="923"/>
      <c r="BR2945" s="923"/>
      <c r="BS2945" s="923"/>
      <c r="BT2945" s="923"/>
      <c r="BU2945" s="923"/>
      <c r="BV2945" s="923"/>
      <c r="BW2945" s="923"/>
      <c r="BX2945" s="923"/>
      <c r="BY2945" s="923"/>
      <c r="BZ2945" s="923"/>
      <c r="CA2945" s="923"/>
      <c r="CB2945" s="923"/>
      <c r="CC2945" s="923"/>
      <c r="CD2945" s="923"/>
      <c r="CE2945" s="923"/>
      <c r="CF2945" s="923"/>
      <c r="CG2945" s="923"/>
      <c r="CH2945" s="923"/>
      <c r="CI2945" s="923"/>
      <c r="CJ2945" s="923"/>
      <c r="CK2945" s="923"/>
      <c r="CL2945" s="923"/>
      <c r="CM2945" s="923"/>
      <c r="CN2945" s="923"/>
      <c r="CO2945" s="923"/>
      <c r="CP2945" s="923"/>
      <c r="CQ2945" s="923"/>
      <c r="CR2945" s="923"/>
      <c r="CS2945" s="923"/>
      <c r="CT2945" s="923"/>
      <c r="CU2945" s="923"/>
      <c r="CV2945" s="923"/>
    </row>
    <row r="2946" spans="1:100" x14ac:dyDescent="0.25">
      <c r="A2946" s="952" t="s">
        <v>3807</v>
      </c>
      <c r="B2946" s="954">
        <v>365328</v>
      </c>
      <c r="C2946" s="1812" t="s">
        <v>3808</v>
      </c>
      <c r="D2946" s="1631" t="s">
        <v>370</v>
      </c>
      <c r="E2946" s="1631" t="s">
        <v>370</v>
      </c>
      <c r="F2946" s="1670" t="s">
        <v>49</v>
      </c>
      <c r="G2946" s="954" t="s">
        <v>18</v>
      </c>
      <c r="H2946" s="1308">
        <v>41640</v>
      </c>
      <c r="I2946" s="1277">
        <v>10499.99</v>
      </c>
      <c r="J2946" s="1277">
        <v>10499.99</v>
      </c>
      <c r="K2946" s="1277">
        <v>0</v>
      </c>
      <c r="L2946" s="925"/>
      <c r="M2946" s="924"/>
      <c r="N2946" s="924"/>
      <c r="O2946" s="924"/>
      <c r="P2946" s="924"/>
      <c r="Q2946" s="924"/>
      <c r="R2946" s="924"/>
      <c r="S2946" s="924"/>
      <c r="T2946" s="924"/>
      <c r="U2946" s="924"/>
      <c r="V2946" s="924"/>
      <c r="W2946" s="924"/>
      <c r="X2946" s="924"/>
      <c r="Y2946" s="924"/>
      <c r="Z2946" s="924"/>
      <c r="AA2946" s="924"/>
      <c r="AB2946" s="924"/>
      <c r="AC2946" s="924"/>
      <c r="AD2946" s="924"/>
      <c r="AE2946" s="924"/>
      <c r="AF2946" s="924"/>
      <c r="AG2946" s="924"/>
      <c r="AH2946" s="924"/>
      <c r="AI2946" s="924"/>
      <c r="AJ2946" s="924"/>
      <c r="AK2946" s="924"/>
      <c r="AL2946" s="924"/>
      <c r="AM2946" s="924"/>
      <c r="AN2946" s="924"/>
      <c r="AO2946" s="924"/>
      <c r="AP2946" s="924"/>
      <c r="AQ2946" s="924"/>
      <c r="AR2946" s="924"/>
      <c r="AS2946" s="924"/>
      <c r="AT2946" s="924"/>
      <c r="AU2946" s="924"/>
      <c r="AV2946" s="924"/>
      <c r="AW2946" s="924"/>
      <c r="AX2946" s="924"/>
      <c r="AY2946" s="924"/>
      <c r="AZ2946" s="924"/>
      <c r="BA2946" s="924"/>
      <c r="BB2946" s="924"/>
      <c r="BC2946" s="924"/>
      <c r="BD2946" s="924"/>
      <c r="BE2946" s="924"/>
      <c r="BF2946" s="924"/>
      <c r="BG2946" s="924"/>
      <c r="BH2946" s="924"/>
      <c r="BI2946" s="924"/>
      <c r="BJ2946" s="924"/>
      <c r="BK2946" s="924"/>
      <c r="BL2946" s="924"/>
      <c r="BM2946" s="924"/>
      <c r="BN2946" s="924"/>
      <c r="BO2946" s="924"/>
      <c r="BP2946" s="924"/>
      <c r="BQ2946" s="924"/>
      <c r="BR2946" s="924"/>
      <c r="BS2946" s="924"/>
      <c r="BT2946" s="924"/>
      <c r="BU2946" s="924"/>
      <c r="BV2946" s="924"/>
      <c r="BW2946" s="924"/>
      <c r="BX2946" s="924"/>
      <c r="BY2946" s="924"/>
      <c r="BZ2946" s="924"/>
      <c r="CA2946" s="924"/>
      <c r="CB2946" s="924"/>
      <c r="CC2946" s="924"/>
      <c r="CD2946" s="924"/>
      <c r="CE2946" s="924"/>
      <c r="CF2946" s="924"/>
      <c r="CG2946" s="924"/>
      <c r="CH2946" s="924"/>
      <c r="CI2946" s="924"/>
      <c r="CJ2946" s="924"/>
      <c r="CK2946" s="924"/>
      <c r="CL2946" s="924"/>
      <c r="CM2946" s="924"/>
      <c r="CN2946" s="924"/>
      <c r="CO2946" s="924"/>
      <c r="CP2946" s="924"/>
      <c r="CQ2946" s="924"/>
      <c r="CR2946" s="924"/>
      <c r="CS2946" s="924"/>
      <c r="CT2946" s="924"/>
      <c r="CU2946" s="924"/>
      <c r="CV2946" s="924"/>
    </row>
    <row r="2947" spans="1:100" x14ac:dyDescent="0.25">
      <c r="A2947" s="953" t="s">
        <v>3807</v>
      </c>
      <c r="B2947" s="954">
        <v>365313</v>
      </c>
      <c r="C2947" s="1812" t="s">
        <v>3809</v>
      </c>
      <c r="D2947" s="1631" t="s">
        <v>370</v>
      </c>
      <c r="E2947" s="1631" t="s">
        <v>370</v>
      </c>
      <c r="F2947" s="1670" t="s">
        <v>49</v>
      </c>
      <c r="G2947" s="954" t="s">
        <v>18</v>
      </c>
      <c r="H2947" s="1308">
        <v>41640</v>
      </c>
      <c r="I2947" s="1277">
        <v>10499.99</v>
      </c>
      <c r="J2947" s="1277">
        <v>10499.99</v>
      </c>
      <c r="K2947" s="1277">
        <v>0</v>
      </c>
      <c r="L2947" s="925"/>
      <c r="M2947" s="924"/>
      <c r="N2947" s="924"/>
      <c r="O2947" s="924"/>
      <c r="P2947" s="924"/>
      <c r="Q2947" s="924"/>
      <c r="R2947" s="924"/>
      <c r="S2947" s="924"/>
      <c r="T2947" s="924"/>
      <c r="U2947" s="924"/>
      <c r="V2947" s="924"/>
      <c r="W2947" s="924"/>
      <c r="X2947" s="924"/>
      <c r="Y2947" s="924"/>
      <c r="Z2947" s="924"/>
      <c r="AA2947" s="924"/>
      <c r="AB2947" s="924"/>
      <c r="AC2947" s="924"/>
      <c r="AD2947" s="924"/>
      <c r="AE2947" s="924"/>
      <c r="AF2947" s="924"/>
      <c r="AG2947" s="924"/>
      <c r="AH2947" s="924"/>
      <c r="AI2947" s="924"/>
      <c r="AJ2947" s="924"/>
      <c r="AK2947" s="924"/>
      <c r="AL2947" s="924"/>
      <c r="AM2947" s="924"/>
      <c r="AN2947" s="924"/>
      <c r="AO2947" s="924"/>
      <c r="AP2947" s="924"/>
      <c r="AQ2947" s="924"/>
      <c r="AR2947" s="924"/>
      <c r="AS2947" s="924"/>
      <c r="AT2947" s="924"/>
      <c r="AU2947" s="924"/>
      <c r="AV2947" s="924"/>
      <c r="AW2947" s="924"/>
      <c r="AX2947" s="924"/>
      <c r="AY2947" s="924"/>
      <c r="AZ2947" s="924"/>
      <c r="BA2947" s="924"/>
      <c r="BB2947" s="924"/>
      <c r="BC2947" s="924"/>
      <c r="BD2947" s="924"/>
      <c r="BE2947" s="924"/>
      <c r="BF2947" s="924"/>
      <c r="BG2947" s="924"/>
      <c r="BH2947" s="924"/>
      <c r="BI2947" s="924"/>
      <c r="BJ2947" s="924"/>
      <c r="BK2947" s="924"/>
      <c r="BL2947" s="924"/>
      <c r="BM2947" s="924"/>
      <c r="BN2947" s="924"/>
      <c r="BO2947" s="924"/>
      <c r="BP2947" s="924"/>
      <c r="BQ2947" s="924"/>
      <c r="BR2947" s="924"/>
      <c r="BS2947" s="924"/>
      <c r="BT2947" s="924"/>
      <c r="BU2947" s="924"/>
      <c r="BV2947" s="924"/>
      <c r="BW2947" s="924"/>
      <c r="BX2947" s="924"/>
      <c r="BY2947" s="924"/>
      <c r="BZ2947" s="924"/>
      <c r="CA2947" s="924"/>
      <c r="CB2947" s="924"/>
      <c r="CC2947" s="924"/>
      <c r="CD2947" s="924"/>
      <c r="CE2947" s="924"/>
      <c r="CF2947" s="924"/>
      <c r="CG2947" s="924"/>
      <c r="CH2947" s="924"/>
      <c r="CI2947" s="924"/>
      <c r="CJ2947" s="924"/>
      <c r="CK2947" s="924"/>
      <c r="CL2947" s="924"/>
      <c r="CM2947" s="924"/>
      <c r="CN2947" s="924"/>
      <c r="CO2947" s="924"/>
      <c r="CP2947" s="924"/>
      <c r="CQ2947" s="924"/>
      <c r="CR2947" s="924"/>
      <c r="CS2947" s="924"/>
      <c r="CT2947" s="924"/>
      <c r="CU2947" s="924"/>
      <c r="CV2947" s="924"/>
    </row>
    <row r="2948" spans="1:100" x14ac:dyDescent="0.25">
      <c r="A2948" s="953" t="s">
        <v>2013</v>
      </c>
      <c r="B2948" s="954">
        <v>365321</v>
      </c>
      <c r="C2948" s="1812" t="s">
        <v>3810</v>
      </c>
      <c r="D2948" s="1631" t="s">
        <v>370</v>
      </c>
      <c r="E2948" s="1631" t="s">
        <v>370</v>
      </c>
      <c r="F2948" s="1670" t="s">
        <v>49</v>
      </c>
      <c r="G2948" s="954" t="s">
        <v>18</v>
      </c>
      <c r="H2948" s="1308">
        <v>41640</v>
      </c>
      <c r="I2948" s="1277">
        <v>10414.219999999999</v>
      </c>
      <c r="J2948" s="1277">
        <v>10414.219999999999</v>
      </c>
      <c r="K2948" s="1277">
        <v>0</v>
      </c>
      <c r="L2948" s="925"/>
      <c r="M2948" s="924"/>
      <c r="N2948" s="924"/>
      <c r="O2948" s="924"/>
      <c r="P2948" s="924"/>
      <c r="Q2948" s="924"/>
      <c r="R2948" s="924"/>
      <c r="S2948" s="924"/>
      <c r="T2948" s="924"/>
      <c r="U2948" s="924"/>
      <c r="V2948" s="924"/>
      <c r="W2948" s="924"/>
      <c r="X2948" s="924"/>
      <c r="Y2948" s="924"/>
      <c r="Z2948" s="924"/>
      <c r="AA2948" s="924"/>
      <c r="AB2948" s="924"/>
      <c r="AC2948" s="924"/>
      <c r="AD2948" s="924"/>
      <c r="AE2948" s="924"/>
      <c r="AF2948" s="924"/>
      <c r="AG2948" s="924"/>
      <c r="AH2948" s="924"/>
      <c r="AI2948" s="924"/>
      <c r="AJ2948" s="924"/>
      <c r="AK2948" s="924"/>
      <c r="AL2948" s="924"/>
      <c r="AM2948" s="924"/>
      <c r="AN2948" s="924"/>
      <c r="AO2948" s="924"/>
      <c r="AP2948" s="924"/>
      <c r="AQ2948" s="924"/>
      <c r="AR2948" s="924"/>
      <c r="AS2948" s="924"/>
      <c r="AT2948" s="924"/>
      <c r="AU2948" s="924"/>
      <c r="AV2948" s="924"/>
      <c r="AW2948" s="924"/>
      <c r="AX2948" s="924"/>
      <c r="AY2948" s="924"/>
      <c r="AZ2948" s="924"/>
      <c r="BA2948" s="924"/>
      <c r="BB2948" s="924"/>
      <c r="BC2948" s="924"/>
      <c r="BD2948" s="924"/>
      <c r="BE2948" s="924"/>
      <c r="BF2948" s="924"/>
      <c r="BG2948" s="924"/>
      <c r="BH2948" s="924"/>
      <c r="BI2948" s="924"/>
      <c r="BJ2948" s="924"/>
      <c r="BK2948" s="924"/>
      <c r="BL2948" s="924"/>
      <c r="BM2948" s="924"/>
      <c r="BN2948" s="924"/>
      <c r="BO2948" s="924"/>
      <c r="BP2948" s="924"/>
      <c r="BQ2948" s="924"/>
      <c r="BR2948" s="924"/>
      <c r="BS2948" s="924"/>
      <c r="BT2948" s="924"/>
      <c r="BU2948" s="924"/>
      <c r="BV2948" s="924"/>
      <c r="BW2948" s="924"/>
      <c r="BX2948" s="924"/>
      <c r="BY2948" s="924"/>
      <c r="BZ2948" s="924"/>
      <c r="CA2948" s="924"/>
      <c r="CB2948" s="924"/>
      <c r="CC2948" s="924"/>
      <c r="CD2948" s="924"/>
      <c r="CE2948" s="924"/>
      <c r="CF2948" s="924"/>
      <c r="CG2948" s="924"/>
      <c r="CH2948" s="924"/>
      <c r="CI2948" s="924"/>
      <c r="CJ2948" s="924"/>
      <c r="CK2948" s="924"/>
      <c r="CL2948" s="924"/>
      <c r="CM2948" s="924"/>
      <c r="CN2948" s="924"/>
      <c r="CO2948" s="924"/>
      <c r="CP2948" s="924"/>
      <c r="CQ2948" s="924"/>
      <c r="CR2948" s="924"/>
      <c r="CS2948" s="924"/>
      <c r="CT2948" s="924"/>
      <c r="CU2948" s="924"/>
      <c r="CV2948" s="924"/>
    </row>
    <row r="2949" spans="1:100" x14ac:dyDescent="0.25">
      <c r="A2949" s="953" t="s">
        <v>1030</v>
      </c>
      <c r="B2949" s="954">
        <v>365324</v>
      </c>
      <c r="C2949" s="1812" t="s">
        <v>3811</v>
      </c>
      <c r="D2949" s="1631" t="s">
        <v>370</v>
      </c>
      <c r="E2949" s="1631" t="s">
        <v>370</v>
      </c>
      <c r="F2949" s="1670" t="s">
        <v>49</v>
      </c>
      <c r="G2949" s="954" t="s">
        <v>94</v>
      </c>
      <c r="H2949" s="1308">
        <v>41640</v>
      </c>
      <c r="I2949" s="1277">
        <v>1500</v>
      </c>
      <c r="J2949" s="1277">
        <v>1500</v>
      </c>
      <c r="K2949" s="1277">
        <v>0</v>
      </c>
      <c r="L2949" s="925"/>
      <c r="M2949" s="924"/>
      <c r="N2949" s="924"/>
      <c r="O2949" s="924"/>
      <c r="P2949" s="924"/>
      <c r="Q2949" s="924"/>
      <c r="R2949" s="924"/>
      <c r="S2949" s="924"/>
      <c r="T2949" s="924"/>
      <c r="U2949" s="924"/>
      <c r="V2949" s="924"/>
      <c r="W2949" s="924"/>
      <c r="X2949" s="924"/>
      <c r="Y2949" s="924"/>
      <c r="Z2949" s="924"/>
      <c r="AA2949" s="924"/>
      <c r="AB2949" s="924"/>
      <c r="AC2949" s="924"/>
      <c r="AD2949" s="924"/>
      <c r="AE2949" s="924"/>
      <c r="AF2949" s="924"/>
      <c r="AG2949" s="924"/>
      <c r="AH2949" s="924"/>
      <c r="AI2949" s="924"/>
      <c r="AJ2949" s="924"/>
      <c r="AK2949" s="924"/>
      <c r="AL2949" s="924"/>
      <c r="AM2949" s="924"/>
      <c r="AN2949" s="924"/>
      <c r="AO2949" s="924"/>
      <c r="AP2949" s="924"/>
      <c r="AQ2949" s="924"/>
      <c r="AR2949" s="924"/>
      <c r="AS2949" s="924"/>
      <c r="AT2949" s="924"/>
      <c r="AU2949" s="924"/>
      <c r="AV2949" s="924"/>
      <c r="AW2949" s="924"/>
      <c r="AX2949" s="924"/>
      <c r="AY2949" s="924"/>
      <c r="AZ2949" s="924"/>
      <c r="BA2949" s="924"/>
      <c r="BB2949" s="924"/>
      <c r="BC2949" s="924"/>
      <c r="BD2949" s="924"/>
      <c r="BE2949" s="924"/>
      <c r="BF2949" s="924"/>
      <c r="BG2949" s="924"/>
      <c r="BH2949" s="924"/>
      <c r="BI2949" s="924"/>
      <c r="BJ2949" s="924"/>
      <c r="BK2949" s="924"/>
      <c r="BL2949" s="924"/>
      <c r="BM2949" s="924"/>
      <c r="BN2949" s="924"/>
      <c r="BO2949" s="924"/>
      <c r="BP2949" s="924"/>
      <c r="BQ2949" s="924"/>
      <c r="BR2949" s="924"/>
      <c r="BS2949" s="924"/>
      <c r="BT2949" s="924"/>
      <c r="BU2949" s="924"/>
      <c r="BV2949" s="924"/>
      <c r="BW2949" s="924"/>
      <c r="BX2949" s="924"/>
      <c r="BY2949" s="924"/>
      <c r="BZ2949" s="924"/>
      <c r="CA2949" s="924"/>
      <c r="CB2949" s="924"/>
      <c r="CC2949" s="924"/>
      <c r="CD2949" s="924"/>
      <c r="CE2949" s="924"/>
      <c r="CF2949" s="924"/>
      <c r="CG2949" s="924"/>
      <c r="CH2949" s="924"/>
      <c r="CI2949" s="924"/>
      <c r="CJ2949" s="924"/>
      <c r="CK2949" s="924"/>
      <c r="CL2949" s="924"/>
      <c r="CM2949" s="924"/>
      <c r="CN2949" s="924"/>
      <c r="CO2949" s="924"/>
      <c r="CP2949" s="924"/>
      <c r="CQ2949" s="924"/>
      <c r="CR2949" s="924"/>
      <c r="CS2949" s="924"/>
      <c r="CT2949" s="924"/>
      <c r="CU2949" s="924"/>
      <c r="CV2949" s="924"/>
    </row>
    <row r="2950" spans="1:100" x14ac:dyDescent="0.25">
      <c r="A2950" s="953" t="s">
        <v>1030</v>
      </c>
      <c r="B2950" s="954">
        <v>365283</v>
      </c>
      <c r="C2950" s="1812" t="s">
        <v>3812</v>
      </c>
      <c r="D2950" s="1631" t="s">
        <v>370</v>
      </c>
      <c r="E2950" s="1631" t="s">
        <v>370</v>
      </c>
      <c r="F2950" s="1670" t="s">
        <v>49</v>
      </c>
      <c r="G2950" s="954" t="s">
        <v>193</v>
      </c>
      <c r="H2950" s="1308">
        <v>41640</v>
      </c>
      <c r="I2950" s="1277">
        <v>3431.28</v>
      </c>
      <c r="J2950" s="1277">
        <v>3431.28</v>
      </c>
      <c r="K2950" s="1277">
        <v>0</v>
      </c>
      <c r="L2950" s="925"/>
      <c r="M2950" s="924"/>
      <c r="N2950" s="924"/>
      <c r="O2950" s="924"/>
      <c r="P2950" s="924"/>
      <c r="Q2950" s="924"/>
      <c r="R2950" s="924"/>
      <c r="S2950" s="924"/>
      <c r="T2950" s="924"/>
      <c r="U2950" s="924"/>
      <c r="V2950" s="924"/>
      <c r="W2950" s="924"/>
      <c r="X2950" s="924"/>
      <c r="Y2950" s="924"/>
      <c r="Z2950" s="924"/>
      <c r="AA2950" s="924"/>
      <c r="AB2950" s="924"/>
      <c r="AC2950" s="924"/>
      <c r="AD2950" s="924"/>
      <c r="AE2950" s="924"/>
      <c r="AF2950" s="924"/>
      <c r="AG2950" s="924"/>
      <c r="AH2950" s="924"/>
      <c r="AI2950" s="924"/>
      <c r="AJ2950" s="924"/>
      <c r="AK2950" s="924"/>
      <c r="AL2950" s="924"/>
      <c r="AM2950" s="924"/>
      <c r="AN2950" s="924"/>
      <c r="AO2950" s="924"/>
      <c r="AP2950" s="924"/>
      <c r="AQ2950" s="924"/>
      <c r="AR2950" s="924"/>
      <c r="AS2950" s="924"/>
      <c r="AT2950" s="924"/>
      <c r="AU2950" s="924"/>
      <c r="AV2950" s="924"/>
      <c r="AW2950" s="924"/>
      <c r="AX2950" s="924"/>
      <c r="AY2950" s="924"/>
      <c r="AZ2950" s="924"/>
      <c r="BA2950" s="924"/>
      <c r="BB2950" s="924"/>
      <c r="BC2950" s="924"/>
      <c r="BD2950" s="924"/>
      <c r="BE2950" s="924"/>
      <c r="BF2950" s="924"/>
      <c r="BG2950" s="924"/>
      <c r="BH2950" s="924"/>
      <c r="BI2950" s="924"/>
      <c r="BJ2950" s="924"/>
      <c r="BK2950" s="924"/>
      <c r="BL2950" s="924"/>
      <c r="BM2950" s="924"/>
      <c r="BN2950" s="924"/>
      <c r="BO2950" s="924"/>
      <c r="BP2950" s="924"/>
      <c r="BQ2950" s="924"/>
      <c r="BR2950" s="924"/>
      <c r="BS2950" s="924"/>
      <c r="BT2950" s="924"/>
      <c r="BU2950" s="924"/>
      <c r="BV2950" s="924"/>
      <c r="BW2950" s="924"/>
      <c r="BX2950" s="924"/>
      <c r="BY2950" s="924"/>
      <c r="BZ2950" s="924"/>
      <c r="CA2950" s="924"/>
      <c r="CB2950" s="924"/>
      <c r="CC2950" s="924"/>
      <c r="CD2950" s="924"/>
      <c r="CE2950" s="924"/>
      <c r="CF2950" s="924"/>
      <c r="CG2950" s="924"/>
      <c r="CH2950" s="924"/>
      <c r="CI2950" s="924"/>
      <c r="CJ2950" s="924"/>
      <c r="CK2950" s="924"/>
      <c r="CL2950" s="924"/>
      <c r="CM2950" s="924"/>
      <c r="CN2950" s="924"/>
      <c r="CO2950" s="924"/>
      <c r="CP2950" s="924"/>
      <c r="CQ2950" s="924"/>
      <c r="CR2950" s="924"/>
      <c r="CS2950" s="924"/>
      <c r="CT2950" s="924"/>
      <c r="CU2950" s="924"/>
      <c r="CV2950" s="924"/>
    </row>
    <row r="2951" spans="1:100" x14ac:dyDescent="0.25">
      <c r="A2951" s="953" t="s">
        <v>3813</v>
      </c>
      <c r="B2951" s="954">
        <v>365323</v>
      </c>
      <c r="C2951" s="1812" t="s">
        <v>3814</v>
      </c>
      <c r="D2951" s="1631" t="s">
        <v>370</v>
      </c>
      <c r="E2951" s="1631" t="s">
        <v>370</v>
      </c>
      <c r="F2951" s="1670" t="s">
        <v>49</v>
      </c>
      <c r="G2951" s="954" t="s">
        <v>1142</v>
      </c>
      <c r="H2951" s="1308">
        <v>41640</v>
      </c>
      <c r="I2951" s="1277">
        <v>45600</v>
      </c>
      <c r="J2951" s="1277">
        <v>45600</v>
      </c>
      <c r="K2951" s="1277">
        <v>0</v>
      </c>
      <c r="L2951" s="926"/>
      <c r="M2951" s="925"/>
      <c r="N2951" s="925"/>
      <c r="O2951" s="925"/>
      <c r="P2951" s="925"/>
      <c r="Q2951" s="925"/>
      <c r="R2951" s="925"/>
      <c r="S2951" s="925"/>
      <c r="T2951" s="925"/>
      <c r="U2951" s="925"/>
      <c r="V2951" s="925"/>
      <c r="W2951" s="925"/>
      <c r="X2951" s="925"/>
      <c r="Y2951" s="925"/>
      <c r="Z2951" s="925"/>
      <c r="AA2951" s="925"/>
      <c r="AB2951" s="925"/>
      <c r="AC2951" s="925"/>
      <c r="AD2951" s="925"/>
      <c r="AE2951" s="925"/>
      <c r="AF2951" s="925"/>
      <c r="AG2951" s="925"/>
      <c r="AH2951" s="925"/>
      <c r="AI2951" s="925"/>
      <c r="AJ2951" s="925"/>
      <c r="AK2951" s="925"/>
      <c r="AL2951" s="925"/>
      <c r="AM2951" s="925"/>
      <c r="AN2951" s="925"/>
      <c r="AO2951" s="925"/>
      <c r="AP2951" s="925"/>
      <c r="AQ2951" s="925"/>
      <c r="AR2951" s="925"/>
      <c r="AS2951" s="925"/>
      <c r="AT2951" s="925"/>
      <c r="AU2951" s="925"/>
      <c r="AV2951" s="925"/>
      <c r="AW2951" s="925"/>
      <c r="AX2951" s="925"/>
      <c r="AY2951" s="925"/>
      <c r="AZ2951" s="925"/>
      <c r="BA2951" s="925"/>
      <c r="BB2951" s="925"/>
      <c r="BC2951" s="925"/>
      <c r="BD2951" s="925"/>
      <c r="BE2951" s="925"/>
      <c r="BF2951" s="925"/>
      <c r="BG2951" s="925"/>
      <c r="BH2951" s="925"/>
      <c r="BI2951" s="925"/>
      <c r="BJ2951" s="925"/>
      <c r="BK2951" s="925"/>
      <c r="BL2951" s="925"/>
      <c r="BM2951" s="925"/>
      <c r="BN2951" s="925"/>
      <c r="BO2951" s="925"/>
      <c r="BP2951" s="925"/>
      <c r="BQ2951" s="925"/>
      <c r="BR2951" s="925"/>
      <c r="BS2951" s="925"/>
      <c r="BT2951" s="925"/>
      <c r="BU2951" s="925"/>
      <c r="BV2951" s="925"/>
      <c r="BW2951" s="925"/>
      <c r="BX2951" s="925"/>
      <c r="BY2951" s="925"/>
      <c r="BZ2951" s="925"/>
      <c r="CA2951" s="925"/>
      <c r="CB2951" s="925"/>
      <c r="CC2951" s="925"/>
      <c r="CD2951" s="925"/>
      <c r="CE2951" s="925"/>
      <c r="CF2951" s="925"/>
      <c r="CG2951" s="925"/>
      <c r="CH2951" s="925"/>
      <c r="CI2951" s="925"/>
      <c r="CJ2951" s="925"/>
      <c r="CK2951" s="925"/>
      <c r="CL2951" s="925"/>
      <c r="CM2951" s="925"/>
      <c r="CN2951" s="925"/>
      <c r="CO2951" s="925"/>
      <c r="CP2951" s="925"/>
      <c r="CQ2951" s="925"/>
      <c r="CR2951" s="925"/>
      <c r="CS2951" s="925"/>
      <c r="CT2951" s="925"/>
      <c r="CU2951" s="925"/>
      <c r="CV2951" s="925"/>
    </row>
    <row r="2952" spans="1:100" x14ac:dyDescent="0.25">
      <c r="A2952" s="953" t="s">
        <v>3815</v>
      </c>
      <c r="B2952" s="954">
        <v>365314</v>
      </c>
      <c r="C2952" s="1812" t="s">
        <v>3816</v>
      </c>
      <c r="D2952" s="1631" t="s">
        <v>370</v>
      </c>
      <c r="E2952" s="1631" t="s">
        <v>370</v>
      </c>
      <c r="F2952" s="1670" t="s">
        <v>49</v>
      </c>
      <c r="G2952" s="954" t="s">
        <v>18</v>
      </c>
      <c r="H2952" s="1308">
        <v>41640</v>
      </c>
      <c r="I2952" s="1277">
        <v>10414.219999999999</v>
      </c>
      <c r="J2952" s="1277">
        <v>10414.219999999999</v>
      </c>
      <c r="K2952" s="1277">
        <v>0</v>
      </c>
      <c r="L2952" s="926"/>
      <c r="M2952" s="925"/>
      <c r="N2952" s="925"/>
      <c r="O2952" s="925"/>
      <c r="P2952" s="925"/>
      <c r="Q2952" s="925"/>
      <c r="R2952" s="925"/>
      <c r="S2952" s="925"/>
      <c r="T2952" s="925"/>
      <c r="U2952" s="925"/>
      <c r="V2952" s="925"/>
      <c r="W2952" s="925"/>
      <c r="X2952" s="925"/>
      <c r="Y2952" s="925"/>
      <c r="Z2952" s="925"/>
      <c r="AA2952" s="925"/>
      <c r="AB2952" s="925"/>
      <c r="AC2952" s="925"/>
      <c r="AD2952" s="925"/>
      <c r="AE2952" s="925"/>
      <c r="AF2952" s="925"/>
      <c r="AG2952" s="925"/>
      <c r="AH2952" s="925"/>
      <c r="AI2952" s="925"/>
      <c r="AJ2952" s="925"/>
      <c r="AK2952" s="925"/>
      <c r="AL2952" s="925"/>
      <c r="AM2952" s="925"/>
      <c r="AN2952" s="925"/>
      <c r="AO2952" s="925"/>
      <c r="AP2952" s="925"/>
      <c r="AQ2952" s="925"/>
      <c r="AR2952" s="925"/>
      <c r="AS2952" s="925"/>
      <c r="AT2952" s="925"/>
      <c r="AU2952" s="925"/>
      <c r="AV2952" s="925"/>
      <c r="AW2952" s="925"/>
      <c r="AX2952" s="925"/>
      <c r="AY2952" s="925"/>
      <c r="AZ2952" s="925"/>
      <c r="BA2952" s="925"/>
      <c r="BB2952" s="925"/>
      <c r="BC2952" s="925"/>
      <c r="BD2952" s="925"/>
      <c r="BE2952" s="925"/>
      <c r="BF2952" s="925"/>
      <c r="BG2952" s="925"/>
      <c r="BH2952" s="925"/>
      <c r="BI2952" s="925"/>
      <c r="BJ2952" s="925"/>
      <c r="BK2952" s="925"/>
      <c r="BL2952" s="925"/>
      <c r="BM2952" s="925"/>
      <c r="BN2952" s="925"/>
      <c r="BO2952" s="925"/>
      <c r="BP2952" s="925"/>
      <c r="BQ2952" s="925"/>
      <c r="BR2952" s="925"/>
      <c r="BS2952" s="925"/>
      <c r="BT2952" s="925"/>
      <c r="BU2952" s="925"/>
      <c r="BV2952" s="925"/>
      <c r="BW2952" s="925"/>
      <c r="BX2952" s="925"/>
      <c r="BY2952" s="925"/>
      <c r="BZ2952" s="925"/>
      <c r="CA2952" s="925"/>
      <c r="CB2952" s="925"/>
      <c r="CC2952" s="925"/>
      <c r="CD2952" s="925"/>
      <c r="CE2952" s="925"/>
      <c r="CF2952" s="925"/>
      <c r="CG2952" s="925"/>
      <c r="CH2952" s="925"/>
      <c r="CI2952" s="925"/>
      <c r="CJ2952" s="925"/>
      <c r="CK2952" s="925"/>
      <c r="CL2952" s="925"/>
      <c r="CM2952" s="925"/>
      <c r="CN2952" s="925"/>
      <c r="CO2952" s="925"/>
      <c r="CP2952" s="925"/>
      <c r="CQ2952" s="925"/>
      <c r="CR2952" s="925"/>
      <c r="CS2952" s="925"/>
      <c r="CT2952" s="925"/>
      <c r="CU2952" s="925"/>
      <c r="CV2952" s="925"/>
    </row>
    <row r="2953" spans="1:100" x14ac:dyDescent="0.25">
      <c r="A2953" s="953" t="s">
        <v>3815</v>
      </c>
      <c r="B2953" s="954">
        <v>365317</v>
      </c>
      <c r="C2953" s="1812" t="s">
        <v>3817</v>
      </c>
      <c r="D2953" s="1631" t="s">
        <v>370</v>
      </c>
      <c r="E2953" s="1631" t="s">
        <v>370</v>
      </c>
      <c r="F2953" s="1670" t="s">
        <v>49</v>
      </c>
      <c r="G2953" s="954" t="s">
        <v>18</v>
      </c>
      <c r="H2953" s="1308">
        <v>41640</v>
      </c>
      <c r="I2953" s="1277">
        <v>10414.219999999999</v>
      </c>
      <c r="J2953" s="1277">
        <v>10414.219999999999</v>
      </c>
      <c r="K2953" s="1277">
        <v>0</v>
      </c>
      <c r="L2953" s="926"/>
      <c r="M2953" s="925"/>
      <c r="N2953" s="925"/>
      <c r="O2953" s="925"/>
      <c r="P2953" s="925"/>
      <c r="Q2953" s="925"/>
      <c r="R2953" s="925"/>
      <c r="S2953" s="925"/>
      <c r="T2953" s="925"/>
      <c r="U2953" s="925"/>
      <c r="V2953" s="925"/>
      <c r="W2953" s="925"/>
      <c r="X2953" s="925"/>
      <c r="Y2953" s="925"/>
      <c r="Z2953" s="925"/>
      <c r="AA2953" s="925"/>
      <c r="AB2953" s="925"/>
      <c r="AC2953" s="925"/>
      <c r="AD2953" s="925"/>
      <c r="AE2953" s="925"/>
      <c r="AF2953" s="925"/>
      <c r="AG2953" s="925"/>
      <c r="AH2953" s="925"/>
      <c r="AI2953" s="925"/>
      <c r="AJ2953" s="925"/>
      <c r="AK2953" s="925"/>
      <c r="AL2953" s="925"/>
      <c r="AM2953" s="925"/>
      <c r="AN2953" s="925"/>
      <c r="AO2953" s="925"/>
      <c r="AP2953" s="925"/>
      <c r="AQ2953" s="925"/>
      <c r="AR2953" s="925"/>
      <c r="AS2953" s="925"/>
      <c r="AT2953" s="925"/>
      <c r="AU2953" s="925"/>
      <c r="AV2953" s="925"/>
      <c r="AW2953" s="925"/>
      <c r="AX2953" s="925"/>
      <c r="AY2953" s="925"/>
      <c r="AZ2953" s="925"/>
      <c r="BA2953" s="925"/>
      <c r="BB2953" s="925"/>
      <c r="BC2953" s="925"/>
      <c r="BD2953" s="925"/>
      <c r="BE2953" s="925"/>
      <c r="BF2953" s="925"/>
      <c r="BG2953" s="925"/>
      <c r="BH2953" s="925"/>
      <c r="BI2953" s="925"/>
      <c r="BJ2953" s="925"/>
      <c r="BK2953" s="925"/>
      <c r="BL2953" s="925"/>
      <c r="BM2953" s="925"/>
      <c r="BN2953" s="925"/>
      <c r="BO2953" s="925"/>
      <c r="BP2953" s="925"/>
      <c r="BQ2953" s="925"/>
      <c r="BR2953" s="925"/>
      <c r="BS2953" s="925"/>
      <c r="BT2953" s="925"/>
      <c r="BU2953" s="925"/>
      <c r="BV2953" s="925"/>
      <c r="BW2953" s="925"/>
      <c r="BX2953" s="925"/>
      <c r="BY2953" s="925"/>
      <c r="BZ2953" s="925"/>
      <c r="CA2953" s="925"/>
      <c r="CB2953" s="925"/>
      <c r="CC2953" s="925"/>
      <c r="CD2953" s="925"/>
      <c r="CE2953" s="925"/>
      <c r="CF2953" s="925"/>
      <c r="CG2953" s="925"/>
      <c r="CH2953" s="925"/>
      <c r="CI2953" s="925"/>
      <c r="CJ2953" s="925"/>
      <c r="CK2953" s="925"/>
      <c r="CL2953" s="925"/>
      <c r="CM2953" s="925"/>
      <c r="CN2953" s="925"/>
      <c r="CO2953" s="925"/>
      <c r="CP2953" s="925"/>
      <c r="CQ2953" s="925"/>
      <c r="CR2953" s="925"/>
      <c r="CS2953" s="925"/>
      <c r="CT2953" s="925"/>
      <c r="CU2953" s="925"/>
      <c r="CV2953" s="925"/>
    </row>
    <row r="2954" spans="1:100" x14ac:dyDescent="0.25">
      <c r="A2954" s="952" t="s">
        <v>3815</v>
      </c>
      <c r="B2954" s="954">
        <v>365238</v>
      </c>
      <c r="C2954" s="1812" t="s">
        <v>3810</v>
      </c>
      <c r="D2954" s="1631" t="s">
        <v>370</v>
      </c>
      <c r="E2954" s="1631" t="s">
        <v>370</v>
      </c>
      <c r="F2954" s="1670" t="s">
        <v>49</v>
      </c>
      <c r="G2954" s="954" t="s">
        <v>18</v>
      </c>
      <c r="H2954" s="1308">
        <v>41640</v>
      </c>
      <c r="I2954" s="1277">
        <v>10414.219999999999</v>
      </c>
      <c r="J2954" s="1277">
        <v>10414.219999999999</v>
      </c>
      <c r="K2954" s="1277">
        <v>0</v>
      </c>
      <c r="L2954" s="926"/>
      <c r="M2954" s="925"/>
      <c r="N2954" s="925"/>
      <c r="O2954" s="925"/>
      <c r="P2954" s="925"/>
      <c r="Q2954" s="925"/>
      <c r="R2954" s="925"/>
      <c r="S2954" s="925"/>
      <c r="T2954" s="925"/>
      <c r="U2954" s="925"/>
      <c r="V2954" s="925"/>
      <c r="W2954" s="925"/>
      <c r="X2954" s="925"/>
      <c r="Y2954" s="925"/>
      <c r="Z2954" s="925"/>
      <c r="AA2954" s="925"/>
      <c r="AB2954" s="925"/>
      <c r="AC2954" s="925"/>
      <c r="AD2954" s="925"/>
      <c r="AE2954" s="925"/>
      <c r="AF2954" s="925"/>
      <c r="AG2954" s="925"/>
      <c r="AH2954" s="925"/>
      <c r="AI2954" s="925"/>
      <c r="AJ2954" s="925"/>
      <c r="AK2954" s="925"/>
      <c r="AL2954" s="925"/>
      <c r="AM2954" s="925"/>
      <c r="AN2954" s="925"/>
      <c r="AO2954" s="925"/>
      <c r="AP2954" s="925"/>
      <c r="AQ2954" s="925"/>
      <c r="AR2954" s="925"/>
      <c r="AS2954" s="925"/>
      <c r="AT2954" s="925"/>
      <c r="AU2954" s="925"/>
      <c r="AV2954" s="925"/>
      <c r="AW2954" s="925"/>
      <c r="AX2954" s="925"/>
      <c r="AY2954" s="925"/>
      <c r="AZ2954" s="925"/>
      <c r="BA2954" s="925"/>
      <c r="BB2954" s="925"/>
      <c r="BC2954" s="925"/>
      <c r="BD2954" s="925"/>
      <c r="BE2954" s="925"/>
      <c r="BF2954" s="925"/>
      <c r="BG2954" s="925"/>
      <c r="BH2954" s="925"/>
      <c r="BI2954" s="925"/>
      <c r="BJ2954" s="925"/>
      <c r="BK2954" s="925"/>
      <c r="BL2954" s="925"/>
      <c r="BM2954" s="925"/>
      <c r="BN2954" s="925"/>
      <c r="BO2954" s="925"/>
      <c r="BP2954" s="925"/>
      <c r="BQ2954" s="925"/>
      <c r="BR2954" s="925"/>
      <c r="BS2954" s="925"/>
      <c r="BT2954" s="925"/>
      <c r="BU2954" s="925"/>
      <c r="BV2954" s="925"/>
      <c r="BW2954" s="925"/>
      <c r="BX2954" s="925"/>
      <c r="BY2954" s="925"/>
      <c r="BZ2954" s="925"/>
      <c r="CA2954" s="925"/>
      <c r="CB2954" s="925"/>
      <c r="CC2954" s="925"/>
      <c r="CD2954" s="925"/>
      <c r="CE2954" s="925"/>
      <c r="CF2954" s="925"/>
      <c r="CG2954" s="925"/>
      <c r="CH2954" s="925"/>
      <c r="CI2954" s="925"/>
      <c r="CJ2954" s="925"/>
      <c r="CK2954" s="925"/>
      <c r="CL2954" s="925"/>
      <c r="CM2954" s="925"/>
      <c r="CN2954" s="925"/>
      <c r="CO2954" s="925"/>
      <c r="CP2954" s="925"/>
      <c r="CQ2954" s="925"/>
      <c r="CR2954" s="925"/>
      <c r="CS2954" s="925"/>
      <c r="CT2954" s="925"/>
      <c r="CU2954" s="925"/>
      <c r="CV2954" s="925"/>
    </row>
    <row r="2955" spans="1:100" x14ac:dyDescent="0.25">
      <c r="A2955" s="952" t="s">
        <v>3818</v>
      </c>
      <c r="B2955" s="954">
        <v>548735</v>
      </c>
      <c r="C2955" s="1812" t="s">
        <v>3819</v>
      </c>
      <c r="D2955" s="1631" t="s">
        <v>370</v>
      </c>
      <c r="E2955" s="1631" t="s">
        <v>370</v>
      </c>
      <c r="F2955" s="1670" t="s">
        <v>49</v>
      </c>
      <c r="G2955" s="954" t="s">
        <v>18</v>
      </c>
      <c r="H2955" s="1308">
        <v>41640</v>
      </c>
      <c r="I2955" s="1277">
        <v>4054.2</v>
      </c>
      <c r="J2955" s="1277">
        <v>4054.2</v>
      </c>
      <c r="K2955" s="1277">
        <v>0</v>
      </c>
      <c r="L2955" s="926"/>
      <c r="M2955" s="925"/>
      <c r="N2955" s="925"/>
      <c r="O2955" s="925"/>
      <c r="P2955" s="925"/>
      <c r="Q2955" s="925"/>
      <c r="R2955" s="925"/>
      <c r="S2955" s="925"/>
      <c r="T2955" s="925"/>
      <c r="U2955" s="925"/>
      <c r="V2955" s="925"/>
      <c r="W2955" s="925"/>
      <c r="X2955" s="925"/>
      <c r="Y2955" s="925"/>
      <c r="Z2955" s="925"/>
      <c r="AA2955" s="925"/>
      <c r="AB2955" s="925"/>
      <c r="AC2955" s="925"/>
      <c r="AD2955" s="925"/>
      <c r="AE2955" s="925"/>
      <c r="AF2955" s="925"/>
      <c r="AG2955" s="925"/>
      <c r="AH2955" s="925"/>
      <c r="AI2955" s="925"/>
      <c r="AJ2955" s="925"/>
      <c r="AK2955" s="925"/>
      <c r="AL2955" s="925"/>
      <c r="AM2955" s="925"/>
      <c r="AN2955" s="925"/>
      <c r="AO2955" s="925"/>
      <c r="AP2955" s="925"/>
      <c r="AQ2955" s="925"/>
      <c r="AR2955" s="925"/>
      <c r="AS2955" s="925"/>
      <c r="AT2955" s="925"/>
      <c r="AU2955" s="925"/>
      <c r="AV2955" s="925"/>
      <c r="AW2955" s="925"/>
      <c r="AX2955" s="925"/>
      <c r="AY2955" s="925"/>
      <c r="AZ2955" s="925"/>
      <c r="BA2955" s="925"/>
      <c r="BB2955" s="925"/>
      <c r="BC2955" s="925"/>
      <c r="BD2955" s="925"/>
      <c r="BE2955" s="925"/>
      <c r="BF2955" s="925"/>
      <c r="BG2955" s="925"/>
      <c r="BH2955" s="925"/>
      <c r="BI2955" s="925"/>
      <c r="BJ2955" s="925"/>
      <c r="BK2955" s="925"/>
      <c r="BL2955" s="925"/>
      <c r="BM2955" s="925"/>
      <c r="BN2955" s="925"/>
      <c r="BO2955" s="925"/>
      <c r="BP2955" s="925"/>
      <c r="BQ2955" s="925"/>
      <c r="BR2955" s="925"/>
      <c r="BS2955" s="925"/>
      <c r="BT2955" s="925"/>
      <c r="BU2955" s="925"/>
      <c r="BV2955" s="925"/>
      <c r="BW2955" s="925"/>
      <c r="BX2955" s="925"/>
      <c r="BY2955" s="925"/>
      <c r="BZ2955" s="925"/>
      <c r="CA2955" s="925"/>
      <c r="CB2955" s="925"/>
      <c r="CC2955" s="925"/>
      <c r="CD2955" s="925"/>
      <c r="CE2955" s="925"/>
      <c r="CF2955" s="925"/>
      <c r="CG2955" s="925"/>
      <c r="CH2955" s="925"/>
      <c r="CI2955" s="925"/>
      <c r="CJ2955" s="925"/>
      <c r="CK2955" s="925"/>
      <c r="CL2955" s="925"/>
      <c r="CM2955" s="925"/>
      <c r="CN2955" s="925"/>
      <c r="CO2955" s="925"/>
      <c r="CP2955" s="925"/>
      <c r="CQ2955" s="925"/>
      <c r="CR2955" s="925"/>
      <c r="CS2955" s="925"/>
      <c r="CT2955" s="925"/>
      <c r="CU2955" s="925"/>
      <c r="CV2955" s="925"/>
    </row>
    <row r="2956" spans="1:100" x14ac:dyDescent="0.25">
      <c r="A2956" s="953" t="s">
        <v>3820</v>
      </c>
      <c r="B2956" s="954">
        <v>365309</v>
      </c>
      <c r="C2956" s="1812" t="s">
        <v>3821</v>
      </c>
      <c r="D2956" s="1631" t="s">
        <v>370</v>
      </c>
      <c r="E2956" s="1631" t="s">
        <v>370</v>
      </c>
      <c r="F2956" s="1670" t="s">
        <v>49</v>
      </c>
      <c r="G2956" s="954" t="s">
        <v>114</v>
      </c>
      <c r="H2956" s="1308">
        <v>41640</v>
      </c>
      <c r="I2956" s="1277">
        <v>126745.08</v>
      </c>
      <c r="J2956" s="1277">
        <v>126745.08</v>
      </c>
      <c r="K2956" s="1277">
        <v>0</v>
      </c>
      <c r="L2956" s="926"/>
      <c r="M2956" s="925"/>
      <c r="N2956" s="925"/>
      <c r="O2956" s="925"/>
      <c r="P2956" s="925"/>
      <c r="Q2956" s="925"/>
      <c r="R2956" s="925"/>
      <c r="S2956" s="925"/>
      <c r="T2956" s="925"/>
      <c r="U2956" s="925"/>
      <c r="V2956" s="925"/>
      <c r="W2956" s="925"/>
      <c r="X2956" s="925"/>
      <c r="Y2956" s="925"/>
      <c r="Z2956" s="925"/>
      <c r="AA2956" s="925"/>
      <c r="AB2956" s="925"/>
      <c r="AC2956" s="925"/>
      <c r="AD2956" s="925"/>
      <c r="AE2956" s="925"/>
      <c r="AF2956" s="925"/>
      <c r="AG2956" s="925"/>
      <c r="AH2956" s="925"/>
      <c r="AI2956" s="925"/>
      <c r="AJ2956" s="925"/>
      <c r="AK2956" s="925"/>
      <c r="AL2956" s="925"/>
      <c r="AM2956" s="925"/>
      <c r="AN2956" s="925"/>
      <c r="AO2956" s="925"/>
      <c r="AP2956" s="925"/>
      <c r="AQ2956" s="925"/>
      <c r="AR2956" s="925"/>
      <c r="AS2956" s="925"/>
      <c r="AT2956" s="925"/>
      <c r="AU2956" s="925"/>
      <c r="AV2956" s="925"/>
      <c r="AW2956" s="925"/>
      <c r="AX2956" s="925"/>
      <c r="AY2956" s="925"/>
      <c r="AZ2956" s="925"/>
      <c r="BA2956" s="925"/>
      <c r="BB2956" s="925"/>
      <c r="BC2956" s="925"/>
      <c r="BD2956" s="925"/>
      <c r="BE2956" s="925"/>
      <c r="BF2956" s="925"/>
      <c r="BG2956" s="925"/>
      <c r="BH2956" s="925"/>
      <c r="BI2956" s="925"/>
      <c r="BJ2956" s="925"/>
      <c r="BK2956" s="925"/>
      <c r="BL2956" s="925"/>
      <c r="BM2956" s="925"/>
      <c r="BN2956" s="925"/>
      <c r="BO2956" s="925"/>
      <c r="BP2956" s="925"/>
      <c r="BQ2956" s="925"/>
      <c r="BR2956" s="925"/>
      <c r="BS2956" s="925"/>
      <c r="BT2956" s="925"/>
      <c r="BU2956" s="925"/>
      <c r="BV2956" s="925"/>
      <c r="BW2956" s="925"/>
      <c r="BX2956" s="925"/>
      <c r="BY2956" s="925"/>
      <c r="BZ2956" s="925"/>
      <c r="CA2956" s="925"/>
      <c r="CB2956" s="925"/>
      <c r="CC2956" s="925"/>
      <c r="CD2956" s="925"/>
      <c r="CE2956" s="925"/>
      <c r="CF2956" s="925"/>
      <c r="CG2956" s="925"/>
      <c r="CH2956" s="925"/>
      <c r="CI2956" s="925"/>
      <c r="CJ2956" s="925"/>
      <c r="CK2956" s="925"/>
      <c r="CL2956" s="925"/>
      <c r="CM2956" s="925"/>
      <c r="CN2956" s="925"/>
      <c r="CO2956" s="925"/>
      <c r="CP2956" s="925"/>
      <c r="CQ2956" s="925"/>
      <c r="CR2956" s="925"/>
      <c r="CS2956" s="925"/>
      <c r="CT2956" s="925"/>
      <c r="CU2956" s="925"/>
      <c r="CV2956" s="925"/>
    </row>
    <row r="2957" spans="1:100" x14ac:dyDescent="0.25">
      <c r="A2957" s="953" t="s">
        <v>1030</v>
      </c>
      <c r="B2957" s="954">
        <v>548736</v>
      </c>
      <c r="C2957" s="1812" t="s">
        <v>3822</v>
      </c>
      <c r="D2957" s="1631" t="s">
        <v>370</v>
      </c>
      <c r="E2957" s="1631" t="s">
        <v>370</v>
      </c>
      <c r="F2957" s="1670" t="s">
        <v>49</v>
      </c>
      <c r="G2957" s="954" t="s">
        <v>94</v>
      </c>
      <c r="H2957" s="1308">
        <v>41640</v>
      </c>
      <c r="I2957" s="1277">
        <v>3431.28</v>
      </c>
      <c r="J2957" s="1277">
        <v>3431.28</v>
      </c>
      <c r="K2957" s="1277">
        <v>0</v>
      </c>
      <c r="L2957" s="926"/>
      <c r="M2957" s="925"/>
      <c r="N2957" s="925"/>
      <c r="O2957" s="925"/>
      <c r="P2957" s="925"/>
      <c r="Q2957" s="925"/>
      <c r="R2957" s="925"/>
      <c r="S2957" s="925"/>
      <c r="T2957" s="925"/>
      <c r="U2957" s="925"/>
      <c r="V2957" s="925"/>
      <c r="W2957" s="925"/>
      <c r="X2957" s="925"/>
      <c r="Y2957" s="925"/>
      <c r="Z2957" s="925"/>
      <c r="AA2957" s="925"/>
      <c r="AB2957" s="925"/>
      <c r="AC2957" s="925"/>
      <c r="AD2957" s="925"/>
      <c r="AE2957" s="925"/>
      <c r="AF2957" s="925"/>
      <c r="AG2957" s="925"/>
      <c r="AH2957" s="925"/>
      <c r="AI2957" s="925"/>
      <c r="AJ2957" s="925"/>
      <c r="AK2957" s="925"/>
      <c r="AL2957" s="925"/>
      <c r="AM2957" s="925"/>
      <c r="AN2957" s="925"/>
      <c r="AO2957" s="925"/>
      <c r="AP2957" s="925"/>
      <c r="AQ2957" s="925"/>
      <c r="AR2957" s="925"/>
      <c r="AS2957" s="925"/>
      <c r="AT2957" s="925"/>
      <c r="AU2957" s="925"/>
      <c r="AV2957" s="925"/>
      <c r="AW2957" s="925"/>
      <c r="AX2957" s="925"/>
      <c r="AY2957" s="925"/>
      <c r="AZ2957" s="925"/>
      <c r="BA2957" s="925"/>
      <c r="BB2957" s="925"/>
      <c r="BC2957" s="925"/>
      <c r="BD2957" s="925"/>
      <c r="BE2957" s="925"/>
      <c r="BF2957" s="925"/>
      <c r="BG2957" s="925"/>
      <c r="BH2957" s="925"/>
      <c r="BI2957" s="925"/>
      <c r="BJ2957" s="925"/>
      <c r="BK2957" s="925"/>
      <c r="BL2957" s="925"/>
      <c r="BM2957" s="925"/>
      <c r="BN2957" s="925"/>
      <c r="BO2957" s="925"/>
      <c r="BP2957" s="925"/>
      <c r="BQ2957" s="925"/>
      <c r="BR2957" s="925"/>
      <c r="BS2957" s="925"/>
      <c r="BT2957" s="925"/>
      <c r="BU2957" s="925"/>
      <c r="BV2957" s="925"/>
      <c r="BW2957" s="925"/>
      <c r="BX2957" s="925"/>
      <c r="BY2957" s="925"/>
      <c r="BZ2957" s="925"/>
      <c r="CA2957" s="925"/>
      <c r="CB2957" s="925"/>
      <c r="CC2957" s="925"/>
      <c r="CD2957" s="925"/>
      <c r="CE2957" s="925"/>
      <c r="CF2957" s="925"/>
      <c r="CG2957" s="925"/>
      <c r="CH2957" s="925"/>
      <c r="CI2957" s="925"/>
      <c r="CJ2957" s="925"/>
      <c r="CK2957" s="925"/>
      <c r="CL2957" s="925"/>
      <c r="CM2957" s="925"/>
      <c r="CN2957" s="925"/>
      <c r="CO2957" s="925"/>
      <c r="CP2957" s="925"/>
      <c r="CQ2957" s="925"/>
      <c r="CR2957" s="925"/>
      <c r="CS2957" s="925"/>
      <c r="CT2957" s="925"/>
      <c r="CU2957" s="925"/>
      <c r="CV2957" s="925"/>
    </row>
    <row r="2958" spans="1:100" x14ac:dyDescent="0.25">
      <c r="A2958" s="953" t="s">
        <v>3093</v>
      </c>
      <c r="B2958" s="954">
        <v>548737</v>
      </c>
      <c r="C2958" s="1812" t="s">
        <v>3823</v>
      </c>
      <c r="D2958" s="1631" t="s">
        <v>370</v>
      </c>
      <c r="E2958" s="1631" t="s">
        <v>370</v>
      </c>
      <c r="F2958" s="1670" t="s">
        <v>49</v>
      </c>
      <c r="G2958" s="954" t="s">
        <v>18</v>
      </c>
      <c r="H2958" s="1308">
        <v>41640</v>
      </c>
      <c r="I2958" s="1334">
        <v>1528.1</v>
      </c>
      <c r="J2958" s="1277">
        <v>1528.1</v>
      </c>
      <c r="K2958" s="1277">
        <v>0</v>
      </c>
      <c r="L2958" s="927"/>
      <c r="M2958" s="926"/>
      <c r="N2958" s="926"/>
      <c r="O2958" s="926"/>
      <c r="P2958" s="926"/>
      <c r="Q2958" s="926"/>
      <c r="R2958" s="926"/>
      <c r="S2958" s="926"/>
      <c r="T2958" s="926"/>
      <c r="U2958" s="926"/>
      <c r="V2958" s="926"/>
      <c r="W2958" s="926"/>
      <c r="X2958" s="926"/>
      <c r="Y2958" s="926"/>
      <c r="Z2958" s="926"/>
      <c r="AA2958" s="926"/>
      <c r="AB2958" s="926"/>
      <c r="AC2958" s="926"/>
      <c r="AD2958" s="926"/>
      <c r="AE2958" s="926"/>
      <c r="AF2958" s="926"/>
      <c r="AG2958" s="926"/>
      <c r="AH2958" s="926"/>
      <c r="AI2958" s="926"/>
      <c r="AJ2958" s="926"/>
      <c r="AK2958" s="926"/>
      <c r="AL2958" s="926"/>
      <c r="AM2958" s="926"/>
      <c r="AN2958" s="926"/>
      <c r="AO2958" s="926"/>
      <c r="AP2958" s="926"/>
      <c r="AQ2958" s="926"/>
      <c r="AR2958" s="926"/>
      <c r="AS2958" s="926"/>
      <c r="AT2958" s="926"/>
      <c r="AU2958" s="926"/>
      <c r="AV2958" s="926"/>
      <c r="AW2958" s="926"/>
      <c r="AX2958" s="926"/>
      <c r="AY2958" s="926"/>
      <c r="AZ2958" s="926"/>
      <c r="BA2958" s="926"/>
      <c r="BB2958" s="926"/>
      <c r="BC2958" s="926"/>
      <c r="BD2958" s="926"/>
      <c r="BE2958" s="926"/>
      <c r="BF2958" s="926"/>
      <c r="BG2958" s="926"/>
      <c r="BH2958" s="926"/>
      <c r="BI2958" s="926"/>
      <c r="BJ2958" s="926"/>
      <c r="BK2958" s="926"/>
      <c r="BL2958" s="926"/>
      <c r="BM2958" s="926"/>
      <c r="BN2958" s="926"/>
      <c r="BO2958" s="926"/>
      <c r="BP2958" s="926"/>
      <c r="BQ2958" s="926"/>
      <c r="BR2958" s="926"/>
      <c r="BS2958" s="926"/>
      <c r="BT2958" s="926"/>
      <c r="BU2958" s="926"/>
      <c r="BV2958" s="926"/>
      <c r="BW2958" s="926"/>
      <c r="BX2958" s="926"/>
      <c r="BY2958" s="926"/>
      <c r="BZ2958" s="926"/>
      <c r="CA2958" s="926"/>
      <c r="CB2958" s="926"/>
      <c r="CC2958" s="926"/>
      <c r="CD2958" s="926"/>
      <c r="CE2958" s="926"/>
      <c r="CF2958" s="926"/>
      <c r="CG2958" s="926"/>
      <c r="CH2958" s="926"/>
      <c r="CI2958" s="926"/>
      <c r="CJ2958" s="926"/>
      <c r="CK2958" s="926"/>
      <c r="CL2958" s="926"/>
      <c r="CM2958" s="926"/>
      <c r="CN2958" s="926"/>
      <c r="CO2958" s="926"/>
      <c r="CP2958" s="926"/>
      <c r="CQ2958" s="926"/>
      <c r="CR2958" s="926"/>
      <c r="CS2958" s="926"/>
      <c r="CT2958" s="926"/>
      <c r="CU2958" s="926"/>
      <c r="CV2958" s="926"/>
    </row>
    <row r="2959" spans="1:100" x14ac:dyDescent="0.25">
      <c r="A2959" s="952" t="s">
        <v>14</v>
      </c>
      <c r="B2959" s="954">
        <v>365307</v>
      </c>
      <c r="C2959" s="1812" t="s">
        <v>3824</v>
      </c>
      <c r="D2959" s="954" t="s">
        <v>16</v>
      </c>
      <c r="E2959" s="954" t="s">
        <v>200</v>
      </c>
      <c r="F2959" s="954" t="s">
        <v>3825</v>
      </c>
      <c r="G2959" s="954" t="s">
        <v>18</v>
      </c>
      <c r="H2959" s="1308">
        <v>41640</v>
      </c>
      <c r="I2959" s="20">
        <v>27941.64</v>
      </c>
      <c r="J2959" s="1277">
        <v>27941.64</v>
      </c>
      <c r="K2959" s="1277">
        <v>0</v>
      </c>
      <c r="L2959" s="927"/>
      <c r="M2959" s="926"/>
      <c r="N2959" s="926"/>
      <c r="O2959" s="926"/>
      <c r="P2959" s="926"/>
      <c r="Q2959" s="926"/>
      <c r="R2959" s="926"/>
      <c r="S2959" s="926"/>
      <c r="T2959" s="926"/>
      <c r="U2959" s="926"/>
      <c r="V2959" s="926"/>
      <c r="W2959" s="926"/>
      <c r="X2959" s="926"/>
      <c r="Y2959" s="926"/>
      <c r="Z2959" s="926"/>
      <c r="AA2959" s="926"/>
      <c r="AB2959" s="926"/>
      <c r="AC2959" s="926"/>
      <c r="AD2959" s="926"/>
      <c r="AE2959" s="926"/>
      <c r="AF2959" s="926"/>
      <c r="AG2959" s="926"/>
      <c r="AH2959" s="926"/>
      <c r="AI2959" s="926"/>
      <c r="AJ2959" s="926"/>
      <c r="AK2959" s="926"/>
      <c r="AL2959" s="926"/>
      <c r="AM2959" s="926"/>
      <c r="AN2959" s="926"/>
      <c r="AO2959" s="926"/>
      <c r="AP2959" s="926"/>
      <c r="AQ2959" s="926"/>
      <c r="AR2959" s="926"/>
      <c r="AS2959" s="926"/>
      <c r="AT2959" s="926"/>
      <c r="AU2959" s="926"/>
      <c r="AV2959" s="926"/>
      <c r="AW2959" s="926"/>
      <c r="AX2959" s="926"/>
      <c r="AY2959" s="926"/>
      <c r="AZ2959" s="926"/>
      <c r="BA2959" s="926"/>
      <c r="BB2959" s="926"/>
      <c r="BC2959" s="926"/>
      <c r="BD2959" s="926"/>
      <c r="BE2959" s="926"/>
      <c r="BF2959" s="926"/>
      <c r="BG2959" s="926"/>
      <c r="BH2959" s="926"/>
      <c r="BI2959" s="926"/>
      <c r="BJ2959" s="926"/>
      <c r="BK2959" s="926"/>
      <c r="BL2959" s="926"/>
      <c r="BM2959" s="926"/>
      <c r="BN2959" s="926"/>
      <c r="BO2959" s="926"/>
      <c r="BP2959" s="926"/>
      <c r="BQ2959" s="926"/>
      <c r="BR2959" s="926"/>
      <c r="BS2959" s="926"/>
      <c r="BT2959" s="926"/>
      <c r="BU2959" s="926"/>
      <c r="BV2959" s="926"/>
      <c r="BW2959" s="926"/>
      <c r="BX2959" s="926"/>
      <c r="BY2959" s="926"/>
      <c r="BZ2959" s="926"/>
      <c r="CA2959" s="926"/>
      <c r="CB2959" s="926"/>
      <c r="CC2959" s="926"/>
      <c r="CD2959" s="926"/>
      <c r="CE2959" s="926"/>
      <c r="CF2959" s="926"/>
      <c r="CG2959" s="926"/>
      <c r="CH2959" s="926"/>
      <c r="CI2959" s="926"/>
      <c r="CJ2959" s="926"/>
      <c r="CK2959" s="926"/>
      <c r="CL2959" s="926"/>
      <c r="CM2959" s="926"/>
      <c r="CN2959" s="926"/>
      <c r="CO2959" s="926"/>
      <c r="CP2959" s="926"/>
      <c r="CQ2959" s="926"/>
      <c r="CR2959" s="926"/>
      <c r="CS2959" s="926"/>
      <c r="CT2959" s="926"/>
      <c r="CU2959" s="926"/>
      <c r="CV2959" s="926"/>
    </row>
    <row r="2960" spans="1:100" x14ac:dyDescent="0.25">
      <c r="A2960" s="952" t="s">
        <v>170</v>
      </c>
      <c r="B2960" s="954">
        <v>365306</v>
      </c>
      <c r="C2960" s="1812" t="s">
        <v>3826</v>
      </c>
      <c r="D2960" s="954" t="s">
        <v>80</v>
      </c>
      <c r="E2960" s="1631" t="s">
        <v>370</v>
      </c>
      <c r="F2960" s="954" t="s">
        <v>3827</v>
      </c>
      <c r="G2960" s="954" t="s">
        <v>18</v>
      </c>
      <c r="H2960" s="1308">
        <v>41640</v>
      </c>
      <c r="I2960" s="1277">
        <v>5258.1</v>
      </c>
      <c r="J2960" s="1277">
        <v>5258.1</v>
      </c>
      <c r="K2960" s="1277">
        <v>0</v>
      </c>
      <c r="L2960" s="927"/>
      <c r="M2960" s="926"/>
      <c r="N2960" s="926"/>
      <c r="O2960" s="926"/>
      <c r="P2960" s="926"/>
      <c r="Q2960" s="926"/>
      <c r="R2960" s="926"/>
      <c r="S2960" s="926"/>
      <c r="T2960" s="926"/>
      <c r="U2960" s="926"/>
      <c r="V2960" s="926"/>
      <c r="W2960" s="926"/>
      <c r="X2960" s="926"/>
      <c r="Y2960" s="926"/>
      <c r="Z2960" s="926"/>
      <c r="AA2960" s="926"/>
      <c r="AB2960" s="926"/>
      <c r="AC2960" s="926"/>
      <c r="AD2960" s="926"/>
      <c r="AE2960" s="926"/>
      <c r="AF2960" s="926"/>
      <c r="AG2960" s="926"/>
      <c r="AH2960" s="926"/>
      <c r="AI2960" s="926"/>
      <c r="AJ2960" s="926"/>
      <c r="AK2960" s="926"/>
      <c r="AL2960" s="926"/>
      <c r="AM2960" s="926"/>
      <c r="AN2960" s="926"/>
      <c r="AO2960" s="926"/>
      <c r="AP2960" s="926"/>
      <c r="AQ2960" s="926"/>
      <c r="AR2960" s="926"/>
      <c r="AS2960" s="926"/>
      <c r="AT2960" s="926"/>
      <c r="AU2960" s="926"/>
      <c r="AV2960" s="926"/>
      <c r="AW2960" s="926"/>
      <c r="AX2960" s="926"/>
      <c r="AY2960" s="926"/>
      <c r="AZ2960" s="926"/>
      <c r="BA2960" s="926"/>
      <c r="BB2960" s="926"/>
      <c r="BC2960" s="926"/>
      <c r="BD2960" s="926"/>
      <c r="BE2960" s="926"/>
      <c r="BF2960" s="926"/>
      <c r="BG2960" s="926"/>
      <c r="BH2960" s="926"/>
      <c r="BI2960" s="926"/>
      <c r="BJ2960" s="926"/>
      <c r="BK2960" s="926"/>
      <c r="BL2960" s="926"/>
      <c r="BM2960" s="926"/>
      <c r="BN2960" s="926"/>
      <c r="BO2960" s="926"/>
      <c r="BP2960" s="926"/>
      <c r="BQ2960" s="926"/>
      <c r="BR2960" s="926"/>
      <c r="BS2960" s="926"/>
      <c r="BT2960" s="926"/>
      <c r="BU2960" s="926"/>
      <c r="BV2960" s="926"/>
      <c r="BW2960" s="926"/>
      <c r="BX2960" s="926"/>
      <c r="BY2960" s="926"/>
      <c r="BZ2960" s="926"/>
      <c r="CA2960" s="926"/>
      <c r="CB2960" s="926"/>
      <c r="CC2960" s="926"/>
      <c r="CD2960" s="926"/>
      <c r="CE2960" s="926"/>
      <c r="CF2960" s="926"/>
      <c r="CG2960" s="926"/>
      <c r="CH2960" s="926"/>
      <c r="CI2960" s="926"/>
      <c r="CJ2960" s="926"/>
      <c r="CK2960" s="926"/>
      <c r="CL2960" s="926"/>
      <c r="CM2960" s="926"/>
      <c r="CN2960" s="926"/>
      <c r="CO2960" s="926"/>
      <c r="CP2960" s="926"/>
      <c r="CQ2960" s="926"/>
      <c r="CR2960" s="926"/>
      <c r="CS2960" s="926"/>
      <c r="CT2960" s="926"/>
      <c r="CU2960" s="926"/>
      <c r="CV2960" s="926"/>
    </row>
    <row r="2961" spans="1:100" x14ac:dyDescent="0.25">
      <c r="A2961" s="953" t="s">
        <v>550</v>
      </c>
      <c r="B2961" s="954">
        <v>365308</v>
      </c>
      <c r="C2961" s="1812" t="s">
        <v>3828</v>
      </c>
      <c r="D2961" s="954" t="s">
        <v>116</v>
      </c>
      <c r="E2961" s="1631" t="s">
        <v>370</v>
      </c>
      <c r="F2961" s="951">
        <v>1107213043400890</v>
      </c>
      <c r="G2961" s="954" t="s">
        <v>18</v>
      </c>
      <c r="H2961" s="1308">
        <v>41869</v>
      </c>
      <c r="I2961" s="1277">
        <v>10738</v>
      </c>
      <c r="J2961" s="1277">
        <v>10738</v>
      </c>
      <c r="K2961" s="1277">
        <v>0</v>
      </c>
      <c r="L2961" s="927"/>
      <c r="M2961" s="926"/>
      <c r="N2961" s="926"/>
      <c r="O2961" s="926"/>
      <c r="P2961" s="926"/>
      <c r="Q2961" s="926"/>
      <c r="R2961" s="926"/>
      <c r="S2961" s="926"/>
      <c r="T2961" s="926"/>
      <c r="U2961" s="926"/>
      <c r="V2961" s="926"/>
      <c r="W2961" s="926"/>
      <c r="X2961" s="926"/>
      <c r="Y2961" s="926"/>
      <c r="Z2961" s="926"/>
      <c r="AA2961" s="926"/>
      <c r="AB2961" s="926"/>
      <c r="AC2961" s="926"/>
      <c r="AD2961" s="926"/>
      <c r="AE2961" s="926"/>
      <c r="AF2961" s="926"/>
      <c r="AG2961" s="926"/>
      <c r="AH2961" s="926"/>
      <c r="AI2961" s="926"/>
      <c r="AJ2961" s="926"/>
      <c r="AK2961" s="926"/>
      <c r="AL2961" s="926"/>
      <c r="AM2961" s="926"/>
      <c r="AN2961" s="926"/>
      <c r="AO2961" s="926"/>
      <c r="AP2961" s="926"/>
      <c r="AQ2961" s="926"/>
      <c r="AR2961" s="926"/>
      <c r="AS2961" s="926"/>
      <c r="AT2961" s="926"/>
      <c r="AU2961" s="926"/>
      <c r="AV2961" s="926"/>
      <c r="AW2961" s="926"/>
      <c r="AX2961" s="926"/>
      <c r="AY2961" s="926"/>
      <c r="AZ2961" s="926"/>
      <c r="BA2961" s="926"/>
      <c r="BB2961" s="926"/>
      <c r="BC2961" s="926"/>
      <c r="BD2961" s="926"/>
      <c r="BE2961" s="926"/>
      <c r="BF2961" s="926"/>
      <c r="BG2961" s="926"/>
      <c r="BH2961" s="926"/>
      <c r="BI2961" s="926"/>
      <c r="BJ2961" s="926"/>
      <c r="BK2961" s="926"/>
      <c r="BL2961" s="926"/>
      <c r="BM2961" s="926"/>
      <c r="BN2961" s="926"/>
      <c r="BO2961" s="926"/>
      <c r="BP2961" s="926"/>
      <c r="BQ2961" s="926"/>
      <c r="BR2961" s="926"/>
      <c r="BS2961" s="926"/>
      <c r="BT2961" s="926"/>
      <c r="BU2961" s="926"/>
      <c r="BV2961" s="926"/>
      <c r="BW2961" s="926"/>
      <c r="BX2961" s="926"/>
      <c r="BY2961" s="926"/>
      <c r="BZ2961" s="926"/>
      <c r="CA2961" s="926"/>
      <c r="CB2961" s="926"/>
      <c r="CC2961" s="926"/>
      <c r="CD2961" s="926"/>
      <c r="CE2961" s="926"/>
      <c r="CF2961" s="926"/>
      <c r="CG2961" s="926"/>
      <c r="CH2961" s="926"/>
      <c r="CI2961" s="926"/>
      <c r="CJ2961" s="926"/>
      <c r="CK2961" s="926"/>
      <c r="CL2961" s="926"/>
      <c r="CM2961" s="926"/>
      <c r="CN2961" s="926"/>
      <c r="CO2961" s="926"/>
      <c r="CP2961" s="926"/>
      <c r="CQ2961" s="926"/>
      <c r="CR2961" s="926"/>
      <c r="CS2961" s="926"/>
      <c r="CT2961" s="926"/>
      <c r="CU2961" s="926"/>
      <c r="CV2961" s="926"/>
    </row>
    <row r="2962" spans="1:100" x14ac:dyDescent="0.25">
      <c r="A2962" s="953" t="s">
        <v>78</v>
      </c>
      <c r="B2962" s="954">
        <v>365316</v>
      </c>
      <c r="C2962" s="1812" t="s">
        <v>3829</v>
      </c>
      <c r="D2962" s="954" t="s">
        <v>80</v>
      </c>
      <c r="E2962" s="1631" t="s">
        <v>370</v>
      </c>
      <c r="F2962" s="1631" t="s">
        <v>370</v>
      </c>
      <c r="G2962" s="954" t="s">
        <v>18</v>
      </c>
      <c r="H2962" s="1308">
        <v>41640</v>
      </c>
      <c r="I2962" s="1277">
        <v>3005</v>
      </c>
      <c r="J2962" s="1277">
        <v>3005</v>
      </c>
      <c r="K2962" s="1277">
        <v>0</v>
      </c>
      <c r="L2962" s="927"/>
      <c r="M2962" s="926"/>
      <c r="N2962" s="926"/>
      <c r="O2962" s="926"/>
      <c r="P2962" s="926"/>
      <c r="Q2962" s="926"/>
      <c r="R2962" s="926"/>
      <c r="S2962" s="926"/>
      <c r="T2962" s="926"/>
      <c r="U2962" s="926"/>
      <c r="V2962" s="926"/>
      <c r="W2962" s="926"/>
      <c r="X2962" s="926"/>
      <c r="Y2962" s="926"/>
      <c r="Z2962" s="926"/>
      <c r="AA2962" s="926"/>
      <c r="AB2962" s="926"/>
      <c r="AC2962" s="926"/>
      <c r="AD2962" s="926"/>
      <c r="AE2962" s="926"/>
      <c r="AF2962" s="926"/>
      <c r="AG2962" s="926"/>
      <c r="AH2962" s="926"/>
      <c r="AI2962" s="926"/>
      <c r="AJ2962" s="926"/>
      <c r="AK2962" s="926"/>
      <c r="AL2962" s="926"/>
      <c r="AM2962" s="926"/>
      <c r="AN2962" s="926"/>
      <c r="AO2962" s="926"/>
      <c r="AP2962" s="926"/>
      <c r="AQ2962" s="926"/>
      <c r="AR2962" s="926"/>
      <c r="AS2962" s="926"/>
      <c r="AT2962" s="926"/>
      <c r="AU2962" s="926"/>
      <c r="AV2962" s="926"/>
      <c r="AW2962" s="926"/>
      <c r="AX2962" s="926"/>
      <c r="AY2962" s="926"/>
      <c r="AZ2962" s="926"/>
      <c r="BA2962" s="926"/>
      <c r="BB2962" s="926"/>
      <c r="BC2962" s="926"/>
      <c r="BD2962" s="926"/>
      <c r="BE2962" s="926"/>
      <c r="BF2962" s="926"/>
      <c r="BG2962" s="926"/>
      <c r="BH2962" s="926"/>
      <c r="BI2962" s="926"/>
      <c r="BJ2962" s="926"/>
      <c r="BK2962" s="926"/>
      <c r="BL2962" s="926"/>
      <c r="BM2962" s="926"/>
      <c r="BN2962" s="926"/>
      <c r="BO2962" s="926"/>
      <c r="BP2962" s="926"/>
      <c r="BQ2962" s="926"/>
      <c r="BR2962" s="926"/>
      <c r="BS2962" s="926"/>
      <c r="BT2962" s="926"/>
      <c r="BU2962" s="926"/>
      <c r="BV2962" s="926"/>
      <c r="BW2962" s="926"/>
      <c r="BX2962" s="926"/>
      <c r="BY2962" s="926"/>
      <c r="BZ2962" s="926"/>
      <c r="CA2962" s="926"/>
      <c r="CB2962" s="926"/>
      <c r="CC2962" s="926"/>
      <c r="CD2962" s="926"/>
      <c r="CE2962" s="926"/>
      <c r="CF2962" s="926"/>
      <c r="CG2962" s="926"/>
      <c r="CH2962" s="926"/>
      <c r="CI2962" s="926"/>
      <c r="CJ2962" s="926"/>
      <c r="CK2962" s="926"/>
      <c r="CL2962" s="926"/>
      <c r="CM2962" s="926"/>
      <c r="CN2962" s="926"/>
      <c r="CO2962" s="926"/>
      <c r="CP2962" s="926"/>
      <c r="CQ2962" s="926"/>
      <c r="CR2962" s="926"/>
      <c r="CS2962" s="926"/>
      <c r="CT2962" s="926"/>
      <c r="CU2962" s="926"/>
      <c r="CV2962" s="926"/>
    </row>
    <row r="2963" spans="1:100" x14ac:dyDescent="0.25">
      <c r="A2963" s="952" t="s">
        <v>1030</v>
      </c>
      <c r="B2963" s="954">
        <v>365215</v>
      </c>
      <c r="C2963" s="1812" t="s">
        <v>3830</v>
      </c>
      <c r="D2963" s="1631" t="s">
        <v>370</v>
      </c>
      <c r="E2963" s="1631" t="s">
        <v>370</v>
      </c>
      <c r="F2963" s="1670" t="s">
        <v>49</v>
      </c>
      <c r="G2963" s="954" t="s">
        <v>94</v>
      </c>
      <c r="H2963" s="1308">
        <v>41640</v>
      </c>
      <c r="I2963" s="1277">
        <v>2000</v>
      </c>
      <c r="J2963" s="1277">
        <v>2000</v>
      </c>
      <c r="K2963" s="1277">
        <v>0</v>
      </c>
      <c r="L2963" s="927"/>
      <c r="M2963" s="927"/>
      <c r="N2963" s="927"/>
      <c r="O2963" s="927"/>
      <c r="P2963" s="927"/>
      <c r="Q2963" s="927"/>
      <c r="R2963" s="927"/>
      <c r="S2963" s="927"/>
      <c r="T2963" s="927"/>
      <c r="U2963" s="927"/>
      <c r="V2963" s="927"/>
      <c r="W2963" s="927"/>
      <c r="X2963" s="927"/>
      <c r="Y2963" s="927"/>
      <c r="Z2963" s="927"/>
      <c r="AA2963" s="927"/>
      <c r="AB2963" s="927"/>
      <c r="AC2963" s="927"/>
      <c r="AD2963" s="927"/>
      <c r="AE2963" s="927"/>
      <c r="AF2963" s="927"/>
      <c r="AG2963" s="927"/>
      <c r="AH2963" s="927"/>
      <c r="AI2963" s="927"/>
      <c r="AJ2963" s="927"/>
      <c r="AK2963" s="927"/>
      <c r="AL2963" s="927"/>
      <c r="AM2963" s="927"/>
      <c r="AN2963" s="927"/>
      <c r="AO2963" s="927"/>
      <c r="AP2963" s="927"/>
      <c r="AQ2963" s="927"/>
      <c r="AR2963" s="927"/>
      <c r="AS2963" s="927"/>
      <c r="AT2963" s="927"/>
      <c r="AU2963" s="927"/>
      <c r="AV2963" s="927"/>
      <c r="AW2963" s="927"/>
      <c r="AX2963" s="927"/>
      <c r="AY2963" s="927"/>
      <c r="AZ2963" s="927"/>
      <c r="BA2963" s="927"/>
      <c r="BB2963" s="927"/>
      <c r="BC2963" s="927"/>
      <c r="BD2963" s="927"/>
      <c r="BE2963" s="927"/>
      <c r="BF2963" s="927"/>
      <c r="BG2963" s="927"/>
      <c r="BH2963" s="927"/>
      <c r="BI2963" s="927"/>
      <c r="BJ2963" s="927"/>
      <c r="BK2963" s="927"/>
      <c r="BL2963" s="927"/>
      <c r="BM2963" s="927"/>
      <c r="BN2963" s="927"/>
      <c r="BO2963" s="927"/>
      <c r="BP2963" s="927"/>
      <c r="BQ2963" s="927"/>
      <c r="BR2963" s="927"/>
      <c r="BS2963" s="927"/>
      <c r="BT2963" s="927"/>
      <c r="BU2963" s="927"/>
      <c r="BV2963" s="927"/>
      <c r="BW2963" s="927"/>
      <c r="BX2963" s="927"/>
      <c r="BY2963" s="927"/>
      <c r="BZ2963" s="927"/>
      <c r="CA2963" s="927"/>
      <c r="CB2963" s="927"/>
      <c r="CC2963" s="927"/>
      <c r="CD2963" s="927"/>
      <c r="CE2963" s="927"/>
      <c r="CF2963" s="927"/>
      <c r="CG2963" s="927"/>
      <c r="CH2963" s="927"/>
      <c r="CI2963" s="927"/>
      <c r="CJ2963" s="927"/>
      <c r="CK2963" s="927"/>
      <c r="CL2963" s="927"/>
      <c r="CM2963" s="927"/>
      <c r="CN2963" s="927"/>
      <c r="CO2963" s="927"/>
      <c r="CP2963" s="927"/>
      <c r="CQ2963" s="927"/>
      <c r="CR2963" s="927"/>
      <c r="CS2963" s="927"/>
      <c r="CT2963" s="927"/>
      <c r="CU2963" s="927"/>
      <c r="CV2963" s="927"/>
    </row>
    <row r="2964" spans="1:100" x14ac:dyDescent="0.25">
      <c r="A2964" s="953" t="s">
        <v>170</v>
      </c>
      <c r="B2964" s="954">
        <v>365242</v>
      </c>
      <c r="C2964" s="1812" t="s">
        <v>3831</v>
      </c>
      <c r="D2964" s="954" t="s">
        <v>16</v>
      </c>
      <c r="E2964" s="954" t="s">
        <v>1008</v>
      </c>
      <c r="F2964" s="954" t="s">
        <v>3832</v>
      </c>
      <c r="G2964" s="954" t="s">
        <v>18</v>
      </c>
      <c r="H2964" s="1308">
        <v>38838</v>
      </c>
      <c r="I2964" s="1277">
        <v>9313.8799999999992</v>
      </c>
      <c r="J2964" s="1277">
        <v>9313.8799999999992</v>
      </c>
      <c r="K2964" s="1277">
        <v>0</v>
      </c>
      <c r="L2964" s="929"/>
      <c r="M2964" s="928"/>
      <c r="N2964" s="928"/>
      <c r="O2964" s="928"/>
      <c r="P2964" s="928"/>
      <c r="Q2964" s="928"/>
      <c r="R2964" s="928"/>
      <c r="S2964" s="928"/>
      <c r="T2964" s="928"/>
      <c r="U2964" s="928"/>
      <c r="V2964" s="928"/>
      <c r="W2964" s="928"/>
      <c r="X2964" s="928"/>
      <c r="Y2964" s="928"/>
      <c r="Z2964" s="928"/>
      <c r="AA2964" s="928"/>
      <c r="AB2964" s="928"/>
      <c r="AC2964" s="928"/>
      <c r="AD2964" s="928"/>
      <c r="AE2964" s="928"/>
      <c r="AF2964" s="928"/>
      <c r="AG2964" s="928"/>
      <c r="AH2964" s="928"/>
      <c r="AI2964" s="928"/>
      <c r="AJ2964" s="928"/>
      <c r="AK2964" s="928"/>
      <c r="AL2964" s="928"/>
      <c r="AM2964" s="928"/>
      <c r="AN2964" s="928"/>
      <c r="AO2964" s="928"/>
      <c r="AP2964" s="928"/>
      <c r="AQ2964" s="928"/>
      <c r="AR2964" s="928"/>
      <c r="AS2964" s="928"/>
      <c r="AT2964" s="928"/>
      <c r="AU2964" s="928"/>
      <c r="AV2964" s="928"/>
      <c r="AW2964" s="928"/>
      <c r="AX2964" s="928"/>
      <c r="AY2964" s="928"/>
      <c r="AZ2964" s="928"/>
      <c r="BA2964" s="928"/>
      <c r="BB2964" s="928"/>
      <c r="BC2964" s="928"/>
      <c r="BD2964" s="928"/>
      <c r="BE2964" s="928"/>
      <c r="BF2964" s="928"/>
      <c r="BG2964" s="928"/>
      <c r="BH2964" s="928"/>
      <c r="BI2964" s="928"/>
      <c r="BJ2964" s="928"/>
      <c r="BK2964" s="928"/>
      <c r="BL2964" s="928"/>
      <c r="BM2964" s="928"/>
      <c r="BN2964" s="928"/>
      <c r="BO2964" s="928"/>
      <c r="BP2964" s="928"/>
      <c r="BQ2964" s="928"/>
      <c r="BR2964" s="928"/>
      <c r="BS2964" s="928"/>
      <c r="BT2964" s="928"/>
      <c r="BU2964" s="928"/>
      <c r="BV2964" s="928"/>
      <c r="BW2964" s="928"/>
      <c r="BX2964" s="928"/>
      <c r="BY2964" s="928"/>
      <c r="BZ2964" s="928"/>
      <c r="CA2964" s="928"/>
      <c r="CB2964" s="928"/>
      <c r="CC2964" s="928"/>
      <c r="CD2964" s="928"/>
      <c r="CE2964" s="928"/>
      <c r="CF2964" s="928"/>
      <c r="CG2964" s="928"/>
      <c r="CH2964" s="928"/>
      <c r="CI2964" s="928"/>
      <c r="CJ2964" s="928"/>
      <c r="CK2964" s="928"/>
      <c r="CL2964" s="928"/>
      <c r="CM2964" s="928"/>
      <c r="CN2964" s="928"/>
      <c r="CO2964" s="928"/>
      <c r="CP2964" s="928"/>
      <c r="CQ2964" s="928"/>
      <c r="CR2964" s="928"/>
      <c r="CS2964" s="928"/>
      <c r="CT2964" s="928"/>
      <c r="CU2964" s="928"/>
      <c r="CV2964" s="928"/>
    </row>
    <row r="2965" spans="1:100" x14ac:dyDescent="0.25">
      <c r="A2965" s="953" t="s">
        <v>1030</v>
      </c>
      <c r="B2965" s="954">
        <v>365245</v>
      </c>
      <c r="C2965" s="1812" t="s">
        <v>3833</v>
      </c>
      <c r="D2965" s="1631" t="s">
        <v>370</v>
      </c>
      <c r="E2965" s="1631" t="s">
        <v>370</v>
      </c>
      <c r="F2965" s="1670" t="s">
        <v>49</v>
      </c>
      <c r="G2965" s="954" t="s">
        <v>94</v>
      </c>
      <c r="H2965" s="1308">
        <v>41640</v>
      </c>
      <c r="I2965" s="1277">
        <v>1500</v>
      </c>
      <c r="J2965" s="1277">
        <v>1500</v>
      </c>
      <c r="K2965" s="1277">
        <v>0</v>
      </c>
      <c r="L2965" s="930"/>
      <c r="M2965" s="929"/>
      <c r="N2965" s="929"/>
      <c r="O2965" s="929"/>
      <c r="P2965" s="929"/>
      <c r="Q2965" s="929"/>
      <c r="R2965" s="929"/>
      <c r="S2965" s="929"/>
      <c r="T2965" s="929"/>
      <c r="U2965" s="929"/>
      <c r="V2965" s="929"/>
      <c r="W2965" s="929"/>
      <c r="X2965" s="929"/>
      <c r="Y2965" s="929"/>
      <c r="Z2965" s="929"/>
      <c r="AA2965" s="929"/>
      <c r="AB2965" s="929"/>
      <c r="AC2965" s="929"/>
      <c r="AD2965" s="929"/>
      <c r="AE2965" s="929"/>
      <c r="AF2965" s="929"/>
      <c r="AG2965" s="929"/>
      <c r="AH2965" s="929"/>
      <c r="AI2965" s="929"/>
      <c r="AJ2965" s="929"/>
      <c r="AK2965" s="929"/>
      <c r="AL2965" s="929"/>
      <c r="AM2965" s="929"/>
      <c r="AN2965" s="929"/>
      <c r="AO2965" s="929"/>
      <c r="AP2965" s="929"/>
      <c r="AQ2965" s="929"/>
      <c r="AR2965" s="929"/>
      <c r="AS2965" s="929"/>
      <c r="AT2965" s="929"/>
      <c r="AU2965" s="929"/>
      <c r="AV2965" s="929"/>
      <c r="AW2965" s="929"/>
      <c r="AX2965" s="929"/>
      <c r="AY2965" s="929"/>
      <c r="AZ2965" s="929"/>
      <c r="BA2965" s="929"/>
      <c r="BB2965" s="929"/>
      <c r="BC2965" s="929"/>
      <c r="BD2965" s="929"/>
      <c r="BE2965" s="929"/>
      <c r="BF2965" s="929"/>
      <c r="BG2965" s="929"/>
      <c r="BH2965" s="929"/>
      <c r="BI2965" s="929"/>
      <c r="BJ2965" s="929"/>
      <c r="BK2965" s="929"/>
      <c r="BL2965" s="929"/>
      <c r="BM2965" s="929"/>
      <c r="BN2965" s="929"/>
      <c r="BO2965" s="929"/>
      <c r="BP2965" s="929"/>
      <c r="BQ2965" s="929"/>
      <c r="BR2965" s="929"/>
      <c r="BS2965" s="929"/>
      <c r="BT2965" s="929"/>
      <c r="BU2965" s="929"/>
      <c r="BV2965" s="929"/>
      <c r="BW2965" s="929"/>
      <c r="BX2965" s="929"/>
      <c r="BY2965" s="929"/>
      <c r="BZ2965" s="929"/>
      <c r="CA2965" s="929"/>
      <c r="CB2965" s="929"/>
      <c r="CC2965" s="929"/>
      <c r="CD2965" s="929"/>
      <c r="CE2965" s="929"/>
      <c r="CF2965" s="929"/>
      <c r="CG2965" s="929"/>
      <c r="CH2965" s="929"/>
      <c r="CI2965" s="929"/>
      <c r="CJ2965" s="929"/>
      <c r="CK2965" s="929"/>
      <c r="CL2965" s="929"/>
      <c r="CM2965" s="929"/>
      <c r="CN2965" s="929"/>
      <c r="CO2965" s="929"/>
      <c r="CP2965" s="929"/>
      <c r="CQ2965" s="929"/>
      <c r="CR2965" s="929"/>
      <c r="CS2965" s="929"/>
      <c r="CT2965" s="929"/>
      <c r="CU2965" s="929"/>
      <c r="CV2965" s="929"/>
    </row>
    <row r="2966" spans="1:100" x14ac:dyDescent="0.25">
      <c r="A2966" s="952" t="s">
        <v>170</v>
      </c>
      <c r="B2966" s="954">
        <v>365244</v>
      </c>
      <c r="C2966" s="1812" t="s">
        <v>3834</v>
      </c>
      <c r="D2966" s="954" t="s">
        <v>16</v>
      </c>
      <c r="E2966" s="954" t="s">
        <v>355</v>
      </c>
      <c r="F2966" s="954" t="s">
        <v>3835</v>
      </c>
      <c r="G2966" s="954" t="s">
        <v>18</v>
      </c>
      <c r="H2966" s="1308">
        <v>38838</v>
      </c>
      <c r="I2966" s="1277">
        <v>9313.8799999999992</v>
      </c>
      <c r="J2966" s="1277">
        <v>9313.8799999999992</v>
      </c>
      <c r="K2966" s="1277">
        <v>0</v>
      </c>
      <c r="L2966" s="931"/>
      <c r="M2966" s="930"/>
      <c r="N2966" s="930"/>
      <c r="O2966" s="930"/>
      <c r="P2966" s="930"/>
      <c r="Q2966" s="930"/>
      <c r="R2966" s="930"/>
      <c r="S2966" s="930"/>
      <c r="T2966" s="930"/>
      <c r="U2966" s="930"/>
      <c r="V2966" s="930"/>
      <c r="W2966" s="930"/>
      <c r="X2966" s="930"/>
      <c r="Y2966" s="930"/>
      <c r="Z2966" s="930"/>
      <c r="AA2966" s="930"/>
      <c r="AB2966" s="930"/>
      <c r="AC2966" s="930"/>
      <c r="AD2966" s="930"/>
      <c r="AE2966" s="930"/>
      <c r="AF2966" s="930"/>
      <c r="AG2966" s="930"/>
      <c r="AH2966" s="930"/>
      <c r="AI2966" s="930"/>
      <c r="AJ2966" s="930"/>
      <c r="AK2966" s="930"/>
      <c r="AL2966" s="930"/>
      <c r="AM2966" s="930"/>
      <c r="AN2966" s="930"/>
      <c r="AO2966" s="930"/>
      <c r="AP2966" s="930"/>
      <c r="AQ2966" s="930"/>
      <c r="AR2966" s="930"/>
      <c r="AS2966" s="930"/>
      <c r="AT2966" s="930"/>
      <c r="AU2966" s="930"/>
      <c r="AV2966" s="930"/>
      <c r="AW2966" s="930"/>
      <c r="AX2966" s="930"/>
      <c r="AY2966" s="930"/>
      <c r="AZ2966" s="930"/>
      <c r="BA2966" s="930"/>
      <c r="BB2966" s="930"/>
      <c r="BC2966" s="930"/>
      <c r="BD2966" s="930"/>
      <c r="BE2966" s="930"/>
      <c r="BF2966" s="930"/>
      <c r="BG2966" s="930"/>
      <c r="BH2966" s="930"/>
      <c r="BI2966" s="930"/>
      <c r="BJ2966" s="930"/>
      <c r="BK2966" s="930"/>
      <c r="BL2966" s="930"/>
      <c r="BM2966" s="930"/>
      <c r="BN2966" s="930"/>
      <c r="BO2966" s="930"/>
      <c r="BP2966" s="930"/>
      <c r="BQ2966" s="930"/>
      <c r="BR2966" s="930"/>
      <c r="BS2966" s="930"/>
      <c r="BT2966" s="930"/>
      <c r="BU2966" s="930"/>
      <c r="BV2966" s="930"/>
      <c r="BW2966" s="930"/>
      <c r="BX2966" s="930"/>
      <c r="BY2966" s="930"/>
      <c r="BZ2966" s="930"/>
      <c r="CA2966" s="930"/>
      <c r="CB2966" s="930"/>
      <c r="CC2966" s="930"/>
      <c r="CD2966" s="930"/>
      <c r="CE2966" s="930"/>
      <c r="CF2966" s="930"/>
      <c r="CG2966" s="930"/>
      <c r="CH2966" s="930"/>
      <c r="CI2966" s="930"/>
      <c r="CJ2966" s="930"/>
      <c r="CK2966" s="930"/>
      <c r="CL2966" s="930"/>
      <c r="CM2966" s="930"/>
      <c r="CN2966" s="930"/>
      <c r="CO2966" s="930"/>
      <c r="CP2966" s="930"/>
      <c r="CQ2966" s="930"/>
      <c r="CR2966" s="930"/>
      <c r="CS2966" s="930"/>
      <c r="CT2966" s="930"/>
      <c r="CU2966" s="930"/>
      <c r="CV2966" s="930"/>
    </row>
    <row r="2967" spans="1:100" x14ac:dyDescent="0.25">
      <c r="A2967" s="953" t="s">
        <v>3836</v>
      </c>
      <c r="B2967" s="954">
        <v>365304</v>
      </c>
      <c r="C2967" s="1812" t="s">
        <v>3810</v>
      </c>
      <c r="D2967" s="1631" t="s">
        <v>370</v>
      </c>
      <c r="E2967" s="1631" t="s">
        <v>370</v>
      </c>
      <c r="F2967" s="1670" t="s">
        <v>49</v>
      </c>
      <c r="G2967" s="954" t="s">
        <v>18</v>
      </c>
      <c r="H2967" s="1308">
        <v>41640</v>
      </c>
      <c r="I2967" s="1277">
        <v>3480</v>
      </c>
      <c r="J2967" s="1277">
        <v>3480</v>
      </c>
      <c r="K2967" s="1277">
        <v>0</v>
      </c>
      <c r="L2967" s="931"/>
      <c r="M2967" s="930"/>
      <c r="N2967" s="930"/>
      <c r="O2967" s="930"/>
      <c r="P2967" s="930"/>
      <c r="Q2967" s="930"/>
      <c r="R2967" s="930"/>
      <c r="S2967" s="930"/>
      <c r="T2967" s="930"/>
      <c r="U2967" s="930"/>
      <c r="V2967" s="930"/>
      <c r="W2967" s="930"/>
      <c r="X2967" s="930"/>
      <c r="Y2967" s="930"/>
      <c r="Z2967" s="930"/>
      <c r="AA2967" s="930"/>
      <c r="AB2967" s="930"/>
      <c r="AC2967" s="930"/>
      <c r="AD2967" s="930"/>
      <c r="AE2967" s="930"/>
      <c r="AF2967" s="930"/>
      <c r="AG2967" s="930"/>
      <c r="AH2967" s="930"/>
      <c r="AI2967" s="930"/>
      <c r="AJ2967" s="930"/>
      <c r="AK2967" s="930"/>
      <c r="AL2967" s="930"/>
      <c r="AM2967" s="930"/>
      <c r="AN2967" s="930"/>
      <c r="AO2967" s="930"/>
      <c r="AP2967" s="930"/>
      <c r="AQ2967" s="930"/>
      <c r="AR2967" s="930"/>
      <c r="AS2967" s="930"/>
      <c r="AT2967" s="930"/>
      <c r="AU2967" s="930"/>
      <c r="AV2967" s="930"/>
      <c r="AW2967" s="930"/>
      <c r="AX2967" s="930"/>
      <c r="AY2967" s="930"/>
      <c r="AZ2967" s="930"/>
      <c r="BA2967" s="930"/>
      <c r="BB2967" s="930"/>
      <c r="BC2967" s="930"/>
      <c r="BD2967" s="930"/>
      <c r="BE2967" s="930"/>
      <c r="BF2967" s="930"/>
      <c r="BG2967" s="930"/>
      <c r="BH2967" s="930"/>
      <c r="BI2967" s="930"/>
      <c r="BJ2967" s="930"/>
      <c r="BK2967" s="930"/>
      <c r="BL2967" s="930"/>
      <c r="BM2967" s="930"/>
      <c r="BN2967" s="930"/>
      <c r="BO2967" s="930"/>
      <c r="BP2967" s="930"/>
      <c r="BQ2967" s="930"/>
      <c r="BR2967" s="930"/>
      <c r="BS2967" s="930"/>
      <c r="BT2967" s="930"/>
      <c r="BU2967" s="930"/>
      <c r="BV2967" s="930"/>
      <c r="BW2967" s="930"/>
      <c r="BX2967" s="930"/>
      <c r="BY2967" s="930"/>
      <c r="BZ2967" s="930"/>
      <c r="CA2967" s="930"/>
      <c r="CB2967" s="930"/>
      <c r="CC2967" s="930"/>
      <c r="CD2967" s="930"/>
      <c r="CE2967" s="930"/>
      <c r="CF2967" s="930"/>
      <c r="CG2967" s="930"/>
      <c r="CH2967" s="930"/>
      <c r="CI2967" s="930"/>
      <c r="CJ2967" s="930"/>
      <c r="CK2967" s="930"/>
      <c r="CL2967" s="930"/>
      <c r="CM2967" s="930"/>
      <c r="CN2967" s="930"/>
      <c r="CO2967" s="930"/>
      <c r="CP2967" s="930"/>
      <c r="CQ2967" s="930"/>
      <c r="CR2967" s="930"/>
      <c r="CS2967" s="930"/>
      <c r="CT2967" s="930"/>
      <c r="CU2967" s="930"/>
      <c r="CV2967" s="930"/>
    </row>
    <row r="2968" spans="1:100" x14ac:dyDescent="0.25">
      <c r="A2968" s="953" t="s">
        <v>3836</v>
      </c>
      <c r="B2968" s="954">
        <v>365305</v>
      </c>
      <c r="C2968" s="1812" t="s">
        <v>3800</v>
      </c>
      <c r="D2968" s="1631" t="s">
        <v>370</v>
      </c>
      <c r="E2968" s="1631" t="s">
        <v>370</v>
      </c>
      <c r="F2968" s="1670" t="s">
        <v>49</v>
      </c>
      <c r="G2968" s="954" t="s">
        <v>18</v>
      </c>
      <c r="H2968" s="1308">
        <v>41640</v>
      </c>
      <c r="I2968" s="1277">
        <v>3480</v>
      </c>
      <c r="J2968" s="1277">
        <v>3480</v>
      </c>
      <c r="K2968" s="1277">
        <v>0</v>
      </c>
      <c r="L2968" s="931"/>
      <c r="M2968" s="930"/>
      <c r="N2968" s="930"/>
      <c r="O2968" s="930"/>
      <c r="P2968" s="930"/>
      <c r="Q2968" s="930"/>
      <c r="R2968" s="930"/>
      <c r="S2968" s="930"/>
      <c r="T2968" s="930"/>
      <c r="U2968" s="930"/>
      <c r="V2968" s="930"/>
      <c r="W2968" s="930"/>
      <c r="X2968" s="930"/>
      <c r="Y2968" s="930"/>
      <c r="Z2968" s="930"/>
      <c r="AA2968" s="930"/>
      <c r="AB2968" s="930"/>
      <c r="AC2968" s="930"/>
      <c r="AD2968" s="930"/>
      <c r="AE2968" s="930"/>
      <c r="AF2968" s="930"/>
      <c r="AG2968" s="930"/>
      <c r="AH2968" s="930"/>
      <c r="AI2968" s="930"/>
      <c r="AJ2968" s="930"/>
      <c r="AK2968" s="930"/>
      <c r="AL2968" s="930"/>
      <c r="AM2968" s="930"/>
      <c r="AN2968" s="930"/>
      <c r="AO2968" s="930"/>
      <c r="AP2968" s="930"/>
      <c r="AQ2968" s="930"/>
      <c r="AR2968" s="930"/>
      <c r="AS2968" s="930"/>
      <c r="AT2968" s="930"/>
      <c r="AU2968" s="930"/>
      <c r="AV2968" s="930"/>
      <c r="AW2968" s="930"/>
      <c r="AX2968" s="930"/>
      <c r="AY2968" s="930"/>
      <c r="AZ2968" s="930"/>
      <c r="BA2968" s="930"/>
      <c r="BB2968" s="930"/>
      <c r="BC2968" s="930"/>
      <c r="BD2968" s="930"/>
      <c r="BE2968" s="930"/>
      <c r="BF2968" s="930"/>
      <c r="BG2968" s="930"/>
      <c r="BH2968" s="930"/>
      <c r="BI2968" s="930"/>
      <c r="BJ2968" s="930"/>
      <c r="BK2968" s="930"/>
      <c r="BL2968" s="930"/>
      <c r="BM2968" s="930"/>
      <c r="BN2968" s="930"/>
      <c r="BO2968" s="930"/>
      <c r="BP2968" s="930"/>
      <c r="BQ2968" s="930"/>
      <c r="BR2968" s="930"/>
      <c r="BS2968" s="930"/>
      <c r="BT2968" s="930"/>
      <c r="BU2968" s="930"/>
      <c r="BV2968" s="930"/>
      <c r="BW2968" s="930"/>
      <c r="BX2968" s="930"/>
      <c r="BY2968" s="930"/>
      <c r="BZ2968" s="930"/>
      <c r="CA2968" s="930"/>
      <c r="CB2968" s="930"/>
      <c r="CC2968" s="930"/>
      <c r="CD2968" s="930"/>
      <c r="CE2968" s="930"/>
      <c r="CF2968" s="930"/>
      <c r="CG2968" s="930"/>
      <c r="CH2968" s="930"/>
      <c r="CI2968" s="930"/>
      <c r="CJ2968" s="930"/>
      <c r="CK2968" s="930"/>
      <c r="CL2968" s="930"/>
      <c r="CM2968" s="930"/>
      <c r="CN2968" s="930"/>
      <c r="CO2968" s="930"/>
      <c r="CP2968" s="930"/>
      <c r="CQ2968" s="930"/>
      <c r="CR2968" s="930"/>
      <c r="CS2968" s="930"/>
      <c r="CT2968" s="930"/>
      <c r="CU2968" s="930"/>
      <c r="CV2968" s="930"/>
    </row>
    <row r="2969" spans="1:100" x14ac:dyDescent="0.25">
      <c r="A2969" s="953" t="s">
        <v>3837</v>
      </c>
      <c r="B2969" s="954">
        <v>365299</v>
      </c>
      <c r="C2969" s="1812" t="s">
        <v>3800</v>
      </c>
      <c r="D2969" s="1631" t="s">
        <v>370</v>
      </c>
      <c r="E2969" s="1631" t="s">
        <v>370</v>
      </c>
      <c r="F2969" s="1670" t="s">
        <v>49</v>
      </c>
      <c r="G2969" s="954" t="s">
        <v>18</v>
      </c>
      <c r="H2969" s="1308">
        <v>41640</v>
      </c>
      <c r="I2969" s="1277">
        <v>3480</v>
      </c>
      <c r="J2969" s="1277">
        <v>3480</v>
      </c>
      <c r="K2969" s="1277">
        <v>0</v>
      </c>
      <c r="L2969" s="931"/>
      <c r="M2969" s="930"/>
      <c r="N2969" s="930"/>
      <c r="O2969" s="930"/>
      <c r="P2969" s="930"/>
      <c r="Q2969" s="930"/>
      <c r="R2969" s="930"/>
      <c r="S2969" s="930"/>
      <c r="T2969" s="930"/>
      <c r="U2969" s="930"/>
      <c r="V2969" s="930"/>
      <c r="W2969" s="930"/>
      <c r="X2969" s="930"/>
      <c r="Y2969" s="930"/>
      <c r="Z2969" s="930"/>
      <c r="AA2969" s="930"/>
      <c r="AB2969" s="930"/>
      <c r="AC2969" s="930"/>
      <c r="AD2969" s="930"/>
      <c r="AE2969" s="930"/>
      <c r="AF2969" s="930"/>
      <c r="AG2969" s="930"/>
      <c r="AH2969" s="930"/>
      <c r="AI2969" s="930"/>
      <c r="AJ2969" s="930"/>
      <c r="AK2969" s="930"/>
      <c r="AL2969" s="930"/>
      <c r="AM2969" s="930"/>
      <c r="AN2969" s="930"/>
      <c r="AO2969" s="930"/>
      <c r="AP2969" s="930"/>
      <c r="AQ2969" s="930"/>
      <c r="AR2969" s="930"/>
      <c r="AS2969" s="930"/>
      <c r="AT2969" s="930"/>
      <c r="AU2969" s="930"/>
      <c r="AV2969" s="930"/>
      <c r="AW2969" s="930"/>
      <c r="AX2969" s="930"/>
      <c r="AY2969" s="930"/>
      <c r="AZ2969" s="930"/>
      <c r="BA2969" s="930"/>
      <c r="BB2969" s="930"/>
      <c r="BC2969" s="930"/>
      <c r="BD2969" s="930"/>
      <c r="BE2969" s="930"/>
      <c r="BF2969" s="930"/>
      <c r="BG2969" s="930"/>
      <c r="BH2969" s="930"/>
      <c r="BI2969" s="930"/>
      <c r="BJ2969" s="930"/>
      <c r="BK2969" s="930"/>
      <c r="BL2969" s="930"/>
      <c r="BM2969" s="930"/>
      <c r="BN2969" s="930"/>
      <c r="BO2969" s="930"/>
      <c r="BP2969" s="930"/>
      <c r="BQ2969" s="930"/>
      <c r="BR2969" s="930"/>
      <c r="BS2969" s="930"/>
      <c r="BT2969" s="930"/>
      <c r="BU2969" s="930"/>
      <c r="BV2969" s="930"/>
      <c r="BW2969" s="930"/>
      <c r="BX2969" s="930"/>
      <c r="BY2969" s="930"/>
      <c r="BZ2969" s="930"/>
      <c r="CA2969" s="930"/>
      <c r="CB2969" s="930"/>
      <c r="CC2969" s="930"/>
      <c r="CD2969" s="930"/>
      <c r="CE2969" s="930"/>
      <c r="CF2969" s="930"/>
      <c r="CG2969" s="930"/>
      <c r="CH2969" s="930"/>
      <c r="CI2969" s="930"/>
      <c r="CJ2969" s="930"/>
      <c r="CK2969" s="930"/>
      <c r="CL2969" s="930"/>
      <c r="CM2969" s="930"/>
      <c r="CN2969" s="930"/>
      <c r="CO2969" s="930"/>
      <c r="CP2969" s="930"/>
      <c r="CQ2969" s="930"/>
      <c r="CR2969" s="930"/>
      <c r="CS2969" s="930"/>
      <c r="CT2969" s="930"/>
      <c r="CU2969" s="930"/>
      <c r="CV2969" s="930"/>
    </row>
    <row r="2970" spans="1:100" x14ac:dyDescent="0.25">
      <c r="A2970" s="953" t="s">
        <v>1140</v>
      </c>
      <c r="B2970" s="954">
        <v>365302</v>
      </c>
      <c r="C2970" s="1812" t="s">
        <v>3838</v>
      </c>
      <c r="D2970" s="1631" t="s">
        <v>370</v>
      </c>
      <c r="E2970" s="1631" t="s">
        <v>370</v>
      </c>
      <c r="F2970" s="1670" t="s">
        <v>49</v>
      </c>
      <c r="G2970" s="954" t="s">
        <v>114</v>
      </c>
      <c r="H2970" s="1308">
        <v>41640</v>
      </c>
      <c r="I2970" s="1277">
        <v>9195.14</v>
      </c>
      <c r="J2970" s="1277">
        <v>9195.14</v>
      </c>
      <c r="K2970" s="1277">
        <v>0</v>
      </c>
      <c r="L2970" s="931"/>
      <c r="M2970" s="930"/>
      <c r="N2970" s="930"/>
      <c r="O2970" s="930"/>
      <c r="P2970" s="930"/>
      <c r="Q2970" s="930"/>
      <c r="R2970" s="930"/>
      <c r="S2970" s="930"/>
      <c r="T2970" s="930"/>
      <c r="U2970" s="930"/>
      <c r="V2970" s="930"/>
      <c r="W2970" s="930"/>
      <c r="X2970" s="930"/>
      <c r="Y2970" s="930"/>
      <c r="Z2970" s="930"/>
      <c r="AA2970" s="930"/>
      <c r="AB2970" s="930"/>
      <c r="AC2970" s="930"/>
      <c r="AD2970" s="930"/>
      <c r="AE2970" s="930"/>
      <c r="AF2970" s="930"/>
      <c r="AG2970" s="930"/>
      <c r="AH2970" s="930"/>
      <c r="AI2970" s="930"/>
      <c r="AJ2970" s="930"/>
      <c r="AK2970" s="930"/>
      <c r="AL2970" s="930"/>
      <c r="AM2970" s="930"/>
      <c r="AN2970" s="930"/>
      <c r="AO2970" s="930"/>
      <c r="AP2970" s="930"/>
      <c r="AQ2970" s="930"/>
      <c r="AR2970" s="930"/>
      <c r="AS2970" s="930"/>
      <c r="AT2970" s="930"/>
      <c r="AU2970" s="930"/>
      <c r="AV2970" s="930"/>
      <c r="AW2970" s="930"/>
      <c r="AX2970" s="930"/>
      <c r="AY2970" s="930"/>
      <c r="AZ2970" s="930"/>
      <c r="BA2970" s="930"/>
      <c r="BB2970" s="930"/>
      <c r="BC2970" s="930"/>
      <c r="BD2970" s="930"/>
      <c r="BE2970" s="930"/>
      <c r="BF2970" s="930"/>
      <c r="BG2970" s="930"/>
      <c r="BH2970" s="930"/>
      <c r="BI2970" s="930"/>
      <c r="BJ2970" s="930"/>
      <c r="BK2970" s="930"/>
      <c r="BL2970" s="930"/>
      <c r="BM2970" s="930"/>
      <c r="BN2970" s="930"/>
      <c r="BO2970" s="930"/>
      <c r="BP2970" s="930"/>
      <c r="BQ2970" s="930"/>
      <c r="BR2970" s="930"/>
      <c r="BS2970" s="930"/>
      <c r="BT2970" s="930"/>
      <c r="BU2970" s="930"/>
      <c r="BV2970" s="930"/>
      <c r="BW2970" s="930"/>
      <c r="BX2970" s="930"/>
      <c r="BY2970" s="930"/>
      <c r="BZ2970" s="930"/>
      <c r="CA2970" s="930"/>
      <c r="CB2970" s="930"/>
      <c r="CC2970" s="930"/>
      <c r="CD2970" s="930"/>
      <c r="CE2970" s="930"/>
      <c r="CF2970" s="930"/>
      <c r="CG2970" s="930"/>
      <c r="CH2970" s="930"/>
      <c r="CI2970" s="930"/>
      <c r="CJ2970" s="930"/>
      <c r="CK2970" s="930"/>
      <c r="CL2970" s="930"/>
      <c r="CM2970" s="930"/>
      <c r="CN2970" s="930"/>
      <c r="CO2970" s="930"/>
      <c r="CP2970" s="930"/>
      <c r="CQ2970" s="930"/>
      <c r="CR2970" s="930"/>
      <c r="CS2970" s="930"/>
      <c r="CT2970" s="930"/>
      <c r="CU2970" s="930"/>
      <c r="CV2970" s="930"/>
    </row>
    <row r="2971" spans="1:100" x14ac:dyDescent="0.25">
      <c r="A2971" s="953" t="s">
        <v>14</v>
      </c>
      <c r="B2971" s="954">
        <v>548733</v>
      </c>
      <c r="C2971" s="1812" t="s">
        <v>3839</v>
      </c>
      <c r="D2971" s="954" t="s">
        <v>16</v>
      </c>
      <c r="E2971" s="954" t="s">
        <v>26</v>
      </c>
      <c r="F2971" s="954" t="s">
        <v>3840</v>
      </c>
      <c r="G2971" s="954" t="s">
        <v>18</v>
      </c>
      <c r="H2971" s="1308">
        <v>42005</v>
      </c>
      <c r="I2971" s="1277">
        <v>30545</v>
      </c>
      <c r="J2971" s="1277">
        <v>30545</v>
      </c>
      <c r="K2971" s="1277">
        <v>0</v>
      </c>
      <c r="L2971" s="932"/>
      <c r="M2971" s="931"/>
      <c r="N2971" s="931"/>
      <c r="O2971" s="931"/>
      <c r="P2971" s="931"/>
      <c r="Q2971" s="931"/>
      <c r="R2971" s="931"/>
      <c r="S2971" s="931"/>
      <c r="T2971" s="931"/>
      <c r="U2971" s="931"/>
      <c r="V2971" s="931"/>
      <c r="W2971" s="931"/>
      <c r="X2971" s="931"/>
      <c r="Y2971" s="931"/>
      <c r="Z2971" s="931"/>
      <c r="AA2971" s="931"/>
      <c r="AB2971" s="931"/>
      <c r="AC2971" s="931"/>
      <c r="AD2971" s="931"/>
      <c r="AE2971" s="931"/>
      <c r="AF2971" s="931"/>
      <c r="AG2971" s="931"/>
      <c r="AH2971" s="931"/>
      <c r="AI2971" s="931"/>
      <c r="AJ2971" s="931"/>
      <c r="AK2971" s="931"/>
      <c r="AL2971" s="931"/>
      <c r="AM2971" s="931"/>
      <c r="AN2971" s="931"/>
      <c r="AO2971" s="931"/>
      <c r="AP2971" s="931"/>
      <c r="AQ2971" s="931"/>
      <c r="AR2971" s="931"/>
      <c r="AS2971" s="931"/>
      <c r="AT2971" s="931"/>
      <c r="AU2971" s="931"/>
      <c r="AV2971" s="931"/>
      <c r="AW2971" s="931"/>
      <c r="AX2971" s="931"/>
      <c r="AY2971" s="931"/>
      <c r="AZ2971" s="931"/>
      <c r="BA2971" s="931"/>
      <c r="BB2971" s="931"/>
      <c r="BC2971" s="931"/>
      <c r="BD2971" s="931"/>
      <c r="BE2971" s="931"/>
      <c r="BF2971" s="931"/>
      <c r="BG2971" s="931"/>
      <c r="BH2971" s="931"/>
      <c r="BI2971" s="931"/>
      <c r="BJ2971" s="931"/>
      <c r="BK2971" s="931"/>
      <c r="BL2971" s="931"/>
      <c r="BM2971" s="931"/>
      <c r="BN2971" s="931"/>
      <c r="BO2971" s="931"/>
      <c r="BP2971" s="931"/>
      <c r="BQ2971" s="931"/>
      <c r="BR2971" s="931"/>
      <c r="BS2971" s="931"/>
      <c r="BT2971" s="931"/>
      <c r="BU2971" s="931"/>
      <c r="BV2971" s="931"/>
      <c r="BW2971" s="931"/>
      <c r="BX2971" s="931"/>
      <c r="BY2971" s="931"/>
      <c r="BZ2971" s="931"/>
      <c r="CA2971" s="931"/>
      <c r="CB2971" s="931"/>
      <c r="CC2971" s="931"/>
      <c r="CD2971" s="931"/>
      <c r="CE2971" s="931"/>
      <c r="CF2971" s="931"/>
      <c r="CG2971" s="931"/>
      <c r="CH2971" s="931"/>
      <c r="CI2971" s="931"/>
      <c r="CJ2971" s="931"/>
      <c r="CK2971" s="931"/>
      <c r="CL2971" s="931"/>
      <c r="CM2971" s="931"/>
      <c r="CN2971" s="931"/>
      <c r="CO2971" s="931"/>
      <c r="CP2971" s="931"/>
      <c r="CQ2971" s="931"/>
      <c r="CR2971" s="931"/>
      <c r="CS2971" s="931"/>
      <c r="CT2971" s="931"/>
      <c r="CU2971" s="931"/>
      <c r="CV2971" s="931"/>
    </row>
    <row r="2972" spans="1:100" x14ac:dyDescent="0.25">
      <c r="A2972" s="953" t="s">
        <v>170</v>
      </c>
      <c r="B2972" s="954">
        <v>365487</v>
      </c>
      <c r="C2972" s="1812" t="s">
        <v>3841</v>
      </c>
      <c r="D2972" s="954" t="s">
        <v>16</v>
      </c>
      <c r="E2972" s="954" t="s">
        <v>3842</v>
      </c>
      <c r="F2972" s="954" t="s">
        <v>3843</v>
      </c>
      <c r="G2972" s="954" t="s">
        <v>18</v>
      </c>
      <c r="H2972" s="1308">
        <v>41640</v>
      </c>
      <c r="I2972" s="1277">
        <v>5258.1</v>
      </c>
      <c r="J2972" s="1277">
        <v>5258.1</v>
      </c>
      <c r="K2972" s="1277">
        <v>0</v>
      </c>
      <c r="L2972" s="932"/>
      <c r="M2972" s="931"/>
      <c r="N2972" s="931"/>
      <c r="O2972" s="931"/>
      <c r="P2972" s="931"/>
      <c r="Q2972" s="931"/>
      <c r="R2972" s="931"/>
      <c r="S2972" s="931"/>
      <c r="T2972" s="931"/>
      <c r="U2972" s="931"/>
      <c r="V2972" s="931"/>
      <c r="W2972" s="931"/>
      <c r="X2972" s="931"/>
      <c r="Y2972" s="931"/>
      <c r="Z2972" s="931"/>
      <c r="AA2972" s="931"/>
      <c r="AB2972" s="931"/>
      <c r="AC2972" s="931"/>
      <c r="AD2972" s="931"/>
      <c r="AE2972" s="931"/>
      <c r="AF2972" s="931"/>
      <c r="AG2972" s="931"/>
      <c r="AH2972" s="931"/>
      <c r="AI2972" s="931"/>
      <c r="AJ2972" s="931"/>
      <c r="AK2972" s="931"/>
      <c r="AL2972" s="931"/>
      <c r="AM2972" s="931"/>
      <c r="AN2972" s="931"/>
      <c r="AO2972" s="931"/>
      <c r="AP2972" s="931"/>
      <c r="AQ2972" s="931"/>
      <c r="AR2972" s="931"/>
      <c r="AS2972" s="931"/>
      <c r="AT2972" s="931"/>
      <c r="AU2972" s="931"/>
      <c r="AV2972" s="931"/>
      <c r="AW2972" s="931"/>
      <c r="AX2972" s="931"/>
      <c r="AY2972" s="931"/>
      <c r="AZ2972" s="931"/>
      <c r="BA2972" s="931"/>
      <c r="BB2972" s="931"/>
      <c r="BC2972" s="931"/>
      <c r="BD2972" s="931"/>
      <c r="BE2972" s="931"/>
      <c r="BF2972" s="931"/>
      <c r="BG2972" s="931"/>
      <c r="BH2972" s="931"/>
      <c r="BI2972" s="931"/>
      <c r="BJ2972" s="931"/>
      <c r="BK2972" s="931"/>
      <c r="BL2972" s="931"/>
      <c r="BM2972" s="931"/>
      <c r="BN2972" s="931"/>
      <c r="BO2972" s="931"/>
      <c r="BP2972" s="931"/>
      <c r="BQ2972" s="931"/>
      <c r="BR2972" s="931"/>
      <c r="BS2972" s="931"/>
      <c r="BT2972" s="931"/>
      <c r="BU2972" s="931"/>
      <c r="BV2972" s="931"/>
      <c r="BW2972" s="931"/>
      <c r="BX2972" s="931"/>
      <c r="BY2972" s="931"/>
      <c r="BZ2972" s="931"/>
      <c r="CA2972" s="931"/>
      <c r="CB2972" s="931"/>
      <c r="CC2972" s="931"/>
      <c r="CD2972" s="931"/>
      <c r="CE2972" s="931"/>
      <c r="CF2972" s="931"/>
      <c r="CG2972" s="931"/>
      <c r="CH2972" s="931"/>
      <c r="CI2972" s="931"/>
      <c r="CJ2972" s="931"/>
      <c r="CK2972" s="931"/>
      <c r="CL2972" s="931"/>
      <c r="CM2972" s="931"/>
      <c r="CN2972" s="931"/>
      <c r="CO2972" s="931"/>
      <c r="CP2972" s="931"/>
      <c r="CQ2972" s="931"/>
      <c r="CR2972" s="931"/>
      <c r="CS2972" s="931"/>
      <c r="CT2972" s="931"/>
      <c r="CU2972" s="931"/>
      <c r="CV2972" s="931"/>
    </row>
    <row r="2973" spans="1:100" x14ac:dyDescent="0.25">
      <c r="A2973" s="953" t="s">
        <v>550</v>
      </c>
      <c r="B2973" s="954">
        <v>365300</v>
      </c>
      <c r="C2973" s="1812" t="s">
        <v>3844</v>
      </c>
      <c r="D2973" s="954" t="s">
        <v>116</v>
      </c>
      <c r="E2973" s="954" t="s">
        <v>3845</v>
      </c>
      <c r="F2973" s="951">
        <v>11072130400904</v>
      </c>
      <c r="G2973" s="954" t="s">
        <v>18</v>
      </c>
      <c r="H2973" s="1308">
        <v>41869</v>
      </c>
      <c r="I2973" s="1277">
        <v>3005</v>
      </c>
      <c r="J2973" s="1277">
        <v>3005</v>
      </c>
      <c r="K2973" s="1277">
        <v>0</v>
      </c>
      <c r="L2973" s="932"/>
      <c r="M2973" s="931"/>
      <c r="N2973" s="931"/>
      <c r="O2973" s="931"/>
      <c r="P2973" s="931"/>
      <c r="Q2973" s="931"/>
      <c r="R2973" s="931"/>
      <c r="S2973" s="931"/>
      <c r="T2973" s="931"/>
      <c r="U2973" s="931"/>
      <c r="V2973" s="931"/>
      <c r="W2973" s="931"/>
      <c r="X2973" s="931"/>
      <c r="Y2973" s="931"/>
      <c r="Z2973" s="931"/>
      <c r="AA2973" s="931"/>
      <c r="AB2973" s="931"/>
      <c r="AC2973" s="931"/>
      <c r="AD2973" s="931"/>
      <c r="AE2973" s="931"/>
      <c r="AF2973" s="931"/>
      <c r="AG2973" s="931"/>
      <c r="AH2973" s="931"/>
      <c r="AI2973" s="931"/>
      <c r="AJ2973" s="931"/>
      <c r="AK2973" s="931"/>
      <c r="AL2973" s="931"/>
      <c r="AM2973" s="931"/>
      <c r="AN2973" s="931"/>
      <c r="AO2973" s="931"/>
      <c r="AP2973" s="931"/>
      <c r="AQ2973" s="931"/>
      <c r="AR2973" s="931"/>
      <c r="AS2973" s="931"/>
      <c r="AT2973" s="931"/>
      <c r="AU2973" s="931"/>
      <c r="AV2973" s="931"/>
      <c r="AW2973" s="931"/>
      <c r="AX2973" s="931"/>
      <c r="AY2973" s="931"/>
      <c r="AZ2973" s="931"/>
      <c r="BA2973" s="931"/>
      <c r="BB2973" s="931"/>
      <c r="BC2973" s="931"/>
      <c r="BD2973" s="931"/>
      <c r="BE2973" s="931"/>
      <c r="BF2973" s="931"/>
      <c r="BG2973" s="931"/>
      <c r="BH2973" s="931"/>
      <c r="BI2973" s="931"/>
      <c r="BJ2973" s="931"/>
      <c r="BK2973" s="931"/>
      <c r="BL2973" s="931"/>
      <c r="BM2973" s="931"/>
      <c r="BN2973" s="931"/>
      <c r="BO2973" s="931"/>
      <c r="BP2973" s="931"/>
      <c r="BQ2973" s="931"/>
      <c r="BR2973" s="931"/>
      <c r="BS2973" s="931"/>
      <c r="BT2973" s="931"/>
      <c r="BU2973" s="931"/>
      <c r="BV2973" s="931"/>
      <c r="BW2973" s="931"/>
      <c r="BX2973" s="931"/>
      <c r="BY2973" s="931"/>
      <c r="BZ2973" s="931"/>
      <c r="CA2973" s="931"/>
      <c r="CB2973" s="931"/>
      <c r="CC2973" s="931"/>
      <c r="CD2973" s="931"/>
      <c r="CE2973" s="931"/>
      <c r="CF2973" s="931"/>
      <c r="CG2973" s="931"/>
      <c r="CH2973" s="931"/>
      <c r="CI2973" s="931"/>
      <c r="CJ2973" s="931"/>
      <c r="CK2973" s="931"/>
      <c r="CL2973" s="931"/>
      <c r="CM2973" s="931"/>
      <c r="CN2973" s="931"/>
      <c r="CO2973" s="931"/>
      <c r="CP2973" s="931"/>
      <c r="CQ2973" s="931"/>
      <c r="CR2973" s="931"/>
      <c r="CS2973" s="931"/>
      <c r="CT2973" s="931"/>
      <c r="CU2973" s="931"/>
      <c r="CV2973" s="931"/>
    </row>
    <row r="2974" spans="1:100" x14ac:dyDescent="0.25">
      <c r="A2974" s="953" t="s">
        <v>3846</v>
      </c>
      <c r="B2974" s="954">
        <v>548734</v>
      </c>
      <c r="C2974" s="1812" t="s">
        <v>3847</v>
      </c>
      <c r="D2974" s="1670" t="s">
        <v>49</v>
      </c>
      <c r="E2974" s="1670" t="s">
        <v>49</v>
      </c>
      <c r="F2974" s="1670" t="s">
        <v>49</v>
      </c>
      <c r="G2974" s="954" t="s">
        <v>114</v>
      </c>
      <c r="H2974" s="1308">
        <v>41640</v>
      </c>
      <c r="I2974" s="1277">
        <v>3005</v>
      </c>
      <c r="J2974" s="1277">
        <v>3005</v>
      </c>
      <c r="K2974" s="1277">
        <v>0</v>
      </c>
      <c r="L2974" s="931"/>
      <c r="M2974" s="931"/>
      <c r="N2974" s="931"/>
      <c r="O2974" s="931"/>
      <c r="P2974" s="931"/>
      <c r="Q2974" s="931"/>
      <c r="R2974" s="931"/>
      <c r="S2974" s="931"/>
      <c r="T2974" s="931"/>
      <c r="U2974" s="931"/>
      <c r="V2974" s="931"/>
      <c r="W2974" s="931"/>
      <c r="X2974" s="931"/>
      <c r="Y2974" s="931"/>
      <c r="Z2974" s="931"/>
      <c r="AA2974" s="931"/>
      <c r="AB2974" s="931"/>
      <c r="AC2974" s="931"/>
      <c r="AD2974" s="931"/>
      <c r="AE2974" s="931"/>
      <c r="AF2974" s="931"/>
      <c r="AG2974" s="931"/>
      <c r="AH2974" s="931"/>
      <c r="AI2974" s="931"/>
      <c r="AJ2974" s="931"/>
      <c r="AK2974" s="931"/>
      <c r="AL2974" s="931"/>
      <c r="AM2974" s="931"/>
      <c r="AN2974" s="931"/>
      <c r="AO2974" s="931"/>
      <c r="AP2974" s="931"/>
      <c r="AQ2974" s="931"/>
      <c r="AR2974" s="931"/>
      <c r="AS2974" s="931"/>
      <c r="AT2974" s="931"/>
      <c r="AU2974" s="931"/>
      <c r="AV2974" s="931"/>
      <c r="AW2974" s="931"/>
      <c r="AX2974" s="931"/>
      <c r="AY2974" s="931"/>
      <c r="AZ2974" s="931"/>
      <c r="BA2974" s="931"/>
      <c r="BB2974" s="931"/>
      <c r="BC2974" s="931"/>
      <c r="BD2974" s="931"/>
      <c r="BE2974" s="931"/>
      <c r="BF2974" s="931"/>
      <c r="BG2974" s="931"/>
      <c r="BH2974" s="931"/>
      <c r="BI2974" s="931"/>
      <c r="BJ2974" s="931"/>
      <c r="BK2974" s="931"/>
      <c r="BL2974" s="931"/>
      <c r="BM2974" s="931"/>
      <c r="BN2974" s="931"/>
      <c r="BO2974" s="931"/>
      <c r="BP2974" s="931"/>
      <c r="BQ2974" s="931"/>
      <c r="BR2974" s="931"/>
      <c r="BS2974" s="931"/>
      <c r="BT2974" s="931"/>
      <c r="BU2974" s="931"/>
      <c r="BV2974" s="931"/>
      <c r="BW2974" s="931"/>
      <c r="BX2974" s="931"/>
      <c r="BY2974" s="931"/>
      <c r="BZ2974" s="931"/>
      <c r="CA2974" s="931"/>
      <c r="CB2974" s="931"/>
      <c r="CC2974" s="931"/>
      <c r="CD2974" s="931"/>
      <c r="CE2974" s="931"/>
      <c r="CF2974" s="931"/>
      <c r="CG2974" s="931"/>
      <c r="CH2974" s="931"/>
      <c r="CI2974" s="931"/>
      <c r="CJ2974" s="931"/>
      <c r="CK2974" s="931"/>
      <c r="CL2974" s="931"/>
      <c r="CM2974" s="931"/>
      <c r="CN2974" s="931"/>
      <c r="CO2974" s="931"/>
      <c r="CP2974" s="931"/>
      <c r="CQ2974" s="931"/>
      <c r="CR2974" s="931"/>
      <c r="CS2974" s="931"/>
      <c r="CT2974" s="931"/>
      <c r="CU2974" s="931"/>
      <c r="CV2974" s="931"/>
    </row>
    <row r="2975" spans="1:100" x14ac:dyDescent="0.25">
      <c r="A2975" s="952" t="s">
        <v>14</v>
      </c>
      <c r="B2975" s="954">
        <v>365263</v>
      </c>
      <c r="C2975" s="1812" t="s">
        <v>3848</v>
      </c>
      <c r="D2975" s="954" t="s">
        <v>16</v>
      </c>
      <c r="E2975" s="954" t="s">
        <v>1590</v>
      </c>
      <c r="F2975" s="954" t="s">
        <v>3849</v>
      </c>
      <c r="G2975" s="954" t="s">
        <v>18</v>
      </c>
      <c r="H2975" s="1308">
        <v>41640</v>
      </c>
      <c r="I2975" s="1277">
        <v>41729.800000000003</v>
      </c>
      <c r="J2975" s="1277">
        <v>41729.800000000003</v>
      </c>
      <c r="K2975" s="1277">
        <v>0</v>
      </c>
      <c r="L2975" s="931"/>
      <c r="M2975" s="931"/>
      <c r="N2975" s="931"/>
      <c r="O2975" s="931"/>
      <c r="P2975" s="931"/>
      <c r="Q2975" s="931"/>
      <c r="R2975" s="931"/>
      <c r="S2975" s="931"/>
      <c r="T2975" s="931"/>
      <c r="U2975" s="931"/>
      <c r="V2975" s="931"/>
      <c r="W2975" s="931"/>
      <c r="X2975" s="931"/>
      <c r="Y2975" s="931"/>
      <c r="Z2975" s="931"/>
      <c r="AA2975" s="931"/>
      <c r="AB2975" s="931"/>
      <c r="AC2975" s="931"/>
      <c r="AD2975" s="931"/>
      <c r="AE2975" s="931"/>
      <c r="AF2975" s="931"/>
      <c r="AG2975" s="931"/>
      <c r="AH2975" s="931"/>
      <c r="AI2975" s="931"/>
      <c r="AJ2975" s="931"/>
      <c r="AK2975" s="931"/>
      <c r="AL2975" s="931"/>
      <c r="AM2975" s="931"/>
      <c r="AN2975" s="931"/>
      <c r="AO2975" s="931"/>
      <c r="AP2975" s="931"/>
      <c r="AQ2975" s="931"/>
      <c r="AR2975" s="931"/>
      <c r="AS2975" s="931"/>
      <c r="AT2975" s="931"/>
      <c r="AU2975" s="931"/>
      <c r="AV2975" s="931"/>
      <c r="AW2975" s="931"/>
      <c r="AX2975" s="931"/>
      <c r="AY2975" s="931"/>
      <c r="AZ2975" s="931"/>
      <c r="BA2975" s="931"/>
      <c r="BB2975" s="931"/>
      <c r="BC2975" s="931"/>
      <c r="BD2975" s="931"/>
      <c r="BE2975" s="931"/>
      <c r="BF2975" s="931"/>
      <c r="BG2975" s="931"/>
      <c r="BH2975" s="931"/>
      <c r="BI2975" s="931"/>
      <c r="BJ2975" s="931"/>
      <c r="BK2975" s="931"/>
      <c r="BL2975" s="931"/>
      <c r="BM2975" s="931"/>
      <c r="BN2975" s="931"/>
      <c r="BO2975" s="931"/>
      <c r="BP2975" s="931"/>
      <c r="BQ2975" s="931"/>
      <c r="BR2975" s="931"/>
      <c r="BS2975" s="931"/>
      <c r="BT2975" s="931"/>
      <c r="BU2975" s="931"/>
      <c r="BV2975" s="931"/>
      <c r="BW2975" s="931"/>
      <c r="BX2975" s="931"/>
      <c r="BY2975" s="931"/>
      <c r="BZ2975" s="931"/>
      <c r="CA2975" s="931"/>
      <c r="CB2975" s="931"/>
      <c r="CC2975" s="931"/>
      <c r="CD2975" s="931"/>
      <c r="CE2975" s="931"/>
      <c r="CF2975" s="931"/>
      <c r="CG2975" s="931"/>
      <c r="CH2975" s="931"/>
      <c r="CI2975" s="931"/>
      <c r="CJ2975" s="931"/>
      <c r="CK2975" s="931"/>
      <c r="CL2975" s="931"/>
      <c r="CM2975" s="931"/>
      <c r="CN2975" s="931"/>
      <c r="CO2975" s="931"/>
      <c r="CP2975" s="931"/>
      <c r="CQ2975" s="931"/>
      <c r="CR2975" s="931"/>
      <c r="CS2975" s="931"/>
      <c r="CT2975" s="931"/>
      <c r="CU2975" s="931"/>
      <c r="CV2975" s="931"/>
    </row>
    <row r="2976" spans="1:100" x14ac:dyDescent="0.25">
      <c r="A2976" s="952" t="s">
        <v>170</v>
      </c>
      <c r="B2976" s="954">
        <v>365264</v>
      </c>
      <c r="C2976" s="1812" t="s">
        <v>3850</v>
      </c>
      <c r="D2976" s="954" t="s">
        <v>16</v>
      </c>
      <c r="E2976" s="954" t="s">
        <v>3851</v>
      </c>
      <c r="F2976" s="954" t="s">
        <v>3852</v>
      </c>
      <c r="G2976" s="954" t="s">
        <v>18</v>
      </c>
      <c r="H2976" s="1308">
        <v>41640</v>
      </c>
      <c r="I2976" s="1277">
        <v>5258.1</v>
      </c>
      <c r="J2976" s="1277">
        <v>5258.1</v>
      </c>
      <c r="K2976" s="1277">
        <v>0</v>
      </c>
      <c r="L2976" s="931"/>
      <c r="M2976" s="931"/>
      <c r="N2976" s="931"/>
      <c r="O2976" s="931"/>
      <c r="P2976" s="931"/>
      <c r="Q2976" s="931"/>
      <c r="R2976" s="931"/>
      <c r="S2976" s="931"/>
      <c r="T2976" s="931"/>
      <c r="U2976" s="931"/>
      <c r="V2976" s="931"/>
      <c r="W2976" s="931"/>
      <c r="X2976" s="931"/>
      <c r="Y2976" s="931"/>
      <c r="Z2976" s="931"/>
      <c r="AA2976" s="931"/>
      <c r="AB2976" s="931"/>
      <c r="AC2976" s="931"/>
      <c r="AD2976" s="931"/>
      <c r="AE2976" s="931"/>
      <c r="AF2976" s="931"/>
      <c r="AG2976" s="931"/>
      <c r="AH2976" s="931"/>
      <c r="AI2976" s="931"/>
      <c r="AJ2976" s="931"/>
      <c r="AK2976" s="931"/>
      <c r="AL2976" s="931"/>
      <c r="AM2976" s="931"/>
      <c r="AN2976" s="931"/>
      <c r="AO2976" s="931"/>
      <c r="AP2976" s="931"/>
      <c r="AQ2976" s="931"/>
      <c r="AR2976" s="931"/>
      <c r="AS2976" s="931"/>
      <c r="AT2976" s="931"/>
      <c r="AU2976" s="931"/>
      <c r="AV2976" s="931"/>
      <c r="AW2976" s="931"/>
      <c r="AX2976" s="931"/>
      <c r="AY2976" s="931"/>
      <c r="AZ2976" s="931"/>
      <c r="BA2976" s="931"/>
      <c r="BB2976" s="931"/>
      <c r="BC2976" s="931"/>
      <c r="BD2976" s="931"/>
      <c r="BE2976" s="931"/>
      <c r="BF2976" s="931"/>
      <c r="BG2976" s="931"/>
      <c r="BH2976" s="931"/>
      <c r="BI2976" s="931"/>
      <c r="BJ2976" s="931"/>
      <c r="BK2976" s="931"/>
      <c r="BL2976" s="931"/>
      <c r="BM2976" s="931"/>
      <c r="BN2976" s="931"/>
      <c r="BO2976" s="931"/>
      <c r="BP2976" s="931"/>
      <c r="BQ2976" s="931"/>
      <c r="BR2976" s="931"/>
      <c r="BS2976" s="931"/>
      <c r="BT2976" s="931"/>
      <c r="BU2976" s="931"/>
      <c r="BV2976" s="931"/>
      <c r="BW2976" s="931"/>
      <c r="BX2976" s="931"/>
      <c r="BY2976" s="931"/>
      <c r="BZ2976" s="931"/>
      <c r="CA2976" s="931"/>
      <c r="CB2976" s="931"/>
      <c r="CC2976" s="931"/>
      <c r="CD2976" s="931"/>
      <c r="CE2976" s="931"/>
      <c r="CF2976" s="931"/>
      <c r="CG2976" s="931"/>
      <c r="CH2976" s="931"/>
      <c r="CI2976" s="931"/>
      <c r="CJ2976" s="931"/>
      <c r="CK2976" s="931"/>
      <c r="CL2976" s="931"/>
      <c r="CM2976" s="931"/>
      <c r="CN2976" s="931"/>
      <c r="CO2976" s="931"/>
      <c r="CP2976" s="931"/>
      <c r="CQ2976" s="931"/>
      <c r="CR2976" s="931"/>
      <c r="CS2976" s="931"/>
      <c r="CT2976" s="931"/>
      <c r="CU2976" s="931"/>
      <c r="CV2976" s="931"/>
    </row>
    <row r="2977" spans="1:100" x14ac:dyDescent="0.25">
      <c r="A2977" s="953" t="s">
        <v>3853</v>
      </c>
      <c r="B2977" s="954">
        <v>365236</v>
      </c>
      <c r="C2977" s="1812" t="s">
        <v>3854</v>
      </c>
      <c r="D2977" s="1670" t="s">
        <v>49</v>
      </c>
      <c r="E2977" s="1670" t="s">
        <v>49</v>
      </c>
      <c r="F2977" s="1670" t="s">
        <v>49</v>
      </c>
      <c r="G2977" s="954" t="s">
        <v>114</v>
      </c>
      <c r="H2977" s="1308">
        <v>41640</v>
      </c>
      <c r="I2977" s="1277">
        <v>12500</v>
      </c>
      <c r="J2977" s="1277">
        <v>12500</v>
      </c>
      <c r="K2977" s="1277">
        <v>0</v>
      </c>
      <c r="L2977" s="933"/>
      <c r="M2977" s="932"/>
      <c r="N2977" s="932"/>
      <c r="O2977" s="932"/>
      <c r="P2977" s="932"/>
      <c r="Q2977" s="932"/>
      <c r="R2977" s="932"/>
      <c r="S2977" s="932"/>
      <c r="T2977" s="932"/>
      <c r="U2977" s="932"/>
      <c r="V2977" s="932"/>
      <c r="W2977" s="932"/>
      <c r="X2977" s="932"/>
      <c r="Y2977" s="932"/>
      <c r="Z2977" s="932"/>
      <c r="AA2977" s="932"/>
      <c r="AB2977" s="932"/>
      <c r="AC2977" s="932"/>
      <c r="AD2977" s="932"/>
      <c r="AE2977" s="932"/>
      <c r="AF2977" s="932"/>
      <c r="AG2977" s="932"/>
      <c r="AH2977" s="932"/>
      <c r="AI2977" s="932"/>
      <c r="AJ2977" s="932"/>
      <c r="AK2977" s="932"/>
      <c r="AL2977" s="932"/>
      <c r="AM2977" s="932"/>
      <c r="AN2977" s="932"/>
      <c r="AO2977" s="932"/>
      <c r="AP2977" s="932"/>
      <c r="AQ2977" s="932"/>
      <c r="AR2977" s="932"/>
      <c r="AS2977" s="932"/>
      <c r="AT2977" s="932"/>
      <c r="AU2977" s="932"/>
      <c r="AV2977" s="932"/>
      <c r="AW2977" s="932"/>
      <c r="AX2977" s="932"/>
      <c r="AY2977" s="932"/>
      <c r="AZ2977" s="932"/>
      <c r="BA2977" s="932"/>
      <c r="BB2977" s="932"/>
      <c r="BC2977" s="932"/>
      <c r="BD2977" s="932"/>
      <c r="BE2977" s="932"/>
      <c r="BF2977" s="932"/>
      <c r="BG2977" s="932"/>
      <c r="BH2977" s="932"/>
      <c r="BI2977" s="932"/>
      <c r="BJ2977" s="932"/>
      <c r="BK2977" s="932"/>
      <c r="BL2977" s="932"/>
      <c r="BM2977" s="932"/>
      <c r="BN2977" s="932"/>
      <c r="BO2977" s="932"/>
      <c r="BP2977" s="932"/>
      <c r="BQ2977" s="932"/>
      <c r="BR2977" s="932"/>
      <c r="BS2977" s="932"/>
      <c r="BT2977" s="932"/>
      <c r="BU2977" s="932"/>
      <c r="BV2977" s="932"/>
      <c r="BW2977" s="932"/>
      <c r="BX2977" s="932"/>
      <c r="BY2977" s="932"/>
      <c r="BZ2977" s="932"/>
      <c r="CA2977" s="932"/>
      <c r="CB2977" s="932"/>
      <c r="CC2977" s="932"/>
      <c r="CD2977" s="932"/>
      <c r="CE2977" s="932"/>
      <c r="CF2977" s="932"/>
      <c r="CG2977" s="932"/>
      <c r="CH2977" s="932"/>
      <c r="CI2977" s="932"/>
      <c r="CJ2977" s="932"/>
      <c r="CK2977" s="932"/>
      <c r="CL2977" s="932"/>
      <c r="CM2977" s="932"/>
      <c r="CN2977" s="932"/>
      <c r="CO2977" s="932"/>
      <c r="CP2977" s="932"/>
      <c r="CQ2977" s="932"/>
      <c r="CR2977" s="932"/>
      <c r="CS2977" s="932"/>
      <c r="CT2977" s="932"/>
      <c r="CU2977" s="932"/>
      <c r="CV2977" s="932"/>
    </row>
    <row r="2978" spans="1:100" x14ac:dyDescent="0.25">
      <c r="A2978" s="953" t="s">
        <v>1030</v>
      </c>
      <c r="B2978" s="954">
        <v>365229</v>
      </c>
      <c r="C2978" s="1812" t="s">
        <v>3855</v>
      </c>
      <c r="D2978" s="1631" t="s">
        <v>370</v>
      </c>
      <c r="E2978" s="1631" t="s">
        <v>370</v>
      </c>
      <c r="F2978" s="1670" t="s">
        <v>49</v>
      </c>
      <c r="G2978" s="954" t="s">
        <v>114</v>
      </c>
      <c r="H2978" s="1308">
        <v>41640</v>
      </c>
      <c r="I2978" s="1277">
        <v>5750.13</v>
      </c>
      <c r="J2978" s="1277">
        <v>5750.13</v>
      </c>
      <c r="K2978" s="1277">
        <v>0</v>
      </c>
      <c r="L2978" s="933"/>
      <c r="M2978" s="932"/>
      <c r="N2978" s="932"/>
      <c r="O2978" s="932"/>
      <c r="P2978" s="932"/>
      <c r="Q2978" s="932"/>
      <c r="R2978" s="932"/>
      <c r="S2978" s="932"/>
      <c r="T2978" s="932"/>
      <c r="U2978" s="932"/>
      <c r="V2978" s="932"/>
      <c r="W2978" s="932"/>
      <c r="X2978" s="932"/>
      <c r="Y2978" s="932"/>
      <c r="Z2978" s="932"/>
      <c r="AA2978" s="932"/>
      <c r="AB2978" s="932"/>
      <c r="AC2978" s="932"/>
      <c r="AD2978" s="932"/>
      <c r="AE2978" s="932"/>
      <c r="AF2978" s="932"/>
      <c r="AG2978" s="932"/>
      <c r="AH2978" s="932"/>
      <c r="AI2978" s="932"/>
      <c r="AJ2978" s="932"/>
      <c r="AK2978" s="932"/>
      <c r="AL2978" s="932"/>
      <c r="AM2978" s="932"/>
      <c r="AN2978" s="932"/>
      <c r="AO2978" s="932"/>
      <c r="AP2978" s="932"/>
      <c r="AQ2978" s="932"/>
      <c r="AR2978" s="932"/>
      <c r="AS2978" s="932"/>
      <c r="AT2978" s="932"/>
      <c r="AU2978" s="932"/>
      <c r="AV2978" s="932"/>
      <c r="AW2978" s="932"/>
      <c r="AX2978" s="932"/>
      <c r="AY2978" s="932"/>
      <c r="AZ2978" s="932"/>
      <c r="BA2978" s="932"/>
      <c r="BB2978" s="932"/>
      <c r="BC2978" s="932"/>
      <c r="BD2978" s="932"/>
      <c r="BE2978" s="932"/>
      <c r="BF2978" s="932"/>
      <c r="BG2978" s="932"/>
      <c r="BH2978" s="932"/>
      <c r="BI2978" s="932"/>
      <c r="BJ2978" s="932"/>
      <c r="BK2978" s="932"/>
      <c r="BL2978" s="932"/>
      <c r="BM2978" s="932"/>
      <c r="BN2978" s="932"/>
      <c r="BO2978" s="932"/>
      <c r="BP2978" s="932"/>
      <c r="BQ2978" s="932"/>
      <c r="BR2978" s="932"/>
      <c r="BS2978" s="932"/>
      <c r="BT2978" s="932"/>
      <c r="BU2978" s="932"/>
      <c r="BV2978" s="932"/>
      <c r="BW2978" s="932"/>
      <c r="BX2978" s="932"/>
      <c r="BY2978" s="932"/>
      <c r="BZ2978" s="932"/>
      <c r="CA2978" s="932"/>
      <c r="CB2978" s="932"/>
      <c r="CC2978" s="932"/>
      <c r="CD2978" s="932"/>
      <c r="CE2978" s="932"/>
      <c r="CF2978" s="932"/>
      <c r="CG2978" s="932"/>
      <c r="CH2978" s="932"/>
      <c r="CI2978" s="932"/>
      <c r="CJ2978" s="932"/>
      <c r="CK2978" s="932"/>
      <c r="CL2978" s="932"/>
      <c r="CM2978" s="932"/>
      <c r="CN2978" s="932"/>
      <c r="CO2978" s="932"/>
      <c r="CP2978" s="932"/>
      <c r="CQ2978" s="932"/>
      <c r="CR2978" s="932"/>
      <c r="CS2978" s="932"/>
      <c r="CT2978" s="932"/>
      <c r="CU2978" s="932"/>
      <c r="CV2978" s="932"/>
    </row>
    <row r="2979" spans="1:100" x14ac:dyDescent="0.25">
      <c r="A2979" s="952" t="s">
        <v>170</v>
      </c>
      <c r="B2979" s="954">
        <v>365231</v>
      </c>
      <c r="C2979" s="1812" t="s">
        <v>3856</v>
      </c>
      <c r="D2979" s="954" t="s">
        <v>16</v>
      </c>
      <c r="E2979" s="954" t="s">
        <v>3857</v>
      </c>
      <c r="F2979" s="954" t="s">
        <v>3858</v>
      </c>
      <c r="G2979" s="954" t="s">
        <v>18</v>
      </c>
      <c r="H2979" s="1308">
        <v>38838</v>
      </c>
      <c r="I2979" s="1277">
        <v>9313.8799999999992</v>
      </c>
      <c r="J2979" s="1277">
        <v>9313.8799999999992</v>
      </c>
      <c r="K2979" s="1277">
        <v>0</v>
      </c>
      <c r="L2979" s="933"/>
      <c r="M2979" s="932"/>
      <c r="N2979" s="932"/>
      <c r="O2979" s="932"/>
      <c r="P2979" s="932"/>
      <c r="Q2979" s="932"/>
      <c r="R2979" s="932"/>
      <c r="S2979" s="932"/>
      <c r="T2979" s="932"/>
      <c r="U2979" s="932"/>
      <c r="V2979" s="932"/>
      <c r="W2979" s="932"/>
      <c r="X2979" s="932"/>
      <c r="Y2979" s="932"/>
      <c r="Z2979" s="932"/>
      <c r="AA2979" s="932"/>
      <c r="AB2979" s="932"/>
      <c r="AC2979" s="932"/>
      <c r="AD2979" s="932"/>
      <c r="AE2979" s="932"/>
      <c r="AF2979" s="932"/>
      <c r="AG2979" s="932"/>
      <c r="AH2979" s="932"/>
      <c r="AI2979" s="932"/>
      <c r="AJ2979" s="932"/>
      <c r="AK2979" s="932"/>
      <c r="AL2979" s="932"/>
      <c r="AM2979" s="932"/>
      <c r="AN2979" s="932"/>
      <c r="AO2979" s="932"/>
      <c r="AP2979" s="932"/>
      <c r="AQ2979" s="932"/>
      <c r="AR2979" s="932"/>
      <c r="AS2979" s="932"/>
      <c r="AT2979" s="932"/>
      <c r="AU2979" s="932"/>
      <c r="AV2979" s="932"/>
      <c r="AW2979" s="932"/>
      <c r="AX2979" s="932"/>
      <c r="AY2979" s="932"/>
      <c r="AZ2979" s="932"/>
      <c r="BA2979" s="932"/>
      <c r="BB2979" s="932"/>
      <c r="BC2979" s="932"/>
      <c r="BD2979" s="932"/>
      <c r="BE2979" s="932"/>
      <c r="BF2979" s="932"/>
      <c r="BG2979" s="932"/>
      <c r="BH2979" s="932"/>
      <c r="BI2979" s="932"/>
      <c r="BJ2979" s="932"/>
      <c r="BK2979" s="932"/>
      <c r="BL2979" s="932"/>
      <c r="BM2979" s="932"/>
      <c r="BN2979" s="932"/>
      <c r="BO2979" s="932"/>
      <c r="BP2979" s="932"/>
      <c r="BQ2979" s="932"/>
      <c r="BR2979" s="932"/>
      <c r="BS2979" s="932"/>
      <c r="BT2979" s="932"/>
      <c r="BU2979" s="932"/>
      <c r="BV2979" s="932"/>
      <c r="BW2979" s="932"/>
      <c r="BX2979" s="932"/>
      <c r="BY2979" s="932"/>
      <c r="BZ2979" s="932"/>
      <c r="CA2979" s="932"/>
      <c r="CB2979" s="932"/>
      <c r="CC2979" s="932"/>
      <c r="CD2979" s="932"/>
      <c r="CE2979" s="932"/>
      <c r="CF2979" s="932"/>
      <c r="CG2979" s="932"/>
      <c r="CH2979" s="932"/>
      <c r="CI2979" s="932"/>
      <c r="CJ2979" s="932"/>
      <c r="CK2979" s="932"/>
      <c r="CL2979" s="932"/>
      <c r="CM2979" s="932"/>
      <c r="CN2979" s="932"/>
      <c r="CO2979" s="932"/>
      <c r="CP2979" s="932"/>
      <c r="CQ2979" s="932"/>
      <c r="CR2979" s="932"/>
      <c r="CS2979" s="932"/>
      <c r="CT2979" s="932"/>
      <c r="CU2979" s="932"/>
      <c r="CV2979" s="932"/>
    </row>
    <row r="2980" spans="1:100" x14ac:dyDescent="0.25">
      <c r="A2980" s="952" t="s">
        <v>14</v>
      </c>
      <c r="B2980" s="954">
        <v>365497</v>
      </c>
      <c r="C2980" s="1812" t="s">
        <v>3859</v>
      </c>
      <c r="D2980" s="954" t="s">
        <v>16</v>
      </c>
      <c r="E2980" s="954" t="s">
        <v>3860</v>
      </c>
      <c r="F2980" s="954" t="s">
        <v>3861</v>
      </c>
      <c r="G2980" s="954" t="s">
        <v>18</v>
      </c>
      <c r="H2980" s="1308">
        <v>38838</v>
      </c>
      <c r="I2980" s="1277">
        <v>27941.64</v>
      </c>
      <c r="J2980" s="1277">
        <v>27941.64</v>
      </c>
      <c r="K2980" s="1277">
        <v>0</v>
      </c>
      <c r="L2980" s="933"/>
      <c r="M2980" s="932"/>
      <c r="N2980" s="932"/>
      <c r="O2980" s="932"/>
      <c r="P2980" s="932"/>
      <c r="Q2980" s="932"/>
      <c r="R2980" s="932"/>
      <c r="S2980" s="932"/>
      <c r="T2980" s="932"/>
      <c r="U2980" s="932"/>
      <c r="V2980" s="932"/>
      <c r="W2980" s="932"/>
      <c r="X2980" s="932"/>
      <c r="Y2980" s="932"/>
      <c r="Z2980" s="932"/>
      <c r="AA2980" s="932"/>
      <c r="AB2980" s="932"/>
      <c r="AC2980" s="932"/>
      <c r="AD2980" s="932"/>
      <c r="AE2980" s="932"/>
      <c r="AF2980" s="932"/>
      <c r="AG2980" s="932"/>
      <c r="AH2980" s="932"/>
      <c r="AI2980" s="932"/>
      <c r="AJ2980" s="932"/>
      <c r="AK2980" s="932"/>
      <c r="AL2980" s="932"/>
      <c r="AM2980" s="932"/>
      <c r="AN2980" s="932"/>
      <c r="AO2980" s="932"/>
      <c r="AP2980" s="932"/>
      <c r="AQ2980" s="932"/>
      <c r="AR2980" s="932"/>
      <c r="AS2980" s="932"/>
      <c r="AT2980" s="932"/>
      <c r="AU2980" s="932"/>
      <c r="AV2980" s="932"/>
      <c r="AW2980" s="932"/>
      <c r="AX2980" s="932"/>
      <c r="AY2980" s="932"/>
      <c r="AZ2980" s="932"/>
      <c r="BA2980" s="932"/>
      <c r="BB2980" s="932"/>
      <c r="BC2980" s="932"/>
      <c r="BD2980" s="932"/>
      <c r="BE2980" s="932"/>
      <c r="BF2980" s="932"/>
      <c r="BG2980" s="932"/>
      <c r="BH2980" s="932"/>
      <c r="BI2980" s="932"/>
      <c r="BJ2980" s="932"/>
      <c r="BK2980" s="932"/>
      <c r="BL2980" s="932"/>
      <c r="BM2980" s="932"/>
      <c r="BN2980" s="932"/>
      <c r="BO2980" s="932"/>
      <c r="BP2980" s="932"/>
      <c r="BQ2980" s="932"/>
      <c r="BR2980" s="932"/>
      <c r="BS2980" s="932"/>
      <c r="BT2980" s="932"/>
      <c r="BU2980" s="932"/>
      <c r="BV2980" s="932"/>
      <c r="BW2980" s="932"/>
      <c r="BX2980" s="932"/>
      <c r="BY2980" s="932"/>
      <c r="BZ2980" s="932"/>
      <c r="CA2980" s="932"/>
      <c r="CB2980" s="932"/>
      <c r="CC2980" s="932"/>
      <c r="CD2980" s="932"/>
      <c r="CE2980" s="932"/>
      <c r="CF2980" s="932"/>
      <c r="CG2980" s="932"/>
      <c r="CH2980" s="932"/>
      <c r="CI2980" s="932"/>
      <c r="CJ2980" s="932"/>
      <c r="CK2980" s="932"/>
      <c r="CL2980" s="932"/>
      <c r="CM2980" s="932"/>
      <c r="CN2980" s="932"/>
      <c r="CO2980" s="932"/>
      <c r="CP2980" s="932"/>
      <c r="CQ2980" s="932"/>
      <c r="CR2980" s="932"/>
      <c r="CS2980" s="932"/>
      <c r="CT2980" s="932"/>
      <c r="CU2980" s="932"/>
      <c r="CV2980" s="932"/>
    </row>
    <row r="2981" spans="1:100" x14ac:dyDescent="0.25">
      <c r="A2981" s="953" t="s">
        <v>1030</v>
      </c>
      <c r="B2981" s="954">
        <v>365233</v>
      </c>
      <c r="C2981" s="1812" t="s">
        <v>3862</v>
      </c>
      <c r="D2981" s="1631" t="s">
        <v>370</v>
      </c>
      <c r="E2981" s="1631" t="s">
        <v>370</v>
      </c>
      <c r="F2981" s="1670" t="s">
        <v>49</v>
      </c>
      <c r="G2981" s="954" t="s">
        <v>94</v>
      </c>
      <c r="H2981" s="1308">
        <v>41640</v>
      </c>
      <c r="I2981" s="1277">
        <v>3431.28</v>
      </c>
      <c r="J2981" s="1277">
        <v>3431.28</v>
      </c>
      <c r="K2981" s="1277">
        <v>0</v>
      </c>
      <c r="L2981" s="934"/>
      <c r="M2981" s="933"/>
      <c r="N2981" s="933"/>
      <c r="O2981" s="933"/>
      <c r="P2981" s="933"/>
      <c r="Q2981" s="933"/>
      <c r="R2981" s="933"/>
      <c r="S2981" s="933"/>
      <c r="T2981" s="933"/>
      <c r="U2981" s="933"/>
      <c r="V2981" s="933"/>
      <c r="W2981" s="933"/>
      <c r="X2981" s="933"/>
      <c r="Y2981" s="933"/>
      <c r="Z2981" s="933"/>
      <c r="AA2981" s="933"/>
      <c r="AB2981" s="933"/>
      <c r="AC2981" s="933"/>
      <c r="AD2981" s="933"/>
      <c r="AE2981" s="933"/>
      <c r="AF2981" s="933"/>
      <c r="AG2981" s="933"/>
      <c r="AH2981" s="933"/>
      <c r="AI2981" s="933"/>
      <c r="AJ2981" s="933"/>
      <c r="AK2981" s="933"/>
      <c r="AL2981" s="933"/>
      <c r="AM2981" s="933"/>
      <c r="AN2981" s="933"/>
      <c r="AO2981" s="933"/>
      <c r="AP2981" s="933"/>
      <c r="AQ2981" s="933"/>
      <c r="AR2981" s="933"/>
      <c r="AS2981" s="933"/>
      <c r="AT2981" s="933"/>
      <c r="AU2981" s="933"/>
      <c r="AV2981" s="933"/>
      <c r="AW2981" s="933"/>
      <c r="AX2981" s="933"/>
      <c r="AY2981" s="933"/>
      <c r="AZ2981" s="933"/>
      <c r="BA2981" s="933"/>
      <c r="BB2981" s="933"/>
      <c r="BC2981" s="933"/>
      <c r="BD2981" s="933"/>
      <c r="BE2981" s="933"/>
      <c r="BF2981" s="933"/>
      <c r="BG2981" s="933"/>
      <c r="BH2981" s="933"/>
      <c r="BI2981" s="933"/>
      <c r="BJ2981" s="933"/>
      <c r="BK2981" s="933"/>
      <c r="BL2981" s="933"/>
      <c r="BM2981" s="933"/>
      <c r="BN2981" s="933"/>
      <c r="BO2981" s="933"/>
      <c r="BP2981" s="933"/>
      <c r="BQ2981" s="933"/>
      <c r="BR2981" s="933"/>
      <c r="BS2981" s="933"/>
      <c r="BT2981" s="933"/>
      <c r="BU2981" s="933"/>
      <c r="BV2981" s="933"/>
      <c r="BW2981" s="933"/>
      <c r="BX2981" s="933"/>
      <c r="BY2981" s="933"/>
      <c r="BZ2981" s="933"/>
      <c r="CA2981" s="933"/>
      <c r="CB2981" s="933"/>
      <c r="CC2981" s="933"/>
      <c r="CD2981" s="933"/>
      <c r="CE2981" s="933"/>
      <c r="CF2981" s="933"/>
      <c r="CG2981" s="933"/>
      <c r="CH2981" s="933"/>
      <c r="CI2981" s="933"/>
      <c r="CJ2981" s="933"/>
      <c r="CK2981" s="933"/>
      <c r="CL2981" s="933"/>
      <c r="CM2981" s="933"/>
      <c r="CN2981" s="933"/>
      <c r="CO2981" s="933"/>
      <c r="CP2981" s="933"/>
      <c r="CQ2981" s="933"/>
      <c r="CR2981" s="933"/>
      <c r="CS2981" s="933"/>
      <c r="CT2981" s="933"/>
      <c r="CU2981" s="933"/>
      <c r="CV2981" s="933"/>
    </row>
    <row r="2982" spans="1:100" x14ac:dyDescent="0.25">
      <c r="A2982" s="953" t="s">
        <v>170</v>
      </c>
      <c r="B2982" s="954">
        <v>365235</v>
      </c>
      <c r="C2982" s="1812" t="s">
        <v>3863</v>
      </c>
      <c r="D2982" s="954" t="s">
        <v>16</v>
      </c>
      <c r="E2982" s="954"/>
      <c r="F2982" s="954" t="s">
        <v>3864</v>
      </c>
      <c r="G2982" s="954" t="s">
        <v>18</v>
      </c>
      <c r="H2982" s="1308">
        <v>38838</v>
      </c>
      <c r="I2982" s="1277">
        <v>9313.8799999999992</v>
      </c>
      <c r="J2982" s="1277">
        <v>9313.8799999999992</v>
      </c>
      <c r="K2982" s="1277">
        <v>0</v>
      </c>
      <c r="L2982" s="934"/>
      <c r="M2982" s="933"/>
      <c r="N2982" s="933"/>
      <c r="O2982" s="933"/>
      <c r="P2982" s="933"/>
      <c r="Q2982" s="933"/>
      <c r="R2982" s="933"/>
      <c r="S2982" s="933"/>
      <c r="T2982" s="933"/>
      <c r="U2982" s="933"/>
      <c r="V2982" s="933"/>
      <c r="W2982" s="933"/>
      <c r="X2982" s="933"/>
      <c r="Y2982" s="933"/>
      <c r="Z2982" s="933"/>
      <c r="AA2982" s="933"/>
      <c r="AB2982" s="933"/>
      <c r="AC2982" s="933"/>
      <c r="AD2982" s="933"/>
      <c r="AE2982" s="933"/>
      <c r="AF2982" s="933"/>
      <c r="AG2982" s="933"/>
      <c r="AH2982" s="933"/>
      <c r="AI2982" s="933"/>
      <c r="AJ2982" s="933"/>
      <c r="AK2982" s="933"/>
      <c r="AL2982" s="933"/>
      <c r="AM2982" s="933"/>
      <c r="AN2982" s="933"/>
      <c r="AO2982" s="933"/>
      <c r="AP2982" s="933"/>
      <c r="AQ2982" s="933"/>
      <c r="AR2982" s="933"/>
      <c r="AS2982" s="933"/>
      <c r="AT2982" s="933"/>
      <c r="AU2982" s="933"/>
      <c r="AV2982" s="933"/>
      <c r="AW2982" s="933"/>
      <c r="AX2982" s="933"/>
      <c r="AY2982" s="933"/>
      <c r="AZ2982" s="933"/>
      <c r="BA2982" s="933"/>
      <c r="BB2982" s="933"/>
      <c r="BC2982" s="933"/>
      <c r="BD2982" s="933"/>
      <c r="BE2982" s="933"/>
      <c r="BF2982" s="933"/>
      <c r="BG2982" s="933"/>
      <c r="BH2982" s="933"/>
      <c r="BI2982" s="933"/>
      <c r="BJ2982" s="933"/>
      <c r="BK2982" s="933"/>
      <c r="BL2982" s="933"/>
      <c r="BM2982" s="933"/>
      <c r="BN2982" s="933"/>
      <c r="BO2982" s="933"/>
      <c r="BP2982" s="933"/>
      <c r="BQ2982" s="933"/>
      <c r="BR2982" s="933"/>
      <c r="BS2982" s="933"/>
      <c r="BT2982" s="933"/>
      <c r="BU2982" s="933"/>
      <c r="BV2982" s="933"/>
      <c r="BW2982" s="933"/>
      <c r="BX2982" s="933"/>
      <c r="BY2982" s="933"/>
      <c r="BZ2982" s="933"/>
      <c r="CA2982" s="933"/>
      <c r="CB2982" s="933"/>
      <c r="CC2982" s="933"/>
      <c r="CD2982" s="933"/>
      <c r="CE2982" s="933"/>
      <c r="CF2982" s="933"/>
      <c r="CG2982" s="933"/>
      <c r="CH2982" s="933"/>
      <c r="CI2982" s="933"/>
      <c r="CJ2982" s="933"/>
      <c r="CK2982" s="933"/>
      <c r="CL2982" s="933"/>
      <c r="CM2982" s="933"/>
      <c r="CN2982" s="933"/>
      <c r="CO2982" s="933"/>
      <c r="CP2982" s="933"/>
      <c r="CQ2982" s="933"/>
      <c r="CR2982" s="933"/>
      <c r="CS2982" s="933"/>
      <c r="CT2982" s="933"/>
      <c r="CU2982" s="933"/>
      <c r="CV2982" s="933"/>
    </row>
    <row r="2983" spans="1:100" x14ac:dyDescent="0.25">
      <c r="A2983" s="953" t="s">
        <v>14</v>
      </c>
      <c r="B2983" s="954">
        <v>365234</v>
      </c>
      <c r="C2983" s="1812" t="s">
        <v>3865</v>
      </c>
      <c r="D2983" s="954" t="s">
        <v>16</v>
      </c>
      <c r="E2983" s="954" t="s">
        <v>3860</v>
      </c>
      <c r="F2983" s="954" t="s">
        <v>3866</v>
      </c>
      <c r="G2983" s="954" t="s">
        <v>18</v>
      </c>
      <c r="H2983" s="1308">
        <v>41640</v>
      </c>
      <c r="I2983" s="1277">
        <v>41729.800000000003</v>
      </c>
      <c r="J2983" s="1277">
        <v>41729.800000000003</v>
      </c>
      <c r="K2983" s="1277">
        <v>0</v>
      </c>
      <c r="L2983" s="934"/>
      <c r="M2983" s="933"/>
      <c r="N2983" s="933"/>
      <c r="O2983" s="933"/>
      <c r="P2983" s="933"/>
      <c r="Q2983" s="933"/>
      <c r="R2983" s="933"/>
      <c r="S2983" s="933"/>
      <c r="T2983" s="933"/>
      <c r="U2983" s="933"/>
      <c r="V2983" s="933"/>
      <c r="W2983" s="933"/>
      <c r="X2983" s="933"/>
      <c r="Y2983" s="933"/>
      <c r="Z2983" s="933"/>
      <c r="AA2983" s="933"/>
      <c r="AB2983" s="933"/>
      <c r="AC2983" s="933"/>
      <c r="AD2983" s="933"/>
      <c r="AE2983" s="933"/>
      <c r="AF2983" s="933"/>
      <c r="AG2983" s="933"/>
      <c r="AH2983" s="933"/>
      <c r="AI2983" s="933"/>
      <c r="AJ2983" s="933"/>
      <c r="AK2983" s="933"/>
      <c r="AL2983" s="933"/>
      <c r="AM2983" s="933"/>
      <c r="AN2983" s="933"/>
      <c r="AO2983" s="933"/>
      <c r="AP2983" s="933"/>
      <c r="AQ2983" s="933"/>
      <c r="AR2983" s="933"/>
      <c r="AS2983" s="933"/>
      <c r="AT2983" s="933"/>
      <c r="AU2983" s="933"/>
      <c r="AV2983" s="933"/>
      <c r="AW2983" s="933"/>
      <c r="AX2983" s="933"/>
      <c r="AY2983" s="933"/>
      <c r="AZ2983" s="933"/>
      <c r="BA2983" s="933"/>
      <c r="BB2983" s="933"/>
      <c r="BC2983" s="933"/>
      <c r="BD2983" s="933"/>
      <c r="BE2983" s="933"/>
      <c r="BF2983" s="933"/>
      <c r="BG2983" s="933"/>
      <c r="BH2983" s="933"/>
      <c r="BI2983" s="933"/>
      <c r="BJ2983" s="933"/>
      <c r="BK2983" s="933"/>
      <c r="BL2983" s="933"/>
      <c r="BM2983" s="933"/>
      <c r="BN2983" s="933"/>
      <c r="BO2983" s="933"/>
      <c r="BP2983" s="933"/>
      <c r="BQ2983" s="933"/>
      <c r="BR2983" s="933"/>
      <c r="BS2983" s="933"/>
      <c r="BT2983" s="933"/>
      <c r="BU2983" s="933"/>
      <c r="BV2983" s="933"/>
      <c r="BW2983" s="933"/>
      <c r="BX2983" s="933"/>
      <c r="BY2983" s="933"/>
      <c r="BZ2983" s="933"/>
      <c r="CA2983" s="933"/>
      <c r="CB2983" s="933"/>
      <c r="CC2983" s="933"/>
      <c r="CD2983" s="933"/>
      <c r="CE2983" s="933"/>
      <c r="CF2983" s="933"/>
      <c r="CG2983" s="933"/>
      <c r="CH2983" s="933"/>
      <c r="CI2983" s="933"/>
      <c r="CJ2983" s="933"/>
      <c r="CK2983" s="933"/>
      <c r="CL2983" s="933"/>
      <c r="CM2983" s="933"/>
      <c r="CN2983" s="933"/>
      <c r="CO2983" s="933"/>
      <c r="CP2983" s="933"/>
      <c r="CQ2983" s="933"/>
      <c r="CR2983" s="933"/>
      <c r="CS2983" s="933"/>
      <c r="CT2983" s="933"/>
      <c r="CU2983" s="933"/>
      <c r="CV2983" s="933"/>
    </row>
    <row r="2984" spans="1:100" x14ac:dyDescent="0.25">
      <c r="A2984" s="952" t="s">
        <v>1175</v>
      </c>
      <c r="B2984" s="954">
        <v>548732</v>
      </c>
      <c r="C2984" s="1812" t="s">
        <v>3867</v>
      </c>
      <c r="D2984" s="1631" t="s">
        <v>370</v>
      </c>
      <c r="E2984" s="1631" t="s">
        <v>370</v>
      </c>
      <c r="F2984" s="1670" t="s">
        <v>49</v>
      </c>
      <c r="G2984" s="954" t="s">
        <v>18</v>
      </c>
      <c r="H2984" s="1308">
        <v>41640</v>
      </c>
      <c r="I2984" s="1277">
        <v>10499.99</v>
      </c>
      <c r="J2984" s="1277">
        <v>10499.99</v>
      </c>
      <c r="K2984" s="1277">
        <v>0</v>
      </c>
      <c r="L2984" s="934"/>
      <c r="M2984" s="933"/>
      <c r="N2984" s="933"/>
      <c r="O2984" s="933"/>
      <c r="P2984" s="933"/>
      <c r="Q2984" s="933"/>
      <c r="R2984" s="933"/>
      <c r="S2984" s="933"/>
      <c r="T2984" s="933"/>
      <c r="U2984" s="933"/>
      <c r="V2984" s="933"/>
      <c r="W2984" s="933"/>
      <c r="X2984" s="933"/>
      <c r="Y2984" s="933"/>
      <c r="Z2984" s="933"/>
      <c r="AA2984" s="933"/>
      <c r="AB2984" s="933"/>
      <c r="AC2984" s="933"/>
      <c r="AD2984" s="933"/>
      <c r="AE2984" s="933"/>
      <c r="AF2984" s="933"/>
      <c r="AG2984" s="933"/>
      <c r="AH2984" s="933"/>
      <c r="AI2984" s="933"/>
      <c r="AJ2984" s="933"/>
      <c r="AK2984" s="933"/>
      <c r="AL2984" s="933"/>
      <c r="AM2984" s="933"/>
      <c r="AN2984" s="933"/>
      <c r="AO2984" s="933"/>
      <c r="AP2984" s="933"/>
      <c r="AQ2984" s="933"/>
      <c r="AR2984" s="933"/>
      <c r="AS2984" s="933"/>
      <c r="AT2984" s="933"/>
      <c r="AU2984" s="933"/>
      <c r="AV2984" s="933"/>
      <c r="AW2984" s="933"/>
      <c r="AX2984" s="933"/>
      <c r="AY2984" s="933"/>
      <c r="AZ2984" s="933"/>
      <c r="BA2984" s="933"/>
      <c r="BB2984" s="933"/>
      <c r="BC2984" s="933"/>
      <c r="BD2984" s="933"/>
      <c r="BE2984" s="933"/>
      <c r="BF2984" s="933"/>
      <c r="BG2984" s="933"/>
      <c r="BH2984" s="933"/>
      <c r="BI2984" s="933"/>
      <c r="BJ2984" s="933"/>
      <c r="BK2984" s="933"/>
      <c r="BL2984" s="933"/>
      <c r="BM2984" s="933"/>
      <c r="BN2984" s="933"/>
      <c r="BO2984" s="933"/>
      <c r="BP2984" s="933"/>
      <c r="BQ2984" s="933"/>
      <c r="BR2984" s="933"/>
      <c r="BS2984" s="933"/>
      <c r="BT2984" s="933"/>
      <c r="BU2984" s="933"/>
      <c r="BV2984" s="933"/>
      <c r="BW2984" s="933"/>
      <c r="BX2984" s="933"/>
      <c r="BY2984" s="933"/>
      <c r="BZ2984" s="933"/>
      <c r="CA2984" s="933"/>
      <c r="CB2984" s="933"/>
      <c r="CC2984" s="933"/>
      <c r="CD2984" s="933"/>
      <c r="CE2984" s="933"/>
      <c r="CF2984" s="933"/>
      <c r="CG2984" s="933"/>
      <c r="CH2984" s="933"/>
      <c r="CI2984" s="933"/>
      <c r="CJ2984" s="933"/>
      <c r="CK2984" s="933"/>
      <c r="CL2984" s="933"/>
      <c r="CM2984" s="933"/>
      <c r="CN2984" s="933"/>
      <c r="CO2984" s="933"/>
      <c r="CP2984" s="933"/>
      <c r="CQ2984" s="933"/>
      <c r="CR2984" s="933"/>
      <c r="CS2984" s="933"/>
      <c r="CT2984" s="933"/>
      <c r="CU2984" s="933"/>
      <c r="CV2984" s="933"/>
    </row>
    <row r="2985" spans="1:100" x14ac:dyDescent="0.25">
      <c r="A2985" s="953" t="s">
        <v>3791</v>
      </c>
      <c r="B2985" s="954">
        <v>365237</v>
      </c>
      <c r="C2985" s="1812" t="s">
        <v>3868</v>
      </c>
      <c r="D2985" s="1670" t="s">
        <v>49</v>
      </c>
      <c r="E2985" s="1670" t="s">
        <v>49</v>
      </c>
      <c r="F2985" s="1670" t="s">
        <v>49</v>
      </c>
      <c r="G2985" s="954" t="s">
        <v>114</v>
      </c>
      <c r="H2985" s="1308">
        <v>41640</v>
      </c>
      <c r="I2985" s="1277">
        <v>12500</v>
      </c>
      <c r="J2985" s="1277">
        <v>12500</v>
      </c>
      <c r="K2985" s="1277">
        <v>0</v>
      </c>
      <c r="L2985" s="935"/>
      <c r="M2985" s="934"/>
      <c r="N2985" s="934"/>
      <c r="O2985" s="934"/>
      <c r="P2985" s="934"/>
      <c r="Q2985" s="934"/>
      <c r="R2985" s="934"/>
      <c r="S2985" s="934"/>
      <c r="T2985" s="934"/>
      <c r="U2985" s="934"/>
      <c r="V2985" s="934"/>
      <c r="W2985" s="934"/>
      <c r="X2985" s="934"/>
      <c r="Y2985" s="934"/>
      <c r="Z2985" s="934"/>
      <c r="AA2985" s="934"/>
      <c r="AB2985" s="934"/>
      <c r="AC2985" s="934"/>
      <c r="AD2985" s="934"/>
      <c r="AE2985" s="934"/>
      <c r="AF2985" s="934"/>
      <c r="AG2985" s="934"/>
      <c r="AH2985" s="934"/>
      <c r="AI2985" s="934"/>
      <c r="AJ2985" s="934"/>
      <c r="AK2985" s="934"/>
      <c r="AL2985" s="934"/>
      <c r="AM2985" s="934"/>
      <c r="AN2985" s="934"/>
      <c r="AO2985" s="934"/>
      <c r="AP2985" s="934"/>
      <c r="AQ2985" s="934"/>
      <c r="AR2985" s="934"/>
      <c r="AS2985" s="934"/>
      <c r="AT2985" s="934"/>
      <c r="AU2985" s="934"/>
      <c r="AV2985" s="934"/>
      <c r="AW2985" s="934"/>
      <c r="AX2985" s="934"/>
      <c r="AY2985" s="934"/>
      <c r="AZ2985" s="934"/>
      <c r="BA2985" s="934"/>
      <c r="BB2985" s="934"/>
      <c r="BC2985" s="934"/>
      <c r="BD2985" s="934"/>
      <c r="BE2985" s="934"/>
      <c r="BF2985" s="934"/>
      <c r="BG2985" s="934"/>
      <c r="BH2985" s="934"/>
      <c r="BI2985" s="934"/>
      <c r="BJ2985" s="934"/>
      <c r="BK2985" s="934"/>
      <c r="BL2985" s="934"/>
      <c r="BM2985" s="934"/>
      <c r="BN2985" s="934"/>
      <c r="BO2985" s="934"/>
      <c r="BP2985" s="934"/>
      <c r="BQ2985" s="934"/>
      <c r="BR2985" s="934"/>
      <c r="BS2985" s="934"/>
      <c r="BT2985" s="934"/>
      <c r="BU2985" s="934"/>
      <c r="BV2985" s="934"/>
      <c r="BW2985" s="934"/>
      <c r="BX2985" s="934"/>
      <c r="BY2985" s="934"/>
      <c r="BZ2985" s="934"/>
      <c r="CA2985" s="934"/>
      <c r="CB2985" s="934"/>
      <c r="CC2985" s="934"/>
      <c r="CD2985" s="934"/>
      <c r="CE2985" s="934"/>
      <c r="CF2985" s="934"/>
      <c r="CG2985" s="934"/>
      <c r="CH2985" s="934"/>
      <c r="CI2985" s="934"/>
      <c r="CJ2985" s="934"/>
      <c r="CK2985" s="934"/>
      <c r="CL2985" s="934"/>
      <c r="CM2985" s="934"/>
      <c r="CN2985" s="934"/>
      <c r="CO2985" s="934"/>
      <c r="CP2985" s="934"/>
      <c r="CQ2985" s="934"/>
      <c r="CR2985" s="934"/>
      <c r="CS2985" s="934"/>
      <c r="CT2985" s="934"/>
      <c r="CU2985" s="934"/>
      <c r="CV2985" s="934"/>
    </row>
    <row r="2986" spans="1:100" x14ac:dyDescent="0.25">
      <c r="A2986" s="953" t="s">
        <v>3869</v>
      </c>
      <c r="B2986" s="954">
        <v>365319</v>
      </c>
      <c r="C2986" s="1812" t="s">
        <v>3870</v>
      </c>
      <c r="D2986" s="1631" t="s">
        <v>370</v>
      </c>
      <c r="E2986" s="1631" t="s">
        <v>370</v>
      </c>
      <c r="F2986" s="1670" t="s">
        <v>49</v>
      </c>
      <c r="G2986" s="954" t="s">
        <v>147</v>
      </c>
      <c r="H2986" s="1308">
        <v>41640</v>
      </c>
      <c r="I2986" s="1277">
        <v>4060</v>
      </c>
      <c r="J2986" s="1277">
        <v>4060</v>
      </c>
      <c r="K2986" s="1277">
        <v>0</v>
      </c>
      <c r="L2986" s="936"/>
      <c r="M2986" s="935"/>
      <c r="N2986" s="935"/>
      <c r="O2986" s="935"/>
      <c r="P2986" s="935"/>
      <c r="Q2986" s="935"/>
      <c r="R2986" s="935"/>
      <c r="S2986" s="935"/>
      <c r="T2986" s="935"/>
      <c r="U2986" s="935"/>
      <c r="V2986" s="935"/>
      <c r="W2986" s="935"/>
      <c r="X2986" s="935"/>
      <c r="Y2986" s="935"/>
      <c r="Z2986" s="935"/>
      <c r="AA2986" s="935"/>
      <c r="AB2986" s="935"/>
      <c r="AC2986" s="935"/>
      <c r="AD2986" s="935"/>
      <c r="AE2986" s="935"/>
      <c r="AF2986" s="935"/>
      <c r="AG2986" s="935"/>
      <c r="AH2986" s="935"/>
      <c r="AI2986" s="935"/>
      <c r="AJ2986" s="935"/>
      <c r="AK2986" s="935"/>
      <c r="AL2986" s="935"/>
      <c r="AM2986" s="935"/>
      <c r="AN2986" s="935"/>
      <c r="AO2986" s="935"/>
      <c r="AP2986" s="935"/>
      <c r="AQ2986" s="935"/>
      <c r="AR2986" s="935"/>
      <c r="AS2986" s="935"/>
      <c r="AT2986" s="935"/>
      <c r="AU2986" s="935"/>
      <c r="AV2986" s="935"/>
      <c r="AW2986" s="935"/>
      <c r="AX2986" s="935"/>
      <c r="AY2986" s="935"/>
      <c r="AZ2986" s="935"/>
      <c r="BA2986" s="935"/>
      <c r="BB2986" s="935"/>
      <c r="BC2986" s="935"/>
      <c r="BD2986" s="935"/>
      <c r="BE2986" s="935"/>
      <c r="BF2986" s="935"/>
      <c r="BG2986" s="935"/>
      <c r="BH2986" s="935"/>
      <c r="BI2986" s="935"/>
      <c r="BJ2986" s="935"/>
      <c r="BK2986" s="935"/>
      <c r="BL2986" s="935"/>
      <c r="BM2986" s="935"/>
      <c r="BN2986" s="935"/>
      <c r="BO2986" s="935"/>
      <c r="BP2986" s="935"/>
      <c r="BQ2986" s="935"/>
      <c r="BR2986" s="935"/>
      <c r="BS2986" s="935"/>
      <c r="BT2986" s="935"/>
      <c r="BU2986" s="935"/>
      <c r="BV2986" s="935"/>
      <c r="BW2986" s="935"/>
      <c r="BX2986" s="935"/>
      <c r="BY2986" s="935"/>
      <c r="BZ2986" s="935"/>
      <c r="CA2986" s="935"/>
      <c r="CB2986" s="935"/>
      <c r="CC2986" s="935"/>
      <c r="CD2986" s="935"/>
      <c r="CE2986" s="935"/>
      <c r="CF2986" s="935"/>
      <c r="CG2986" s="935"/>
      <c r="CH2986" s="935"/>
      <c r="CI2986" s="935"/>
      <c r="CJ2986" s="935"/>
      <c r="CK2986" s="935"/>
      <c r="CL2986" s="935"/>
      <c r="CM2986" s="935"/>
      <c r="CN2986" s="935"/>
      <c r="CO2986" s="935"/>
      <c r="CP2986" s="935"/>
      <c r="CQ2986" s="935"/>
      <c r="CR2986" s="935"/>
      <c r="CS2986" s="935"/>
      <c r="CT2986" s="935"/>
      <c r="CU2986" s="935"/>
      <c r="CV2986" s="935"/>
    </row>
    <row r="2987" spans="1:100" x14ac:dyDescent="0.25">
      <c r="A2987" s="953" t="s">
        <v>170</v>
      </c>
      <c r="B2987" s="954">
        <v>365320</v>
      </c>
      <c r="C2987" s="1812" t="s">
        <v>3871</v>
      </c>
      <c r="D2987" s="954" t="s">
        <v>16</v>
      </c>
      <c r="E2987" s="954" t="s">
        <v>479</v>
      </c>
      <c r="F2987" s="954" t="s">
        <v>3872</v>
      </c>
      <c r="G2987" s="954" t="s">
        <v>18</v>
      </c>
      <c r="H2987" s="1308">
        <v>41640</v>
      </c>
      <c r="I2987" s="1277">
        <v>9313.8799999999992</v>
      </c>
      <c r="J2987" s="1277">
        <v>9313.8799999999992</v>
      </c>
      <c r="K2987" s="1277">
        <v>0</v>
      </c>
      <c r="L2987" s="936"/>
      <c r="M2987" s="935"/>
      <c r="N2987" s="935"/>
      <c r="O2987" s="935"/>
      <c r="P2987" s="935"/>
      <c r="Q2987" s="935"/>
      <c r="R2987" s="935"/>
      <c r="S2987" s="935"/>
      <c r="T2987" s="935"/>
      <c r="U2987" s="935"/>
      <c r="V2987" s="935"/>
      <c r="W2987" s="935"/>
      <c r="X2987" s="935"/>
      <c r="Y2987" s="935"/>
      <c r="Z2987" s="935"/>
      <c r="AA2987" s="935"/>
      <c r="AB2987" s="935"/>
      <c r="AC2987" s="935"/>
      <c r="AD2987" s="935"/>
      <c r="AE2987" s="935"/>
      <c r="AF2987" s="935"/>
      <c r="AG2987" s="935"/>
      <c r="AH2987" s="935"/>
      <c r="AI2987" s="935"/>
      <c r="AJ2987" s="935"/>
      <c r="AK2987" s="935"/>
      <c r="AL2987" s="935"/>
      <c r="AM2987" s="935"/>
      <c r="AN2987" s="935"/>
      <c r="AO2987" s="935"/>
      <c r="AP2987" s="935"/>
      <c r="AQ2987" s="935"/>
      <c r="AR2987" s="935"/>
      <c r="AS2987" s="935"/>
      <c r="AT2987" s="935"/>
      <c r="AU2987" s="935"/>
      <c r="AV2987" s="935"/>
      <c r="AW2987" s="935"/>
      <c r="AX2987" s="935"/>
      <c r="AY2987" s="935"/>
      <c r="AZ2987" s="935"/>
      <c r="BA2987" s="935"/>
      <c r="BB2987" s="935"/>
      <c r="BC2987" s="935"/>
      <c r="BD2987" s="935"/>
      <c r="BE2987" s="935"/>
      <c r="BF2987" s="935"/>
      <c r="BG2987" s="935"/>
      <c r="BH2987" s="935"/>
      <c r="BI2987" s="935"/>
      <c r="BJ2987" s="935"/>
      <c r="BK2987" s="935"/>
      <c r="BL2987" s="935"/>
      <c r="BM2987" s="935"/>
      <c r="BN2987" s="935"/>
      <c r="BO2987" s="935"/>
      <c r="BP2987" s="935"/>
      <c r="BQ2987" s="935"/>
      <c r="BR2987" s="935"/>
      <c r="BS2987" s="935"/>
      <c r="BT2987" s="935"/>
      <c r="BU2987" s="935"/>
      <c r="BV2987" s="935"/>
      <c r="BW2987" s="935"/>
      <c r="BX2987" s="935"/>
      <c r="BY2987" s="935"/>
      <c r="BZ2987" s="935"/>
      <c r="CA2987" s="935"/>
      <c r="CB2987" s="935"/>
      <c r="CC2987" s="935"/>
      <c r="CD2987" s="935"/>
      <c r="CE2987" s="935"/>
      <c r="CF2987" s="935"/>
      <c r="CG2987" s="935"/>
      <c r="CH2987" s="935"/>
      <c r="CI2987" s="935"/>
      <c r="CJ2987" s="935"/>
      <c r="CK2987" s="935"/>
      <c r="CL2987" s="935"/>
      <c r="CM2987" s="935"/>
      <c r="CN2987" s="935"/>
      <c r="CO2987" s="935"/>
      <c r="CP2987" s="935"/>
      <c r="CQ2987" s="935"/>
      <c r="CR2987" s="935"/>
      <c r="CS2987" s="935"/>
      <c r="CT2987" s="935"/>
      <c r="CU2987" s="935"/>
      <c r="CV2987" s="935"/>
    </row>
    <row r="2988" spans="1:100" x14ac:dyDescent="0.25">
      <c r="A2988" s="953" t="s">
        <v>458</v>
      </c>
      <c r="B2988" s="1631" t="s">
        <v>370</v>
      </c>
      <c r="C2988" s="1812" t="s">
        <v>3897</v>
      </c>
      <c r="D2988" s="41" t="s">
        <v>133</v>
      </c>
      <c r="E2988" s="41" t="s">
        <v>262</v>
      </c>
      <c r="F2988" s="41" t="s">
        <v>3873</v>
      </c>
      <c r="G2988" s="954" t="s">
        <v>75</v>
      </c>
      <c r="H2988" s="1361">
        <v>43469</v>
      </c>
      <c r="I2988" s="1370">
        <v>15900</v>
      </c>
      <c r="J2988" s="1370">
        <v>3709.76</v>
      </c>
      <c r="K2988" s="1370">
        <v>12189.24</v>
      </c>
    </row>
    <row r="2989" spans="1:100" x14ac:dyDescent="0.25">
      <c r="A2989" s="953" t="s">
        <v>3874</v>
      </c>
      <c r="B2989" s="41">
        <v>365246</v>
      </c>
      <c r="C2989" s="1812" t="s">
        <v>6143</v>
      </c>
      <c r="D2989" s="1670" t="s">
        <v>49</v>
      </c>
      <c r="E2989" s="1670" t="s">
        <v>49</v>
      </c>
      <c r="F2989" s="1670" t="s">
        <v>49</v>
      </c>
      <c r="G2989" s="954" t="s">
        <v>114</v>
      </c>
      <c r="H2989" s="1308">
        <v>41640</v>
      </c>
      <c r="I2989" s="1325">
        <v>42000</v>
      </c>
      <c r="J2989" s="1325">
        <v>42000</v>
      </c>
      <c r="K2989" s="1325">
        <v>0</v>
      </c>
    </row>
    <row r="2990" spans="1:100" x14ac:dyDescent="0.25">
      <c r="A2990" s="953" t="s">
        <v>3875</v>
      </c>
      <c r="B2990" s="41">
        <v>365287</v>
      </c>
      <c r="C2990" s="1812" t="s">
        <v>4074</v>
      </c>
      <c r="D2990" s="1631" t="s">
        <v>370</v>
      </c>
      <c r="E2990" s="1631" t="s">
        <v>370</v>
      </c>
      <c r="F2990" s="1670" t="s">
        <v>49</v>
      </c>
      <c r="G2990" s="954" t="s">
        <v>1157</v>
      </c>
      <c r="H2990" s="1308">
        <v>41640</v>
      </c>
      <c r="I2990" s="1669">
        <v>10499.99</v>
      </c>
      <c r="J2990" s="1669">
        <v>10499.99</v>
      </c>
      <c r="K2990" s="1669">
        <v>0</v>
      </c>
    </row>
    <row r="2991" spans="1:100" x14ac:dyDescent="0.25">
      <c r="A2991" s="953" t="s">
        <v>14</v>
      </c>
      <c r="B2991" s="954">
        <v>365488</v>
      </c>
      <c r="C2991" s="1812" t="s">
        <v>3876</v>
      </c>
      <c r="D2991" s="954" t="s">
        <v>16</v>
      </c>
      <c r="E2991" s="954" t="s">
        <v>200</v>
      </c>
      <c r="F2991" s="954" t="s">
        <v>3877</v>
      </c>
      <c r="G2991" s="954" t="s">
        <v>18</v>
      </c>
      <c r="H2991" s="1308">
        <v>41640</v>
      </c>
      <c r="I2991" s="1277">
        <v>27941.64</v>
      </c>
      <c r="J2991" s="1277">
        <v>27941.64</v>
      </c>
      <c r="K2991" s="1277">
        <v>0</v>
      </c>
      <c r="L2991" s="936"/>
      <c r="M2991" s="936"/>
      <c r="N2991" s="936"/>
      <c r="O2991" s="936"/>
      <c r="P2991" s="936"/>
      <c r="Q2991" s="936"/>
      <c r="R2991" s="936"/>
      <c r="S2991" s="936"/>
      <c r="T2991" s="936"/>
      <c r="U2991" s="936"/>
      <c r="V2991" s="936"/>
      <c r="W2991" s="936"/>
      <c r="X2991" s="936"/>
      <c r="Y2991" s="936"/>
      <c r="Z2991" s="936"/>
      <c r="AA2991" s="936"/>
      <c r="AB2991" s="936"/>
      <c r="AC2991" s="936"/>
      <c r="AD2991" s="936"/>
      <c r="AE2991" s="936"/>
      <c r="AF2991" s="936"/>
      <c r="AG2991" s="936"/>
      <c r="AH2991" s="936"/>
      <c r="AI2991" s="936"/>
      <c r="AJ2991" s="936"/>
      <c r="AK2991" s="936"/>
      <c r="AL2991" s="936"/>
      <c r="AM2991" s="936"/>
      <c r="AN2991" s="936"/>
      <c r="AO2991" s="936"/>
      <c r="AP2991" s="936"/>
      <c r="AQ2991" s="936"/>
      <c r="AR2991" s="936"/>
      <c r="AS2991" s="936"/>
      <c r="AT2991" s="936"/>
      <c r="AU2991" s="936"/>
      <c r="AV2991" s="936"/>
      <c r="AW2991" s="936"/>
      <c r="AX2991" s="936"/>
      <c r="AY2991" s="936"/>
      <c r="AZ2991" s="936"/>
      <c r="BA2991" s="936"/>
      <c r="BB2991" s="936"/>
      <c r="BC2991" s="936"/>
      <c r="BD2991" s="936"/>
      <c r="BE2991" s="936"/>
      <c r="BF2991" s="936"/>
      <c r="BG2991" s="936"/>
      <c r="BH2991" s="936"/>
      <c r="BI2991" s="936"/>
      <c r="BJ2991" s="936"/>
      <c r="BK2991" s="936"/>
      <c r="BL2991" s="936"/>
      <c r="BM2991" s="936"/>
      <c r="BN2991" s="936"/>
      <c r="BO2991" s="936"/>
      <c r="BP2991" s="936"/>
      <c r="BQ2991" s="936"/>
      <c r="BR2991" s="936"/>
      <c r="BS2991" s="936"/>
      <c r="BT2991" s="936"/>
      <c r="BU2991" s="936"/>
      <c r="BV2991" s="936"/>
      <c r="BW2991" s="936"/>
      <c r="BX2991" s="936"/>
      <c r="BY2991" s="936"/>
      <c r="BZ2991" s="936"/>
      <c r="CA2991" s="936"/>
      <c r="CB2991" s="936"/>
      <c r="CC2991" s="936"/>
      <c r="CD2991" s="936"/>
      <c r="CE2991" s="936"/>
      <c r="CF2991" s="936"/>
      <c r="CG2991" s="936"/>
      <c r="CH2991" s="936"/>
      <c r="CI2991" s="936"/>
      <c r="CJ2991" s="936"/>
      <c r="CK2991" s="936"/>
      <c r="CL2991" s="936"/>
      <c r="CM2991" s="936"/>
      <c r="CN2991" s="936"/>
      <c r="CO2991" s="936"/>
      <c r="CP2991" s="936"/>
      <c r="CQ2991" s="936"/>
      <c r="CR2991" s="936"/>
      <c r="CS2991" s="936"/>
      <c r="CT2991" s="936"/>
      <c r="CU2991" s="936"/>
      <c r="CV2991" s="936"/>
    </row>
    <row r="2992" spans="1:100" x14ac:dyDescent="0.25">
      <c r="A2992" s="952" t="s">
        <v>19</v>
      </c>
      <c r="B2992" s="954">
        <v>365274</v>
      </c>
      <c r="C2992" s="1812" t="s">
        <v>3878</v>
      </c>
      <c r="D2992" s="1631" t="s">
        <v>370</v>
      </c>
      <c r="E2992" s="1631" t="s">
        <v>370</v>
      </c>
      <c r="F2992" s="1670" t="s">
        <v>49</v>
      </c>
      <c r="G2992" s="954" t="s">
        <v>18</v>
      </c>
      <c r="H2992" s="1308">
        <v>41640</v>
      </c>
      <c r="I2992" s="1277">
        <v>10499.99</v>
      </c>
      <c r="J2992" s="1277">
        <v>10499.99</v>
      </c>
      <c r="K2992" s="1277">
        <v>0</v>
      </c>
      <c r="L2992" s="938"/>
      <c r="M2992" s="937"/>
      <c r="N2992" s="937"/>
      <c r="O2992" s="937"/>
      <c r="P2992" s="937"/>
      <c r="Q2992" s="937"/>
      <c r="R2992" s="937"/>
      <c r="S2992" s="937"/>
      <c r="T2992" s="937"/>
      <c r="U2992" s="937"/>
      <c r="V2992" s="937"/>
      <c r="W2992" s="937"/>
      <c r="X2992" s="937"/>
      <c r="Y2992" s="937"/>
      <c r="Z2992" s="937"/>
      <c r="AA2992" s="937"/>
      <c r="AB2992" s="937"/>
      <c r="AC2992" s="937"/>
      <c r="AD2992" s="937"/>
      <c r="AE2992" s="937"/>
      <c r="AF2992" s="937"/>
      <c r="AG2992" s="937"/>
      <c r="AH2992" s="937"/>
      <c r="AI2992" s="937"/>
      <c r="AJ2992" s="937"/>
      <c r="AK2992" s="937"/>
      <c r="AL2992" s="937"/>
      <c r="AM2992" s="937"/>
      <c r="AN2992" s="937"/>
      <c r="AO2992" s="937"/>
      <c r="AP2992" s="937"/>
      <c r="AQ2992" s="937"/>
      <c r="AR2992" s="937"/>
      <c r="AS2992" s="937"/>
      <c r="AT2992" s="937"/>
      <c r="AU2992" s="937"/>
      <c r="AV2992" s="937"/>
      <c r="AW2992" s="937"/>
      <c r="AX2992" s="937"/>
      <c r="AY2992" s="937"/>
      <c r="AZ2992" s="937"/>
      <c r="BA2992" s="937"/>
      <c r="BB2992" s="937"/>
      <c r="BC2992" s="937"/>
      <c r="BD2992" s="937"/>
      <c r="BE2992" s="937"/>
      <c r="BF2992" s="937"/>
      <c r="BG2992" s="937"/>
      <c r="BH2992" s="937"/>
      <c r="BI2992" s="937"/>
      <c r="BJ2992" s="937"/>
      <c r="BK2992" s="937"/>
      <c r="BL2992" s="937"/>
      <c r="BM2992" s="937"/>
      <c r="BN2992" s="937"/>
      <c r="BO2992" s="937"/>
      <c r="BP2992" s="937"/>
      <c r="BQ2992" s="937"/>
      <c r="BR2992" s="937"/>
      <c r="BS2992" s="937"/>
      <c r="BT2992" s="937"/>
      <c r="BU2992" s="937"/>
      <c r="BV2992" s="937"/>
      <c r="BW2992" s="937"/>
      <c r="BX2992" s="937"/>
      <c r="BY2992" s="937"/>
      <c r="BZ2992" s="937"/>
      <c r="CA2992" s="937"/>
      <c r="CB2992" s="937"/>
      <c r="CC2992" s="937"/>
      <c r="CD2992" s="937"/>
      <c r="CE2992" s="937"/>
      <c r="CF2992" s="937"/>
      <c r="CG2992" s="937"/>
      <c r="CH2992" s="937"/>
      <c r="CI2992" s="937"/>
      <c r="CJ2992" s="937"/>
      <c r="CK2992" s="937"/>
      <c r="CL2992" s="937"/>
      <c r="CM2992" s="937"/>
      <c r="CN2992" s="937"/>
      <c r="CO2992" s="937"/>
      <c r="CP2992" s="937"/>
      <c r="CQ2992" s="937"/>
      <c r="CR2992" s="937"/>
      <c r="CS2992" s="937"/>
      <c r="CT2992" s="937"/>
      <c r="CU2992" s="937"/>
      <c r="CV2992" s="937"/>
    </row>
    <row r="2993" spans="1:100" x14ac:dyDescent="0.25">
      <c r="A2993" s="952" t="s">
        <v>70</v>
      </c>
      <c r="B2993" s="954">
        <v>365553</v>
      </c>
      <c r="C2993" s="1812" t="s">
        <v>3879</v>
      </c>
      <c r="D2993" s="954" t="s">
        <v>156</v>
      </c>
      <c r="E2993" s="954" t="s">
        <v>3880</v>
      </c>
      <c r="F2993" s="954" t="s">
        <v>3881</v>
      </c>
      <c r="G2993" s="954" t="s">
        <v>94</v>
      </c>
      <c r="H2993" s="1308">
        <v>39265</v>
      </c>
      <c r="I2993" s="1277">
        <v>14848</v>
      </c>
      <c r="J2993" s="1277">
        <v>14848</v>
      </c>
      <c r="K2993" s="1277">
        <v>0</v>
      </c>
      <c r="L2993" s="938"/>
      <c r="M2993" s="938"/>
      <c r="N2993" s="938"/>
      <c r="O2993" s="938"/>
      <c r="P2993" s="938"/>
      <c r="Q2993" s="938"/>
      <c r="R2993" s="938"/>
      <c r="S2993" s="938"/>
      <c r="T2993" s="938"/>
      <c r="U2993" s="938"/>
      <c r="V2993" s="938"/>
      <c r="W2993" s="938"/>
      <c r="X2993" s="938"/>
      <c r="Y2993" s="938"/>
      <c r="Z2993" s="938"/>
      <c r="AA2993" s="938"/>
      <c r="AB2993" s="938"/>
      <c r="AC2993" s="938"/>
      <c r="AD2993" s="938"/>
      <c r="AE2993" s="938"/>
      <c r="AF2993" s="938"/>
      <c r="AG2993" s="938"/>
      <c r="AH2993" s="938"/>
      <c r="AI2993" s="938"/>
      <c r="AJ2993" s="938"/>
      <c r="AK2993" s="938"/>
      <c r="AL2993" s="938"/>
      <c r="AM2993" s="938"/>
      <c r="AN2993" s="938"/>
      <c r="AO2993" s="938"/>
      <c r="AP2993" s="938"/>
      <c r="AQ2993" s="938"/>
      <c r="AR2993" s="938"/>
      <c r="AS2993" s="938"/>
      <c r="AT2993" s="938"/>
      <c r="AU2993" s="938"/>
      <c r="AV2993" s="938"/>
      <c r="AW2993" s="938"/>
      <c r="AX2993" s="938"/>
      <c r="AY2993" s="938"/>
      <c r="AZ2993" s="938"/>
      <c r="BA2993" s="938"/>
      <c r="BB2993" s="938"/>
      <c r="BC2993" s="938"/>
      <c r="BD2993" s="938"/>
      <c r="BE2993" s="938"/>
      <c r="BF2993" s="938"/>
      <c r="BG2993" s="938"/>
      <c r="BH2993" s="938"/>
      <c r="BI2993" s="938"/>
      <c r="BJ2993" s="938"/>
      <c r="BK2993" s="938"/>
      <c r="BL2993" s="938"/>
      <c r="BM2993" s="938"/>
      <c r="BN2993" s="938"/>
      <c r="BO2993" s="938"/>
      <c r="BP2993" s="938"/>
      <c r="BQ2993" s="938"/>
      <c r="BR2993" s="938"/>
      <c r="BS2993" s="938"/>
      <c r="BT2993" s="938"/>
      <c r="BU2993" s="938"/>
      <c r="BV2993" s="938"/>
      <c r="BW2993" s="938"/>
      <c r="BX2993" s="938"/>
      <c r="BY2993" s="938"/>
      <c r="BZ2993" s="938"/>
      <c r="CA2993" s="938"/>
      <c r="CB2993" s="938"/>
      <c r="CC2993" s="938"/>
      <c r="CD2993" s="938"/>
      <c r="CE2993" s="938"/>
      <c r="CF2993" s="938"/>
      <c r="CG2993" s="938"/>
      <c r="CH2993" s="938"/>
      <c r="CI2993" s="938"/>
      <c r="CJ2993" s="938"/>
      <c r="CK2993" s="938"/>
      <c r="CL2993" s="938"/>
      <c r="CM2993" s="938"/>
      <c r="CN2993" s="938"/>
      <c r="CO2993" s="938"/>
      <c r="CP2993" s="938"/>
      <c r="CQ2993" s="938"/>
      <c r="CR2993" s="938"/>
      <c r="CS2993" s="938"/>
      <c r="CT2993" s="938"/>
      <c r="CU2993" s="938"/>
      <c r="CV2993" s="938"/>
    </row>
    <row r="2994" spans="1:100" x14ac:dyDescent="0.25">
      <c r="A2994" s="953" t="s">
        <v>458</v>
      </c>
      <c r="B2994" s="41">
        <v>365248</v>
      </c>
      <c r="C2994" s="1812" t="s">
        <v>6144</v>
      </c>
      <c r="D2994" s="41" t="s">
        <v>156</v>
      </c>
      <c r="E2994" s="41" t="s">
        <v>3882</v>
      </c>
      <c r="F2994" s="41" t="s">
        <v>3883</v>
      </c>
      <c r="G2994" s="954" t="s">
        <v>193</v>
      </c>
      <c r="H2994" s="1308">
        <v>41640</v>
      </c>
      <c r="I2994" s="1669">
        <v>10499.99</v>
      </c>
      <c r="J2994" s="1669">
        <v>10499.99</v>
      </c>
      <c r="K2994" s="1669">
        <v>0</v>
      </c>
    </row>
    <row r="2995" spans="1:100" x14ac:dyDescent="0.25">
      <c r="A2995" s="953" t="s">
        <v>14</v>
      </c>
      <c r="B2995" s="954">
        <v>365790</v>
      </c>
      <c r="C2995" s="1812" t="s">
        <v>3884</v>
      </c>
      <c r="D2995" s="954" t="s">
        <v>16</v>
      </c>
      <c r="E2995" s="954" t="s">
        <v>200</v>
      </c>
      <c r="F2995" s="954" t="s">
        <v>370</v>
      </c>
      <c r="G2995" s="954" t="s">
        <v>18</v>
      </c>
      <c r="H2995" s="1308">
        <v>38838</v>
      </c>
      <c r="I2995" s="1277">
        <v>27941.64</v>
      </c>
      <c r="J2995" s="1277">
        <v>27941.64</v>
      </c>
      <c r="K2995" s="1277">
        <v>0</v>
      </c>
      <c r="L2995" s="940"/>
      <c r="M2995" s="939"/>
      <c r="N2995" s="939"/>
      <c r="O2995" s="939"/>
      <c r="P2995" s="939"/>
      <c r="Q2995" s="939"/>
      <c r="R2995" s="939"/>
      <c r="S2995" s="939"/>
      <c r="T2995" s="939"/>
      <c r="U2995" s="939"/>
      <c r="V2995" s="939"/>
      <c r="W2995" s="939"/>
      <c r="X2995" s="939"/>
      <c r="Y2995" s="939"/>
      <c r="Z2995" s="939"/>
      <c r="AA2995" s="939"/>
      <c r="AB2995" s="939"/>
      <c r="AC2995" s="939"/>
      <c r="AD2995" s="939"/>
      <c r="AE2995" s="939"/>
      <c r="AF2995" s="939"/>
      <c r="AG2995" s="939"/>
      <c r="AH2995" s="939"/>
      <c r="AI2995" s="939"/>
      <c r="AJ2995" s="939"/>
      <c r="AK2995" s="939"/>
      <c r="AL2995" s="939"/>
      <c r="AM2995" s="939"/>
      <c r="AN2995" s="939"/>
      <c r="AO2995" s="939"/>
      <c r="AP2995" s="939"/>
      <c r="AQ2995" s="939"/>
      <c r="AR2995" s="939"/>
      <c r="AS2995" s="939"/>
      <c r="AT2995" s="939"/>
      <c r="AU2995" s="939"/>
      <c r="AV2995" s="939"/>
      <c r="AW2995" s="939"/>
      <c r="AX2995" s="939"/>
      <c r="AY2995" s="939"/>
      <c r="AZ2995" s="939"/>
      <c r="BA2995" s="939"/>
      <c r="BB2995" s="939"/>
      <c r="BC2995" s="939"/>
      <c r="BD2995" s="939"/>
      <c r="BE2995" s="939"/>
      <c r="BF2995" s="939"/>
      <c r="BG2995" s="939"/>
      <c r="BH2995" s="939"/>
      <c r="BI2995" s="939"/>
      <c r="BJ2995" s="939"/>
      <c r="BK2995" s="939"/>
      <c r="BL2995" s="939"/>
      <c r="BM2995" s="939"/>
      <c r="BN2995" s="939"/>
      <c r="BO2995" s="939"/>
      <c r="BP2995" s="939"/>
      <c r="BQ2995" s="939"/>
      <c r="BR2995" s="939"/>
      <c r="BS2995" s="939"/>
      <c r="BT2995" s="939"/>
      <c r="BU2995" s="939"/>
      <c r="BV2995" s="939"/>
      <c r="BW2995" s="939"/>
      <c r="BX2995" s="939"/>
      <c r="BY2995" s="939"/>
      <c r="BZ2995" s="939"/>
      <c r="CA2995" s="939"/>
      <c r="CB2995" s="939"/>
      <c r="CC2995" s="939"/>
      <c r="CD2995" s="939"/>
      <c r="CE2995" s="939"/>
      <c r="CF2995" s="939"/>
      <c r="CG2995" s="939"/>
      <c r="CH2995" s="939"/>
      <c r="CI2995" s="939"/>
      <c r="CJ2995" s="939"/>
      <c r="CK2995" s="939"/>
      <c r="CL2995" s="939"/>
      <c r="CM2995" s="939"/>
      <c r="CN2995" s="939"/>
      <c r="CO2995" s="939"/>
      <c r="CP2995" s="939"/>
      <c r="CQ2995" s="939"/>
      <c r="CR2995" s="939"/>
      <c r="CS2995" s="939"/>
      <c r="CT2995" s="939"/>
      <c r="CU2995" s="939"/>
      <c r="CV2995" s="939"/>
    </row>
    <row r="2996" spans="1:100" x14ac:dyDescent="0.25">
      <c r="A2996" s="953" t="s">
        <v>19</v>
      </c>
      <c r="B2996" s="954">
        <v>365247</v>
      </c>
      <c r="C2996" s="1812" t="s">
        <v>3885</v>
      </c>
      <c r="D2996" s="1631" t="s">
        <v>370</v>
      </c>
      <c r="E2996" s="1631" t="s">
        <v>370</v>
      </c>
      <c r="F2996" s="1670" t="s">
        <v>49</v>
      </c>
      <c r="G2996" s="954" t="s">
        <v>18</v>
      </c>
      <c r="H2996" s="1308">
        <v>41640</v>
      </c>
      <c r="I2996" s="1277">
        <v>10499.99</v>
      </c>
      <c r="J2996" s="1277">
        <v>10499.99</v>
      </c>
      <c r="K2996" s="1277">
        <v>0</v>
      </c>
      <c r="L2996" s="941"/>
      <c r="M2996" s="940"/>
      <c r="N2996" s="940"/>
      <c r="O2996" s="940"/>
      <c r="P2996" s="940"/>
      <c r="Q2996" s="940"/>
      <c r="R2996" s="940"/>
      <c r="S2996" s="940"/>
      <c r="T2996" s="940"/>
      <c r="U2996" s="940"/>
      <c r="V2996" s="940"/>
      <c r="W2996" s="940"/>
      <c r="X2996" s="940"/>
      <c r="Y2996" s="940"/>
      <c r="Z2996" s="940"/>
      <c r="AA2996" s="940"/>
      <c r="AB2996" s="940"/>
      <c r="AC2996" s="940"/>
      <c r="AD2996" s="940"/>
      <c r="AE2996" s="940"/>
      <c r="AF2996" s="940"/>
      <c r="AG2996" s="940"/>
      <c r="AH2996" s="940"/>
      <c r="AI2996" s="940"/>
      <c r="AJ2996" s="940"/>
      <c r="AK2996" s="940"/>
      <c r="AL2996" s="940"/>
      <c r="AM2996" s="940"/>
      <c r="AN2996" s="940"/>
      <c r="AO2996" s="940"/>
      <c r="AP2996" s="940"/>
      <c r="AQ2996" s="940"/>
      <c r="AR2996" s="940"/>
      <c r="AS2996" s="940"/>
      <c r="AT2996" s="940"/>
      <c r="AU2996" s="940"/>
      <c r="AV2996" s="940"/>
      <c r="AW2996" s="940"/>
      <c r="AX2996" s="940"/>
      <c r="AY2996" s="940"/>
      <c r="AZ2996" s="940"/>
      <c r="BA2996" s="940"/>
      <c r="BB2996" s="940"/>
      <c r="BC2996" s="940"/>
      <c r="BD2996" s="940"/>
      <c r="BE2996" s="940"/>
      <c r="BF2996" s="940"/>
      <c r="BG2996" s="940"/>
      <c r="BH2996" s="940"/>
      <c r="BI2996" s="940"/>
      <c r="BJ2996" s="940"/>
      <c r="BK2996" s="940"/>
      <c r="BL2996" s="940"/>
      <c r="BM2996" s="940"/>
      <c r="BN2996" s="940"/>
      <c r="BO2996" s="940"/>
      <c r="BP2996" s="940"/>
      <c r="BQ2996" s="940"/>
      <c r="BR2996" s="940"/>
      <c r="BS2996" s="940"/>
      <c r="BT2996" s="940"/>
      <c r="BU2996" s="940"/>
      <c r="BV2996" s="940"/>
      <c r="BW2996" s="940"/>
      <c r="BX2996" s="940"/>
      <c r="BY2996" s="940"/>
      <c r="BZ2996" s="940"/>
      <c r="CA2996" s="940"/>
      <c r="CB2996" s="940"/>
      <c r="CC2996" s="940"/>
      <c r="CD2996" s="940"/>
      <c r="CE2996" s="940"/>
      <c r="CF2996" s="940"/>
      <c r="CG2996" s="940"/>
      <c r="CH2996" s="940"/>
      <c r="CI2996" s="940"/>
      <c r="CJ2996" s="940"/>
      <c r="CK2996" s="940"/>
      <c r="CL2996" s="940"/>
      <c r="CM2996" s="940"/>
      <c r="CN2996" s="940"/>
      <c r="CO2996" s="940"/>
      <c r="CP2996" s="940"/>
      <c r="CQ2996" s="940"/>
      <c r="CR2996" s="940"/>
      <c r="CS2996" s="940"/>
      <c r="CT2996" s="940"/>
      <c r="CU2996" s="940"/>
      <c r="CV2996" s="940"/>
    </row>
    <row r="2997" spans="1:100" x14ac:dyDescent="0.25">
      <c r="A2997" s="952" t="s">
        <v>19</v>
      </c>
      <c r="B2997" s="954">
        <v>365281</v>
      </c>
      <c r="C2997" s="1812" t="s">
        <v>3886</v>
      </c>
      <c r="D2997" s="1631" t="s">
        <v>370</v>
      </c>
      <c r="E2997" s="1631" t="s">
        <v>370</v>
      </c>
      <c r="F2997" s="1670" t="s">
        <v>49</v>
      </c>
      <c r="G2997" s="954" t="s">
        <v>18</v>
      </c>
      <c r="H2997" s="1308">
        <v>41640</v>
      </c>
      <c r="I2997" s="1277">
        <v>7435.4</v>
      </c>
      <c r="J2997" s="1277">
        <v>7435.4</v>
      </c>
      <c r="K2997" s="1277">
        <v>0</v>
      </c>
      <c r="L2997" s="942"/>
      <c r="M2997" s="941"/>
      <c r="N2997" s="941"/>
      <c r="O2997" s="941"/>
      <c r="P2997" s="941"/>
      <c r="Q2997" s="941"/>
      <c r="R2997" s="941"/>
      <c r="S2997" s="941"/>
      <c r="T2997" s="941"/>
      <c r="U2997" s="941"/>
      <c r="V2997" s="941"/>
      <c r="W2997" s="941"/>
      <c r="X2997" s="941"/>
      <c r="Y2997" s="941"/>
      <c r="Z2997" s="941"/>
      <c r="AA2997" s="941"/>
      <c r="AB2997" s="941"/>
      <c r="AC2997" s="941"/>
      <c r="AD2997" s="941"/>
      <c r="AE2997" s="941"/>
      <c r="AF2997" s="941"/>
      <c r="AG2997" s="941"/>
      <c r="AH2997" s="941"/>
      <c r="AI2997" s="941"/>
      <c r="AJ2997" s="941"/>
      <c r="AK2997" s="941"/>
      <c r="AL2997" s="941"/>
      <c r="AM2997" s="941"/>
      <c r="AN2997" s="941"/>
      <c r="AO2997" s="941"/>
      <c r="AP2997" s="941"/>
      <c r="AQ2997" s="941"/>
      <c r="AR2997" s="941"/>
      <c r="AS2997" s="941"/>
      <c r="AT2997" s="941"/>
      <c r="AU2997" s="941"/>
      <c r="AV2997" s="941"/>
      <c r="AW2997" s="941"/>
      <c r="AX2997" s="941"/>
      <c r="AY2997" s="941"/>
      <c r="AZ2997" s="941"/>
      <c r="BA2997" s="941"/>
      <c r="BB2997" s="941"/>
      <c r="BC2997" s="941"/>
      <c r="BD2997" s="941"/>
      <c r="BE2997" s="941"/>
      <c r="BF2997" s="941"/>
      <c r="BG2997" s="941"/>
      <c r="BH2997" s="941"/>
      <c r="BI2997" s="941"/>
      <c r="BJ2997" s="941"/>
      <c r="BK2997" s="941"/>
      <c r="BL2997" s="941"/>
      <c r="BM2997" s="941"/>
      <c r="BN2997" s="941"/>
      <c r="BO2997" s="941"/>
      <c r="BP2997" s="941"/>
      <c r="BQ2997" s="941"/>
      <c r="BR2997" s="941"/>
      <c r="BS2997" s="941"/>
      <c r="BT2997" s="941"/>
      <c r="BU2997" s="941"/>
      <c r="BV2997" s="941"/>
      <c r="BW2997" s="941"/>
      <c r="BX2997" s="941"/>
      <c r="BY2997" s="941"/>
      <c r="BZ2997" s="941"/>
      <c r="CA2997" s="941"/>
      <c r="CB2997" s="941"/>
      <c r="CC2997" s="941"/>
      <c r="CD2997" s="941"/>
      <c r="CE2997" s="941"/>
      <c r="CF2997" s="941"/>
      <c r="CG2997" s="941"/>
      <c r="CH2997" s="941"/>
      <c r="CI2997" s="941"/>
      <c r="CJ2997" s="941"/>
      <c r="CK2997" s="941"/>
      <c r="CL2997" s="941"/>
      <c r="CM2997" s="941"/>
      <c r="CN2997" s="941"/>
      <c r="CO2997" s="941"/>
      <c r="CP2997" s="941"/>
      <c r="CQ2997" s="941"/>
      <c r="CR2997" s="941"/>
      <c r="CS2997" s="941"/>
      <c r="CT2997" s="941"/>
      <c r="CU2997" s="941"/>
      <c r="CV2997" s="941"/>
    </row>
    <row r="2998" spans="1:100" x14ac:dyDescent="0.25">
      <c r="A2998" s="953" t="s">
        <v>14</v>
      </c>
      <c r="B2998" s="41">
        <v>367434</v>
      </c>
      <c r="C2998" s="1812" t="s">
        <v>3985</v>
      </c>
      <c r="D2998" s="41" t="s">
        <v>16</v>
      </c>
      <c r="E2998" s="41" t="s">
        <v>200</v>
      </c>
      <c r="F2998" s="41" t="s">
        <v>3887</v>
      </c>
      <c r="G2998" s="954" t="s">
        <v>1157</v>
      </c>
      <c r="H2998" s="1308">
        <v>38838</v>
      </c>
      <c r="I2998" s="1669">
        <v>27941.64</v>
      </c>
      <c r="J2998" s="1669">
        <v>27941.64</v>
      </c>
      <c r="K2998" s="1669">
        <v>0</v>
      </c>
    </row>
    <row r="2999" spans="1:100" x14ac:dyDescent="0.25">
      <c r="A2999" s="953" t="s">
        <v>170</v>
      </c>
      <c r="B2999" s="954">
        <v>365678</v>
      </c>
      <c r="C2999" s="1812" t="s">
        <v>3888</v>
      </c>
      <c r="D2999" s="954" t="s">
        <v>16</v>
      </c>
      <c r="E2999" s="954" t="s">
        <v>384</v>
      </c>
      <c r="F2999" s="954" t="s">
        <v>3889</v>
      </c>
      <c r="G2999" s="954" t="s">
        <v>18</v>
      </c>
      <c r="H2999" s="1308">
        <v>41640</v>
      </c>
      <c r="I2999" s="1277">
        <v>9249.19</v>
      </c>
      <c r="J2999" s="1277">
        <v>9249.19</v>
      </c>
      <c r="K2999" s="1277">
        <v>0</v>
      </c>
      <c r="L2999" s="943"/>
      <c r="M2999" s="942"/>
      <c r="N2999" s="942"/>
      <c r="O2999" s="942"/>
      <c r="P2999" s="942"/>
      <c r="Q2999" s="942"/>
      <c r="R2999" s="942"/>
      <c r="S2999" s="942"/>
      <c r="T2999" s="942"/>
      <c r="U2999" s="942"/>
      <c r="V2999" s="942"/>
      <c r="W2999" s="942"/>
      <c r="X2999" s="942"/>
      <c r="Y2999" s="942"/>
      <c r="Z2999" s="942"/>
      <c r="AA2999" s="942"/>
      <c r="AB2999" s="942"/>
      <c r="AC2999" s="942"/>
      <c r="AD2999" s="942"/>
      <c r="AE2999" s="942"/>
      <c r="AF2999" s="942"/>
      <c r="AG2999" s="942"/>
      <c r="AH2999" s="942"/>
      <c r="AI2999" s="942"/>
      <c r="AJ2999" s="942"/>
      <c r="AK2999" s="942"/>
      <c r="AL2999" s="942"/>
      <c r="AM2999" s="942"/>
      <c r="AN2999" s="942"/>
      <c r="AO2999" s="942"/>
      <c r="AP2999" s="942"/>
      <c r="AQ2999" s="942"/>
      <c r="AR2999" s="942"/>
      <c r="AS2999" s="942"/>
      <c r="AT2999" s="942"/>
      <c r="AU2999" s="942"/>
      <c r="AV2999" s="942"/>
      <c r="AW2999" s="942"/>
      <c r="AX2999" s="942"/>
      <c r="AY2999" s="942"/>
      <c r="AZ2999" s="942"/>
      <c r="BA2999" s="942"/>
      <c r="BB2999" s="942"/>
      <c r="BC2999" s="942"/>
      <c r="BD2999" s="942"/>
      <c r="BE2999" s="942"/>
      <c r="BF2999" s="942"/>
      <c r="BG2999" s="942"/>
      <c r="BH2999" s="942"/>
      <c r="BI2999" s="942"/>
      <c r="BJ2999" s="942"/>
      <c r="BK2999" s="942"/>
      <c r="BL2999" s="942"/>
      <c r="BM2999" s="942"/>
      <c r="BN2999" s="942"/>
      <c r="BO2999" s="942"/>
      <c r="BP2999" s="942"/>
      <c r="BQ2999" s="942"/>
      <c r="BR2999" s="942"/>
      <c r="BS2999" s="942"/>
      <c r="BT2999" s="942"/>
      <c r="BU2999" s="942"/>
      <c r="BV2999" s="942"/>
      <c r="BW2999" s="942"/>
      <c r="BX2999" s="942"/>
      <c r="BY2999" s="942"/>
      <c r="BZ2999" s="942"/>
      <c r="CA2999" s="942"/>
      <c r="CB2999" s="942"/>
      <c r="CC2999" s="942"/>
      <c r="CD2999" s="942"/>
      <c r="CE2999" s="942"/>
      <c r="CF2999" s="942"/>
      <c r="CG2999" s="942"/>
      <c r="CH2999" s="942"/>
      <c r="CI2999" s="942"/>
      <c r="CJ2999" s="942"/>
      <c r="CK2999" s="942"/>
      <c r="CL2999" s="942"/>
      <c r="CM2999" s="942"/>
      <c r="CN2999" s="942"/>
      <c r="CO2999" s="942"/>
      <c r="CP2999" s="942"/>
      <c r="CQ2999" s="942"/>
      <c r="CR2999" s="942"/>
      <c r="CS2999" s="942"/>
      <c r="CT2999" s="942"/>
      <c r="CU2999" s="942"/>
      <c r="CV2999" s="942"/>
    </row>
    <row r="3000" spans="1:100" x14ac:dyDescent="0.25">
      <c r="A3000" s="953" t="s">
        <v>19</v>
      </c>
      <c r="B3000" s="954">
        <v>365273</v>
      </c>
      <c r="C3000" s="1812" t="s">
        <v>3890</v>
      </c>
      <c r="D3000" s="1631" t="s">
        <v>370</v>
      </c>
      <c r="E3000" s="1631" t="s">
        <v>370</v>
      </c>
      <c r="F3000" s="1670" t="s">
        <v>49</v>
      </c>
      <c r="G3000" s="954" t="s">
        <v>18</v>
      </c>
      <c r="H3000" s="1308">
        <v>41640</v>
      </c>
      <c r="I3000" s="1277">
        <v>10499.99</v>
      </c>
      <c r="J3000" s="1277">
        <v>10499.99</v>
      </c>
      <c r="K3000" s="1277">
        <v>0</v>
      </c>
      <c r="L3000" s="944"/>
      <c r="M3000" s="943"/>
      <c r="N3000" s="943"/>
      <c r="O3000" s="943"/>
      <c r="P3000" s="943"/>
      <c r="Q3000" s="943"/>
      <c r="R3000" s="943"/>
      <c r="S3000" s="943"/>
      <c r="T3000" s="943"/>
      <c r="U3000" s="943"/>
      <c r="V3000" s="943"/>
      <c r="W3000" s="943"/>
      <c r="X3000" s="943"/>
      <c r="Y3000" s="943"/>
      <c r="Z3000" s="943"/>
      <c r="AA3000" s="943"/>
      <c r="AB3000" s="943"/>
      <c r="AC3000" s="943"/>
      <c r="AD3000" s="943"/>
      <c r="AE3000" s="943"/>
      <c r="AF3000" s="943"/>
      <c r="AG3000" s="943"/>
      <c r="AH3000" s="943"/>
      <c r="AI3000" s="943"/>
      <c r="AJ3000" s="943"/>
      <c r="AK3000" s="943"/>
      <c r="AL3000" s="943"/>
      <c r="AM3000" s="943"/>
      <c r="AN3000" s="943"/>
      <c r="AO3000" s="943"/>
      <c r="AP3000" s="943"/>
      <c r="AQ3000" s="943"/>
      <c r="AR3000" s="943"/>
      <c r="AS3000" s="943"/>
      <c r="AT3000" s="943"/>
      <c r="AU3000" s="943"/>
      <c r="AV3000" s="943"/>
      <c r="AW3000" s="943"/>
      <c r="AX3000" s="943"/>
      <c r="AY3000" s="943"/>
      <c r="AZ3000" s="943"/>
      <c r="BA3000" s="943"/>
      <c r="BB3000" s="943"/>
      <c r="BC3000" s="943"/>
      <c r="BD3000" s="943"/>
      <c r="BE3000" s="943"/>
      <c r="BF3000" s="943"/>
      <c r="BG3000" s="943"/>
      <c r="BH3000" s="943"/>
      <c r="BI3000" s="943"/>
      <c r="BJ3000" s="943"/>
      <c r="BK3000" s="943"/>
      <c r="BL3000" s="943"/>
      <c r="BM3000" s="943"/>
      <c r="BN3000" s="943"/>
      <c r="BO3000" s="943"/>
      <c r="BP3000" s="943"/>
      <c r="BQ3000" s="943"/>
      <c r="BR3000" s="943"/>
      <c r="BS3000" s="943"/>
      <c r="BT3000" s="943"/>
      <c r="BU3000" s="943"/>
      <c r="BV3000" s="943"/>
      <c r="BW3000" s="943"/>
      <c r="BX3000" s="943"/>
      <c r="BY3000" s="943"/>
      <c r="BZ3000" s="943"/>
      <c r="CA3000" s="943"/>
      <c r="CB3000" s="943"/>
      <c r="CC3000" s="943"/>
      <c r="CD3000" s="943"/>
      <c r="CE3000" s="943"/>
      <c r="CF3000" s="943"/>
      <c r="CG3000" s="943"/>
      <c r="CH3000" s="943"/>
      <c r="CI3000" s="943"/>
      <c r="CJ3000" s="943"/>
      <c r="CK3000" s="943"/>
      <c r="CL3000" s="943"/>
      <c r="CM3000" s="943"/>
      <c r="CN3000" s="943"/>
      <c r="CO3000" s="943"/>
      <c r="CP3000" s="943"/>
      <c r="CQ3000" s="943"/>
      <c r="CR3000" s="943"/>
      <c r="CS3000" s="943"/>
      <c r="CT3000" s="943"/>
      <c r="CU3000" s="943"/>
      <c r="CV3000" s="943"/>
    </row>
    <row r="3001" spans="1:100" x14ac:dyDescent="0.25">
      <c r="A3001" s="953" t="s">
        <v>1527</v>
      </c>
      <c r="B3001" s="954">
        <v>548134</v>
      </c>
      <c r="C3001" s="1812" t="s">
        <v>3891</v>
      </c>
      <c r="D3001" s="954" t="s">
        <v>116</v>
      </c>
      <c r="E3001" s="954" t="s">
        <v>303</v>
      </c>
      <c r="F3001" s="1631" t="s">
        <v>370</v>
      </c>
      <c r="G3001" s="954" t="s">
        <v>18</v>
      </c>
      <c r="H3001" s="1308">
        <v>41640</v>
      </c>
      <c r="I3001" s="1277">
        <v>10738</v>
      </c>
      <c r="J3001" s="1277">
        <v>10738</v>
      </c>
      <c r="K3001" s="1277">
        <v>0</v>
      </c>
      <c r="L3001" s="945"/>
      <c r="M3001" s="944"/>
      <c r="N3001" s="944"/>
      <c r="O3001" s="944"/>
      <c r="P3001" s="944"/>
      <c r="Q3001" s="944"/>
      <c r="R3001" s="944"/>
      <c r="S3001" s="944"/>
      <c r="T3001" s="944"/>
      <c r="U3001" s="944"/>
      <c r="V3001" s="944"/>
      <c r="W3001" s="944"/>
      <c r="X3001" s="944"/>
      <c r="Y3001" s="944"/>
      <c r="Z3001" s="944"/>
      <c r="AA3001" s="944"/>
      <c r="AB3001" s="944"/>
      <c r="AC3001" s="944"/>
      <c r="AD3001" s="944"/>
      <c r="AE3001" s="944"/>
      <c r="AF3001" s="944"/>
      <c r="AG3001" s="944"/>
      <c r="AH3001" s="944"/>
      <c r="AI3001" s="944"/>
      <c r="AJ3001" s="944"/>
      <c r="AK3001" s="944"/>
      <c r="AL3001" s="944"/>
      <c r="AM3001" s="944"/>
      <c r="AN3001" s="944"/>
      <c r="AO3001" s="944"/>
      <c r="AP3001" s="944"/>
      <c r="AQ3001" s="944"/>
      <c r="AR3001" s="944"/>
      <c r="AS3001" s="944"/>
      <c r="AT3001" s="944"/>
      <c r="AU3001" s="944"/>
      <c r="AV3001" s="944"/>
      <c r="AW3001" s="944"/>
      <c r="AX3001" s="944"/>
      <c r="AY3001" s="944"/>
      <c r="AZ3001" s="944"/>
      <c r="BA3001" s="944"/>
      <c r="BB3001" s="944"/>
      <c r="BC3001" s="944"/>
      <c r="BD3001" s="944"/>
      <c r="BE3001" s="944"/>
      <c r="BF3001" s="944"/>
      <c r="BG3001" s="944"/>
      <c r="BH3001" s="944"/>
      <c r="BI3001" s="944"/>
      <c r="BJ3001" s="944"/>
      <c r="BK3001" s="944"/>
      <c r="BL3001" s="944"/>
      <c r="BM3001" s="944"/>
      <c r="BN3001" s="944"/>
      <c r="BO3001" s="944"/>
      <c r="BP3001" s="944"/>
      <c r="BQ3001" s="944"/>
      <c r="BR3001" s="944"/>
      <c r="BS3001" s="944"/>
      <c r="BT3001" s="944"/>
      <c r="BU3001" s="944"/>
      <c r="BV3001" s="944"/>
      <c r="BW3001" s="944"/>
      <c r="BX3001" s="944"/>
      <c r="BY3001" s="944"/>
      <c r="BZ3001" s="944"/>
      <c r="CA3001" s="944"/>
      <c r="CB3001" s="944"/>
      <c r="CC3001" s="944"/>
      <c r="CD3001" s="944"/>
      <c r="CE3001" s="944"/>
      <c r="CF3001" s="944"/>
      <c r="CG3001" s="944"/>
      <c r="CH3001" s="944"/>
      <c r="CI3001" s="944"/>
      <c r="CJ3001" s="944"/>
      <c r="CK3001" s="944"/>
      <c r="CL3001" s="944"/>
      <c r="CM3001" s="944"/>
      <c r="CN3001" s="944"/>
      <c r="CO3001" s="944"/>
      <c r="CP3001" s="944"/>
      <c r="CQ3001" s="944"/>
      <c r="CR3001" s="944"/>
      <c r="CS3001" s="944"/>
      <c r="CT3001" s="944"/>
      <c r="CU3001" s="944"/>
      <c r="CV3001" s="944"/>
    </row>
    <row r="3002" spans="1:100" x14ac:dyDescent="0.25">
      <c r="A3002" s="952" t="s">
        <v>14</v>
      </c>
      <c r="B3002" s="954">
        <v>365601</v>
      </c>
      <c r="C3002" s="1812" t="s">
        <v>3892</v>
      </c>
      <c r="D3002" s="954" t="s">
        <v>16</v>
      </c>
      <c r="E3002" s="954" t="s">
        <v>200</v>
      </c>
      <c r="F3002" s="954" t="s">
        <v>3893</v>
      </c>
      <c r="G3002" s="954" t="s">
        <v>18</v>
      </c>
      <c r="H3002" s="1308">
        <v>38838</v>
      </c>
      <c r="I3002" s="1277">
        <v>27941.64</v>
      </c>
      <c r="J3002" s="1277">
        <v>27941.64</v>
      </c>
      <c r="K3002" s="1277">
        <v>0</v>
      </c>
      <c r="L3002" s="946"/>
      <c r="M3002" s="945"/>
      <c r="N3002" s="945"/>
      <c r="O3002" s="945"/>
      <c r="P3002" s="945"/>
      <c r="Q3002" s="945"/>
      <c r="R3002" s="945"/>
      <c r="S3002" s="945"/>
      <c r="T3002" s="945"/>
      <c r="U3002" s="945"/>
      <c r="V3002" s="945"/>
      <c r="W3002" s="945"/>
      <c r="X3002" s="945"/>
      <c r="Y3002" s="945"/>
      <c r="Z3002" s="945"/>
      <c r="AA3002" s="945"/>
      <c r="AB3002" s="945"/>
      <c r="AC3002" s="945"/>
      <c r="AD3002" s="945"/>
      <c r="AE3002" s="945"/>
      <c r="AF3002" s="945"/>
      <c r="AG3002" s="945"/>
      <c r="AH3002" s="945"/>
      <c r="AI3002" s="945"/>
      <c r="AJ3002" s="945"/>
      <c r="AK3002" s="945"/>
      <c r="AL3002" s="945"/>
      <c r="AM3002" s="945"/>
      <c r="AN3002" s="945"/>
      <c r="AO3002" s="945"/>
      <c r="AP3002" s="945"/>
      <c r="AQ3002" s="945"/>
      <c r="AR3002" s="945"/>
      <c r="AS3002" s="945"/>
      <c r="AT3002" s="945"/>
      <c r="AU3002" s="945"/>
      <c r="AV3002" s="945"/>
      <c r="AW3002" s="945"/>
      <c r="AX3002" s="945"/>
      <c r="AY3002" s="945"/>
      <c r="AZ3002" s="945"/>
      <c r="BA3002" s="945"/>
      <c r="BB3002" s="945"/>
      <c r="BC3002" s="945"/>
      <c r="BD3002" s="945"/>
      <c r="BE3002" s="945"/>
      <c r="BF3002" s="945"/>
      <c r="BG3002" s="945"/>
      <c r="BH3002" s="945"/>
      <c r="BI3002" s="945"/>
      <c r="BJ3002" s="945"/>
      <c r="BK3002" s="945"/>
      <c r="BL3002" s="945"/>
      <c r="BM3002" s="945"/>
      <c r="BN3002" s="945"/>
      <c r="BO3002" s="945"/>
      <c r="BP3002" s="945"/>
      <c r="BQ3002" s="945"/>
      <c r="BR3002" s="945"/>
      <c r="BS3002" s="945"/>
      <c r="BT3002" s="945"/>
      <c r="BU3002" s="945"/>
      <c r="BV3002" s="945"/>
      <c r="BW3002" s="945"/>
      <c r="BX3002" s="945"/>
      <c r="BY3002" s="945"/>
      <c r="BZ3002" s="945"/>
      <c r="CA3002" s="945"/>
      <c r="CB3002" s="945"/>
      <c r="CC3002" s="945"/>
      <c r="CD3002" s="945"/>
      <c r="CE3002" s="945"/>
      <c r="CF3002" s="945"/>
      <c r="CG3002" s="945"/>
      <c r="CH3002" s="945"/>
      <c r="CI3002" s="945"/>
      <c r="CJ3002" s="945"/>
      <c r="CK3002" s="945"/>
      <c r="CL3002" s="945"/>
      <c r="CM3002" s="945"/>
      <c r="CN3002" s="945"/>
      <c r="CO3002" s="945"/>
      <c r="CP3002" s="945"/>
      <c r="CQ3002" s="945"/>
      <c r="CR3002" s="945"/>
      <c r="CS3002" s="945"/>
      <c r="CT3002" s="945"/>
      <c r="CU3002" s="945"/>
      <c r="CV3002" s="945"/>
    </row>
    <row r="3003" spans="1:100" x14ac:dyDescent="0.25">
      <c r="A3003" s="953" t="s">
        <v>1030</v>
      </c>
      <c r="B3003" s="41">
        <v>365216</v>
      </c>
      <c r="C3003" s="1812" t="s">
        <v>3988</v>
      </c>
      <c r="D3003" s="41" t="s">
        <v>505</v>
      </c>
      <c r="E3003" s="41"/>
      <c r="F3003" s="41"/>
      <c r="G3003" s="954" t="s">
        <v>94</v>
      </c>
      <c r="H3003" s="1308">
        <v>41640</v>
      </c>
      <c r="I3003" s="1669">
        <v>3431.28</v>
      </c>
      <c r="J3003" s="1669">
        <v>3431.28</v>
      </c>
      <c r="K3003" s="1669">
        <v>0</v>
      </c>
    </row>
    <row r="3004" spans="1:100" x14ac:dyDescent="0.25">
      <c r="A3004" s="953" t="s">
        <v>170</v>
      </c>
      <c r="B3004" s="954">
        <v>365540</v>
      </c>
      <c r="C3004" s="1812" t="s">
        <v>3894</v>
      </c>
      <c r="D3004" s="954" t="s">
        <v>16</v>
      </c>
      <c r="E3004" s="954" t="s">
        <v>1466</v>
      </c>
      <c r="F3004" s="954" t="s">
        <v>3895</v>
      </c>
      <c r="G3004" s="954" t="s">
        <v>18</v>
      </c>
      <c r="H3004" s="1308">
        <v>41640</v>
      </c>
      <c r="I3004" s="1277">
        <v>9249.19</v>
      </c>
      <c r="J3004" s="1277">
        <v>9249.19</v>
      </c>
      <c r="K3004" s="1277">
        <v>0</v>
      </c>
      <c r="L3004" s="947"/>
      <c r="M3004" s="946"/>
      <c r="N3004" s="946"/>
      <c r="O3004" s="946"/>
      <c r="P3004" s="946"/>
      <c r="Q3004" s="946"/>
      <c r="R3004" s="946"/>
      <c r="S3004" s="946"/>
      <c r="T3004" s="946"/>
      <c r="U3004" s="946"/>
      <c r="V3004" s="946"/>
      <c r="W3004" s="946"/>
      <c r="X3004" s="946"/>
      <c r="Y3004" s="946"/>
      <c r="Z3004" s="946"/>
      <c r="AA3004" s="946"/>
      <c r="AB3004" s="946"/>
      <c r="AC3004" s="946"/>
      <c r="AD3004" s="946"/>
      <c r="AE3004" s="946"/>
      <c r="AF3004" s="946"/>
      <c r="AG3004" s="946"/>
      <c r="AH3004" s="946"/>
      <c r="AI3004" s="946"/>
      <c r="AJ3004" s="946"/>
      <c r="AK3004" s="946"/>
      <c r="AL3004" s="946"/>
      <c r="AM3004" s="946"/>
      <c r="AN3004" s="946"/>
      <c r="AO3004" s="946"/>
      <c r="AP3004" s="946"/>
      <c r="AQ3004" s="946"/>
      <c r="AR3004" s="946"/>
      <c r="AS3004" s="946"/>
      <c r="AT3004" s="946"/>
      <c r="AU3004" s="946"/>
      <c r="AV3004" s="946"/>
      <c r="AW3004" s="946"/>
      <c r="AX3004" s="946"/>
      <c r="AY3004" s="946"/>
      <c r="AZ3004" s="946"/>
      <c r="BA3004" s="946"/>
      <c r="BB3004" s="946"/>
      <c r="BC3004" s="946"/>
      <c r="BD3004" s="946"/>
      <c r="BE3004" s="946"/>
      <c r="BF3004" s="946"/>
      <c r="BG3004" s="946"/>
      <c r="BH3004" s="946"/>
      <c r="BI3004" s="946"/>
      <c r="BJ3004" s="946"/>
      <c r="BK3004" s="946"/>
      <c r="BL3004" s="946"/>
      <c r="BM3004" s="946"/>
      <c r="BN3004" s="946"/>
      <c r="BO3004" s="946"/>
      <c r="BP3004" s="946"/>
      <c r="BQ3004" s="946"/>
      <c r="BR3004" s="946"/>
      <c r="BS3004" s="946"/>
      <c r="BT3004" s="946"/>
      <c r="BU3004" s="946"/>
      <c r="BV3004" s="946"/>
      <c r="BW3004" s="946"/>
      <c r="BX3004" s="946"/>
      <c r="BY3004" s="946"/>
      <c r="BZ3004" s="946"/>
      <c r="CA3004" s="946"/>
      <c r="CB3004" s="946"/>
      <c r="CC3004" s="946"/>
      <c r="CD3004" s="946"/>
      <c r="CE3004" s="946"/>
      <c r="CF3004" s="946"/>
      <c r="CG3004" s="946"/>
      <c r="CH3004" s="946"/>
      <c r="CI3004" s="946"/>
      <c r="CJ3004" s="946"/>
      <c r="CK3004" s="946"/>
      <c r="CL3004" s="946"/>
      <c r="CM3004" s="946"/>
      <c r="CN3004" s="946"/>
      <c r="CO3004" s="946"/>
      <c r="CP3004" s="946"/>
      <c r="CQ3004" s="946"/>
      <c r="CR3004" s="946"/>
      <c r="CS3004" s="946"/>
      <c r="CT3004" s="946"/>
      <c r="CU3004" s="946"/>
      <c r="CV3004" s="946"/>
    </row>
    <row r="3005" spans="1:100" x14ac:dyDescent="0.25">
      <c r="A3005" s="953" t="s">
        <v>194</v>
      </c>
      <c r="B3005" s="41">
        <v>365217</v>
      </c>
      <c r="C3005" s="1812" t="s">
        <v>6145</v>
      </c>
      <c r="D3005" s="1631" t="s">
        <v>370</v>
      </c>
      <c r="E3005" s="1631" t="s">
        <v>370</v>
      </c>
      <c r="F3005" s="1670" t="s">
        <v>49</v>
      </c>
      <c r="G3005" s="954" t="s">
        <v>103</v>
      </c>
      <c r="H3005" s="1308">
        <v>41640</v>
      </c>
      <c r="I3005" s="1325">
        <v>1200</v>
      </c>
      <c r="J3005" s="1325">
        <v>1200</v>
      </c>
      <c r="K3005" s="1325">
        <v>0</v>
      </c>
    </row>
    <row r="3006" spans="1:100" x14ac:dyDescent="0.25">
      <c r="A3006" s="953" t="s">
        <v>14</v>
      </c>
      <c r="B3006" s="41">
        <v>366445</v>
      </c>
      <c r="C3006" s="1812" t="s">
        <v>6146</v>
      </c>
      <c r="D3006" s="41" t="s">
        <v>16</v>
      </c>
      <c r="E3006" s="41" t="s">
        <v>982</v>
      </c>
      <c r="F3006" s="41" t="s">
        <v>3896</v>
      </c>
      <c r="G3006" s="954" t="s">
        <v>1157</v>
      </c>
      <c r="H3006" s="1308">
        <v>38838</v>
      </c>
      <c r="I3006" s="1669">
        <v>27941.64</v>
      </c>
      <c r="J3006" s="1669">
        <v>27941.64</v>
      </c>
      <c r="K3006" s="1669">
        <v>0</v>
      </c>
    </row>
    <row r="3007" spans="1:100" x14ac:dyDescent="0.25">
      <c r="A3007" s="953" t="s">
        <v>170</v>
      </c>
      <c r="B3007" s="954">
        <v>365505</v>
      </c>
      <c r="C3007" s="1812" t="s">
        <v>3897</v>
      </c>
      <c r="D3007" s="954" t="s">
        <v>80</v>
      </c>
      <c r="E3007" s="954" t="s">
        <v>3898</v>
      </c>
      <c r="F3007" s="954" t="s">
        <v>3899</v>
      </c>
      <c r="G3007" s="954" t="s">
        <v>18</v>
      </c>
      <c r="H3007" s="1308">
        <v>41640</v>
      </c>
      <c r="I3007" s="1277">
        <v>5258.1</v>
      </c>
      <c r="J3007" s="1277">
        <v>5258.1</v>
      </c>
      <c r="K3007" s="1277">
        <v>0</v>
      </c>
      <c r="L3007" s="948"/>
      <c r="M3007" s="947"/>
      <c r="N3007" s="947"/>
      <c r="O3007" s="947"/>
      <c r="P3007" s="947"/>
      <c r="Q3007" s="947"/>
      <c r="R3007" s="947"/>
      <c r="S3007" s="947"/>
      <c r="T3007" s="947"/>
      <c r="U3007" s="947"/>
      <c r="V3007" s="947"/>
      <c r="W3007" s="947"/>
      <c r="X3007" s="947"/>
      <c r="Y3007" s="947"/>
      <c r="Z3007" s="947"/>
      <c r="AA3007" s="947"/>
      <c r="AB3007" s="947"/>
      <c r="AC3007" s="947"/>
      <c r="AD3007" s="947"/>
      <c r="AE3007" s="947"/>
      <c r="AF3007" s="947"/>
      <c r="AG3007" s="947"/>
      <c r="AH3007" s="947"/>
      <c r="AI3007" s="947"/>
      <c r="AJ3007" s="947"/>
      <c r="AK3007" s="947"/>
      <c r="AL3007" s="947"/>
      <c r="AM3007" s="947"/>
      <c r="AN3007" s="947"/>
      <c r="AO3007" s="947"/>
      <c r="AP3007" s="947"/>
      <c r="AQ3007" s="947"/>
      <c r="AR3007" s="947"/>
      <c r="AS3007" s="947"/>
      <c r="AT3007" s="947"/>
      <c r="AU3007" s="947"/>
      <c r="AV3007" s="947"/>
      <c r="AW3007" s="947"/>
      <c r="AX3007" s="947"/>
      <c r="AY3007" s="947"/>
      <c r="AZ3007" s="947"/>
      <c r="BA3007" s="947"/>
      <c r="BB3007" s="947"/>
      <c r="BC3007" s="947"/>
      <c r="BD3007" s="947"/>
      <c r="BE3007" s="947"/>
      <c r="BF3007" s="947"/>
      <c r="BG3007" s="947"/>
      <c r="BH3007" s="947"/>
      <c r="BI3007" s="947"/>
      <c r="BJ3007" s="947"/>
      <c r="BK3007" s="947"/>
      <c r="BL3007" s="947"/>
      <c r="BM3007" s="947"/>
      <c r="BN3007" s="947"/>
      <c r="BO3007" s="947"/>
      <c r="BP3007" s="947"/>
      <c r="BQ3007" s="947"/>
      <c r="BR3007" s="947"/>
      <c r="BS3007" s="947"/>
      <c r="BT3007" s="947"/>
      <c r="BU3007" s="947"/>
      <c r="BV3007" s="947"/>
      <c r="BW3007" s="947"/>
      <c r="BX3007" s="947"/>
      <c r="BY3007" s="947"/>
      <c r="BZ3007" s="947"/>
      <c r="CA3007" s="947"/>
      <c r="CB3007" s="947"/>
      <c r="CC3007" s="947"/>
      <c r="CD3007" s="947"/>
      <c r="CE3007" s="947"/>
      <c r="CF3007" s="947"/>
      <c r="CG3007" s="947"/>
      <c r="CH3007" s="947"/>
      <c r="CI3007" s="947"/>
      <c r="CJ3007" s="947"/>
      <c r="CK3007" s="947"/>
      <c r="CL3007" s="947"/>
      <c r="CM3007" s="947"/>
      <c r="CN3007" s="947"/>
      <c r="CO3007" s="947"/>
      <c r="CP3007" s="947"/>
      <c r="CQ3007" s="947"/>
      <c r="CR3007" s="947"/>
      <c r="CS3007" s="947"/>
      <c r="CT3007" s="947"/>
      <c r="CU3007" s="947"/>
      <c r="CV3007" s="947"/>
    </row>
    <row r="3008" spans="1:100" x14ac:dyDescent="0.25">
      <c r="A3008" s="953" t="s">
        <v>3900</v>
      </c>
      <c r="B3008" s="41">
        <v>365240</v>
      </c>
      <c r="C3008" s="1812" t="s">
        <v>6147</v>
      </c>
      <c r="D3008" s="1631" t="s">
        <v>370</v>
      </c>
      <c r="E3008" s="1631" t="s">
        <v>370</v>
      </c>
      <c r="F3008" s="1670" t="s">
        <v>49</v>
      </c>
      <c r="G3008" s="954" t="s">
        <v>1157</v>
      </c>
      <c r="H3008" s="1308">
        <v>41640</v>
      </c>
      <c r="I3008" s="1669">
        <v>10499.99</v>
      </c>
      <c r="J3008" s="1669">
        <v>10499.99</v>
      </c>
      <c r="K3008" s="1669">
        <v>0</v>
      </c>
    </row>
    <row r="3009" spans="1:100" x14ac:dyDescent="0.25">
      <c r="A3009" s="953" t="s">
        <v>458</v>
      </c>
      <c r="B3009" s="41"/>
      <c r="C3009" s="1812" t="s">
        <v>6148</v>
      </c>
      <c r="D3009" s="41" t="s">
        <v>156</v>
      </c>
      <c r="E3009" s="218" t="s">
        <v>3901</v>
      </c>
      <c r="F3009" s="41" t="s">
        <v>3902</v>
      </c>
      <c r="G3009" s="954" t="s">
        <v>381</v>
      </c>
      <c r="H3009" s="1911">
        <v>41640</v>
      </c>
      <c r="I3009" s="1678">
        <v>33700</v>
      </c>
      <c r="J3009" s="1677">
        <v>33700</v>
      </c>
      <c r="K3009" s="1679">
        <v>0</v>
      </c>
    </row>
    <row r="3010" spans="1:100" s="948" customFormat="1" x14ac:dyDescent="0.25">
      <c r="A3010" s="953" t="s">
        <v>194</v>
      </c>
      <c r="B3010" s="41">
        <v>365315</v>
      </c>
      <c r="C3010" s="1812" t="s">
        <v>6149</v>
      </c>
      <c r="D3010" s="1631" t="s">
        <v>370</v>
      </c>
      <c r="E3010" s="1631" t="s">
        <v>370</v>
      </c>
      <c r="F3010" s="1670" t="s">
        <v>49</v>
      </c>
      <c r="G3010" s="954" t="s">
        <v>103</v>
      </c>
      <c r="H3010" s="1308">
        <v>41640</v>
      </c>
      <c r="I3010" s="1325">
        <v>1200</v>
      </c>
      <c r="J3010" s="1325">
        <v>1200</v>
      </c>
      <c r="K3010" s="1325">
        <v>0</v>
      </c>
    </row>
    <row r="3011" spans="1:100" x14ac:dyDescent="0.25">
      <c r="A3011" s="953" t="s">
        <v>1868</v>
      </c>
      <c r="B3011" s="41">
        <v>750064</v>
      </c>
      <c r="C3011" s="1812" t="s">
        <v>6150</v>
      </c>
      <c r="D3011" s="41" t="s">
        <v>48</v>
      </c>
      <c r="E3011" s="1631" t="s">
        <v>370</v>
      </c>
      <c r="F3011" s="1670" t="s">
        <v>49</v>
      </c>
      <c r="G3011" s="954" t="s">
        <v>1157</v>
      </c>
      <c r="H3011" s="1361">
        <v>43343</v>
      </c>
      <c r="I3011" s="1362">
        <v>7670</v>
      </c>
      <c r="J3011" s="1362">
        <v>2045.07</v>
      </c>
      <c r="K3011" s="1362">
        <v>5623.93</v>
      </c>
    </row>
    <row r="3012" spans="1:100" x14ac:dyDescent="0.25">
      <c r="A3012" s="953" t="s">
        <v>2754</v>
      </c>
      <c r="B3012" s="41">
        <v>548354</v>
      </c>
      <c r="C3012" s="1812" t="s">
        <v>6151</v>
      </c>
      <c r="D3012" s="41" t="s">
        <v>2025</v>
      </c>
      <c r="E3012" s="1631" t="s">
        <v>370</v>
      </c>
      <c r="F3012" s="1670" t="s">
        <v>49</v>
      </c>
      <c r="G3012" s="954" t="s">
        <v>1157</v>
      </c>
      <c r="H3012" s="1911">
        <v>41640</v>
      </c>
      <c r="I3012" s="1681">
        <v>11401.16</v>
      </c>
      <c r="J3012" s="1680">
        <v>11401.16</v>
      </c>
      <c r="K3012" s="1682">
        <v>0</v>
      </c>
    </row>
    <row r="3013" spans="1:100" x14ac:dyDescent="0.25">
      <c r="A3013" s="953" t="s">
        <v>3903</v>
      </c>
      <c r="B3013" s="41">
        <v>365318</v>
      </c>
      <c r="C3013" s="1812" t="s">
        <v>6152</v>
      </c>
      <c r="D3013" s="1694" t="s">
        <v>370</v>
      </c>
      <c r="E3013" s="1631" t="s">
        <v>370</v>
      </c>
      <c r="F3013" s="1670" t="s">
        <v>49</v>
      </c>
      <c r="G3013" s="954" t="s">
        <v>18</v>
      </c>
      <c r="H3013" s="1308">
        <v>41640</v>
      </c>
      <c r="I3013" s="1682">
        <v>10499.99</v>
      </c>
      <c r="J3013" s="1682">
        <v>10499.99</v>
      </c>
      <c r="K3013" s="1682">
        <v>0</v>
      </c>
    </row>
    <row r="3014" spans="1:100" x14ac:dyDescent="0.25">
      <c r="A3014" s="953" t="s">
        <v>14</v>
      </c>
      <c r="B3014" s="41">
        <v>548220</v>
      </c>
      <c r="C3014" s="1812" t="s">
        <v>6153</v>
      </c>
      <c r="D3014" s="41" t="s">
        <v>16</v>
      </c>
      <c r="E3014" s="41" t="s">
        <v>2215</v>
      </c>
      <c r="F3014" s="41" t="s">
        <v>3904</v>
      </c>
      <c r="G3014" s="954" t="s">
        <v>18</v>
      </c>
      <c r="H3014" s="1911">
        <v>41640</v>
      </c>
      <c r="I3014" s="1684">
        <v>27747.56</v>
      </c>
      <c r="J3014" s="1683">
        <v>27747.56</v>
      </c>
      <c r="K3014" s="1685">
        <v>0</v>
      </c>
    </row>
    <row r="3015" spans="1:100" x14ac:dyDescent="0.25">
      <c r="A3015" s="953" t="s">
        <v>697</v>
      </c>
      <c r="B3015" s="41">
        <v>750065</v>
      </c>
      <c r="C3015" s="1812" t="s">
        <v>6154</v>
      </c>
      <c r="D3015" s="41" t="s">
        <v>3905</v>
      </c>
      <c r="E3015" s="41" t="s">
        <v>190</v>
      </c>
      <c r="F3015" s="41" t="s">
        <v>3906</v>
      </c>
      <c r="G3015" s="954" t="s">
        <v>1634</v>
      </c>
      <c r="H3015" s="1361">
        <v>42809</v>
      </c>
      <c r="I3015" s="1362">
        <v>2832.95</v>
      </c>
      <c r="J3015" s="1362">
        <v>2832.95</v>
      </c>
      <c r="K3015" s="1362">
        <v>0</v>
      </c>
    </row>
    <row r="3016" spans="1:100" x14ac:dyDescent="0.25">
      <c r="A3016" s="953" t="s">
        <v>458</v>
      </c>
      <c r="B3016" s="41">
        <v>750066</v>
      </c>
      <c r="C3016" s="1812" t="s">
        <v>6155</v>
      </c>
      <c r="D3016" s="41" t="s">
        <v>156</v>
      </c>
      <c r="E3016" s="218" t="s">
        <v>1150</v>
      </c>
      <c r="F3016" s="41" t="s">
        <v>3907</v>
      </c>
      <c r="G3016" s="954" t="s">
        <v>381</v>
      </c>
      <c r="H3016" s="1361">
        <v>43469</v>
      </c>
      <c r="I3016" s="1370">
        <v>15900</v>
      </c>
      <c r="J3016" s="1370">
        <v>3709.76</v>
      </c>
      <c r="K3016" s="1370">
        <v>12189.24</v>
      </c>
    </row>
    <row r="3017" spans="1:100" x14ac:dyDescent="0.25">
      <c r="A3017" s="953" t="s">
        <v>550</v>
      </c>
      <c r="B3017" s="954">
        <v>548275</v>
      </c>
      <c r="C3017" s="1812" t="s">
        <v>3908</v>
      </c>
      <c r="D3017" s="954" t="s">
        <v>116</v>
      </c>
      <c r="E3017" s="954" t="s">
        <v>35</v>
      </c>
      <c r="F3017" s="951">
        <v>8107214043400290</v>
      </c>
      <c r="G3017" s="954" t="s">
        <v>18</v>
      </c>
      <c r="H3017" s="1308">
        <v>41869</v>
      </c>
      <c r="I3017" s="1277">
        <v>10738</v>
      </c>
      <c r="J3017" s="1277">
        <v>10738</v>
      </c>
      <c r="K3017" s="1277">
        <v>0</v>
      </c>
      <c r="L3017" s="949"/>
      <c r="M3017" s="948"/>
      <c r="N3017" s="948"/>
      <c r="O3017" s="948"/>
      <c r="P3017" s="948"/>
      <c r="Q3017" s="948"/>
      <c r="R3017" s="948"/>
      <c r="S3017" s="948"/>
      <c r="T3017" s="948"/>
      <c r="U3017" s="948"/>
      <c r="V3017" s="948"/>
      <c r="W3017" s="948"/>
      <c r="X3017" s="948"/>
      <c r="Y3017" s="948"/>
      <c r="Z3017" s="948"/>
      <c r="AA3017" s="948"/>
      <c r="AB3017" s="948"/>
      <c r="AC3017" s="948"/>
      <c r="AD3017" s="948"/>
      <c r="AE3017" s="948"/>
      <c r="AF3017" s="948"/>
      <c r="AG3017" s="948"/>
      <c r="AH3017" s="948"/>
      <c r="AI3017" s="948"/>
      <c r="AJ3017" s="948"/>
      <c r="AK3017" s="948"/>
      <c r="AL3017" s="948"/>
      <c r="AM3017" s="948"/>
      <c r="AN3017" s="948"/>
      <c r="AO3017" s="948"/>
      <c r="AP3017" s="948"/>
      <c r="AQ3017" s="948"/>
      <c r="AR3017" s="948"/>
      <c r="AS3017" s="948"/>
      <c r="AT3017" s="948"/>
      <c r="AU3017" s="948"/>
      <c r="AV3017" s="948"/>
      <c r="AW3017" s="948"/>
      <c r="AX3017" s="948"/>
      <c r="AY3017" s="948"/>
      <c r="AZ3017" s="948"/>
      <c r="BA3017" s="948"/>
      <c r="BB3017" s="948"/>
      <c r="BC3017" s="948"/>
      <c r="BD3017" s="948"/>
      <c r="BE3017" s="948"/>
      <c r="BF3017" s="948"/>
      <c r="BG3017" s="948"/>
      <c r="BH3017" s="948"/>
      <c r="BI3017" s="948"/>
      <c r="BJ3017" s="948"/>
      <c r="BK3017" s="948"/>
      <c r="BL3017" s="948"/>
      <c r="BM3017" s="948"/>
      <c r="BN3017" s="948"/>
      <c r="BO3017" s="948"/>
      <c r="BP3017" s="948"/>
      <c r="BQ3017" s="948"/>
      <c r="BR3017" s="948"/>
      <c r="BS3017" s="948"/>
      <c r="BT3017" s="948"/>
      <c r="BU3017" s="948"/>
      <c r="BV3017" s="948"/>
      <c r="BW3017" s="948"/>
      <c r="BX3017" s="948"/>
      <c r="BY3017" s="948"/>
      <c r="BZ3017" s="948"/>
      <c r="CA3017" s="948"/>
      <c r="CB3017" s="948"/>
      <c r="CC3017" s="948"/>
      <c r="CD3017" s="948"/>
      <c r="CE3017" s="948"/>
      <c r="CF3017" s="948"/>
      <c r="CG3017" s="948"/>
      <c r="CH3017" s="948"/>
      <c r="CI3017" s="948"/>
      <c r="CJ3017" s="948"/>
      <c r="CK3017" s="948"/>
      <c r="CL3017" s="948"/>
      <c r="CM3017" s="948"/>
      <c r="CN3017" s="948"/>
      <c r="CO3017" s="948"/>
      <c r="CP3017" s="948"/>
      <c r="CQ3017" s="948"/>
      <c r="CR3017" s="948"/>
      <c r="CS3017" s="948"/>
      <c r="CT3017" s="948"/>
      <c r="CU3017" s="948"/>
      <c r="CV3017" s="948"/>
    </row>
    <row r="3018" spans="1:100" x14ac:dyDescent="0.25">
      <c r="A3018" s="953" t="s">
        <v>14</v>
      </c>
      <c r="B3018" s="954">
        <v>366554</v>
      </c>
      <c r="C3018" s="1812" t="s">
        <v>3909</v>
      </c>
      <c r="D3018" s="954" t="s">
        <v>16</v>
      </c>
      <c r="E3018" s="954" t="s">
        <v>3910</v>
      </c>
      <c r="F3018" s="954" t="s">
        <v>3911</v>
      </c>
      <c r="G3018" s="954" t="s">
        <v>18</v>
      </c>
      <c r="H3018" s="1308">
        <v>39083</v>
      </c>
      <c r="I3018" s="1277">
        <v>27747.56</v>
      </c>
      <c r="J3018" s="1277">
        <v>27747.56</v>
      </c>
      <c r="K3018" s="1277">
        <v>0</v>
      </c>
      <c r="L3018" s="950"/>
      <c r="M3018" s="949"/>
      <c r="N3018" s="949"/>
      <c r="O3018" s="949"/>
      <c r="P3018" s="949"/>
      <c r="Q3018" s="949"/>
      <c r="R3018" s="949"/>
      <c r="S3018" s="949"/>
      <c r="T3018" s="949"/>
      <c r="U3018" s="949"/>
      <c r="V3018" s="949"/>
      <c r="W3018" s="949"/>
      <c r="X3018" s="949"/>
      <c r="Y3018" s="949"/>
      <c r="Z3018" s="949"/>
      <c r="AA3018" s="949"/>
      <c r="AB3018" s="949"/>
      <c r="AC3018" s="949"/>
      <c r="AD3018" s="949"/>
      <c r="AE3018" s="949"/>
      <c r="AF3018" s="949"/>
      <c r="AG3018" s="949"/>
      <c r="AH3018" s="949"/>
      <c r="AI3018" s="949"/>
      <c r="AJ3018" s="949"/>
      <c r="AK3018" s="949"/>
      <c r="AL3018" s="949"/>
      <c r="AM3018" s="949"/>
      <c r="AN3018" s="949"/>
      <c r="AO3018" s="949"/>
      <c r="AP3018" s="949"/>
      <c r="AQ3018" s="949"/>
      <c r="AR3018" s="949"/>
      <c r="AS3018" s="949"/>
      <c r="AT3018" s="949"/>
      <c r="AU3018" s="949"/>
      <c r="AV3018" s="949"/>
      <c r="AW3018" s="949"/>
      <c r="AX3018" s="949"/>
      <c r="AY3018" s="949"/>
      <c r="AZ3018" s="949"/>
      <c r="BA3018" s="949"/>
      <c r="BB3018" s="949"/>
      <c r="BC3018" s="949"/>
      <c r="BD3018" s="949"/>
      <c r="BE3018" s="949"/>
      <c r="BF3018" s="949"/>
      <c r="BG3018" s="949"/>
      <c r="BH3018" s="949"/>
      <c r="BI3018" s="949"/>
      <c r="BJ3018" s="949"/>
      <c r="BK3018" s="949"/>
      <c r="BL3018" s="949"/>
      <c r="BM3018" s="949"/>
      <c r="BN3018" s="949"/>
      <c r="BO3018" s="949"/>
      <c r="BP3018" s="949"/>
      <c r="BQ3018" s="949"/>
      <c r="BR3018" s="949"/>
      <c r="BS3018" s="949"/>
      <c r="BT3018" s="949"/>
      <c r="BU3018" s="949"/>
      <c r="BV3018" s="949"/>
      <c r="BW3018" s="949"/>
      <c r="BX3018" s="949"/>
      <c r="BY3018" s="949"/>
      <c r="BZ3018" s="949"/>
      <c r="CA3018" s="949"/>
      <c r="CB3018" s="949"/>
      <c r="CC3018" s="949"/>
      <c r="CD3018" s="949"/>
      <c r="CE3018" s="949"/>
      <c r="CF3018" s="949"/>
      <c r="CG3018" s="949"/>
      <c r="CH3018" s="949"/>
      <c r="CI3018" s="949"/>
      <c r="CJ3018" s="949"/>
      <c r="CK3018" s="949"/>
      <c r="CL3018" s="949"/>
      <c r="CM3018" s="949"/>
      <c r="CN3018" s="949"/>
      <c r="CO3018" s="949"/>
      <c r="CP3018" s="949"/>
      <c r="CQ3018" s="949"/>
      <c r="CR3018" s="949"/>
      <c r="CS3018" s="949"/>
      <c r="CT3018" s="949"/>
      <c r="CU3018" s="949"/>
      <c r="CV3018" s="949"/>
    </row>
    <row r="3019" spans="1:100" x14ac:dyDescent="0.25">
      <c r="A3019" s="953" t="s">
        <v>170</v>
      </c>
      <c r="B3019" s="41">
        <v>750068</v>
      </c>
      <c r="C3019" s="1812" t="s">
        <v>6156</v>
      </c>
      <c r="D3019" s="41" t="s">
        <v>16</v>
      </c>
      <c r="E3019" s="1686" t="s">
        <v>131</v>
      </c>
      <c r="F3019" s="41" t="s">
        <v>3912</v>
      </c>
      <c r="G3019" s="954" t="s">
        <v>1157</v>
      </c>
      <c r="H3019" s="1361">
        <v>43535</v>
      </c>
      <c r="I3019" s="1362">
        <v>4850</v>
      </c>
      <c r="J3019" s="1362">
        <v>3502.05</v>
      </c>
      <c r="K3019" s="1362">
        <v>1346.95</v>
      </c>
    </row>
    <row r="3020" spans="1:100" x14ac:dyDescent="0.25">
      <c r="A3020" s="953" t="s">
        <v>14</v>
      </c>
      <c r="B3020" s="41">
        <v>750067</v>
      </c>
      <c r="C3020" s="1812" t="s">
        <v>6157</v>
      </c>
      <c r="D3020" s="41" t="s">
        <v>16</v>
      </c>
      <c r="E3020" s="41" t="s">
        <v>467</v>
      </c>
      <c r="F3020" s="41" t="s">
        <v>3913</v>
      </c>
      <c r="G3020" s="954" t="s">
        <v>1157</v>
      </c>
      <c r="H3020" s="1361">
        <v>43532</v>
      </c>
      <c r="I3020" s="1362">
        <v>39136</v>
      </c>
      <c r="J3020" s="1362">
        <v>28264.17</v>
      </c>
      <c r="K3020" s="1362">
        <v>10870.83</v>
      </c>
    </row>
    <row r="3021" spans="1:100" s="1750" customFormat="1" x14ac:dyDescent="0.25">
      <c r="A3021" s="1757" t="s">
        <v>3914</v>
      </c>
      <c r="B3021" s="93">
        <v>750494</v>
      </c>
      <c r="C3021" s="1812" t="s">
        <v>6158</v>
      </c>
      <c r="D3021" s="1758" t="s">
        <v>370</v>
      </c>
      <c r="E3021" s="1758" t="s">
        <v>370</v>
      </c>
      <c r="F3021" s="93" t="s">
        <v>49</v>
      </c>
      <c r="G3021" s="1758" t="s">
        <v>147</v>
      </c>
      <c r="H3021" s="1361">
        <v>43803</v>
      </c>
      <c r="I3021" s="1362">
        <v>21950</v>
      </c>
      <c r="J3021" s="1362">
        <v>850</v>
      </c>
      <c r="K3021" s="1362">
        <v>21100</v>
      </c>
    </row>
    <row r="3022" spans="1:100" x14ac:dyDescent="0.25">
      <c r="I3022" s="1880">
        <f>SUM(I2931:I3021)</f>
        <v>1262770.1100000001</v>
      </c>
      <c r="J3022" s="1880">
        <f>SUM(J2931:J3021)</f>
        <v>1199444.9200000002</v>
      </c>
      <c r="K3022" s="1880">
        <f>SUM(K2931:K3021)</f>
        <v>63320.189999999995</v>
      </c>
    </row>
    <row r="3024" spans="1:100" ht="18.75" x14ac:dyDescent="0.3">
      <c r="A3024" s="956" t="s">
        <v>204</v>
      </c>
      <c r="B3024" s="957"/>
      <c r="C3024" s="1799"/>
      <c r="D3024" s="957"/>
      <c r="E3024" s="957"/>
      <c r="F3024" s="958" t="s">
        <v>3915</v>
      </c>
      <c r="G3024" s="957"/>
      <c r="H3024" s="2000" t="s">
        <v>3</v>
      </c>
      <c r="I3024" s="1993" t="s">
        <v>4</v>
      </c>
      <c r="J3024" s="2001" t="s">
        <v>5</v>
      </c>
      <c r="K3024" s="1999" t="s">
        <v>6</v>
      </c>
      <c r="L3024" s="955"/>
      <c r="M3024" s="950"/>
      <c r="N3024" s="950"/>
      <c r="O3024" s="950"/>
      <c r="P3024" s="950"/>
      <c r="Q3024" s="950"/>
      <c r="R3024" s="950"/>
      <c r="S3024" s="950"/>
      <c r="T3024" s="950"/>
      <c r="U3024" s="950"/>
      <c r="V3024" s="950"/>
      <c r="W3024" s="950"/>
      <c r="X3024" s="950"/>
      <c r="Y3024" s="950"/>
      <c r="Z3024" s="950"/>
      <c r="AA3024" s="950"/>
      <c r="AB3024" s="950"/>
      <c r="AC3024" s="950"/>
      <c r="AD3024" s="950"/>
      <c r="AE3024" s="950"/>
      <c r="AF3024" s="950"/>
      <c r="AG3024" s="950"/>
      <c r="AH3024" s="950"/>
      <c r="AI3024" s="950"/>
      <c r="AJ3024" s="950"/>
      <c r="AK3024" s="950"/>
      <c r="AL3024" s="950"/>
      <c r="AM3024" s="950"/>
      <c r="AN3024" s="950"/>
      <c r="AO3024" s="950"/>
      <c r="AP3024" s="950"/>
      <c r="AQ3024" s="950"/>
      <c r="AR3024" s="950"/>
      <c r="AS3024" s="950"/>
      <c r="AT3024" s="950"/>
      <c r="AU3024" s="950"/>
      <c r="AV3024" s="950"/>
      <c r="AW3024" s="950"/>
      <c r="AX3024" s="950"/>
      <c r="AY3024" s="950"/>
      <c r="AZ3024" s="950"/>
      <c r="BA3024" s="950"/>
      <c r="BB3024" s="950"/>
      <c r="BC3024" s="950"/>
      <c r="BD3024" s="950"/>
      <c r="BE3024" s="950"/>
      <c r="BF3024" s="950"/>
      <c r="BG3024" s="950"/>
      <c r="BH3024" s="950"/>
      <c r="BI3024" s="950"/>
      <c r="BJ3024" s="950"/>
      <c r="BK3024" s="950"/>
      <c r="BL3024" s="950"/>
      <c r="BM3024" s="950"/>
      <c r="BN3024" s="950"/>
      <c r="BO3024" s="950"/>
      <c r="BP3024" s="950"/>
      <c r="BQ3024" s="950"/>
      <c r="BR3024" s="950"/>
      <c r="BS3024" s="950"/>
      <c r="BT3024" s="950"/>
      <c r="BU3024" s="950"/>
      <c r="BV3024" s="950"/>
      <c r="BW3024" s="950"/>
      <c r="BX3024" s="950"/>
      <c r="BY3024" s="950"/>
      <c r="BZ3024" s="950"/>
      <c r="CA3024" s="950"/>
      <c r="CB3024" s="950"/>
      <c r="CC3024" s="950"/>
      <c r="CD3024" s="950"/>
      <c r="CE3024" s="950"/>
      <c r="CF3024" s="950"/>
      <c r="CG3024" s="950"/>
      <c r="CH3024" s="950"/>
      <c r="CI3024" s="950"/>
      <c r="CJ3024" s="950"/>
      <c r="CK3024" s="950"/>
      <c r="CL3024" s="950"/>
      <c r="CM3024" s="950"/>
      <c r="CN3024" s="950"/>
      <c r="CO3024" s="950"/>
      <c r="CP3024" s="950"/>
      <c r="CQ3024" s="950"/>
      <c r="CR3024" s="950"/>
      <c r="CS3024" s="950"/>
      <c r="CT3024" s="950"/>
      <c r="CU3024" s="950"/>
      <c r="CV3024" s="950"/>
    </row>
    <row r="3025" spans="1:100" ht="15.75" x14ac:dyDescent="0.25">
      <c r="A3025" s="960" t="s">
        <v>7</v>
      </c>
      <c r="B3025" s="959" t="s">
        <v>8</v>
      </c>
      <c r="C3025" s="1801" t="s">
        <v>9</v>
      </c>
      <c r="D3025" s="960" t="s">
        <v>10</v>
      </c>
      <c r="E3025" s="960" t="s">
        <v>11</v>
      </c>
      <c r="F3025" s="960" t="s">
        <v>12</v>
      </c>
      <c r="G3025" s="960" t="s">
        <v>13</v>
      </c>
      <c r="H3025" s="2000"/>
      <c r="I3025" s="1994"/>
      <c r="J3025" s="2001"/>
      <c r="K3025" s="1999"/>
      <c r="L3025" s="955"/>
      <c r="M3025" s="950"/>
      <c r="N3025" s="950"/>
      <c r="O3025" s="950"/>
      <c r="P3025" s="950"/>
      <c r="Q3025" s="950"/>
      <c r="R3025" s="950"/>
      <c r="S3025" s="950"/>
      <c r="T3025" s="950"/>
      <c r="U3025" s="950"/>
      <c r="V3025" s="950"/>
      <c r="W3025" s="950"/>
      <c r="X3025" s="950"/>
      <c r="Y3025" s="950"/>
      <c r="Z3025" s="950"/>
      <c r="AA3025" s="950"/>
      <c r="AB3025" s="950"/>
      <c r="AC3025" s="950"/>
      <c r="AD3025" s="950"/>
      <c r="AE3025" s="950"/>
      <c r="AF3025" s="950"/>
      <c r="AG3025" s="950"/>
      <c r="AH3025" s="950"/>
      <c r="AI3025" s="950"/>
      <c r="AJ3025" s="950"/>
      <c r="AK3025" s="950"/>
      <c r="AL3025" s="950"/>
      <c r="AM3025" s="950"/>
      <c r="AN3025" s="950"/>
      <c r="AO3025" s="950"/>
      <c r="AP3025" s="950"/>
      <c r="AQ3025" s="950"/>
      <c r="AR3025" s="950"/>
      <c r="AS3025" s="950"/>
      <c r="AT3025" s="950"/>
      <c r="AU3025" s="950"/>
      <c r="AV3025" s="950"/>
      <c r="AW3025" s="950"/>
      <c r="AX3025" s="950"/>
      <c r="AY3025" s="950"/>
      <c r="AZ3025" s="950"/>
      <c r="BA3025" s="950"/>
      <c r="BB3025" s="950"/>
      <c r="BC3025" s="950"/>
      <c r="BD3025" s="950"/>
      <c r="BE3025" s="950"/>
      <c r="BF3025" s="950"/>
      <c r="BG3025" s="950"/>
      <c r="BH3025" s="950"/>
      <c r="BI3025" s="950"/>
      <c r="BJ3025" s="950"/>
      <c r="BK3025" s="950"/>
      <c r="BL3025" s="950"/>
      <c r="BM3025" s="950"/>
      <c r="BN3025" s="950"/>
      <c r="BO3025" s="950"/>
      <c r="BP3025" s="950"/>
      <c r="BQ3025" s="950"/>
      <c r="BR3025" s="950"/>
      <c r="BS3025" s="950"/>
      <c r="BT3025" s="950"/>
      <c r="BU3025" s="950"/>
      <c r="BV3025" s="950"/>
      <c r="BW3025" s="950"/>
      <c r="BX3025" s="950"/>
      <c r="BY3025" s="950"/>
      <c r="BZ3025" s="950"/>
      <c r="CA3025" s="950"/>
      <c r="CB3025" s="950"/>
      <c r="CC3025" s="950"/>
      <c r="CD3025" s="950"/>
      <c r="CE3025" s="950"/>
      <c r="CF3025" s="950"/>
      <c r="CG3025" s="950"/>
      <c r="CH3025" s="950"/>
      <c r="CI3025" s="950"/>
      <c r="CJ3025" s="950"/>
      <c r="CK3025" s="950"/>
      <c r="CL3025" s="950"/>
      <c r="CM3025" s="950"/>
      <c r="CN3025" s="950"/>
      <c r="CO3025" s="950"/>
      <c r="CP3025" s="950"/>
      <c r="CQ3025" s="950"/>
      <c r="CR3025" s="950"/>
      <c r="CS3025" s="950"/>
      <c r="CT3025" s="950"/>
      <c r="CU3025" s="950"/>
      <c r="CV3025" s="950"/>
    </row>
    <row r="3026" spans="1:100" x14ac:dyDescent="0.25">
      <c r="A3026" s="975" t="s">
        <v>1030</v>
      </c>
      <c r="B3026" s="976">
        <v>365257</v>
      </c>
      <c r="C3026" s="1812" t="s">
        <v>3916</v>
      </c>
      <c r="D3026" s="1694" t="s">
        <v>370</v>
      </c>
      <c r="E3026" s="1694" t="s">
        <v>370</v>
      </c>
      <c r="F3026" s="1696" t="s">
        <v>49</v>
      </c>
      <c r="G3026" s="976" t="s">
        <v>94</v>
      </c>
      <c r="H3026" s="1308">
        <v>41640</v>
      </c>
      <c r="I3026" s="1277">
        <v>3431.28</v>
      </c>
      <c r="J3026" s="1277">
        <v>3431.28</v>
      </c>
      <c r="K3026" s="1277">
        <v>0</v>
      </c>
      <c r="L3026" s="961"/>
      <c r="M3026" s="955"/>
      <c r="N3026" s="955"/>
      <c r="O3026" s="955"/>
      <c r="P3026" s="955"/>
      <c r="Q3026" s="955"/>
      <c r="R3026" s="955"/>
      <c r="S3026" s="955"/>
      <c r="T3026" s="955"/>
      <c r="U3026" s="955"/>
      <c r="V3026" s="955"/>
      <c r="W3026" s="955"/>
      <c r="X3026" s="955"/>
      <c r="Y3026" s="955"/>
      <c r="Z3026" s="955"/>
      <c r="AA3026" s="955"/>
      <c r="AB3026" s="955"/>
      <c r="AC3026" s="955"/>
      <c r="AD3026" s="955"/>
      <c r="AE3026" s="955"/>
      <c r="AF3026" s="955"/>
      <c r="AG3026" s="955"/>
      <c r="AH3026" s="955"/>
      <c r="AI3026" s="955"/>
      <c r="AJ3026" s="955"/>
      <c r="AK3026" s="955"/>
      <c r="AL3026" s="955"/>
      <c r="AM3026" s="955"/>
      <c r="AN3026" s="955"/>
      <c r="AO3026" s="955"/>
      <c r="AP3026" s="955"/>
      <c r="AQ3026" s="955"/>
      <c r="AR3026" s="955"/>
      <c r="AS3026" s="955"/>
      <c r="AT3026" s="955"/>
      <c r="AU3026" s="955"/>
      <c r="AV3026" s="955"/>
      <c r="AW3026" s="955"/>
      <c r="AX3026" s="955"/>
      <c r="AY3026" s="955"/>
      <c r="AZ3026" s="955"/>
      <c r="BA3026" s="955"/>
      <c r="BB3026" s="955"/>
      <c r="BC3026" s="955"/>
      <c r="BD3026" s="955"/>
      <c r="BE3026" s="955"/>
      <c r="BF3026" s="955"/>
      <c r="BG3026" s="955"/>
      <c r="BH3026" s="955"/>
      <c r="BI3026" s="955"/>
      <c r="BJ3026" s="955"/>
      <c r="BK3026" s="955"/>
      <c r="BL3026" s="955"/>
      <c r="BM3026" s="955"/>
      <c r="BN3026" s="955"/>
      <c r="BO3026" s="955"/>
      <c r="BP3026" s="955"/>
      <c r="BQ3026" s="955"/>
      <c r="BR3026" s="955"/>
      <c r="BS3026" s="955"/>
      <c r="BT3026" s="955"/>
      <c r="BU3026" s="955"/>
      <c r="BV3026" s="955"/>
      <c r="BW3026" s="955"/>
      <c r="BX3026" s="955"/>
      <c r="BY3026" s="955"/>
      <c r="BZ3026" s="955"/>
      <c r="CA3026" s="955"/>
      <c r="CB3026" s="955"/>
      <c r="CC3026" s="955"/>
      <c r="CD3026" s="955"/>
      <c r="CE3026" s="955"/>
      <c r="CF3026" s="955"/>
      <c r="CG3026" s="955"/>
      <c r="CH3026" s="955"/>
      <c r="CI3026" s="955"/>
      <c r="CJ3026" s="955"/>
      <c r="CK3026" s="955"/>
      <c r="CL3026" s="955"/>
      <c r="CM3026" s="955"/>
      <c r="CN3026" s="955"/>
      <c r="CO3026" s="955"/>
      <c r="CP3026" s="955"/>
      <c r="CQ3026" s="955"/>
      <c r="CR3026" s="955"/>
      <c r="CS3026" s="955"/>
      <c r="CT3026" s="955"/>
      <c r="CU3026" s="955"/>
      <c r="CV3026" s="955"/>
    </row>
    <row r="3027" spans="1:100" x14ac:dyDescent="0.25">
      <c r="A3027" s="975" t="s">
        <v>3791</v>
      </c>
      <c r="B3027" s="976">
        <v>365256</v>
      </c>
      <c r="C3027" s="1812" t="s">
        <v>3917</v>
      </c>
      <c r="D3027" s="1696" t="s">
        <v>49</v>
      </c>
      <c r="E3027" s="1696" t="s">
        <v>49</v>
      </c>
      <c r="F3027" s="1696" t="s">
        <v>49</v>
      </c>
      <c r="G3027" s="976" t="s">
        <v>114</v>
      </c>
      <c r="H3027" s="1308">
        <v>41640</v>
      </c>
      <c r="I3027" s="1277">
        <v>12500</v>
      </c>
      <c r="J3027" s="1277">
        <v>12500</v>
      </c>
      <c r="K3027" s="1277">
        <v>0</v>
      </c>
      <c r="L3027" s="961"/>
      <c r="M3027" s="955"/>
      <c r="N3027" s="955"/>
      <c r="O3027" s="955"/>
      <c r="P3027" s="955"/>
      <c r="Q3027" s="955"/>
      <c r="R3027" s="955"/>
      <c r="S3027" s="955"/>
      <c r="T3027" s="955"/>
      <c r="U3027" s="955"/>
      <c r="V3027" s="955"/>
      <c r="W3027" s="955"/>
      <c r="X3027" s="955"/>
      <c r="Y3027" s="955"/>
      <c r="Z3027" s="955"/>
      <c r="AA3027" s="955"/>
      <c r="AB3027" s="955"/>
      <c r="AC3027" s="955"/>
      <c r="AD3027" s="955"/>
      <c r="AE3027" s="955"/>
      <c r="AF3027" s="955"/>
      <c r="AG3027" s="955"/>
      <c r="AH3027" s="955"/>
      <c r="AI3027" s="955"/>
      <c r="AJ3027" s="955"/>
      <c r="AK3027" s="955"/>
      <c r="AL3027" s="955"/>
      <c r="AM3027" s="955"/>
      <c r="AN3027" s="955"/>
      <c r="AO3027" s="955"/>
      <c r="AP3027" s="955"/>
      <c r="AQ3027" s="955"/>
      <c r="AR3027" s="955"/>
      <c r="AS3027" s="955"/>
      <c r="AT3027" s="955"/>
      <c r="AU3027" s="955"/>
      <c r="AV3027" s="955"/>
      <c r="AW3027" s="955"/>
      <c r="AX3027" s="955"/>
      <c r="AY3027" s="955"/>
      <c r="AZ3027" s="955"/>
      <c r="BA3027" s="955"/>
      <c r="BB3027" s="955"/>
      <c r="BC3027" s="955"/>
      <c r="BD3027" s="955"/>
      <c r="BE3027" s="955"/>
      <c r="BF3027" s="955"/>
      <c r="BG3027" s="955"/>
      <c r="BH3027" s="955"/>
      <c r="BI3027" s="955"/>
      <c r="BJ3027" s="955"/>
      <c r="BK3027" s="955"/>
      <c r="BL3027" s="955"/>
      <c r="BM3027" s="955"/>
      <c r="BN3027" s="955"/>
      <c r="BO3027" s="955"/>
      <c r="BP3027" s="955"/>
      <c r="BQ3027" s="955"/>
      <c r="BR3027" s="955"/>
      <c r="BS3027" s="955"/>
      <c r="BT3027" s="955"/>
      <c r="BU3027" s="955"/>
      <c r="BV3027" s="955"/>
      <c r="BW3027" s="955"/>
      <c r="BX3027" s="955"/>
      <c r="BY3027" s="955"/>
      <c r="BZ3027" s="955"/>
      <c r="CA3027" s="955"/>
      <c r="CB3027" s="955"/>
      <c r="CC3027" s="955"/>
      <c r="CD3027" s="955"/>
      <c r="CE3027" s="955"/>
      <c r="CF3027" s="955"/>
      <c r="CG3027" s="955"/>
      <c r="CH3027" s="955"/>
      <c r="CI3027" s="955"/>
      <c r="CJ3027" s="955"/>
      <c r="CK3027" s="955"/>
      <c r="CL3027" s="955"/>
      <c r="CM3027" s="955"/>
      <c r="CN3027" s="955"/>
      <c r="CO3027" s="955"/>
      <c r="CP3027" s="955"/>
      <c r="CQ3027" s="955"/>
      <c r="CR3027" s="955"/>
      <c r="CS3027" s="955"/>
      <c r="CT3027" s="955"/>
      <c r="CU3027" s="955"/>
      <c r="CV3027" s="955"/>
    </row>
    <row r="3028" spans="1:100" x14ac:dyDescent="0.25">
      <c r="A3028" s="974" t="s">
        <v>170</v>
      </c>
      <c r="B3028" s="976">
        <v>365259</v>
      </c>
      <c r="C3028" s="1812" t="s">
        <v>3918</v>
      </c>
      <c r="D3028" s="976" t="s">
        <v>16</v>
      </c>
      <c r="E3028" s="976" t="s">
        <v>377</v>
      </c>
      <c r="F3028" s="976" t="s">
        <v>3919</v>
      </c>
      <c r="G3028" s="976" t="s">
        <v>18</v>
      </c>
      <c r="H3028" s="1308">
        <v>41640</v>
      </c>
      <c r="I3028" s="1277">
        <v>9313.8799999999992</v>
      </c>
      <c r="J3028" s="1277">
        <v>9313.8799999999992</v>
      </c>
      <c r="K3028" s="1277">
        <v>0</v>
      </c>
      <c r="L3028" s="962"/>
      <c r="M3028" s="961"/>
      <c r="N3028" s="961"/>
      <c r="O3028" s="961"/>
      <c r="P3028" s="961"/>
      <c r="Q3028" s="961"/>
      <c r="R3028" s="961"/>
      <c r="S3028" s="961"/>
      <c r="T3028" s="961"/>
      <c r="U3028" s="961"/>
      <c r="V3028" s="961"/>
      <c r="W3028" s="961"/>
      <c r="X3028" s="961"/>
      <c r="Y3028" s="961"/>
      <c r="Z3028" s="961"/>
      <c r="AA3028" s="961"/>
      <c r="AB3028" s="961"/>
      <c r="AC3028" s="961"/>
      <c r="AD3028" s="961"/>
      <c r="AE3028" s="961"/>
      <c r="AF3028" s="961"/>
      <c r="AG3028" s="961"/>
      <c r="AH3028" s="961"/>
      <c r="AI3028" s="961"/>
      <c r="AJ3028" s="961"/>
      <c r="AK3028" s="961"/>
      <c r="AL3028" s="961"/>
      <c r="AM3028" s="961"/>
      <c r="AN3028" s="961"/>
      <c r="AO3028" s="961"/>
      <c r="AP3028" s="961"/>
      <c r="AQ3028" s="961"/>
      <c r="AR3028" s="961"/>
      <c r="AS3028" s="961"/>
      <c r="AT3028" s="961"/>
      <c r="AU3028" s="961"/>
      <c r="AV3028" s="961"/>
      <c r="AW3028" s="961"/>
      <c r="AX3028" s="961"/>
      <c r="AY3028" s="961"/>
      <c r="AZ3028" s="961"/>
      <c r="BA3028" s="961"/>
      <c r="BB3028" s="961"/>
      <c r="BC3028" s="961"/>
      <c r="BD3028" s="961"/>
      <c r="BE3028" s="961"/>
      <c r="BF3028" s="961"/>
      <c r="BG3028" s="961"/>
      <c r="BH3028" s="961"/>
      <c r="BI3028" s="961"/>
      <c r="BJ3028" s="961"/>
      <c r="BK3028" s="961"/>
      <c r="BL3028" s="961"/>
      <c r="BM3028" s="961"/>
      <c r="BN3028" s="961"/>
      <c r="BO3028" s="961"/>
      <c r="BP3028" s="961"/>
      <c r="BQ3028" s="961"/>
      <c r="BR3028" s="961"/>
      <c r="BS3028" s="961"/>
      <c r="BT3028" s="961"/>
      <c r="BU3028" s="961"/>
      <c r="BV3028" s="961"/>
      <c r="BW3028" s="961"/>
      <c r="BX3028" s="961"/>
      <c r="BY3028" s="961"/>
      <c r="BZ3028" s="961"/>
      <c r="CA3028" s="961"/>
      <c r="CB3028" s="961"/>
      <c r="CC3028" s="961"/>
      <c r="CD3028" s="961"/>
      <c r="CE3028" s="961"/>
      <c r="CF3028" s="961"/>
      <c r="CG3028" s="961"/>
      <c r="CH3028" s="961"/>
      <c r="CI3028" s="961"/>
      <c r="CJ3028" s="961"/>
      <c r="CK3028" s="961"/>
      <c r="CL3028" s="961"/>
      <c r="CM3028" s="961"/>
      <c r="CN3028" s="961"/>
      <c r="CO3028" s="961"/>
      <c r="CP3028" s="961"/>
      <c r="CQ3028" s="961"/>
      <c r="CR3028" s="961"/>
      <c r="CS3028" s="961"/>
      <c r="CT3028" s="961"/>
      <c r="CU3028" s="961"/>
      <c r="CV3028" s="961"/>
    </row>
    <row r="3029" spans="1:100" x14ac:dyDescent="0.25">
      <c r="A3029" s="974" t="s">
        <v>2346</v>
      </c>
      <c r="B3029" s="976">
        <v>367205</v>
      </c>
      <c r="C3029" s="1812" t="s">
        <v>3920</v>
      </c>
      <c r="D3029" s="1694" t="s">
        <v>370</v>
      </c>
      <c r="E3029" s="1694" t="s">
        <v>370</v>
      </c>
      <c r="F3029" s="1696" t="s">
        <v>49</v>
      </c>
      <c r="G3029" s="976" t="s">
        <v>94</v>
      </c>
      <c r="H3029" s="1308">
        <v>41640</v>
      </c>
      <c r="I3029" s="1277">
        <v>3431.28</v>
      </c>
      <c r="J3029" s="1277">
        <v>3431.28</v>
      </c>
      <c r="K3029" s="1277">
        <v>0</v>
      </c>
      <c r="L3029" s="962"/>
      <c r="M3029" s="961"/>
      <c r="N3029" s="961"/>
      <c r="O3029" s="961"/>
      <c r="P3029" s="961"/>
      <c r="Q3029" s="961"/>
      <c r="R3029" s="961"/>
      <c r="S3029" s="961"/>
      <c r="T3029" s="961"/>
      <c r="U3029" s="961"/>
      <c r="V3029" s="961"/>
      <c r="W3029" s="961"/>
      <c r="X3029" s="961"/>
      <c r="Y3029" s="961"/>
      <c r="Z3029" s="961"/>
      <c r="AA3029" s="961"/>
      <c r="AB3029" s="961"/>
      <c r="AC3029" s="961"/>
      <c r="AD3029" s="961"/>
      <c r="AE3029" s="961"/>
      <c r="AF3029" s="961"/>
      <c r="AG3029" s="961"/>
      <c r="AH3029" s="961"/>
      <c r="AI3029" s="961"/>
      <c r="AJ3029" s="961"/>
      <c r="AK3029" s="961"/>
      <c r="AL3029" s="961"/>
      <c r="AM3029" s="961"/>
      <c r="AN3029" s="961"/>
      <c r="AO3029" s="961"/>
      <c r="AP3029" s="961"/>
      <c r="AQ3029" s="961"/>
      <c r="AR3029" s="961"/>
      <c r="AS3029" s="961"/>
      <c r="AT3029" s="961"/>
      <c r="AU3029" s="961"/>
      <c r="AV3029" s="961"/>
      <c r="AW3029" s="961"/>
      <c r="AX3029" s="961"/>
      <c r="AY3029" s="961"/>
      <c r="AZ3029" s="961"/>
      <c r="BA3029" s="961"/>
      <c r="BB3029" s="961"/>
      <c r="BC3029" s="961"/>
      <c r="BD3029" s="961"/>
      <c r="BE3029" s="961"/>
      <c r="BF3029" s="961"/>
      <c r="BG3029" s="961"/>
      <c r="BH3029" s="961"/>
      <c r="BI3029" s="961"/>
      <c r="BJ3029" s="961"/>
      <c r="BK3029" s="961"/>
      <c r="BL3029" s="961"/>
      <c r="BM3029" s="961"/>
      <c r="BN3029" s="961"/>
      <c r="BO3029" s="961"/>
      <c r="BP3029" s="961"/>
      <c r="BQ3029" s="961"/>
      <c r="BR3029" s="961"/>
      <c r="BS3029" s="961"/>
      <c r="BT3029" s="961"/>
      <c r="BU3029" s="961"/>
      <c r="BV3029" s="961"/>
      <c r="BW3029" s="961"/>
      <c r="BX3029" s="961"/>
      <c r="BY3029" s="961"/>
      <c r="BZ3029" s="961"/>
      <c r="CA3029" s="961"/>
      <c r="CB3029" s="961"/>
      <c r="CC3029" s="961"/>
      <c r="CD3029" s="961"/>
      <c r="CE3029" s="961"/>
      <c r="CF3029" s="961"/>
      <c r="CG3029" s="961"/>
      <c r="CH3029" s="961"/>
      <c r="CI3029" s="961"/>
      <c r="CJ3029" s="961"/>
      <c r="CK3029" s="961"/>
      <c r="CL3029" s="961"/>
      <c r="CM3029" s="961"/>
      <c r="CN3029" s="961"/>
      <c r="CO3029" s="961"/>
      <c r="CP3029" s="961"/>
      <c r="CQ3029" s="961"/>
      <c r="CR3029" s="961"/>
      <c r="CS3029" s="961"/>
      <c r="CT3029" s="961"/>
      <c r="CU3029" s="961"/>
      <c r="CV3029" s="961"/>
    </row>
    <row r="3030" spans="1:100" x14ac:dyDescent="0.25">
      <c r="A3030" s="975" t="s">
        <v>3921</v>
      </c>
      <c r="B3030" s="976">
        <v>365262</v>
      </c>
      <c r="C3030" s="1812" t="s">
        <v>3792</v>
      </c>
      <c r="D3030" s="1696" t="s">
        <v>49</v>
      </c>
      <c r="E3030" s="1696" t="s">
        <v>49</v>
      </c>
      <c r="F3030" s="1696" t="s">
        <v>49</v>
      </c>
      <c r="G3030" s="976" t="s">
        <v>114</v>
      </c>
      <c r="H3030" s="1308">
        <v>41640</v>
      </c>
      <c r="I3030" s="1277">
        <v>169774.7</v>
      </c>
      <c r="J3030" s="1277">
        <v>169774.7</v>
      </c>
      <c r="K3030" s="1277">
        <v>0</v>
      </c>
      <c r="L3030" s="963"/>
      <c r="M3030" s="962"/>
      <c r="N3030" s="962"/>
      <c r="O3030" s="962"/>
      <c r="P3030" s="962"/>
      <c r="Q3030" s="962"/>
      <c r="R3030" s="962"/>
      <c r="S3030" s="962"/>
      <c r="T3030" s="962"/>
      <c r="U3030" s="962"/>
      <c r="V3030" s="962"/>
      <c r="W3030" s="962"/>
      <c r="X3030" s="962"/>
      <c r="Y3030" s="962"/>
      <c r="Z3030" s="962"/>
      <c r="AA3030" s="962"/>
      <c r="AB3030" s="962"/>
      <c r="AC3030" s="962"/>
      <c r="AD3030" s="962"/>
      <c r="AE3030" s="962"/>
      <c r="AF3030" s="962"/>
      <c r="AG3030" s="962"/>
      <c r="AH3030" s="962"/>
      <c r="AI3030" s="962"/>
      <c r="AJ3030" s="962"/>
      <c r="AK3030" s="962"/>
      <c r="AL3030" s="962"/>
      <c r="AM3030" s="962"/>
      <c r="AN3030" s="962"/>
      <c r="AO3030" s="962"/>
      <c r="AP3030" s="962"/>
      <c r="AQ3030" s="962"/>
      <c r="AR3030" s="962"/>
      <c r="AS3030" s="962"/>
      <c r="AT3030" s="962"/>
      <c r="AU3030" s="962"/>
      <c r="AV3030" s="962"/>
      <c r="AW3030" s="962"/>
      <c r="AX3030" s="962"/>
      <c r="AY3030" s="962"/>
      <c r="AZ3030" s="962"/>
      <c r="BA3030" s="962"/>
      <c r="BB3030" s="962"/>
      <c r="BC3030" s="962"/>
      <c r="BD3030" s="962"/>
      <c r="BE3030" s="962"/>
      <c r="BF3030" s="962"/>
      <c r="BG3030" s="962"/>
      <c r="BH3030" s="962"/>
      <c r="BI3030" s="962"/>
      <c r="BJ3030" s="962"/>
      <c r="BK3030" s="962"/>
      <c r="BL3030" s="962"/>
      <c r="BM3030" s="962"/>
      <c r="BN3030" s="962"/>
      <c r="BO3030" s="962"/>
      <c r="BP3030" s="962"/>
      <c r="BQ3030" s="962"/>
      <c r="BR3030" s="962"/>
      <c r="BS3030" s="962"/>
      <c r="BT3030" s="962"/>
      <c r="BU3030" s="962"/>
      <c r="BV3030" s="962"/>
      <c r="BW3030" s="962"/>
      <c r="BX3030" s="962"/>
      <c r="BY3030" s="962"/>
      <c r="BZ3030" s="962"/>
      <c r="CA3030" s="962"/>
      <c r="CB3030" s="962"/>
      <c r="CC3030" s="962"/>
      <c r="CD3030" s="962"/>
      <c r="CE3030" s="962"/>
      <c r="CF3030" s="962"/>
      <c r="CG3030" s="962"/>
      <c r="CH3030" s="962"/>
      <c r="CI3030" s="962"/>
      <c r="CJ3030" s="962"/>
      <c r="CK3030" s="962"/>
      <c r="CL3030" s="962"/>
      <c r="CM3030" s="962"/>
      <c r="CN3030" s="962"/>
      <c r="CO3030" s="962"/>
      <c r="CP3030" s="962"/>
      <c r="CQ3030" s="962"/>
      <c r="CR3030" s="962"/>
      <c r="CS3030" s="962"/>
      <c r="CT3030" s="962"/>
      <c r="CU3030" s="962"/>
      <c r="CV3030" s="962"/>
    </row>
    <row r="3031" spans="1:100" x14ac:dyDescent="0.25">
      <c r="A3031" s="974" t="s">
        <v>14</v>
      </c>
      <c r="B3031" s="976">
        <v>366854</v>
      </c>
      <c r="C3031" s="1812" t="s">
        <v>3922</v>
      </c>
      <c r="D3031" s="976" t="s">
        <v>16</v>
      </c>
      <c r="E3031" s="976" t="s">
        <v>674</v>
      </c>
      <c r="F3031" s="976" t="s">
        <v>3923</v>
      </c>
      <c r="G3031" s="976" t="s">
        <v>18</v>
      </c>
      <c r="H3031" s="1308">
        <v>41640</v>
      </c>
      <c r="I3031" s="1277">
        <v>27747.56</v>
      </c>
      <c r="J3031" s="1277">
        <v>27747.56</v>
      </c>
      <c r="K3031" s="1277">
        <v>0</v>
      </c>
      <c r="L3031" s="964"/>
      <c r="M3031" s="963"/>
      <c r="N3031" s="963"/>
      <c r="O3031" s="963"/>
      <c r="P3031" s="963"/>
      <c r="Q3031" s="963"/>
      <c r="R3031" s="963"/>
      <c r="S3031" s="963"/>
      <c r="T3031" s="963"/>
      <c r="U3031" s="963"/>
      <c r="V3031" s="963"/>
      <c r="W3031" s="963"/>
      <c r="X3031" s="963"/>
      <c r="Y3031" s="963"/>
      <c r="Z3031" s="963"/>
      <c r="AA3031" s="963"/>
      <c r="AB3031" s="963"/>
      <c r="AC3031" s="963"/>
      <c r="AD3031" s="963"/>
      <c r="AE3031" s="963"/>
      <c r="AF3031" s="963"/>
      <c r="AG3031" s="963"/>
      <c r="AH3031" s="963"/>
      <c r="AI3031" s="963"/>
      <c r="AJ3031" s="963"/>
      <c r="AK3031" s="963"/>
      <c r="AL3031" s="963"/>
      <c r="AM3031" s="963"/>
      <c r="AN3031" s="963"/>
      <c r="AO3031" s="963"/>
      <c r="AP3031" s="963"/>
      <c r="AQ3031" s="963"/>
      <c r="AR3031" s="963"/>
      <c r="AS3031" s="963"/>
      <c r="AT3031" s="963"/>
      <c r="AU3031" s="963"/>
      <c r="AV3031" s="963"/>
      <c r="AW3031" s="963"/>
      <c r="AX3031" s="963"/>
      <c r="AY3031" s="963"/>
      <c r="AZ3031" s="963"/>
      <c r="BA3031" s="963"/>
      <c r="BB3031" s="963"/>
      <c r="BC3031" s="963"/>
      <c r="BD3031" s="963"/>
      <c r="BE3031" s="963"/>
      <c r="BF3031" s="963"/>
      <c r="BG3031" s="963"/>
      <c r="BH3031" s="963"/>
      <c r="BI3031" s="963"/>
      <c r="BJ3031" s="963"/>
      <c r="BK3031" s="963"/>
      <c r="BL3031" s="963"/>
      <c r="BM3031" s="963"/>
      <c r="BN3031" s="963"/>
      <c r="BO3031" s="963"/>
      <c r="BP3031" s="963"/>
      <c r="BQ3031" s="963"/>
      <c r="BR3031" s="963"/>
      <c r="BS3031" s="963"/>
      <c r="BT3031" s="963"/>
      <c r="BU3031" s="963"/>
      <c r="BV3031" s="963"/>
      <c r="BW3031" s="963"/>
      <c r="BX3031" s="963"/>
      <c r="BY3031" s="963"/>
      <c r="BZ3031" s="963"/>
      <c r="CA3031" s="963"/>
      <c r="CB3031" s="963"/>
      <c r="CC3031" s="963"/>
      <c r="CD3031" s="963"/>
      <c r="CE3031" s="963"/>
      <c r="CF3031" s="963"/>
      <c r="CG3031" s="963"/>
      <c r="CH3031" s="963"/>
      <c r="CI3031" s="963"/>
      <c r="CJ3031" s="963"/>
      <c r="CK3031" s="963"/>
      <c r="CL3031" s="963"/>
      <c r="CM3031" s="963"/>
      <c r="CN3031" s="963"/>
      <c r="CO3031" s="963"/>
      <c r="CP3031" s="963"/>
      <c r="CQ3031" s="963"/>
      <c r="CR3031" s="963"/>
      <c r="CS3031" s="963"/>
      <c r="CT3031" s="963"/>
      <c r="CU3031" s="963"/>
      <c r="CV3031" s="963"/>
    </row>
    <row r="3032" spans="1:100" x14ac:dyDescent="0.25">
      <c r="A3032" s="975" t="s">
        <v>2346</v>
      </c>
      <c r="B3032" s="976">
        <v>365277</v>
      </c>
      <c r="C3032" s="1812" t="s">
        <v>3924</v>
      </c>
      <c r="D3032" s="1694" t="s">
        <v>370</v>
      </c>
      <c r="E3032" s="1694" t="s">
        <v>370</v>
      </c>
      <c r="F3032" s="1696" t="s">
        <v>49</v>
      </c>
      <c r="G3032" s="976" t="s">
        <v>94</v>
      </c>
      <c r="H3032" s="1308">
        <v>41640</v>
      </c>
      <c r="I3032" s="1277">
        <v>3431.28</v>
      </c>
      <c r="J3032" s="1277">
        <v>3431.28</v>
      </c>
      <c r="K3032" s="1277">
        <v>0</v>
      </c>
      <c r="L3032" s="965"/>
      <c r="M3032" s="964"/>
      <c r="N3032" s="964"/>
      <c r="O3032" s="964"/>
      <c r="P3032" s="964"/>
      <c r="Q3032" s="964"/>
      <c r="R3032" s="964"/>
      <c r="S3032" s="964"/>
      <c r="T3032" s="964"/>
      <c r="U3032" s="964"/>
      <c r="V3032" s="964"/>
      <c r="W3032" s="964"/>
      <c r="X3032" s="964"/>
      <c r="Y3032" s="964"/>
      <c r="Z3032" s="964"/>
      <c r="AA3032" s="964"/>
      <c r="AB3032" s="964"/>
      <c r="AC3032" s="964"/>
      <c r="AD3032" s="964"/>
      <c r="AE3032" s="964"/>
      <c r="AF3032" s="964"/>
      <c r="AG3032" s="964"/>
      <c r="AH3032" s="964"/>
      <c r="AI3032" s="964"/>
      <c r="AJ3032" s="964"/>
      <c r="AK3032" s="964"/>
      <c r="AL3032" s="964"/>
      <c r="AM3032" s="964"/>
      <c r="AN3032" s="964"/>
      <c r="AO3032" s="964"/>
      <c r="AP3032" s="964"/>
      <c r="AQ3032" s="964"/>
      <c r="AR3032" s="964"/>
      <c r="AS3032" s="964"/>
      <c r="AT3032" s="964"/>
      <c r="AU3032" s="964"/>
      <c r="AV3032" s="964"/>
      <c r="AW3032" s="964"/>
      <c r="AX3032" s="964"/>
      <c r="AY3032" s="964"/>
      <c r="AZ3032" s="964"/>
      <c r="BA3032" s="964"/>
      <c r="BB3032" s="964"/>
      <c r="BC3032" s="964"/>
      <c r="BD3032" s="964"/>
      <c r="BE3032" s="964"/>
      <c r="BF3032" s="964"/>
      <c r="BG3032" s="964"/>
      <c r="BH3032" s="964"/>
      <c r="BI3032" s="964"/>
      <c r="BJ3032" s="964"/>
      <c r="BK3032" s="964"/>
      <c r="BL3032" s="964"/>
      <c r="BM3032" s="964"/>
      <c r="BN3032" s="964"/>
      <c r="BO3032" s="964"/>
      <c r="BP3032" s="964"/>
      <c r="BQ3032" s="964"/>
      <c r="BR3032" s="964"/>
      <c r="BS3032" s="964"/>
      <c r="BT3032" s="964"/>
      <c r="BU3032" s="964"/>
      <c r="BV3032" s="964"/>
      <c r="BW3032" s="964"/>
      <c r="BX3032" s="964"/>
      <c r="BY3032" s="964"/>
      <c r="BZ3032" s="964"/>
      <c r="CA3032" s="964"/>
      <c r="CB3032" s="964"/>
      <c r="CC3032" s="964"/>
      <c r="CD3032" s="964"/>
      <c r="CE3032" s="964"/>
      <c r="CF3032" s="964"/>
      <c r="CG3032" s="964"/>
      <c r="CH3032" s="964"/>
      <c r="CI3032" s="964"/>
      <c r="CJ3032" s="964"/>
      <c r="CK3032" s="964"/>
      <c r="CL3032" s="964"/>
      <c r="CM3032" s="964"/>
      <c r="CN3032" s="964"/>
      <c r="CO3032" s="964"/>
      <c r="CP3032" s="964"/>
      <c r="CQ3032" s="964"/>
      <c r="CR3032" s="964"/>
      <c r="CS3032" s="964"/>
      <c r="CT3032" s="964"/>
      <c r="CU3032" s="964"/>
      <c r="CV3032" s="964"/>
    </row>
    <row r="3033" spans="1:100" x14ac:dyDescent="0.25">
      <c r="A3033" s="975" t="s">
        <v>14</v>
      </c>
      <c r="B3033" s="976">
        <v>365275</v>
      </c>
      <c r="C3033" s="1812" t="s">
        <v>3925</v>
      </c>
      <c r="D3033" s="976" t="s">
        <v>16</v>
      </c>
      <c r="E3033" s="976" t="s">
        <v>200</v>
      </c>
      <c r="F3033" s="976" t="s">
        <v>3926</v>
      </c>
      <c r="G3033" s="976" t="s">
        <v>18</v>
      </c>
      <c r="H3033" s="1308">
        <v>41640</v>
      </c>
      <c r="I3033" s="1277">
        <v>41729.800000000003</v>
      </c>
      <c r="J3033" s="1277">
        <v>41729.800000000003</v>
      </c>
      <c r="K3033" s="1277">
        <v>0</v>
      </c>
      <c r="L3033" s="965"/>
      <c r="M3033" s="964"/>
      <c r="N3033" s="964"/>
      <c r="O3033" s="964"/>
      <c r="P3033" s="964"/>
      <c r="Q3033" s="964"/>
      <c r="R3033" s="964"/>
      <c r="S3033" s="964"/>
      <c r="T3033" s="964"/>
      <c r="U3033" s="964"/>
      <c r="V3033" s="964"/>
      <c r="W3033" s="964"/>
      <c r="X3033" s="964"/>
      <c r="Y3033" s="964"/>
      <c r="Z3033" s="964"/>
      <c r="AA3033" s="964"/>
      <c r="AB3033" s="964"/>
      <c r="AC3033" s="964"/>
      <c r="AD3033" s="964"/>
      <c r="AE3033" s="964"/>
      <c r="AF3033" s="964"/>
      <c r="AG3033" s="964"/>
      <c r="AH3033" s="964"/>
      <c r="AI3033" s="964"/>
      <c r="AJ3033" s="964"/>
      <c r="AK3033" s="964"/>
      <c r="AL3033" s="964"/>
      <c r="AM3033" s="964"/>
      <c r="AN3033" s="964"/>
      <c r="AO3033" s="964"/>
      <c r="AP3033" s="964"/>
      <c r="AQ3033" s="964"/>
      <c r="AR3033" s="964"/>
      <c r="AS3033" s="964"/>
      <c r="AT3033" s="964"/>
      <c r="AU3033" s="964"/>
      <c r="AV3033" s="964"/>
      <c r="AW3033" s="964"/>
      <c r="AX3033" s="964"/>
      <c r="AY3033" s="964"/>
      <c r="AZ3033" s="964"/>
      <c r="BA3033" s="964"/>
      <c r="BB3033" s="964"/>
      <c r="BC3033" s="964"/>
      <c r="BD3033" s="964"/>
      <c r="BE3033" s="964"/>
      <c r="BF3033" s="964"/>
      <c r="BG3033" s="964"/>
      <c r="BH3033" s="964"/>
      <c r="BI3033" s="964"/>
      <c r="BJ3033" s="964"/>
      <c r="BK3033" s="964"/>
      <c r="BL3033" s="964"/>
      <c r="BM3033" s="964"/>
      <c r="BN3033" s="964"/>
      <c r="BO3033" s="964"/>
      <c r="BP3033" s="964"/>
      <c r="BQ3033" s="964"/>
      <c r="BR3033" s="964"/>
      <c r="BS3033" s="964"/>
      <c r="BT3033" s="964"/>
      <c r="BU3033" s="964"/>
      <c r="BV3033" s="964"/>
      <c r="BW3033" s="964"/>
      <c r="BX3033" s="964"/>
      <c r="BY3033" s="964"/>
      <c r="BZ3033" s="964"/>
      <c r="CA3033" s="964"/>
      <c r="CB3033" s="964"/>
      <c r="CC3033" s="964"/>
      <c r="CD3033" s="964"/>
      <c r="CE3033" s="964"/>
      <c r="CF3033" s="964"/>
      <c r="CG3033" s="964"/>
      <c r="CH3033" s="964"/>
      <c r="CI3033" s="964"/>
      <c r="CJ3033" s="964"/>
      <c r="CK3033" s="964"/>
      <c r="CL3033" s="964"/>
      <c r="CM3033" s="964"/>
      <c r="CN3033" s="964"/>
      <c r="CO3033" s="964"/>
      <c r="CP3033" s="964"/>
      <c r="CQ3033" s="964"/>
      <c r="CR3033" s="964"/>
      <c r="CS3033" s="964"/>
      <c r="CT3033" s="964"/>
      <c r="CU3033" s="964"/>
      <c r="CV3033" s="964"/>
    </row>
    <row r="3034" spans="1:100" x14ac:dyDescent="0.25">
      <c r="A3034" s="975" t="s">
        <v>170</v>
      </c>
      <c r="B3034" s="976">
        <v>365276</v>
      </c>
      <c r="C3034" s="1812" t="s">
        <v>3927</v>
      </c>
      <c r="D3034" s="976" t="s">
        <v>16</v>
      </c>
      <c r="E3034" s="976" t="s">
        <v>3928</v>
      </c>
      <c r="F3034" s="976" t="s">
        <v>3929</v>
      </c>
      <c r="G3034" s="976" t="s">
        <v>18</v>
      </c>
      <c r="H3034" s="1308">
        <v>41640</v>
      </c>
      <c r="I3034" s="1277">
        <v>9313.8799999999992</v>
      </c>
      <c r="J3034" s="1277">
        <v>9313.8799999999992</v>
      </c>
      <c r="K3034" s="1277">
        <v>0</v>
      </c>
      <c r="L3034" s="965"/>
      <c r="M3034" s="964"/>
      <c r="N3034" s="964"/>
      <c r="O3034" s="964"/>
      <c r="P3034" s="964"/>
      <c r="Q3034" s="964"/>
      <c r="R3034" s="964"/>
      <c r="S3034" s="964"/>
      <c r="T3034" s="964"/>
      <c r="U3034" s="964"/>
      <c r="V3034" s="964"/>
      <c r="W3034" s="964"/>
      <c r="X3034" s="964"/>
      <c r="Y3034" s="964"/>
      <c r="Z3034" s="964"/>
      <c r="AA3034" s="964"/>
      <c r="AB3034" s="964"/>
      <c r="AC3034" s="964"/>
      <c r="AD3034" s="964"/>
      <c r="AE3034" s="964"/>
      <c r="AF3034" s="964"/>
      <c r="AG3034" s="964"/>
      <c r="AH3034" s="964"/>
      <c r="AI3034" s="964"/>
      <c r="AJ3034" s="964"/>
      <c r="AK3034" s="964"/>
      <c r="AL3034" s="964"/>
      <c r="AM3034" s="964"/>
      <c r="AN3034" s="964"/>
      <c r="AO3034" s="964"/>
      <c r="AP3034" s="964"/>
      <c r="AQ3034" s="964"/>
      <c r="AR3034" s="964"/>
      <c r="AS3034" s="964"/>
      <c r="AT3034" s="964"/>
      <c r="AU3034" s="964"/>
      <c r="AV3034" s="964"/>
      <c r="AW3034" s="964"/>
      <c r="AX3034" s="964"/>
      <c r="AY3034" s="964"/>
      <c r="AZ3034" s="964"/>
      <c r="BA3034" s="964"/>
      <c r="BB3034" s="964"/>
      <c r="BC3034" s="964"/>
      <c r="BD3034" s="964"/>
      <c r="BE3034" s="964"/>
      <c r="BF3034" s="964"/>
      <c r="BG3034" s="964"/>
      <c r="BH3034" s="964"/>
      <c r="BI3034" s="964"/>
      <c r="BJ3034" s="964"/>
      <c r="BK3034" s="964"/>
      <c r="BL3034" s="964"/>
      <c r="BM3034" s="964"/>
      <c r="BN3034" s="964"/>
      <c r="BO3034" s="964"/>
      <c r="BP3034" s="964"/>
      <c r="BQ3034" s="964"/>
      <c r="BR3034" s="964"/>
      <c r="BS3034" s="964"/>
      <c r="BT3034" s="964"/>
      <c r="BU3034" s="964"/>
      <c r="BV3034" s="964"/>
      <c r="BW3034" s="964"/>
      <c r="BX3034" s="964"/>
      <c r="BY3034" s="964"/>
      <c r="BZ3034" s="964"/>
      <c r="CA3034" s="964"/>
      <c r="CB3034" s="964"/>
      <c r="CC3034" s="964"/>
      <c r="CD3034" s="964"/>
      <c r="CE3034" s="964"/>
      <c r="CF3034" s="964"/>
      <c r="CG3034" s="964"/>
      <c r="CH3034" s="964"/>
      <c r="CI3034" s="964"/>
      <c r="CJ3034" s="964"/>
      <c r="CK3034" s="964"/>
      <c r="CL3034" s="964"/>
      <c r="CM3034" s="964"/>
      <c r="CN3034" s="964"/>
      <c r="CO3034" s="964"/>
      <c r="CP3034" s="964"/>
      <c r="CQ3034" s="964"/>
      <c r="CR3034" s="964"/>
      <c r="CS3034" s="964"/>
      <c r="CT3034" s="964"/>
      <c r="CU3034" s="964"/>
      <c r="CV3034" s="964"/>
    </row>
    <row r="3035" spans="1:100" x14ac:dyDescent="0.25">
      <c r="A3035" s="975" t="s">
        <v>14</v>
      </c>
      <c r="B3035" s="41">
        <v>750483</v>
      </c>
      <c r="C3035" s="1812" t="s">
        <v>6159</v>
      </c>
      <c r="D3035" s="41" t="s">
        <v>16</v>
      </c>
      <c r="E3035" s="41" t="s">
        <v>127</v>
      </c>
      <c r="F3035" s="41" t="s">
        <v>3930</v>
      </c>
      <c r="G3035" s="976" t="s">
        <v>1157</v>
      </c>
      <c r="H3035" s="1361">
        <v>43532</v>
      </c>
      <c r="I3035" s="1362">
        <v>39136</v>
      </c>
      <c r="J3035" s="1362">
        <v>28264.17</v>
      </c>
      <c r="K3035" s="1362">
        <v>10870.83</v>
      </c>
    </row>
    <row r="3036" spans="1:100" x14ac:dyDescent="0.25">
      <c r="A3036" s="975" t="s">
        <v>170</v>
      </c>
      <c r="B3036" s="41">
        <v>750484</v>
      </c>
      <c r="C3036" s="1812" t="s">
        <v>6160</v>
      </c>
      <c r="D3036" s="41" t="s">
        <v>16</v>
      </c>
      <c r="E3036" s="41" t="s">
        <v>213</v>
      </c>
      <c r="F3036" s="41" t="s">
        <v>3931</v>
      </c>
      <c r="G3036" s="976" t="s">
        <v>1157</v>
      </c>
      <c r="H3036" s="1361">
        <v>43535</v>
      </c>
      <c r="I3036" s="1362">
        <v>4850</v>
      </c>
      <c r="J3036" s="1362">
        <v>3502.05</v>
      </c>
      <c r="K3036" s="1362">
        <v>1346.95</v>
      </c>
    </row>
    <row r="3037" spans="1:100" x14ac:dyDescent="0.25">
      <c r="A3037" s="975" t="s">
        <v>3932</v>
      </c>
      <c r="B3037" s="41">
        <v>365296</v>
      </c>
      <c r="C3037" s="1812" t="s">
        <v>6161</v>
      </c>
      <c r="D3037" s="1696" t="s">
        <v>49</v>
      </c>
      <c r="E3037" s="1696" t="s">
        <v>49</v>
      </c>
      <c r="F3037" s="1696" t="s">
        <v>49</v>
      </c>
      <c r="G3037" s="976" t="s">
        <v>114</v>
      </c>
      <c r="H3037" s="1308">
        <v>41640</v>
      </c>
      <c r="I3037" s="1685">
        <v>42500</v>
      </c>
      <c r="J3037" s="1685">
        <v>42500</v>
      </c>
      <c r="K3037" s="1685">
        <v>0</v>
      </c>
    </row>
    <row r="3038" spans="1:100" x14ac:dyDescent="0.25">
      <c r="A3038" s="975" t="s">
        <v>3933</v>
      </c>
      <c r="B3038" s="976">
        <v>365490</v>
      </c>
      <c r="C3038" s="1812" t="s">
        <v>3816</v>
      </c>
      <c r="D3038" s="1694" t="s">
        <v>370</v>
      </c>
      <c r="E3038" s="1694" t="s">
        <v>370</v>
      </c>
      <c r="F3038" s="1696" t="s">
        <v>49</v>
      </c>
      <c r="G3038" s="976" t="s">
        <v>18</v>
      </c>
      <c r="H3038" s="1308">
        <v>39083</v>
      </c>
      <c r="I3038" s="1277">
        <v>10499.99</v>
      </c>
      <c r="J3038" s="1277">
        <v>10499.99</v>
      </c>
      <c r="K3038" s="1277">
        <v>0</v>
      </c>
      <c r="L3038" s="966"/>
      <c r="M3038" s="965"/>
      <c r="N3038" s="965"/>
      <c r="O3038" s="965"/>
      <c r="P3038" s="965"/>
      <c r="Q3038" s="965"/>
      <c r="R3038" s="965"/>
      <c r="S3038" s="965"/>
      <c r="T3038" s="965"/>
      <c r="U3038" s="965"/>
      <c r="V3038" s="965"/>
      <c r="W3038" s="965"/>
      <c r="X3038" s="965"/>
      <c r="Y3038" s="965"/>
      <c r="Z3038" s="965"/>
      <c r="AA3038" s="965"/>
      <c r="AB3038" s="965"/>
      <c r="AC3038" s="965"/>
      <c r="AD3038" s="965"/>
      <c r="AE3038" s="965"/>
      <c r="AF3038" s="965"/>
      <c r="AG3038" s="965"/>
      <c r="AH3038" s="965"/>
      <c r="AI3038" s="965"/>
      <c r="AJ3038" s="965"/>
      <c r="AK3038" s="965"/>
      <c r="AL3038" s="965"/>
      <c r="AM3038" s="965"/>
      <c r="AN3038" s="965"/>
      <c r="AO3038" s="965"/>
      <c r="AP3038" s="965"/>
      <c r="AQ3038" s="965"/>
      <c r="AR3038" s="965"/>
      <c r="AS3038" s="965"/>
      <c r="AT3038" s="965"/>
      <c r="AU3038" s="965"/>
      <c r="AV3038" s="965"/>
      <c r="AW3038" s="965"/>
      <c r="AX3038" s="965"/>
      <c r="AY3038" s="965"/>
      <c r="AZ3038" s="965"/>
      <c r="BA3038" s="965"/>
      <c r="BB3038" s="965"/>
      <c r="BC3038" s="965"/>
      <c r="BD3038" s="965"/>
      <c r="BE3038" s="965"/>
      <c r="BF3038" s="965"/>
      <c r="BG3038" s="965"/>
      <c r="BH3038" s="965"/>
      <c r="BI3038" s="965"/>
      <c r="BJ3038" s="965"/>
      <c r="BK3038" s="965"/>
      <c r="BL3038" s="965"/>
      <c r="BM3038" s="965"/>
      <c r="BN3038" s="965"/>
      <c r="BO3038" s="965"/>
      <c r="BP3038" s="965"/>
      <c r="BQ3038" s="965"/>
      <c r="BR3038" s="965"/>
      <c r="BS3038" s="965"/>
      <c r="BT3038" s="965"/>
      <c r="BU3038" s="965"/>
      <c r="BV3038" s="965"/>
      <c r="BW3038" s="965"/>
      <c r="BX3038" s="965"/>
      <c r="BY3038" s="965"/>
      <c r="BZ3038" s="965"/>
      <c r="CA3038" s="965"/>
      <c r="CB3038" s="965"/>
      <c r="CC3038" s="965"/>
      <c r="CD3038" s="965"/>
      <c r="CE3038" s="965"/>
      <c r="CF3038" s="965"/>
      <c r="CG3038" s="965"/>
      <c r="CH3038" s="965"/>
      <c r="CI3038" s="965"/>
      <c r="CJ3038" s="965"/>
      <c r="CK3038" s="965"/>
      <c r="CL3038" s="965"/>
      <c r="CM3038" s="965"/>
      <c r="CN3038" s="965"/>
      <c r="CO3038" s="965"/>
      <c r="CP3038" s="965"/>
      <c r="CQ3038" s="965"/>
      <c r="CR3038" s="965"/>
      <c r="CS3038" s="965"/>
      <c r="CT3038" s="965"/>
      <c r="CU3038" s="965"/>
      <c r="CV3038" s="965"/>
    </row>
    <row r="3039" spans="1:100" x14ac:dyDescent="0.25">
      <c r="A3039" s="975" t="s">
        <v>2529</v>
      </c>
      <c r="B3039" s="41">
        <v>365250</v>
      </c>
      <c r="C3039" s="1812" t="s">
        <v>6162</v>
      </c>
      <c r="D3039" s="41" t="s">
        <v>48</v>
      </c>
      <c r="E3039" s="1694" t="s">
        <v>370</v>
      </c>
      <c r="F3039" s="1696" t="s">
        <v>49</v>
      </c>
      <c r="G3039" s="976" t="s">
        <v>94</v>
      </c>
      <c r="H3039" s="1308">
        <v>41640</v>
      </c>
      <c r="I3039" s="1685">
        <v>3431.28</v>
      </c>
      <c r="J3039" s="1685">
        <v>3431.28</v>
      </c>
      <c r="K3039" s="1685">
        <v>0</v>
      </c>
    </row>
    <row r="3040" spans="1:100" x14ac:dyDescent="0.25">
      <c r="A3040" s="975" t="s">
        <v>14</v>
      </c>
      <c r="B3040" s="41">
        <v>548771</v>
      </c>
      <c r="C3040" s="1812" t="s">
        <v>6163</v>
      </c>
      <c r="D3040" s="41" t="s">
        <v>16</v>
      </c>
      <c r="E3040" s="41" t="s">
        <v>2215</v>
      </c>
      <c r="F3040" s="41" t="s">
        <v>3934</v>
      </c>
      <c r="G3040" s="976" t="s">
        <v>1157</v>
      </c>
      <c r="H3040" s="1911">
        <v>41640</v>
      </c>
      <c r="I3040" s="1684">
        <v>27747.56</v>
      </c>
      <c r="J3040" s="1683">
        <v>27747.56</v>
      </c>
      <c r="K3040" s="1685">
        <v>0</v>
      </c>
    </row>
    <row r="3041" spans="1:100" x14ac:dyDescent="0.25">
      <c r="A3041" s="975" t="s">
        <v>170</v>
      </c>
      <c r="B3041" s="41">
        <v>548772</v>
      </c>
      <c r="C3041" s="1812" t="s">
        <v>6164</v>
      </c>
      <c r="D3041" s="41" t="s">
        <v>16</v>
      </c>
      <c r="E3041" s="41" t="s">
        <v>213</v>
      </c>
      <c r="F3041" s="41" t="s">
        <v>3935</v>
      </c>
      <c r="G3041" s="976" t="s">
        <v>18</v>
      </c>
      <c r="H3041" s="1361">
        <v>43535</v>
      </c>
      <c r="I3041" s="1362">
        <v>4850</v>
      </c>
      <c r="J3041" s="1362">
        <v>3502.05</v>
      </c>
      <c r="K3041" s="1362">
        <v>1346.95</v>
      </c>
    </row>
    <row r="3042" spans="1:100" x14ac:dyDescent="0.25">
      <c r="A3042" s="975" t="s">
        <v>1868</v>
      </c>
      <c r="B3042" s="41">
        <v>750485</v>
      </c>
      <c r="C3042" s="1812" t="s">
        <v>6165</v>
      </c>
      <c r="D3042" s="41" t="s">
        <v>48</v>
      </c>
      <c r="E3042" s="1694" t="s">
        <v>370</v>
      </c>
      <c r="F3042" s="1696" t="s">
        <v>49</v>
      </c>
      <c r="G3042" s="976" t="s">
        <v>1157</v>
      </c>
      <c r="H3042" s="1361">
        <v>43343</v>
      </c>
      <c r="I3042" s="1362">
        <v>7670</v>
      </c>
      <c r="J3042" s="1362">
        <v>2045.07</v>
      </c>
      <c r="K3042" s="1362">
        <v>5623.93</v>
      </c>
    </row>
    <row r="3043" spans="1:100" x14ac:dyDescent="0.25">
      <c r="A3043" s="975" t="s">
        <v>2529</v>
      </c>
      <c r="B3043" s="41">
        <v>365269</v>
      </c>
      <c r="C3043" s="1812" t="s">
        <v>6166</v>
      </c>
      <c r="D3043" s="41" t="s">
        <v>48</v>
      </c>
      <c r="E3043" s="1694" t="s">
        <v>370</v>
      </c>
      <c r="F3043" s="1696" t="s">
        <v>49</v>
      </c>
      <c r="G3043" s="976" t="s">
        <v>942</v>
      </c>
      <c r="H3043" s="1308">
        <v>41640</v>
      </c>
      <c r="I3043" s="1685">
        <v>3431.28</v>
      </c>
      <c r="J3043" s="1685">
        <v>3431.28</v>
      </c>
      <c r="K3043" s="1685">
        <v>0</v>
      </c>
    </row>
    <row r="3044" spans="1:100" x14ac:dyDescent="0.25">
      <c r="A3044" s="975" t="s">
        <v>458</v>
      </c>
      <c r="B3044" s="41">
        <v>750486</v>
      </c>
      <c r="C3044" s="1812" t="s">
        <v>6167</v>
      </c>
      <c r="D3044" s="41" t="s">
        <v>156</v>
      </c>
      <c r="E3044" s="41" t="s">
        <v>1024</v>
      </c>
      <c r="F3044" s="41" t="s">
        <v>3936</v>
      </c>
      <c r="G3044" s="976" t="s">
        <v>1157</v>
      </c>
      <c r="H3044" s="1361">
        <v>43469</v>
      </c>
      <c r="I3044" s="1370">
        <v>15900</v>
      </c>
      <c r="J3044" s="1370">
        <v>3709.76</v>
      </c>
      <c r="K3044" s="1370">
        <v>12189.24</v>
      </c>
    </row>
    <row r="3045" spans="1:100" x14ac:dyDescent="0.25">
      <c r="A3045" s="975" t="s">
        <v>14</v>
      </c>
      <c r="B3045" s="41">
        <v>365266</v>
      </c>
      <c r="C3045" s="1812" t="s">
        <v>6168</v>
      </c>
      <c r="D3045" s="41" t="s">
        <v>16</v>
      </c>
      <c r="E3045" s="41" t="s">
        <v>674</v>
      </c>
      <c r="F3045" s="41" t="s">
        <v>3937</v>
      </c>
      <c r="G3045" s="976" t="s">
        <v>1157</v>
      </c>
      <c r="H3045" s="1911">
        <v>41640</v>
      </c>
      <c r="I3045" s="1690">
        <v>27941.64</v>
      </c>
      <c r="J3045" s="1687">
        <v>27941.64</v>
      </c>
      <c r="K3045" s="1691">
        <v>0</v>
      </c>
    </row>
    <row r="3046" spans="1:100" x14ac:dyDescent="0.25">
      <c r="A3046" s="975" t="s">
        <v>2529</v>
      </c>
      <c r="B3046" s="41">
        <v>365284</v>
      </c>
      <c r="C3046" s="1812" t="s">
        <v>6169</v>
      </c>
      <c r="D3046" s="41" t="s">
        <v>48</v>
      </c>
      <c r="E3046" s="1694" t="s">
        <v>370</v>
      </c>
      <c r="F3046" s="1696" t="s">
        <v>49</v>
      </c>
      <c r="G3046" s="976" t="s">
        <v>94</v>
      </c>
      <c r="H3046" s="1308">
        <v>41640</v>
      </c>
      <c r="I3046" s="1689">
        <v>3431.28</v>
      </c>
      <c r="J3046" s="1689">
        <v>3431.28</v>
      </c>
      <c r="K3046" s="1689">
        <v>0</v>
      </c>
    </row>
    <row r="3047" spans="1:100" x14ac:dyDescent="0.25">
      <c r="A3047" s="975" t="s">
        <v>14</v>
      </c>
      <c r="B3047" s="41">
        <v>365271</v>
      </c>
      <c r="C3047" s="1812" t="s">
        <v>6170</v>
      </c>
      <c r="D3047" s="41" t="s">
        <v>16</v>
      </c>
      <c r="E3047" s="41" t="s">
        <v>3938</v>
      </c>
      <c r="F3047" s="41" t="s">
        <v>3939</v>
      </c>
      <c r="G3047" s="976" t="s">
        <v>1157</v>
      </c>
      <c r="H3047" s="1308">
        <v>41640</v>
      </c>
      <c r="I3047" s="1689">
        <v>27747.56</v>
      </c>
      <c r="J3047" s="1689">
        <v>27747.56</v>
      </c>
      <c r="K3047" s="1689">
        <v>0</v>
      </c>
    </row>
    <row r="3048" spans="1:100" x14ac:dyDescent="0.25">
      <c r="A3048" s="975" t="s">
        <v>170</v>
      </c>
      <c r="B3048" s="41">
        <v>365280</v>
      </c>
      <c r="C3048" s="1812" t="s">
        <v>6171</v>
      </c>
      <c r="D3048" s="41" t="s">
        <v>16</v>
      </c>
      <c r="E3048" s="41" t="s">
        <v>3940</v>
      </c>
      <c r="F3048" s="41" t="s">
        <v>3941</v>
      </c>
      <c r="G3048" s="976" t="s">
        <v>1157</v>
      </c>
      <c r="H3048" s="1308">
        <v>41640</v>
      </c>
      <c r="I3048" s="1689">
        <v>9313.8799999999992</v>
      </c>
      <c r="J3048" s="1689">
        <v>9313.8799999999992</v>
      </c>
      <c r="K3048" s="1689">
        <v>0</v>
      </c>
    </row>
    <row r="3049" spans="1:100" x14ac:dyDescent="0.25">
      <c r="A3049" s="975" t="s">
        <v>2529</v>
      </c>
      <c r="B3049" s="41">
        <v>365278</v>
      </c>
      <c r="C3049" s="1812" t="s">
        <v>6172</v>
      </c>
      <c r="D3049" s="41" t="s">
        <v>48</v>
      </c>
      <c r="E3049" s="1694" t="s">
        <v>370</v>
      </c>
      <c r="F3049" s="1696" t="s">
        <v>49</v>
      </c>
      <c r="G3049" s="976" t="s">
        <v>942</v>
      </c>
      <c r="H3049" s="1308">
        <v>41640</v>
      </c>
      <c r="I3049" s="1689">
        <v>3431.28</v>
      </c>
      <c r="J3049" s="1689">
        <v>3431.28</v>
      </c>
      <c r="K3049" s="1689">
        <v>0</v>
      </c>
    </row>
    <row r="3050" spans="1:100" x14ac:dyDescent="0.25">
      <c r="A3050" s="975" t="s">
        <v>3942</v>
      </c>
      <c r="B3050" s="41">
        <v>365282</v>
      </c>
      <c r="C3050" s="1817" t="s">
        <v>3943</v>
      </c>
      <c r="D3050" s="1696" t="s">
        <v>49</v>
      </c>
      <c r="E3050" s="1696" t="s">
        <v>49</v>
      </c>
      <c r="F3050" s="1696" t="s">
        <v>49</v>
      </c>
      <c r="G3050" s="976" t="s">
        <v>114</v>
      </c>
      <c r="H3050" s="1308">
        <v>41640</v>
      </c>
      <c r="I3050" s="1689">
        <v>12500</v>
      </c>
      <c r="J3050" s="1689">
        <v>12500</v>
      </c>
      <c r="K3050" s="1689">
        <v>0</v>
      </c>
    </row>
    <row r="3051" spans="1:100" x14ac:dyDescent="0.25">
      <c r="A3051" s="975" t="s">
        <v>3944</v>
      </c>
      <c r="B3051" s="976">
        <v>365265</v>
      </c>
      <c r="C3051" s="1812" t="s">
        <v>3810</v>
      </c>
      <c r="D3051" s="1694" t="s">
        <v>370</v>
      </c>
      <c r="E3051" s="1694" t="s">
        <v>370</v>
      </c>
      <c r="F3051" s="1696" t="s">
        <v>49</v>
      </c>
      <c r="G3051" s="976" t="s">
        <v>18</v>
      </c>
      <c r="H3051" s="1308">
        <v>41640</v>
      </c>
      <c r="I3051" s="1277">
        <v>10499.99</v>
      </c>
      <c r="J3051" s="1277">
        <v>10499.99</v>
      </c>
      <c r="K3051" s="1277">
        <v>0</v>
      </c>
      <c r="L3051" s="967"/>
      <c r="M3051" s="966"/>
      <c r="N3051" s="966"/>
      <c r="O3051" s="966"/>
      <c r="P3051" s="966"/>
      <c r="Q3051" s="966"/>
      <c r="R3051" s="966"/>
      <c r="S3051" s="966"/>
      <c r="T3051" s="966"/>
      <c r="U3051" s="966"/>
      <c r="V3051" s="966"/>
      <c r="W3051" s="966"/>
      <c r="X3051" s="966"/>
      <c r="Y3051" s="966"/>
      <c r="Z3051" s="966"/>
      <c r="AA3051" s="966"/>
      <c r="AB3051" s="966"/>
      <c r="AC3051" s="966"/>
      <c r="AD3051" s="966"/>
      <c r="AE3051" s="966"/>
      <c r="AF3051" s="966"/>
      <c r="AG3051" s="966"/>
      <c r="AH3051" s="966"/>
      <c r="AI3051" s="966"/>
      <c r="AJ3051" s="966"/>
      <c r="AK3051" s="966"/>
      <c r="AL3051" s="966"/>
      <c r="AM3051" s="966"/>
      <c r="AN3051" s="966"/>
      <c r="AO3051" s="966"/>
      <c r="AP3051" s="966"/>
      <c r="AQ3051" s="966"/>
      <c r="AR3051" s="966"/>
      <c r="AS3051" s="966"/>
      <c r="AT3051" s="966"/>
      <c r="AU3051" s="966"/>
      <c r="AV3051" s="966"/>
      <c r="AW3051" s="966"/>
      <c r="AX3051" s="966"/>
      <c r="AY3051" s="966"/>
      <c r="AZ3051" s="966"/>
      <c r="BA3051" s="966"/>
      <c r="BB3051" s="966"/>
      <c r="BC3051" s="966"/>
      <c r="BD3051" s="966"/>
      <c r="BE3051" s="966"/>
      <c r="BF3051" s="966"/>
      <c r="BG3051" s="966"/>
      <c r="BH3051" s="966"/>
      <c r="BI3051" s="966"/>
      <c r="BJ3051" s="966"/>
      <c r="BK3051" s="966"/>
      <c r="BL3051" s="966"/>
      <c r="BM3051" s="966"/>
      <c r="BN3051" s="966"/>
      <c r="BO3051" s="966"/>
      <c r="BP3051" s="966"/>
      <c r="BQ3051" s="966"/>
      <c r="BR3051" s="966"/>
      <c r="BS3051" s="966"/>
      <c r="BT3051" s="966"/>
      <c r="BU3051" s="966"/>
      <c r="BV3051" s="966"/>
      <c r="BW3051" s="966"/>
      <c r="BX3051" s="966"/>
      <c r="BY3051" s="966"/>
      <c r="BZ3051" s="966"/>
      <c r="CA3051" s="966"/>
      <c r="CB3051" s="966"/>
      <c r="CC3051" s="966"/>
      <c r="CD3051" s="966"/>
      <c r="CE3051" s="966"/>
      <c r="CF3051" s="966"/>
      <c r="CG3051" s="966"/>
      <c r="CH3051" s="966"/>
      <c r="CI3051" s="966"/>
      <c r="CJ3051" s="966"/>
      <c r="CK3051" s="966"/>
      <c r="CL3051" s="966"/>
      <c r="CM3051" s="966"/>
      <c r="CN3051" s="966"/>
      <c r="CO3051" s="966"/>
      <c r="CP3051" s="966"/>
      <c r="CQ3051" s="966"/>
      <c r="CR3051" s="966"/>
      <c r="CS3051" s="966"/>
      <c r="CT3051" s="966"/>
      <c r="CU3051" s="966"/>
      <c r="CV3051" s="966"/>
    </row>
    <row r="3052" spans="1:100" x14ac:dyDescent="0.25">
      <c r="A3052" s="975" t="s">
        <v>1175</v>
      </c>
      <c r="B3052" s="976">
        <v>365232</v>
      </c>
      <c r="C3052" s="1812" t="s">
        <v>3945</v>
      </c>
      <c r="D3052" s="1694" t="s">
        <v>370</v>
      </c>
      <c r="E3052" s="1694" t="s">
        <v>370</v>
      </c>
      <c r="F3052" s="1696" t="s">
        <v>49</v>
      </c>
      <c r="G3052" s="976" t="s">
        <v>18</v>
      </c>
      <c r="H3052" s="1308">
        <v>41640</v>
      </c>
      <c r="I3052" s="1277">
        <v>10499.99</v>
      </c>
      <c r="J3052" s="1277">
        <v>10499.99</v>
      </c>
      <c r="K3052" s="1277">
        <v>0</v>
      </c>
      <c r="L3052" s="968"/>
      <c r="M3052" s="967"/>
      <c r="N3052" s="967"/>
      <c r="O3052" s="967"/>
      <c r="P3052" s="967"/>
      <c r="Q3052" s="967"/>
      <c r="R3052" s="967"/>
      <c r="S3052" s="967"/>
      <c r="T3052" s="967"/>
      <c r="U3052" s="967"/>
      <c r="V3052" s="967"/>
      <c r="W3052" s="967"/>
      <c r="X3052" s="967"/>
      <c r="Y3052" s="967"/>
      <c r="Z3052" s="967"/>
      <c r="AA3052" s="967"/>
      <c r="AB3052" s="967"/>
      <c r="AC3052" s="967"/>
      <c r="AD3052" s="967"/>
      <c r="AE3052" s="967"/>
      <c r="AF3052" s="967"/>
      <c r="AG3052" s="967"/>
      <c r="AH3052" s="967"/>
      <c r="AI3052" s="967"/>
      <c r="AJ3052" s="967"/>
      <c r="AK3052" s="967"/>
      <c r="AL3052" s="967"/>
      <c r="AM3052" s="967"/>
      <c r="AN3052" s="967"/>
      <c r="AO3052" s="967"/>
      <c r="AP3052" s="967"/>
      <c r="AQ3052" s="967"/>
      <c r="AR3052" s="967"/>
      <c r="AS3052" s="967"/>
      <c r="AT3052" s="967"/>
      <c r="AU3052" s="967"/>
      <c r="AV3052" s="967"/>
      <c r="AW3052" s="967"/>
      <c r="AX3052" s="967"/>
      <c r="AY3052" s="967"/>
      <c r="AZ3052" s="967"/>
      <c r="BA3052" s="967"/>
      <c r="BB3052" s="967"/>
      <c r="BC3052" s="967"/>
      <c r="BD3052" s="967"/>
      <c r="BE3052" s="967"/>
      <c r="BF3052" s="967"/>
      <c r="BG3052" s="967"/>
      <c r="BH3052" s="967"/>
      <c r="BI3052" s="967"/>
      <c r="BJ3052" s="967"/>
      <c r="BK3052" s="967"/>
      <c r="BL3052" s="967"/>
      <c r="BM3052" s="967"/>
      <c r="BN3052" s="967"/>
      <c r="BO3052" s="967"/>
      <c r="BP3052" s="967"/>
      <c r="BQ3052" s="967"/>
      <c r="BR3052" s="967"/>
      <c r="BS3052" s="967"/>
      <c r="BT3052" s="967"/>
      <c r="BU3052" s="967"/>
      <c r="BV3052" s="967"/>
      <c r="BW3052" s="967"/>
      <c r="BX3052" s="967"/>
      <c r="BY3052" s="967"/>
      <c r="BZ3052" s="967"/>
      <c r="CA3052" s="967"/>
      <c r="CB3052" s="967"/>
      <c r="CC3052" s="967"/>
      <c r="CD3052" s="967"/>
      <c r="CE3052" s="967"/>
      <c r="CF3052" s="967"/>
      <c r="CG3052" s="967"/>
      <c r="CH3052" s="967"/>
      <c r="CI3052" s="967"/>
      <c r="CJ3052" s="967"/>
      <c r="CK3052" s="967"/>
      <c r="CL3052" s="967"/>
      <c r="CM3052" s="967"/>
      <c r="CN3052" s="967"/>
      <c r="CO3052" s="967"/>
      <c r="CP3052" s="967"/>
      <c r="CQ3052" s="967"/>
      <c r="CR3052" s="967"/>
      <c r="CS3052" s="967"/>
      <c r="CT3052" s="967"/>
      <c r="CU3052" s="967"/>
      <c r="CV3052" s="967"/>
    </row>
    <row r="3053" spans="1:100" x14ac:dyDescent="0.25">
      <c r="A3053" s="975" t="s">
        <v>170</v>
      </c>
      <c r="B3053" s="41">
        <v>365286</v>
      </c>
      <c r="C3053" s="1812" t="s">
        <v>6173</v>
      </c>
      <c r="D3053" s="41" t="s">
        <v>16</v>
      </c>
      <c r="E3053" s="41" t="s">
        <v>377</v>
      </c>
      <c r="F3053" s="41" t="s">
        <v>3946</v>
      </c>
      <c r="G3053" s="976" t="s">
        <v>1157</v>
      </c>
      <c r="H3053" s="1308">
        <v>41640</v>
      </c>
      <c r="I3053" s="1689">
        <v>9313.8799999999992</v>
      </c>
      <c r="J3053" s="1689">
        <v>9313.8799999999992</v>
      </c>
      <c r="K3053" s="1689">
        <v>0</v>
      </c>
    </row>
    <row r="3054" spans="1:100" s="968" customFormat="1" x14ac:dyDescent="0.25">
      <c r="A3054" s="975" t="s">
        <v>1175</v>
      </c>
      <c r="B3054" s="976">
        <v>365291</v>
      </c>
      <c r="C3054" s="1812" t="s">
        <v>6174</v>
      </c>
      <c r="D3054" s="1694" t="s">
        <v>370</v>
      </c>
      <c r="E3054" s="1694" t="s">
        <v>370</v>
      </c>
      <c r="F3054" s="1696" t="s">
        <v>49</v>
      </c>
      <c r="G3054" s="976" t="s">
        <v>18</v>
      </c>
      <c r="H3054" s="1308">
        <v>41640</v>
      </c>
      <c r="I3054" s="1277">
        <v>10499.99</v>
      </c>
      <c r="J3054" s="1277">
        <v>10499.99</v>
      </c>
      <c r="K3054" s="1277">
        <v>0</v>
      </c>
    </row>
    <row r="3055" spans="1:100" x14ac:dyDescent="0.25">
      <c r="A3055" s="975" t="s">
        <v>170</v>
      </c>
      <c r="B3055" s="41">
        <v>365295</v>
      </c>
      <c r="C3055" s="1812" t="s">
        <v>6175</v>
      </c>
      <c r="D3055" s="41" t="s">
        <v>16</v>
      </c>
      <c r="E3055" s="41" t="s">
        <v>23</v>
      </c>
      <c r="F3055" s="41" t="s">
        <v>3947</v>
      </c>
      <c r="G3055" s="976" t="s">
        <v>1157</v>
      </c>
      <c r="H3055" s="1308">
        <v>41640</v>
      </c>
      <c r="I3055" s="1689">
        <v>9313.8799999999992</v>
      </c>
      <c r="J3055" s="1689">
        <v>9313.8799999999992</v>
      </c>
      <c r="K3055" s="1689">
        <v>0</v>
      </c>
    </row>
    <row r="3056" spans="1:100" x14ac:dyDescent="0.25">
      <c r="A3056" s="975" t="s">
        <v>2529</v>
      </c>
      <c r="B3056" s="41">
        <v>365288</v>
      </c>
      <c r="C3056" s="1812" t="s">
        <v>6176</v>
      </c>
      <c r="D3056" s="41" t="s">
        <v>48</v>
      </c>
      <c r="E3056" s="1694" t="s">
        <v>370</v>
      </c>
      <c r="F3056" s="1696" t="s">
        <v>49</v>
      </c>
      <c r="G3056" s="976" t="s">
        <v>942</v>
      </c>
      <c r="H3056" s="1308">
        <v>41640</v>
      </c>
      <c r="I3056" s="1689">
        <v>3431.28</v>
      </c>
      <c r="J3056" s="1689">
        <v>3431.28</v>
      </c>
      <c r="K3056" s="1689">
        <v>0</v>
      </c>
    </row>
    <row r="3057" spans="1:100" x14ac:dyDescent="0.25">
      <c r="A3057" s="975" t="s">
        <v>14</v>
      </c>
      <c r="B3057" s="41">
        <v>750487</v>
      </c>
      <c r="C3057" s="1812" t="s">
        <v>6177</v>
      </c>
      <c r="D3057" s="41" t="s">
        <v>16</v>
      </c>
      <c r="E3057" s="41" t="s">
        <v>684</v>
      </c>
      <c r="F3057" s="41" t="s">
        <v>3948</v>
      </c>
      <c r="G3057" s="976" t="s">
        <v>1157</v>
      </c>
      <c r="H3057" s="1915">
        <v>43535</v>
      </c>
      <c r="I3057" s="1688">
        <v>39136</v>
      </c>
      <c r="J3057" s="1687">
        <v>15219.17</v>
      </c>
      <c r="K3057" s="1689">
        <v>23915.83</v>
      </c>
    </row>
    <row r="3058" spans="1:100" x14ac:dyDescent="0.25">
      <c r="A3058" s="975" t="s">
        <v>170</v>
      </c>
      <c r="B3058" s="41">
        <v>750488</v>
      </c>
      <c r="C3058" s="1812" t="s">
        <v>6178</v>
      </c>
      <c r="D3058" s="41" t="s">
        <v>16</v>
      </c>
      <c r="E3058" s="41" t="s">
        <v>1005</v>
      </c>
      <c r="F3058" s="41" t="s">
        <v>3949</v>
      </c>
      <c r="G3058" s="976" t="s">
        <v>1157</v>
      </c>
      <c r="H3058" s="1361">
        <v>43535</v>
      </c>
      <c r="I3058" s="1362">
        <v>4850</v>
      </c>
      <c r="J3058" s="1362">
        <v>3502.05</v>
      </c>
      <c r="K3058" s="1362">
        <v>1346.95</v>
      </c>
    </row>
    <row r="3059" spans="1:100" x14ac:dyDescent="0.25">
      <c r="A3059" s="975" t="s">
        <v>14</v>
      </c>
      <c r="B3059" s="41">
        <v>365662</v>
      </c>
      <c r="C3059" s="1812" t="s">
        <v>6179</v>
      </c>
      <c r="D3059" s="41" t="s">
        <v>16</v>
      </c>
      <c r="E3059" s="41" t="s">
        <v>674</v>
      </c>
      <c r="F3059" s="41" t="s">
        <v>3950</v>
      </c>
      <c r="G3059" s="976" t="s">
        <v>1157</v>
      </c>
      <c r="H3059" s="1911">
        <v>41640</v>
      </c>
      <c r="I3059" s="1690">
        <v>27941.64</v>
      </c>
      <c r="J3059" s="1687">
        <v>27941.64</v>
      </c>
      <c r="K3059" s="1691">
        <v>0</v>
      </c>
    </row>
    <row r="3060" spans="1:100" x14ac:dyDescent="0.25">
      <c r="A3060" s="975" t="s">
        <v>809</v>
      </c>
      <c r="B3060" s="41">
        <v>750489</v>
      </c>
      <c r="C3060" s="1812" t="s">
        <v>6180</v>
      </c>
      <c r="D3060" s="41" t="s">
        <v>225</v>
      </c>
      <c r="E3060" s="41" t="s">
        <v>3951</v>
      </c>
      <c r="F3060" s="41" t="s">
        <v>3952</v>
      </c>
      <c r="G3060" s="976" t="s">
        <v>942</v>
      </c>
      <c r="H3060" s="1911">
        <v>41640</v>
      </c>
      <c r="I3060" s="1692">
        <v>1488</v>
      </c>
      <c r="J3060" s="1692">
        <v>1488</v>
      </c>
      <c r="K3060" s="1695">
        <v>0</v>
      </c>
    </row>
    <row r="3061" spans="1:100" x14ac:dyDescent="0.25">
      <c r="A3061" s="975" t="s">
        <v>19</v>
      </c>
      <c r="B3061" s="976">
        <v>365482</v>
      </c>
      <c r="C3061" s="1812" t="s">
        <v>3808</v>
      </c>
      <c r="D3061" s="1694" t="s">
        <v>370</v>
      </c>
      <c r="E3061" s="1694" t="s">
        <v>370</v>
      </c>
      <c r="F3061" s="1696" t="s">
        <v>49</v>
      </c>
      <c r="G3061" s="976" t="s">
        <v>18</v>
      </c>
      <c r="H3061" s="1308">
        <v>41640</v>
      </c>
      <c r="I3061" s="1277">
        <v>10499.99</v>
      </c>
      <c r="J3061" s="1277">
        <v>10499.99</v>
      </c>
      <c r="K3061" s="1277">
        <v>0</v>
      </c>
      <c r="L3061" s="969"/>
      <c r="M3061" s="968"/>
      <c r="N3061" s="968"/>
      <c r="O3061" s="968"/>
      <c r="P3061" s="968"/>
      <c r="Q3061" s="968"/>
      <c r="R3061" s="968"/>
      <c r="S3061" s="968"/>
      <c r="T3061" s="968"/>
      <c r="U3061" s="968"/>
      <c r="V3061" s="968"/>
      <c r="W3061" s="968"/>
      <c r="X3061" s="968"/>
      <c r="Y3061" s="968"/>
      <c r="Z3061" s="968"/>
      <c r="AA3061" s="968"/>
      <c r="AB3061" s="968"/>
      <c r="AC3061" s="968"/>
      <c r="AD3061" s="968"/>
      <c r="AE3061" s="968"/>
      <c r="AF3061" s="968"/>
      <c r="AG3061" s="968"/>
      <c r="AH3061" s="968"/>
      <c r="AI3061" s="968"/>
      <c r="AJ3061" s="968"/>
      <c r="AK3061" s="968"/>
      <c r="AL3061" s="968"/>
      <c r="AM3061" s="968"/>
      <c r="AN3061" s="968"/>
      <c r="AO3061" s="968"/>
      <c r="AP3061" s="968"/>
      <c r="AQ3061" s="968"/>
      <c r="AR3061" s="968"/>
      <c r="AS3061" s="968"/>
      <c r="AT3061" s="968"/>
      <c r="AU3061" s="968"/>
      <c r="AV3061" s="968"/>
      <c r="AW3061" s="968"/>
      <c r="AX3061" s="968"/>
      <c r="AY3061" s="968"/>
      <c r="AZ3061" s="968"/>
      <c r="BA3061" s="968"/>
      <c r="BB3061" s="968"/>
      <c r="BC3061" s="968"/>
      <c r="BD3061" s="968"/>
      <c r="BE3061" s="968"/>
      <c r="BF3061" s="968"/>
      <c r="BG3061" s="968"/>
      <c r="BH3061" s="968"/>
      <c r="BI3061" s="968"/>
      <c r="BJ3061" s="968"/>
      <c r="BK3061" s="968"/>
      <c r="BL3061" s="968"/>
      <c r="BM3061" s="968"/>
      <c r="BN3061" s="968"/>
      <c r="BO3061" s="968"/>
      <c r="BP3061" s="968"/>
      <c r="BQ3061" s="968"/>
      <c r="BR3061" s="968"/>
      <c r="BS3061" s="968"/>
      <c r="BT3061" s="968"/>
      <c r="BU3061" s="968"/>
      <c r="BV3061" s="968"/>
      <c r="BW3061" s="968"/>
      <c r="BX3061" s="968"/>
      <c r="BY3061" s="968"/>
      <c r="BZ3061" s="968"/>
      <c r="CA3061" s="968"/>
      <c r="CB3061" s="968"/>
      <c r="CC3061" s="968"/>
      <c r="CD3061" s="968"/>
      <c r="CE3061" s="968"/>
      <c r="CF3061" s="968"/>
      <c r="CG3061" s="968"/>
      <c r="CH3061" s="968"/>
      <c r="CI3061" s="968"/>
      <c r="CJ3061" s="968"/>
      <c r="CK3061" s="968"/>
      <c r="CL3061" s="968"/>
      <c r="CM3061" s="968"/>
      <c r="CN3061" s="968"/>
      <c r="CO3061" s="968"/>
      <c r="CP3061" s="968"/>
      <c r="CQ3061" s="968"/>
      <c r="CR3061" s="968"/>
      <c r="CS3061" s="968"/>
      <c r="CT3061" s="968"/>
      <c r="CU3061" s="968"/>
      <c r="CV3061" s="968"/>
    </row>
    <row r="3062" spans="1:100" x14ac:dyDescent="0.25">
      <c r="A3062" s="975" t="s">
        <v>170</v>
      </c>
      <c r="B3062" s="976">
        <v>366864</v>
      </c>
      <c r="C3062" s="1812" t="s">
        <v>3953</v>
      </c>
      <c r="D3062" s="976" t="s">
        <v>16</v>
      </c>
      <c r="E3062" s="976" t="s">
        <v>3954</v>
      </c>
      <c r="F3062" s="976" t="s">
        <v>3955</v>
      </c>
      <c r="G3062" s="976" t="s">
        <v>18</v>
      </c>
      <c r="H3062" s="1308">
        <v>41640</v>
      </c>
      <c r="I3062" s="1277">
        <v>9249.19</v>
      </c>
      <c r="J3062" s="1277">
        <v>9249.19</v>
      </c>
      <c r="K3062" s="1277">
        <v>0</v>
      </c>
      <c r="L3062" s="970"/>
      <c r="M3062" s="969"/>
      <c r="N3062" s="969"/>
      <c r="O3062" s="969"/>
      <c r="P3062" s="969"/>
      <c r="Q3062" s="969"/>
      <c r="R3062" s="969"/>
      <c r="S3062" s="969"/>
      <c r="T3062" s="969"/>
      <c r="U3062" s="969"/>
      <c r="V3062" s="969"/>
      <c r="W3062" s="969"/>
      <c r="X3062" s="969"/>
      <c r="Y3062" s="969"/>
      <c r="Z3062" s="969"/>
      <c r="AA3062" s="969"/>
      <c r="AB3062" s="969"/>
      <c r="AC3062" s="969"/>
      <c r="AD3062" s="969"/>
      <c r="AE3062" s="969"/>
      <c r="AF3062" s="969"/>
      <c r="AG3062" s="969"/>
      <c r="AH3062" s="969"/>
      <c r="AI3062" s="969"/>
      <c r="AJ3062" s="969"/>
      <c r="AK3062" s="969"/>
      <c r="AL3062" s="969"/>
      <c r="AM3062" s="969"/>
      <c r="AN3062" s="969"/>
      <c r="AO3062" s="969"/>
      <c r="AP3062" s="969"/>
      <c r="AQ3062" s="969"/>
      <c r="AR3062" s="969"/>
      <c r="AS3062" s="969"/>
      <c r="AT3062" s="969"/>
      <c r="AU3062" s="969"/>
      <c r="AV3062" s="969"/>
      <c r="AW3062" s="969"/>
      <c r="AX3062" s="969"/>
      <c r="AY3062" s="969"/>
      <c r="AZ3062" s="969"/>
      <c r="BA3062" s="969"/>
      <c r="BB3062" s="969"/>
      <c r="BC3062" s="969"/>
      <c r="BD3062" s="969"/>
      <c r="BE3062" s="969"/>
      <c r="BF3062" s="969"/>
      <c r="BG3062" s="969"/>
      <c r="BH3062" s="969"/>
      <c r="BI3062" s="969"/>
      <c r="BJ3062" s="969"/>
      <c r="BK3062" s="969"/>
      <c r="BL3062" s="969"/>
      <c r="BM3062" s="969"/>
      <c r="BN3062" s="969"/>
      <c r="BO3062" s="969"/>
      <c r="BP3062" s="969"/>
      <c r="BQ3062" s="969"/>
      <c r="BR3062" s="969"/>
      <c r="BS3062" s="969"/>
      <c r="BT3062" s="969"/>
      <c r="BU3062" s="969"/>
      <c r="BV3062" s="969"/>
      <c r="BW3062" s="969"/>
      <c r="BX3062" s="969"/>
      <c r="BY3062" s="969"/>
      <c r="BZ3062" s="969"/>
      <c r="CA3062" s="969"/>
      <c r="CB3062" s="969"/>
      <c r="CC3062" s="969"/>
      <c r="CD3062" s="969"/>
      <c r="CE3062" s="969"/>
      <c r="CF3062" s="969"/>
      <c r="CG3062" s="969"/>
      <c r="CH3062" s="969"/>
      <c r="CI3062" s="969"/>
      <c r="CJ3062" s="969"/>
      <c r="CK3062" s="969"/>
      <c r="CL3062" s="969"/>
      <c r="CM3062" s="969"/>
      <c r="CN3062" s="969"/>
      <c r="CO3062" s="969"/>
      <c r="CP3062" s="969"/>
      <c r="CQ3062" s="969"/>
      <c r="CR3062" s="969"/>
      <c r="CS3062" s="969"/>
      <c r="CT3062" s="969"/>
      <c r="CU3062" s="969"/>
      <c r="CV3062" s="969"/>
    </row>
    <row r="3063" spans="1:100" x14ac:dyDescent="0.25">
      <c r="A3063" s="975" t="s">
        <v>2529</v>
      </c>
      <c r="B3063" s="41">
        <v>365699</v>
      </c>
      <c r="C3063" s="1812" t="s">
        <v>6181</v>
      </c>
      <c r="D3063" s="41" t="s">
        <v>48</v>
      </c>
      <c r="E3063" s="41"/>
      <c r="F3063" s="41"/>
      <c r="G3063" s="976" t="s">
        <v>942</v>
      </c>
      <c r="H3063" s="1308">
        <v>41640</v>
      </c>
      <c r="I3063" s="1693">
        <v>3431.28</v>
      </c>
      <c r="J3063" s="1693">
        <v>3431.28</v>
      </c>
      <c r="K3063" s="1693">
        <v>0</v>
      </c>
    </row>
    <row r="3064" spans="1:100" x14ac:dyDescent="0.25">
      <c r="A3064" s="975" t="s">
        <v>14</v>
      </c>
      <c r="B3064" s="41">
        <v>750490</v>
      </c>
      <c r="C3064" s="1812" t="s">
        <v>6182</v>
      </c>
      <c r="D3064" s="41" t="s">
        <v>16</v>
      </c>
      <c r="E3064" s="41" t="s">
        <v>127</v>
      </c>
      <c r="F3064" s="41" t="s">
        <v>3956</v>
      </c>
      <c r="G3064" s="976" t="s">
        <v>1157</v>
      </c>
      <c r="H3064" s="1361">
        <v>43532</v>
      </c>
      <c r="I3064" s="1362">
        <v>39136</v>
      </c>
      <c r="J3064" s="1362">
        <v>28264.17</v>
      </c>
      <c r="K3064" s="1362">
        <v>10870.83</v>
      </c>
    </row>
    <row r="3065" spans="1:100" x14ac:dyDescent="0.25">
      <c r="A3065" s="975" t="s">
        <v>170</v>
      </c>
      <c r="B3065" s="41">
        <v>750491</v>
      </c>
      <c r="C3065" s="1812" t="s">
        <v>6183</v>
      </c>
      <c r="D3065" s="41" t="s">
        <v>16</v>
      </c>
      <c r="E3065" s="41" t="s">
        <v>213</v>
      </c>
      <c r="F3065" s="41" t="s">
        <v>3957</v>
      </c>
      <c r="G3065" s="976" t="s">
        <v>1157</v>
      </c>
      <c r="H3065" s="1361">
        <v>43535</v>
      </c>
      <c r="I3065" s="1362">
        <v>4850</v>
      </c>
      <c r="J3065" s="1362">
        <v>3502.05</v>
      </c>
      <c r="K3065" s="1362">
        <v>1346.95</v>
      </c>
    </row>
    <row r="3066" spans="1:100" x14ac:dyDescent="0.25">
      <c r="A3066" s="974" t="s">
        <v>19</v>
      </c>
      <c r="B3066" s="976">
        <v>365260</v>
      </c>
      <c r="C3066" s="1812" t="s">
        <v>3816</v>
      </c>
      <c r="D3066" s="1694" t="s">
        <v>370</v>
      </c>
      <c r="E3066" s="1694" t="s">
        <v>370</v>
      </c>
      <c r="F3066" s="1696" t="s">
        <v>49</v>
      </c>
      <c r="G3066" s="976" t="s">
        <v>18</v>
      </c>
      <c r="H3066" s="1308">
        <v>41640</v>
      </c>
      <c r="I3066" s="1277">
        <v>10499.99</v>
      </c>
      <c r="J3066" s="1277">
        <v>10499.99</v>
      </c>
      <c r="K3066" s="1277">
        <v>0</v>
      </c>
      <c r="L3066" s="971"/>
      <c r="M3066" s="970"/>
      <c r="N3066" s="970"/>
      <c r="O3066" s="970"/>
      <c r="P3066" s="970"/>
      <c r="Q3066" s="970"/>
      <c r="R3066" s="970"/>
      <c r="S3066" s="970"/>
      <c r="T3066" s="970"/>
      <c r="U3066" s="970"/>
      <c r="V3066" s="970"/>
      <c r="W3066" s="970"/>
      <c r="X3066" s="970"/>
      <c r="Y3066" s="970"/>
      <c r="Z3066" s="970"/>
      <c r="AA3066" s="970"/>
      <c r="AB3066" s="970"/>
      <c r="AC3066" s="970"/>
      <c r="AD3066" s="970"/>
      <c r="AE3066" s="970"/>
      <c r="AF3066" s="970"/>
      <c r="AG3066" s="970"/>
      <c r="AH3066" s="970"/>
      <c r="AI3066" s="970"/>
      <c r="AJ3066" s="970"/>
      <c r="AK3066" s="970"/>
      <c r="AL3066" s="970"/>
      <c r="AM3066" s="970"/>
      <c r="AN3066" s="970"/>
      <c r="AO3066" s="970"/>
      <c r="AP3066" s="970"/>
      <c r="AQ3066" s="970"/>
      <c r="AR3066" s="970"/>
      <c r="AS3066" s="970"/>
      <c r="AT3066" s="970"/>
      <c r="AU3066" s="970"/>
      <c r="AV3066" s="970"/>
      <c r="AW3066" s="970"/>
      <c r="AX3066" s="970"/>
      <c r="AY3066" s="970"/>
      <c r="AZ3066" s="970"/>
      <c r="BA3066" s="970"/>
      <c r="BB3066" s="970"/>
      <c r="BC3066" s="970"/>
      <c r="BD3066" s="970"/>
      <c r="BE3066" s="970"/>
      <c r="BF3066" s="970"/>
      <c r="BG3066" s="970"/>
      <c r="BH3066" s="970"/>
      <c r="BI3066" s="970"/>
      <c r="BJ3066" s="970"/>
      <c r="BK3066" s="970"/>
      <c r="BL3066" s="970"/>
      <c r="BM3066" s="970"/>
      <c r="BN3066" s="970"/>
      <c r="BO3066" s="970"/>
      <c r="BP3066" s="970"/>
      <c r="BQ3066" s="970"/>
      <c r="BR3066" s="970"/>
      <c r="BS3066" s="970"/>
      <c r="BT3066" s="970"/>
      <c r="BU3066" s="970"/>
      <c r="BV3066" s="970"/>
      <c r="BW3066" s="970"/>
      <c r="BX3066" s="970"/>
      <c r="BY3066" s="970"/>
      <c r="BZ3066" s="970"/>
      <c r="CA3066" s="970"/>
      <c r="CB3066" s="970"/>
      <c r="CC3066" s="970"/>
      <c r="CD3066" s="970"/>
      <c r="CE3066" s="970"/>
      <c r="CF3066" s="970"/>
      <c r="CG3066" s="970"/>
      <c r="CH3066" s="970"/>
      <c r="CI3066" s="970"/>
      <c r="CJ3066" s="970"/>
      <c r="CK3066" s="970"/>
      <c r="CL3066" s="970"/>
      <c r="CM3066" s="970"/>
      <c r="CN3066" s="970"/>
      <c r="CO3066" s="970"/>
      <c r="CP3066" s="970"/>
      <c r="CQ3066" s="970"/>
      <c r="CR3066" s="970"/>
      <c r="CS3066" s="970"/>
      <c r="CT3066" s="970"/>
      <c r="CU3066" s="970"/>
      <c r="CV3066" s="970"/>
    </row>
    <row r="3067" spans="1:100" x14ac:dyDescent="0.25">
      <c r="A3067" s="975" t="s">
        <v>19</v>
      </c>
      <c r="B3067" s="976">
        <v>365293</v>
      </c>
      <c r="C3067" s="1812" t="s">
        <v>3809</v>
      </c>
      <c r="D3067" s="1694" t="s">
        <v>370</v>
      </c>
      <c r="E3067" s="1694" t="s">
        <v>370</v>
      </c>
      <c r="F3067" s="1696" t="s">
        <v>49</v>
      </c>
      <c r="G3067" s="976" t="s">
        <v>18</v>
      </c>
      <c r="H3067" s="1308">
        <v>41640</v>
      </c>
      <c r="I3067" s="1277">
        <v>10414.219999999999</v>
      </c>
      <c r="J3067" s="1277">
        <v>10414.219999999999</v>
      </c>
      <c r="K3067" s="1277">
        <v>0</v>
      </c>
      <c r="L3067" s="972"/>
      <c r="M3067" s="971"/>
      <c r="N3067" s="971"/>
      <c r="O3067" s="971"/>
      <c r="P3067" s="971"/>
      <c r="Q3067" s="971"/>
      <c r="R3067" s="971"/>
      <c r="S3067" s="971"/>
      <c r="T3067" s="971"/>
      <c r="U3067" s="971"/>
      <c r="V3067" s="971"/>
      <c r="W3067" s="971"/>
      <c r="X3067" s="971"/>
      <c r="Y3067" s="971"/>
      <c r="Z3067" s="971"/>
      <c r="AA3067" s="971"/>
      <c r="AB3067" s="971"/>
      <c r="AC3067" s="971"/>
      <c r="AD3067" s="971"/>
      <c r="AE3067" s="971"/>
      <c r="AF3067" s="971"/>
      <c r="AG3067" s="971"/>
      <c r="AH3067" s="971"/>
      <c r="AI3067" s="971"/>
      <c r="AJ3067" s="971"/>
      <c r="AK3067" s="971"/>
      <c r="AL3067" s="971"/>
      <c r="AM3067" s="971"/>
      <c r="AN3067" s="971"/>
      <c r="AO3067" s="971"/>
      <c r="AP3067" s="971"/>
      <c r="AQ3067" s="971"/>
      <c r="AR3067" s="971"/>
      <c r="AS3067" s="971"/>
      <c r="AT3067" s="971"/>
      <c r="AU3067" s="971"/>
      <c r="AV3067" s="971"/>
      <c r="AW3067" s="971"/>
      <c r="AX3067" s="971"/>
      <c r="AY3067" s="971"/>
      <c r="AZ3067" s="971"/>
      <c r="BA3067" s="971"/>
      <c r="BB3067" s="971"/>
      <c r="BC3067" s="971"/>
      <c r="BD3067" s="971"/>
      <c r="BE3067" s="971"/>
      <c r="BF3067" s="971"/>
      <c r="BG3067" s="971"/>
      <c r="BH3067" s="971"/>
      <c r="BI3067" s="971"/>
      <c r="BJ3067" s="971"/>
      <c r="BK3067" s="971"/>
      <c r="BL3067" s="971"/>
      <c r="BM3067" s="971"/>
      <c r="BN3067" s="971"/>
      <c r="BO3067" s="971"/>
      <c r="BP3067" s="971"/>
      <c r="BQ3067" s="971"/>
      <c r="BR3067" s="971"/>
      <c r="BS3067" s="971"/>
      <c r="BT3067" s="971"/>
      <c r="BU3067" s="971"/>
      <c r="BV3067" s="971"/>
      <c r="BW3067" s="971"/>
      <c r="BX3067" s="971"/>
      <c r="BY3067" s="971"/>
      <c r="BZ3067" s="971"/>
      <c r="CA3067" s="971"/>
      <c r="CB3067" s="971"/>
      <c r="CC3067" s="971"/>
      <c r="CD3067" s="971"/>
      <c r="CE3067" s="971"/>
      <c r="CF3067" s="971"/>
      <c r="CG3067" s="971"/>
      <c r="CH3067" s="971"/>
      <c r="CI3067" s="971"/>
      <c r="CJ3067" s="971"/>
      <c r="CK3067" s="971"/>
      <c r="CL3067" s="971"/>
      <c r="CM3067" s="971"/>
      <c r="CN3067" s="971"/>
      <c r="CO3067" s="971"/>
      <c r="CP3067" s="971"/>
      <c r="CQ3067" s="971"/>
      <c r="CR3067" s="971"/>
      <c r="CS3067" s="971"/>
      <c r="CT3067" s="971"/>
      <c r="CU3067" s="971"/>
      <c r="CV3067" s="971"/>
    </row>
    <row r="3068" spans="1:100" x14ac:dyDescent="0.25">
      <c r="A3068" s="974" t="s">
        <v>194</v>
      </c>
      <c r="B3068" s="976">
        <v>548468</v>
      </c>
      <c r="C3068" s="1812" t="s">
        <v>3958</v>
      </c>
      <c r="D3068" s="1694" t="s">
        <v>370</v>
      </c>
      <c r="E3068" s="1694" t="s">
        <v>370</v>
      </c>
      <c r="F3068" s="1696" t="s">
        <v>49</v>
      </c>
      <c r="G3068" s="976" t="s">
        <v>103</v>
      </c>
      <c r="H3068" s="1308">
        <v>41640</v>
      </c>
      <c r="I3068" s="1277">
        <v>1300</v>
      </c>
      <c r="J3068" s="1277">
        <v>1300</v>
      </c>
      <c r="K3068" s="1277">
        <v>0</v>
      </c>
      <c r="L3068" s="973"/>
      <c r="M3068" s="972"/>
      <c r="N3068" s="972"/>
      <c r="O3068" s="972"/>
      <c r="P3068" s="972"/>
      <c r="Q3068" s="972"/>
      <c r="R3068" s="972"/>
      <c r="S3068" s="972"/>
      <c r="T3068" s="972"/>
      <c r="U3068" s="972"/>
      <c r="V3068" s="972"/>
      <c r="W3068" s="972"/>
      <c r="X3068" s="972"/>
      <c r="Y3068" s="972"/>
      <c r="Z3068" s="972"/>
      <c r="AA3068" s="972"/>
      <c r="AB3068" s="972"/>
      <c r="AC3068" s="972"/>
      <c r="AD3068" s="972"/>
      <c r="AE3068" s="972"/>
      <c r="AF3068" s="972"/>
      <c r="AG3068" s="972"/>
      <c r="AH3068" s="972"/>
      <c r="AI3068" s="972"/>
      <c r="AJ3068" s="972"/>
      <c r="AK3068" s="972"/>
      <c r="AL3068" s="972"/>
      <c r="AM3068" s="972"/>
      <c r="AN3068" s="972"/>
      <c r="AO3068" s="972"/>
      <c r="AP3068" s="972"/>
      <c r="AQ3068" s="972"/>
      <c r="AR3068" s="972"/>
      <c r="AS3068" s="972"/>
      <c r="AT3068" s="972"/>
      <c r="AU3068" s="972"/>
      <c r="AV3068" s="972"/>
      <c r="AW3068" s="972"/>
      <c r="AX3068" s="972"/>
      <c r="AY3068" s="972"/>
      <c r="AZ3068" s="972"/>
      <c r="BA3068" s="972"/>
      <c r="BB3068" s="972"/>
      <c r="BC3068" s="972"/>
      <c r="BD3068" s="972"/>
      <c r="BE3068" s="972"/>
      <c r="BF3068" s="972"/>
      <c r="BG3068" s="972"/>
      <c r="BH3068" s="972"/>
      <c r="BI3068" s="972"/>
      <c r="BJ3068" s="972"/>
      <c r="BK3068" s="972"/>
      <c r="BL3068" s="972"/>
      <c r="BM3068" s="972"/>
      <c r="BN3068" s="972"/>
      <c r="BO3068" s="972"/>
      <c r="BP3068" s="972"/>
      <c r="BQ3068" s="972"/>
      <c r="BR3068" s="972"/>
      <c r="BS3068" s="972"/>
      <c r="BT3068" s="972"/>
      <c r="BU3068" s="972"/>
      <c r="BV3068" s="972"/>
      <c r="BW3068" s="972"/>
      <c r="BX3068" s="972"/>
      <c r="BY3068" s="972"/>
      <c r="BZ3068" s="972"/>
      <c r="CA3068" s="972"/>
      <c r="CB3068" s="972"/>
      <c r="CC3068" s="972"/>
      <c r="CD3068" s="972"/>
      <c r="CE3068" s="972"/>
      <c r="CF3068" s="972"/>
      <c r="CG3068" s="972"/>
      <c r="CH3068" s="972"/>
      <c r="CI3068" s="972"/>
      <c r="CJ3068" s="972"/>
      <c r="CK3068" s="972"/>
      <c r="CL3068" s="972"/>
      <c r="CM3068" s="972"/>
      <c r="CN3068" s="972"/>
      <c r="CO3068" s="972"/>
      <c r="CP3068" s="972"/>
      <c r="CQ3068" s="972"/>
      <c r="CR3068" s="972"/>
      <c r="CS3068" s="972"/>
      <c r="CT3068" s="972"/>
      <c r="CU3068" s="972"/>
      <c r="CV3068" s="972"/>
    </row>
    <row r="3069" spans="1:100" s="973" customFormat="1" x14ac:dyDescent="0.25">
      <c r="A3069" s="975" t="s">
        <v>19</v>
      </c>
      <c r="B3069" s="976">
        <v>365268</v>
      </c>
      <c r="C3069" s="1812" t="s">
        <v>3959</v>
      </c>
      <c r="D3069" s="1694" t="s">
        <v>370</v>
      </c>
      <c r="E3069" s="1694" t="s">
        <v>370</v>
      </c>
      <c r="F3069" s="1696" t="s">
        <v>49</v>
      </c>
      <c r="G3069" s="976" t="s">
        <v>18</v>
      </c>
      <c r="H3069" s="1308">
        <v>41640</v>
      </c>
      <c r="I3069" s="1277">
        <v>10414.219999999999</v>
      </c>
      <c r="J3069" s="1277">
        <v>10414.219999999999</v>
      </c>
      <c r="K3069" s="1277">
        <v>0</v>
      </c>
    </row>
    <row r="3070" spans="1:100" x14ac:dyDescent="0.25">
      <c r="A3070" s="975" t="s">
        <v>14</v>
      </c>
      <c r="B3070" s="41">
        <v>750492</v>
      </c>
      <c r="C3070" s="1812" t="s">
        <v>6184</v>
      </c>
      <c r="D3070" s="41" t="s">
        <v>16</v>
      </c>
      <c r="E3070" s="41" t="s">
        <v>467</v>
      </c>
      <c r="F3070" s="41" t="s">
        <v>3960</v>
      </c>
      <c r="G3070" s="976" t="s">
        <v>1157</v>
      </c>
      <c r="H3070" s="1361">
        <v>43532</v>
      </c>
      <c r="I3070" s="1362">
        <v>39136</v>
      </c>
      <c r="J3070" s="1362">
        <v>28264.17</v>
      </c>
      <c r="K3070" s="1362">
        <v>10870.83</v>
      </c>
    </row>
    <row r="3071" spans="1:100" x14ac:dyDescent="0.25">
      <c r="A3071" s="975" t="s">
        <v>170</v>
      </c>
      <c r="B3071" s="41">
        <v>750493</v>
      </c>
      <c r="C3071" s="1812" t="s">
        <v>6185</v>
      </c>
      <c r="D3071" s="41" t="s">
        <v>16</v>
      </c>
      <c r="E3071" s="41" t="s">
        <v>3961</v>
      </c>
      <c r="F3071" s="41" t="s">
        <v>3962</v>
      </c>
      <c r="G3071" s="976" t="s">
        <v>1157</v>
      </c>
      <c r="H3071" s="1361">
        <v>43535</v>
      </c>
      <c r="I3071" s="1362">
        <v>4850</v>
      </c>
      <c r="J3071" s="1362">
        <v>3502.05</v>
      </c>
      <c r="K3071" s="1362">
        <v>1346.95</v>
      </c>
    </row>
    <row r="3072" spans="1:100" x14ac:dyDescent="0.25">
      <c r="I3072" s="1880">
        <f>SUM(I3026:I3071)</f>
        <v>795810.95000000007</v>
      </c>
      <c r="J3072" s="1880">
        <f>SUM(J3026:J3071)</f>
        <v>714723.71000000031</v>
      </c>
      <c r="K3072" s="1880">
        <f>SUM(K3026:K3071)</f>
        <v>81076.239999999991</v>
      </c>
    </row>
    <row r="3074" spans="1:100" ht="18.75" x14ac:dyDescent="0.3">
      <c r="A3074" s="978" t="s">
        <v>204</v>
      </c>
      <c r="B3074" s="979"/>
      <c r="C3074" s="1799"/>
      <c r="D3074" s="979"/>
      <c r="E3074" s="979"/>
      <c r="F3074" s="980" t="s">
        <v>3963</v>
      </c>
      <c r="G3074" s="979"/>
      <c r="H3074" s="2000" t="s">
        <v>3</v>
      </c>
      <c r="I3074" s="1993" t="s">
        <v>4</v>
      </c>
      <c r="J3074" s="2001" t="s">
        <v>5</v>
      </c>
      <c r="K3074" s="1999" t="s">
        <v>6</v>
      </c>
      <c r="L3074" s="977"/>
      <c r="M3074" s="973"/>
      <c r="N3074" s="973"/>
      <c r="O3074" s="973"/>
      <c r="P3074" s="973"/>
      <c r="Q3074" s="973"/>
      <c r="R3074" s="973"/>
      <c r="S3074" s="973"/>
      <c r="T3074" s="973"/>
      <c r="U3074" s="973"/>
      <c r="V3074" s="973"/>
      <c r="W3074" s="973"/>
      <c r="X3074" s="973"/>
      <c r="Y3074" s="973"/>
      <c r="Z3074" s="973"/>
      <c r="AA3074" s="973"/>
      <c r="AB3074" s="973"/>
      <c r="AC3074" s="973"/>
      <c r="AD3074" s="973"/>
      <c r="AE3074" s="973"/>
      <c r="AF3074" s="973"/>
      <c r="AG3074" s="973"/>
      <c r="AH3074" s="973"/>
      <c r="AI3074" s="973"/>
      <c r="AJ3074" s="973"/>
      <c r="AK3074" s="973"/>
      <c r="AL3074" s="973"/>
      <c r="AM3074" s="973"/>
      <c r="AN3074" s="973"/>
      <c r="AO3074" s="973"/>
      <c r="AP3074" s="973"/>
      <c r="AQ3074" s="973"/>
      <c r="AR3074" s="973"/>
      <c r="AS3074" s="973"/>
      <c r="AT3074" s="973"/>
      <c r="AU3074" s="973"/>
      <c r="AV3074" s="973"/>
      <c r="AW3074" s="973"/>
      <c r="AX3074" s="973"/>
      <c r="AY3074" s="973"/>
      <c r="AZ3074" s="973"/>
      <c r="BA3074" s="973"/>
      <c r="BB3074" s="973"/>
      <c r="BC3074" s="973"/>
      <c r="BD3074" s="973"/>
      <c r="BE3074" s="973"/>
      <c r="BF3074" s="973"/>
      <c r="BG3074" s="973"/>
      <c r="BH3074" s="973"/>
      <c r="BI3074" s="973"/>
      <c r="BJ3074" s="973"/>
      <c r="BK3074" s="973"/>
      <c r="BL3074" s="973"/>
      <c r="BM3074" s="973"/>
      <c r="BN3074" s="973"/>
      <c r="BO3074" s="973"/>
      <c r="BP3074" s="973"/>
      <c r="BQ3074" s="973"/>
      <c r="BR3074" s="973"/>
      <c r="BS3074" s="973"/>
      <c r="BT3074" s="973"/>
      <c r="BU3074" s="973"/>
      <c r="BV3074" s="973"/>
      <c r="BW3074" s="973"/>
      <c r="BX3074" s="973"/>
      <c r="BY3074" s="973"/>
      <c r="BZ3074" s="973"/>
      <c r="CA3074" s="973"/>
      <c r="CB3074" s="973"/>
      <c r="CC3074" s="973"/>
      <c r="CD3074" s="973"/>
      <c r="CE3074" s="973"/>
      <c r="CF3074" s="973"/>
      <c r="CG3074" s="973"/>
      <c r="CH3074" s="973"/>
      <c r="CI3074" s="973"/>
      <c r="CJ3074" s="973"/>
      <c r="CK3074" s="973"/>
      <c r="CL3074" s="973"/>
      <c r="CM3074" s="973"/>
      <c r="CN3074" s="973"/>
      <c r="CO3074" s="973"/>
      <c r="CP3074" s="973"/>
      <c r="CQ3074" s="973"/>
      <c r="CR3074" s="973"/>
      <c r="CS3074" s="973"/>
      <c r="CT3074" s="973"/>
      <c r="CU3074" s="973"/>
      <c r="CV3074" s="973"/>
    </row>
    <row r="3075" spans="1:100" ht="15.75" x14ac:dyDescent="0.25">
      <c r="A3075" s="982" t="s">
        <v>7</v>
      </c>
      <c r="B3075" s="981" t="s">
        <v>8</v>
      </c>
      <c r="C3075" s="1801" t="s">
        <v>9</v>
      </c>
      <c r="D3075" s="982" t="s">
        <v>10</v>
      </c>
      <c r="E3075" s="982" t="s">
        <v>11</v>
      </c>
      <c r="F3075" s="982" t="s">
        <v>12</v>
      </c>
      <c r="G3075" s="982" t="s">
        <v>13</v>
      </c>
      <c r="H3075" s="2000"/>
      <c r="I3075" s="1994"/>
      <c r="J3075" s="2001"/>
      <c r="K3075" s="1999"/>
      <c r="L3075" s="977"/>
      <c r="M3075" s="973"/>
      <c r="N3075" s="973"/>
      <c r="O3075" s="973"/>
      <c r="P3075" s="973"/>
      <c r="Q3075" s="973"/>
      <c r="R3075" s="973"/>
      <c r="S3075" s="973"/>
      <c r="T3075" s="973"/>
      <c r="U3075" s="973"/>
      <c r="V3075" s="973"/>
      <c r="W3075" s="973"/>
      <c r="X3075" s="973"/>
      <c r="Y3075" s="973"/>
      <c r="Z3075" s="973"/>
      <c r="AA3075" s="973"/>
      <c r="AB3075" s="973"/>
      <c r="AC3075" s="973"/>
      <c r="AD3075" s="973"/>
      <c r="AE3075" s="973"/>
      <c r="AF3075" s="973"/>
      <c r="AG3075" s="973"/>
      <c r="AH3075" s="973"/>
      <c r="AI3075" s="973"/>
      <c r="AJ3075" s="973"/>
      <c r="AK3075" s="973"/>
      <c r="AL3075" s="973"/>
      <c r="AM3075" s="973"/>
      <c r="AN3075" s="973"/>
      <c r="AO3075" s="973"/>
      <c r="AP3075" s="973"/>
      <c r="AQ3075" s="973"/>
      <c r="AR3075" s="973"/>
      <c r="AS3075" s="973"/>
      <c r="AT3075" s="973"/>
      <c r="AU3075" s="973"/>
      <c r="AV3075" s="973"/>
      <c r="AW3075" s="973"/>
      <c r="AX3075" s="973"/>
      <c r="AY3075" s="973"/>
      <c r="AZ3075" s="973"/>
      <c r="BA3075" s="973"/>
      <c r="BB3075" s="973"/>
      <c r="BC3075" s="973"/>
      <c r="BD3075" s="973"/>
      <c r="BE3075" s="973"/>
      <c r="BF3075" s="973"/>
      <c r="BG3075" s="973"/>
      <c r="BH3075" s="973"/>
      <c r="BI3075" s="973"/>
      <c r="BJ3075" s="973"/>
      <c r="BK3075" s="973"/>
      <c r="BL3075" s="973"/>
      <c r="BM3075" s="973"/>
      <c r="BN3075" s="973"/>
      <c r="BO3075" s="973"/>
      <c r="BP3075" s="973"/>
      <c r="BQ3075" s="973"/>
      <c r="BR3075" s="973"/>
      <c r="BS3075" s="973"/>
      <c r="BT3075" s="973"/>
      <c r="BU3075" s="973"/>
      <c r="BV3075" s="973"/>
      <c r="BW3075" s="973"/>
      <c r="BX3075" s="973"/>
      <c r="BY3075" s="973"/>
      <c r="BZ3075" s="973"/>
      <c r="CA3075" s="973"/>
      <c r="CB3075" s="973"/>
      <c r="CC3075" s="973"/>
      <c r="CD3075" s="973"/>
      <c r="CE3075" s="973"/>
      <c r="CF3075" s="973"/>
      <c r="CG3075" s="973"/>
      <c r="CH3075" s="973"/>
      <c r="CI3075" s="973"/>
      <c r="CJ3075" s="973"/>
      <c r="CK3075" s="973"/>
      <c r="CL3075" s="973"/>
      <c r="CM3075" s="973"/>
      <c r="CN3075" s="973"/>
      <c r="CO3075" s="973"/>
      <c r="CP3075" s="973"/>
      <c r="CQ3075" s="973"/>
      <c r="CR3075" s="973"/>
      <c r="CS3075" s="973"/>
      <c r="CT3075" s="973"/>
      <c r="CU3075" s="973"/>
      <c r="CV3075" s="973"/>
    </row>
    <row r="3076" spans="1:100" x14ac:dyDescent="0.25">
      <c r="A3076" s="992" t="s">
        <v>814</v>
      </c>
      <c r="B3076" s="993">
        <v>367105</v>
      </c>
      <c r="C3076" s="1812" t="s">
        <v>3964</v>
      </c>
      <c r="D3076" s="993" t="s">
        <v>816</v>
      </c>
      <c r="E3076" s="993" t="s">
        <v>817</v>
      </c>
      <c r="F3076" s="1715" t="s">
        <v>49</v>
      </c>
      <c r="G3076" s="993" t="s">
        <v>103</v>
      </c>
      <c r="H3076" s="1911">
        <v>41640</v>
      </c>
      <c r="I3076" s="1697">
        <v>7341.15</v>
      </c>
      <c r="J3076" s="1697">
        <v>7341.15</v>
      </c>
      <c r="K3076" s="1698">
        <v>0</v>
      </c>
      <c r="L3076" s="983"/>
      <c r="M3076" s="977"/>
      <c r="N3076" s="977"/>
      <c r="O3076" s="977"/>
      <c r="P3076" s="977"/>
      <c r="Q3076" s="977"/>
      <c r="R3076" s="977"/>
      <c r="S3076" s="977"/>
      <c r="T3076" s="977"/>
      <c r="U3076" s="977"/>
      <c r="V3076" s="977"/>
      <c r="W3076" s="977"/>
      <c r="X3076" s="977"/>
      <c r="Y3076" s="977"/>
      <c r="Z3076" s="977"/>
      <c r="AA3076" s="977"/>
      <c r="AB3076" s="977"/>
      <c r="AC3076" s="977"/>
      <c r="AD3076" s="977"/>
      <c r="AE3076" s="977"/>
      <c r="AF3076" s="977"/>
      <c r="AG3076" s="977"/>
      <c r="AH3076" s="977"/>
      <c r="AI3076" s="977"/>
      <c r="AJ3076" s="977"/>
      <c r="AK3076" s="977"/>
      <c r="AL3076" s="977"/>
      <c r="AM3076" s="977"/>
      <c r="AN3076" s="977"/>
      <c r="AO3076" s="977"/>
      <c r="AP3076" s="977"/>
      <c r="AQ3076" s="977"/>
      <c r="AR3076" s="977"/>
      <c r="AS3076" s="977"/>
      <c r="AT3076" s="977"/>
      <c r="AU3076" s="977"/>
      <c r="AV3076" s="977"/>
      <c r="AW3076" s="977"/>
      <c r="AX3076" s="977"/>
      <c r="AY3076" s="977"/>
      <c r="AZ3076" s="977"/>
      <c r="BA3076" s="977"/>
      <c r="BB3076" s="977"/>
      <c r="BC3076" s="977"/>
      <c r="BD3076" s="977"/>
      <c r="BE3076" s="977"/>
      <c r="BF3076" s="977"/>
      <c r="BG3076" s="977"/>
      <c r="BH3076" s="977"/>
      <c r="BI3076" s="977"/>
      <c r="BJ3076" s="977"/>
      <c r="BK3076" s="977"/>
      <c r="BL3076" s="977"/>
      <c r="BM3076" s="977"/>
      <c r="BN3076" s="977"/>
      <c r="BO3076" s="977"/>
      <c r="BP3076" s="977"/>
      <c r="BQ3076" s="977"/>
      <c r="BR3076" s="977"/>
      <c r="BS3076" s="977"/>
      <c r="BT3076" s="977"/>
      <c r="BU3076" s="977"/>
      <c r="BV3076" s="977"/>
      <c r="BW3076" s="977"/>
      <c r="BX3076" s="977"/>
      <c r="BY3076" s="977"/>
      <c r="BZ3076" s="977"/>
      <c r="CA3076" s="977"/>
      <c r="CB3076" s="977"/>
      <c r="CC3076" s="977"/>
      <c r="CD3076" s="977"/>
      <c r="CE3076" s="977"/>
      <c r="CF3076" s="977"/>
      <c r="CG3076" s="977"/>
      <c r="CH3076" s="977"/>
      <c r="CI3076" s="977"/>
      <c r="CJ3076" s="977"/>
      <c r="CK3076" s="977"/>
      <c r="CL3076" s="977"/>
      <c r="CM3076" s="977"/>
      <c r="CN3076" s="977"/>
      <c r="CO3076" s="977"/>
      <c r="CP3076" s="977"/>
      <c r="CQ3076" s="977"/>
      <c r="CR3076" s="977"/>
      <c r="CS3076" s="977"/>
      <c r="CT3076" s="977"/>
      <c r="CU3076" s="977"/>
      <c r="CV3076" s="977"/>
    </row>
    <row r="3077" spans="1:100" x14ac:dyDescent="0.25">
      <c r="A3077" s="992" t="s">
        <v>814</v>
      </c>
      <c r="B3077" s="993">
        <v>367106</v>
      </c>
      <c r="C3077" s="1812" t="s">
        <v>3965</v>
      </c>
      <c r="D3077" s="993" t="s">
        <v>816</v>
      </c>
      <c r="E3077" s="993" t="s">
        <v>817</v>
      </c>
      <c r="F3077" s="1715" t="s">
        <v>49</v>
      </c>
      <c r="G3077" s="993" t="s">
        <v>103</v>
      </c>
      <c r="H3077" s="1911">
        <v>41640</v>
      </c>
      <c r="I3077" s="1699">
        <v>7341.15</v>
      </c>
      <c r="J3077" s="1699">
        <v>7341.15</v>
      </c>
      <c r="K3077" s="1700">
        <v>0</v>
      </c>
      <c r="L3077" s="983"/>
      <c r="M3077" s="977"/>
      <c r="N3077" s="977"/>
      <c r="O3077" s="977"/>
      <c r="P3077" s="977"/>
      <c r="Q3077" s="977"/>
      <c r="R3077" s="977"/>
      <c r="S3077" s="977"/>
      <c r="T3077" s="977"/>
      <c r="U3077" s="977"/>
      <c r="V3077" s="977"/>
      <c r="W3077" s="977"/>
      <c r="X3077" s="977"/>
      <c r="Y3077" s="977"/>
      <c r="Z3077" s="977"/>
      <c r="AA3077" s="977"/>
      <c r="AB3077" s="977"/>
      <c r="AC3077" s="977"/>
      <c r="AD3077" s="977"/>
      <c r="AE3077" s="977"/>
      <c r="AF3077" s="977"/>
      <c r="AG3077" s="977"/>
      <c r="AH3077" s="977"/>
      <c r="AI3077" s="977"/>
      <c r="AJ3077" s="977"/>
      <c r="AK3077" s="977"/>
      <c r="AL3077" s="977"/>
      <c r="AM3077" s="977"/>
      <c r="AN3077" s="977"/>
      <c r="AO3077" s="977"/>
      <c r="AP3077" s="977"/>
      <c r="AQ3077" s="977"/>
      <c r="AR3077" s="977"/>
      <c r="AS3077" s="977"/>
      <c r="AT3077" s="977"/>
      <c r="AU3077" s="977"/>
      <c r="AV3077" s="977"/>
      <c r="AW3077" s="977"/>
      <c r="AX3077" s="977"/>
      <c r="AY3077" s="977"/>
      <c r="AZ3077" s="977"/>
      <c r="BA3077" s="977"/>
      <c r="BB3077" s="977"/>
      <c r="BC3077" s="977"/>
      <c r="BD3077" s="977"/>
      <c r="BE3077" s="977"/>
      <c r="BF3077" s="977"/>
      <c r="BG3077" s="977"/>
      <c r="BH3077" s="977"/>
      <c r="BI3077" s="977"/>
      <c r="BJ3077" s="977"/>
      <c r="BK3077" s="977"/>
      <c r="BL3077" s="977"/>
      <c r="BM3077" s="977"/>
      <c r="BN3077" s="977"/>
      <c r="BO3077" s="977"/>
      <c r="BP3077" s="977"/>
      <c r="BQ3077" s="977"/>
      <c r="BR3077" s="977"/>
      <c r="BS3077" s="977"/>
      <c r="BT3077" s="977"/>
      <c r="BU3077" s="977"/>
      <c r="BV3077" s="977"/>
      <c r="BW3077" s="977"/>
      <c r="BX3077" s="977"/>
      <c r="BY3077" s="977"/>
      <c r="BZ3077" s="977"/>
      <c r="CA3077" s="977"/>
      <c r="CB3077" s="977"/>
      <c r="CC3077" s="977"/>
      <c r="CD3077" s="977"/>
      <c r="CE3077" s="977"/>
      <c r="CF3077" s="977"/>
      <c r="CG3077" s="977"/>
      <c r="CH3077" s="977"/>
      <c r="CI3077" s="977"/>
      <c r="CJ3077" s="977"/>
      <c r="CK3077" s="977"/>
      <c r="CL3077" s="977"/>
      <c r="CM3077" s="977"/>
      <c r="CN3077" s="977"/>
      <c r="CO3077" s="977"/>
      <c r="CP3077" s="977"/>
      <c r="CQ3077" s="977"/>
      <c r="CR3077" s="977"/>
      <c r="CS3077" s="977"/>
      <c r="CT3077" s="977"/>
      <c r="CU3077" s="977"/>
      <c r="CV3077" s="977"/>
    </row>
    <row r="3078" spans="1:100" x14ac:dyDescent="0.25">
      <c r="A3078" s="992" t="s">
        <v>903</v>
      </c>
      <c r="B3078" s="993">
        <v>367103</v>
      </c>
      <c r="C3078" s="1812" t="s">
        <v>3966</v>
      </c>
      <c r="D3078" s="993" t="s">
        <v>2440</v>
      </c>
      <c r="E3078" s="993" t="s">
        <v>2859</v>
      </c>
      <c r="F3078" s="1715" t="s">
        <v>49</v>
      </c>
      <c r="G3078" s="993" t="s">
        <v>103</v>
      </c>
      <c r="H3078" s="1911">
        <v>39083</v>
      </c>
      <c r="I3078" s="1701">
        <v>173111.46</v>
      </c>
      <c r="J3078" s="1701">
        <v>173111.46</v>
      </c>
      <c r="K3078" s="1702">
        <v>0</v>
      </c>
      <c r="L3078" s="984"/>
      <c r="M3078" s="983"/>
      <c r="N3078" s="983"/>
      <c r="O3078" s="983"/>
      <c r="P3078" s="983"/>
      <c r="Q3078" s="983"/>
      <c r="R3078" s="983"/>
      <c r="S3078" s="983"/>
      <c r="T3078" s="983"/>
      <c r="U3078" s="983"/>
      <c r="V3078" s="983"/>
      <c r="W3078" s="983"/>
      <c r="X3078" s="983"/>
      <c r="Y3078" s="983"/>
      <c r="Z3078" s="983"/>
      <c r="AA3078" s="983"/>
      <c r="AB3078" s="983"/>
      <c r="AC3078" s="983"/>
      <c r="AD3078" s="983"/>
      <c r="AE3078" s="983"/>
      <c r="AF3078" s="983"/>
      <c r="AG3078" s="983"/>
      <c r="AH3078" s="983"/>
      <c r="AI3078" s="983"/>
      <c r="AJ3078" s="983"/>
      <c r="AK3078" s="983"/>
      <c r="AL3078" s="983"/>
      <c r="AM3078" s="983"/>
      <c r="AN3078" s="983"/>
      <c r="AO3078" s="983"/>
      <c r="AP3078" s="983"/>
      <c r="AQ3078" s="983"/>
      <c r="AR3078" s="983"/>
      <c r="AS3078" s="983"/>
      <c r="AT3078" s="983"/>
      <c r="AU3078" s="983"/>
      <c r="AV3078" s="983"/>
      <c r="AW3078" s="983"/>
      <c r="AX3078" s="983"/>
      <c r="AY3078" s="983"/>
      <c r="AZ3078" s="983"/>
      <c r="BA3078" s="983"/>
      <c r="BB3078" s="983"/>
      <c r="BC3078" s="983"/>
      <c r="BD3078" s="983"/>
      <c r="BE3078" s="983"/>
      <c r="BF3078" s="983"/>
      <c r="BG3078" s="983"/>
      <c r="BH3078" s="983"/>
      <c r="BI3078" s="983"/>
      <c r="BJ3078" s="983"/>
      <c r="BK3078" s="983"/>
      <c r="BL3078" s="983"/>
      <c r="BM3078" s="983"/>
      <c r="BN3078" s="983"/>
      <c r="BO3078" s="983"/>
      <c r="BP3078" s="983"/>
      <c r="BQ3078" s="983"/>
      <c r="BR3078" s="983"/>
      <c r="BS3078" s="983"/>
      <c r="BT3078" s="983"/>
      <c r="BU3078" s="983"/>
      <c r="BV3078" s="983"/>
      <c r="BW3078" s="983"/>
      <c r="BX3078" s="983"/>
      <c r="BY3078" s="983"/>
      <c r="BZ3078" s="983"/>
      <c r="CA3078" s="983"/>
      <c r="CB3078" s="983"/>
      <c r="CC3078" s="983"/>
      <c r="CD3078" s="983"/>
      <c r="CE3078" s="983"/>
      <c r="CF3078" s="983"/>
      <c r="CG3078" s="983"/>
      <c r="CH3078" s="983"/>
      <c r="CI3078" s="983"/>
      <c r="CJ3078" s="983"/>
      <c r="CK3078" s="983"/>
      <c r="CL3078" s="983"/>
      <c r="CM3078" s="983"/>
      <c r="CN3078" s="983"/>
      <c r="CO3078" s="983"/>
      <c r="CP3078" s="983"/>
      <c r="CQ3078" s="983"/>
      <c r="CR3078" s="983"/>
      <c r="CS3078" s="983"/>
      <c r="CT3078" s="983"/>
      <c r="CU3078" s="983"/>
      <c r="CV3078" s="983"/>
    </row>
    <row r="3079" spans="1:100" x14ac:dyDescent="0.25">
      <c r="A3079" s="992" t="s">
        <v>3967</v>
      </c>
      <c r="B3079" s="993">
        <v>367101</v>
      </c>
      <c r="C3079" s="1812" t="s">
        <v>3968</v>
      </c>
      <c r="D3079" s="993" t="s">
        <v>2443</v>
      </c>
      <c r="E3079" s="993">
        <v>15</v>
      </c>
      <c r="F3079" s="993" t="s">
        <v>3969</v>
      </c>
      <c r="G3079" s="993" t="s">
        <v>18</v>
      </c>
      <c r="H3079" s="1308">
        <v>41460</v>
      </c>
      <c r="I3079" s="1277">
        <v>596476.85</v>
      </c>
      <c r="J3079" s="1277">
        <v>596476.85</v>
      </c>
      <c r="K3079" s="1277">
        <v>0</v>
      </c>
      <c r="L3079" s="984"/>
      <c r="M3079" s="983"/>
      <c r="N3079" s="983"/>
      <c r="O3079" s="983"/>
      <c r="P3079" s="983"/>
      <c r="Q3079" s="983"/>
      <c r="R3079" s="983"/>
      <c r="S3079" s="983"/>
      <c r="T3079" s="983"/>
      <c r="U3079" s="983"/>
      <c r="V3079" s="983"/>
      <c r="W3079" s="983"/>
      <c r="X3079" s="983"/>
      <c r="Y3079" s="983"/>
      <c r="Z3079" s="983"/>
      <c r="AA3079" s="983"/>
      <c r="AB3079" s="983"/>
      <c r="AC3079" s="983"/>
      <c r="AD3079" s="983"/>
      <c r="AE3079" s="983"/>
      <c r="AF3079" s="983"/>
      <c r="AG3079" s="983"/>
      <c r="AH3079" s="983"/>
      <c r="AI3079" s="983"/>
      <c r="AJ3079" s="983"/>
      <c r="AK3079" s="983"/>
      <c r="AL3079" s="983"/>
      <c r="AM3079" s="983"/>
      <c r="AN3079" s="983"/>
      <c r="AO3079" s="983"/>
      <c r="AP3079" s="983"/>
      <c r="AQ3079" s="983"/>
      <c r="AR3079" s="983"/>
      <c r="AS3079" s="983"/>
      <c r="AT3079" s="983"/>
      <c r="AU3079" s="983"/>
      <c r="AV3079" s="983"/>
      <c r="AW3079" s="983"/>
      <c r="AX3079" s="983"/>
      <c r="AY3079" s="983"/>
      <c r="AZ3079" s="983"/>
      <c r="BA3079" s="983"/>
      <c r="BB3079" s="983"/>
      <c r="BC3079" s="983"/>
      <c r="BD3079" s="983"/>
      <c r="BE3079" s="983"/>
      <c r="BF3079" s="983"/>
      <c r="BG3079" s="983"/>
      <c r="BH3079" s="983"/>
      <c r="BI3079" s="983"/>
      <c r="BJ3079" s="983"/>
      <c r="BK3079" s="983"/>
      <c r="BL3079" s="983"/>
      <c r="BM3079" s="983"/>
      <c r="BN3079" s="983"/>
      <c r="BO3079" s="983"/>
      <c r="BP3079" s="983"/>
      <c r="BQ3079" s="983"/>
      <c r="BR3079" s="983"/>
      <c r="BS3079" s="983"/>
      <c r="BT3079" s="983"/>
      <c r="BU3079" s="983"/>
      <c r="BV3079" s="983"/>
      <c r="BW3079" s="983"/>
      <c r="BX3079" s="983"/>
      <c r="BY3079" s="983"/>
      <c r="BZ3079" s="983"/>
      <c r="CA3079" s="983"/>
      <c r="CB3079" s="983"/>
      <c r="CC3079" s="983"/>
      <c r="CD3079" s="983"/>
      <c r="CE3079" s="983"/>
      <c r="CF3079" s="983"/>
      <c r="CG3079" s="983"/>
      <c r="CH3079" s="983"/>
      <c r="CI3079" s="983"/>
      <c r="CJ3079" s="983"/>
      <c r="CK3079" s="983"/>
      <c r="CL3079" s="983"/>
      <c r="CM3079" s="983"/>
      <c r="CN3079" s="983"/>
      <c r="CO3079" s="983"/>
      <c r="CP3079" s="983"/>
      <c r="CQ3079" s="983"/>
      <c r="CR3079" s="983"/>
      <c r="CS3079" s="983"/>
      <c r="CT3079" s="983"/>
      <c r="CU3079" s="983"/>
      <c r="CV3079" s="983"/>
    </row>
    <row r="3080" spans="1:100" x14ac:dyDescent="0.25">
      <c r="A3080" s="992" t="s">
        <v>903</v>
      </c>
      <c r="B3080" s="993">
        <v>367102</v>
      </c>
      <c r="C3080" s="1812" t="s">
        <v>3970</v>
      </c>
      <c r="D3080" s="993" t="s">
        <v>3971</v>
      </c>
      <c r="E3080" s="993" t="s">
        <v>3972</v>
      </c>
      <c r="F3080" s="1715" t="s">
        <v>49</v>
      </c>
      <c r="G3080" s="993" t="s">
        <v>103</v>
      </c>
      <c r="H3080" s="1911">
        <v>39083</v>
      </c>
      <c r="I3080" s="1701">
        <v>173111.46</v>
      </c>
      <c r="J3080" s="1701">
        <v>173111.46</v>
      </c>
      <c r="K3080" s="1702">
        <v>0</v>
      </c>
      <c r="L3080" s="984"/>
      <c r="M3080" s="983"/>
      <c r="N3080" s="983"/>
      <c r="O3080" s="983"/>
      <c r="P3080" s="983"/>
      <c r="Q3080" s="983"/>
      <c r="R3080" s="983"/>
      <c r="S3080" s="983"/>
      <c r="T3080" s="983"/>
      <c r="U3080" s="983"/>
      <c r="V3080" s="983"/>
      <c r="W3080" s="983"/>
      <c r="X3080" s="983"/>
      <c r="Y3080" s="983"/>
      <c r="Z3080" s="983"/>
      <c r="AA3080" s="983"/>
      <c r="AB3080" s="983"/>
      <c r="AC3080" s="983"/>
      <c r="AD3080" s="983"/>
      <c r="AE3080" s="983"/>
      <c r="AF3080" s="983"/>
      <c r="AG3080" s="983"/>
      <c r="AH3080" s="983"/>
      <c r="AI3080" s="983"/>
      <c r="AJ3080" s="983"/>
      <c r="AK3080" s="983"/>
      <c r="AL3080" s="983"/>
      <c r="AM3080" s="983"/>
      <c r="AN3080" s="983"/>
      <c r="AO3080" s="983"/>
      <c r="AP3080" s="983"/>
      <c r="AQ3080" s="983"/>
      <c r="AR3080" s="983"/>
      <c r="AS3080" s="983"/>
      <c r="AT3080" s="983"/>
      <c r="AU3080" s="983"/>
      <c r="AV3080" s="983"/>
      <c r="AW3080" s="983"/>
      <c r="AX3080" s="983"/>
      <c r="AY3080" s="983"/>
      <c r="AZ3080" s="983"/>
      <c r="BA3080" s="983"/>
      <c r="BB3080" s="983"/>
      <c r="BC3080" s="983"/>
      <c r="BD3080" s="983"/>
      <c r="BE3080" s="983"/>
      <c r="BF3080" s="983"/>
      <c r="BG3080" s="983"/>
      <c r="BH3080" s="983"/>
      <c r="BI3080" s="983"/>
      <c r="BJ3080" s="983"/>
      <c r="BK3080" s="983"/>
      <c r="BL3080" s="983"/>
      <c r="BM3080" s="983"/>
      <c r="BN3080" s="983"/>
      <c r="BO3080" s="983"/>
      <c r="BP3080" s="983"/>
      <c r="BQ3080" s="983"/>
      <c r="BR3080" s="983"/>
      <c r="BS3080" s="983"/>
      <c r="BT3080" s="983"/>
      <c r="BU3080" s="983"/>
      <c r="BV3080" s="983"/>
      <c r="BW3080" s="983"/>
      <c r="BX3080" s="983"/>
      <c r="BY3080" s="983"/>
      <c r="BZ3080" s="983"/>
      <c r="CA3080" s="983"/>
      <c r="CB3080" s="983"/>
      <c r="CC3080" s="983"/>
      <c r="CD3080" s="983"/>
      <c r="CE3080" s="983"/>
      <c r="CF3080" s="983"/>
      <c r="CG3080" s="983"/>
      <c r="CH3080" s="983"/>
      <c r="CI3080" s="983"/>
      <c r="CJ3080" s="983"/>
      <c r="CK3080" s="983"/>
      <c r="CL3080" s="983"/>
      <c r="CM3080" s="983"/>
      <c r="CN3080" s="983"/>
      <c r="CO3080" s="983"/>
      <c r="CP3080" s="983"/>
      <c r="CQ3080" s="983"/>
      <c r="CR3080" s="983"/>
      <c r="CS3080" s="983"/>
      <c r="CT3080" s="983"/>
      <c r="CU3080" s="983"/>
      <c r="CV3080" s="983"/>
    </row>
    <row r="3081" spans="1:100" x14ac:dyDescent="0.25">
      <c r="A3081" s="992" t="s">
        <v>3973</v>
      </c>
      <c r="B3081" s="993">
        <v>367098</v>
      </c>
      <c r="C3081" s="1812" t="s">
        <v>3974</v>
      </c>
      <c r="D3081" s="993" t="s">
        <v>3975</v>
      </c>
      <c r="E3081" s="993" t="s">
        <v>3976</v>
      </c>
      <c r="F3081" s="1715" t="s">
        <v>49</v>
      </c>
      <c r="G3081" s="993" t="s">
        <v>18</v>
      </c>
      <c r="H3081" s="1308">
        <v>41640</v>
      </c>
      <c r="I3081" s="1277">
        <v>2000</v>
      </c>
      <c r="J3081" s="1277">
        <v>2000</v>
      </c>
      <c r="K3081" s="1277">
        <v>0</v>
      </c>
      <c r="L3081" s="984"/>
      <c r="M3081" s="983"/>
      <c r="N3081" s="983"/>
      <c r="O3081" s="983"/>
      <c r="P3081" s="983"/>
      <c r="Q3081" s="983"/>
      <c r="R3081" s="983"/>
      <c r="S3081" s="983"/>
      <c r="T3081" s="983"/>
      <c r="U3081" s="983"/>
      <c r="V3081" s="983"/>
      <c r="W3081" s="983"/>
      <c r="X3081" s="983"/>
      <c r="Y3081" s="983"/>
      <c r="Z3081" s="983"/>
      <c r="AA3081" s="983"/>
      <c r="AB3081" s="983"/>
      <c r="AC3081" s="983"/>
      <c r="AD3081" s="983"/>
      <c r="AE3081" s="983"/>
      <c r="AF3081" s="983"/>
      <c r="AG3081" s="983"/>
      <c r="AH3081" s="983"/>
      <c r="AI3081" s="983"/>
      <c r="AJ3081" s="983"/>
      <c r="AK3081" s="983"/>
      <c r="AL3081" s="983"/>
      <c r="AM3081" s="983"/>
      <c r="AN3081" s="983"/>
      <c r="AO3081" s="983"/>
      <c r="AP3081" s="983"/>
      <c r="AQ3081" s="983"/>
      <c r="AR3081" s="983"/>
      <c r="AS3081" s="983"/>
      <c r="AT3081" s="983"/>
      <c r="AU3081" s="983"/>
      <c r="AV3081" s="983"/>
      <c r="AW3081" s="983"/>
      <c r="AX3081" s="983"/>
      <c r="AY3081" s="983"/>
      <c r="AZ3081" s="983"/>
      <c r="BA3081" s="983"/>
      <c r="BB3081" s="983"/>
      <c r="BC3081" s="983"/>
      <c r="BD3081" s="983"/>
      <c r="BE3081" s="983"/>
      <c r="BF3081" s="983"/>
      <c r="BG3081" s="983"/>
      <c r="BH3081" s="983"/>
      <c r="BI3081" s="983"/>
      <c r="BJ3081" s="983"/>
      <c r="BK3081" s="983"/>
      <c r="BL3081" s="983"/>
      <c r="BM3081" s="983"/>
      <c r="BN3081" s="983"/>
      <c r="BO3081" s="983"/>
      <c r="BP3081" s="983"/>
      <c r="BQ3081" s="983"/>
      <c r="BR3081" s="983"/>
      <c r="BS3081" s="983"/>
      <c r="BT3081" s="983"/>
      <c r="BU3081" s="983"/>
      <c r="BV3081" s="983"/>
      <c r="BW3081" s="983"/>
      <c r="BX3081" s="983"/>
      <c r="BY3081" s="983"/>
      <c r="BZ3081" s="983"/>
      <c r="CA3081" s="983"/>
      <c r="CB3081" s="983"/>
      <c r="CC3081" s="983"/>
      <c r="CD3081" s="983"/>
      <c r="CE3081" s="983"/>
      <c r="CF3081" s="983"/>
      <c r="CG3081" s="983"/>
      <c r="CH3081" s="983"/>
      <c r="CI3081" s="983"/>
      <c r="CJ3081" s="983"/>
      <c r="CK3081" s="983"/>
      <c r="CL3081" s="983"/>
      <c r="CM3081" s="983"/>
      <c r="CN3081" s="983"/>
      <c r="CO3081" s="983"/>
      <c r="CP3081" s="983"/>
      <c r="CQ3081" s="983"/>
      <c r="CR3081" s="983"/>
      <c r="CS3081" s="983"/>
      <c r="CT3081" s="983"/>
      <c r="CU3081" s="983"/>
      <c r="CV3081" s="983"/>
    </row>
    <row r="3082" spans="1:100" x14ac:dyDescent="0.25">
      <c r="A3082" s="992" t="s">
        <v>814</v>
      </c>
      <c r="B3082" s="41">
        <v>367109</v>
      </c>
      <c r="C3082" s="1812" t="s">
        <v>6186</v>
      </c>
      <c r="D3082" s="41" t="s">
        <v>3977</v>
      </c>
      <c r="E3082" s="1713" t="s">
        <v>370</v>
      </c>
      <c r="F3082" s="1715" t="s">
        <v>49</v>
      </c>
      <c r="G3082" s="993" t="s">
        <v>94</v>
      </c>
      <c r="H3082" s="1911">
        <v>41640</v>
      </c>
      <c r="I3082" s="1701">
        <v>7341.15</v>
      </c>
      <c r="J3082" s="1701">
        <v>7341.15</v>
      </c>
      <c r="K3082" s="1702">
        <v>0</v>
      </c>
    </row>
    <row r="3083" spans="1:100" x14ac:dyDescent="0.25">
      <c r="A3083" s="992" t="s">
        <v>814</v>
      </c>
      <c r="B3083" s="41">
        <v>367110</v>
      </c>
      <c r="C3083" s="1812" t="s">
        <v>6187</v>
      </c>
      <c r="D3083" s="41" t="s">
        <v>3977</v>
      </c>
      <c r="E3083" s="1713" t="s">
        <v>370</v>
      </c>
      <c r="F3083" s="1715" t="s">
        <v>49</v>
      </c>
      <c r="G3083" s="993" t="s">
        <v>942</v>
      </c>
      <c r="H3083" s="1911">
        <v>41640</v>
      </c>
      <c r="I3083" s="1701">
        <v>7341.15</v>
      </c>
      <c r="J3083" s="1701">
        <v>7341.15</v>
      </c>
      <c r="K3083" s="1702">
        <v>0</v>
      </c>
    </row>
    <row r="3084" spans="1:100" x14ac:dyDescent="0.25">
      <c r="A3084" s="992" t="s">
        <v>3973</v>
      </c>
      <c r="B3084" s="993">
        <v>367097</v>
      </c>
      <c r="C3084" s="1812" t="s">
        <v>3978</v>
      </c>
      <c r="D3084" s="1713" t="s">
        <v>370</v>
      </c>
      <c r="E3084" s="1713" t="s">
        <v>370</v>
      </c>
      <c r="F3084" s="1715" t="s">
        <v>49</v>
      </c>
      <c r="G3084" s="993" t="s">
        <v>18</v>
      </c>
      <c r="H3084" s="1308">
        <v>41640</v>
      </c>
      <c r="I3084" s="1277">
        <v>2000</v>
      </c>
      <c r="J3084" s="1277">
        <v>2000</v>
      </c>
      <c r="K3084" s="1277">
        <v>0</v>
      </c>
      <c r="L3084" s="985"/>
      <c r="M3084" s="984"/>
      <c r="N3084" s="984"/>
      <c r="O3084" s="984"/>
      <c r="P3084" s="984"/>
      <c r="Q3084" s="984"/>
      <c r="R3084" s="984"/>
      <c r="S3084" s="984"/>
      <c r="T3084" s="984"/>
      <c r="U3084" s="984"/>
      <c r="V3084" s="984"/>
      <c r="W3084" s="984"/>
      <c r="X3084" s="984"/>
      <c r="Y3084" s="984"/>
      <c r="Z3084" s="984"/>
      <c r="AA3084" s="984"/>
      <c r="AB3084" s="984"/>
      <c r="AC3084" s="984"/>
      <c r="AD3084" s="984"/>
      <c r="AE3084" s="984"/>
      <c r="AF3084" s="984"/>
      <c r="AG3084" s="984"/>
      <c r="AH3084" s="984"/>
      <c r="AI3084" s="984"/>
      <c r="AJ3084" s="984"/>
      <c r="AK3084" s="984"/>
      <c r="AL3084" s="984"/>
      <c r="AM3084" s="984"/>
      <c r="AN3084" s="984"/>
      <c r="AO3084" s="984"/>
      <c r="AP3084" s="984"/>
      <c r="AQ3084" s="984"/>
      <c r="AR3084" s="984"/>
      <c r="AS3084" s="984"/>
      <c r="AT3084" s="984"/>
      <c r="AU3084" s="984"/>
      <c r="AV3084" s="984"/>
      <c r="AW3084" s="984"/>
      <c r="AX3084" s="984"/>
      <c r="AY3084" s="984"/>
      <c r="AZ3084" s="984"/>
      <c r="BA3084" s="984"/>
      <c r="BB3084" s="984"/>
      <c r="BC3084" s="984"/>
      <c r="BD3084" s="984"/>
      <c r="BE3084" s="984"/>
      <c r="BF3084" s="984"/>
      <c r="BG3084" s="984"/>
      <c r="BH3084" s="984"/>
      <c r="BI3084" s="984"/>
      <c r="BJ3084" s="984"/>
      <c r="BK3084" s="984"/>
      <c r="BL3084" s="984"/>
      <c r="BM3084" s="984"/>
      <c r="BN3084" s="984"/>
      <c r="BO3084" s="984"/>
      <c r="BP3084" s="984"/>
      <c r="BQ3084" s="984"/>
      <c r="BR3084" s="984"/>
      <c r="BS3084" s="984"/>
      <c r="BT3084" s="984"/>
      <c r="BU3084" s="984"/>
      <c r="BV3084" s="984"/>
      <c r="BW3084" s="984"/>
      <c r="BX3084" s="984"/>
      <c r="BY3084" s="984"/>
      <c r="BZ3084" s="984"/>
      <c r="CA3084" s="984"/>
      <c r="CB3084" s="984"/>
      <c r="CC3084" s="984"/>
      <c r="CD3084" s="984"/>
      <c r="CE3084" s="984"/>
      <c r="CF3084" s="984"/>
      <c r="CG3084" s="984"/>
      <c r="CH3084" s="984"/>
      <c r="CI3084" s="984"/>
      <c r="CJ3084" s="984"/>
      <c r="CK3084" s="984"/>
      <c r="CL3084" s="984"/>
      <c r="CM3084" s="984"/>
      <c r="CN3084" s="984"/>
      <c r="CO3084" s="984"/>
      <c r="CP3084" s="984"/>
      <c r="CQ3084" s="984"/>
      <c r="CR3084" s="984"/>
      <c r="CS3084" s="984"/>
      <c r="CT3084" s="984"/>
      <c r="CU3084" s="984"/>
      <c r="CV3084" s="984"/>
    </row>
    <row r="3085" spans="1:100" x14ac:dyDescent="0.25">
      <c r="A3085" s="992" t="s">
        <v>3979</v>
      </c>
      <c r="B3085" s="993">
        <v>367000</v>
      </c>
      <c r="C3085" s="1812" t="s">
        <v>3980</v>
      </c>
      <c r="D3085" s="1713" t="s">
        <v>370</v>
      </c>
      <c r="E3085" s="1713" t="s">
        <v>370</v>
      </c>
      <c r="F3085" s="1713" t="s">
        <v>370</v>
      </c>
      <c r="G3085" s="993" t="s">
        <v>18</v>
      </c>
      <c r="H3085" s="1308">
        <v>41640</v>
      </c>
      <c r="I3085" s="1755">
        <v>1499596.33</v>
      </c>
      <c r="J3085" s="1755">
        <v>1499596.33</v>
      </c>
      <c r="K3085" s="1755">
        <v>0</v>
      </c>
      <c r="L3085" s="985"/>
      <c r="M3085" s="984"/>
      <c r="N3085" s="984"/>
      <c r="O3085" s="984"/>
      <c r="P3085" s="984"/>
      <c r="Q3085" s="984"/>
      <c r="R3085" s="984"/>
      <c r="S3085" s="984"/>
      <c r="T3085" s="984"/>
      <c r="U3085" s="984"/>
      <c r="V3085" s="984"/>
      <c r="W3085" s="984"/>
      <c r="X3085" s="984"/>
      <c r="Y3085" s="984"/>
      <c r="Z3085" s="984"/>
      <c r="AA3085" s="984"/>
      <c r="AB3085" s="984"/>
      <c r="AC3085" s="984"/>
      <c r="AD3085" s="984"/>
      <c r="AE3085" s="984"/>
      <c r="AF3085" s="984"/>
      <c r="AG3085" s="984"/>
      <c r="AH3085" s="984"/>
      <c r="AI3085" s="984"/>
      <c r="AJ3085" s="984"/>
      <c r="AK3085" s="984"/>
      <c r="AL3085" s="984"/>
      <c r="AM3085" s="984"/>
      <c r="AN3085" s="984"/>
      <c r="AO3085" s="984"/>
      <c r="AP3085" s="984"/>
      <c r="AQ3085" s="984"/>
      <c r="AR3085" s="984"/>
      <c r="AS3085" s="984"/>
      <c r="AT3085" s="984"/>
      <c r="AU3085" s="984"/>
      <c r="AV3085" s="984"/>
      <c r="AW3085" s="984"/>
      <c r="AX3085" s="984"/>
      <c r="AY3085" s="984"/>
      <c r="AZ3085" s="984"/>
      <c r="BA3085" s="984"/>
      <c r="BB3085" s="984"/>
      <c r="BC3085" s="984"/>
      <c r="BD3085" s="984"/>
      <c r="BE3085" s="984"/>
      <c r="BF3085" s="984"/>
      <c r="BG3085" s="984"/>
      <c r="BH3085" s="984"/>
      <c r="BI3085" s="984"/>
      <c r="BJ3085" s="984"/>
      <c r="BK3085" s="984"/>
      <c r="BL3085" s="984"/>
      <c r="BM3085" s="984"/>
      <c r="BN3085" s="984"/>
      <c r="BO3085" s="984"/>
      <c r="BP3085" s="984"/>
      <c r="BQ3085" s="984"/>
      <c r="BR3085" s="984"/>
      <c r="BS3085" s="984"/>
      <c r="BT3085" s="984"/>
      <c r="BU3085" s="984"/>
      <c r="BV3085" s="984"/>
      <c r="BW3085" s="984"/>
      <c r="BX3085" s="984"/>
      <c r="BY3085" s="984"/>
      <c r="BZ3085" s="984"/>
      <c r="CA3085" s="984"/>
      <c r="CB3085" s="984"/>
      <c r="CC3085" s="984"/>
      <c r="CD3085" s="984"/>
      <c r="CE3085" s="984"/>
      <c r="CF3085" s="984"/>
      <c r="CG3085" s="984"/>
      <c r="CH3085" s="984"/>
      <c r="CI3085" s="984"/>
      <c r="CJ3085" s="984"/>
      <c r="CK3085" s="984"/>
      <c r="CL3085" s="984"/>
      <c r="CM3085" s="984"/>
      <c r="CN3085" s="984"/>
      <c r="CO3085" s="984"/>
      <c r="CP3085" s="984"/>
      <c r="CQ3085" s="984"/>
      <c r="CR3085" s="984"/>
      <c r="CS3085" s="984"/>
      <c r="CT3085" s="984"/>
      <c r="CU3085" s="984"/>
      <c r="CV3085" s="984"/>
    </row>
    <row r="3086" spans="1:100" x14ac:dyDescent="0.25">
      <c r="A3086" s="992" t="s">
        <v>3981</v>
      </c>
      <c r="B3086" s="993">
        <v>365082</v>
      </c>
      <c r="C3086" s="1812" t="s">
        <v>3982</v>
      </c>
      <c r="D3086" s="1713" t="s">
        <v>370</v>
      </c>
      <c r="E3086" s="1713" t="s">
        <v>370</v>
      </c>
      <c r="F3086" s="1715" t="s">
        <v>49</v>
      </c>
      <c r="G3086" s="993" t="s">
        <v>18</v>
      </c>
      <c r="H3086" s="1308">
        <v>41640</v>
      </c>
      <c r="I3086" s="1277">
        <v>3500</v>
      </c>
      <c r="J3086" s="1277">
        <v>3500</v>
      </c>
      <c r="K3086" s="1277">
        <v>0</v>
      </c>
      <c r="L3086" s="986"/>
      <c r="M3086" s="985"/>
      <c r="N3086" s="985"/>
      <c r="O3086" s="985"/>
      <c r="P3086" s="985"/>
      <c r="Q3086" s="985"/>
      <c r="R3086" s="985"/>
      <c r="S3086" s="985"/>
      <c r="T3086" s="985"/>
      <c r="U3086" s="985"/>
      <c r="V3086" s="985"/>
      <c r="W3086" s="985"/>
      <c r="X3086" s="985"/>
      <c r="Y3086" s="985"/>
      <c r="Z3086" s="985"/>
      <c r="AA3086" s="985"/>
      <c r="AB3086" s="985"/>
      <c r="AC3086" s="985"/>
      <c r="AD3086" s="985"/>
      <c r="AE3086" s="985"/>
      <c r="AF3086" s="985"/>
      <c r="AG3086" s="985"/>
      <c r="AH3086" s="985"/>
      <c r="AI3086" s="985"/>
      <c r="AJ3086" s="985"/>
      <c r="AK3086" s="985"/>
      <c r="AL3086" s="985"/>
      <c r="AM3086" s="985"/>
      <c r="AN3086" s="985"/>
      <c r="AO3086" s="985"/>
      <c r="AP3086" s="985"/>
      <c r="AQ3086" s="985"/>
      <c r="AR3086" s="985"/>
      <c r="AS3086" s="985"/>
      <c r="AT3086" s="985"/>
      <c r="AU3086" s="985"/>
      <c r="AV3086" s="985"/>
      <c r="AW3086" s="985"/>
      <c r="AX3086" s="985"/>
      <c r="AY3086" s="985"/>
      <c r="AZ3086" s="985"/>
      <c r="BA3086" s="985"/>
      <c r="BB3086" s="985"/>
      <c r="BC3086" s="985"/>
      <c r="BD3086" s="985"/>
      <c r="BE3086" s="985"/>
      <c r="BF3086" s="985"/>
      <c r="BG3086" s="985"/>
      <c r="BH3086" s="985"/>
      <c r="BI3086" s="985"/>
      <c r="BJ3086" s="985"/>
      <c r="BK3086" s="985"/>
      <c r="BL3086" s="985"/>
      <c r="BM3086" s="985"/>
      <c r="BN3086" s="985"/>
      <c r="BO3086" s="985"/>
      <c r="BP3086" s="985"/>
      <c r="BQ3086" s="985"/>
      <c r="BR3086" s="985"/>
      <c r="BS3086" s="985"/>
      <c r="BT3086" s="985"/>
      <c r="BU3086" s="985"/>
      <c r="BV3086" s="985"/>
      <c r="BW3086" s="985"/>
      <c r="BX3086" s="985"/>
      <c r="BY3086" s="985"/>
      <c r="BZ3086" s="985"/>
      <c r="CA3086" s="985"/>
      <c r="CB3086" s="985"/>
      <c r="CC3086" s="985"/>
      <c r="CD3086" s="985"/>
      <c r="CE3086" s="985"/>
      <c r="CF3086" s="985"/>
      <c r="CG3086" s="985"/>
      <c r="CH3086" s="985"/>
      <c r="CI3086" s="985"/>
      <c r="CJ3086" s="985"/>
      <c r="CK3086" s="985"/>
      <c r="CL3086" s="985"/>
      <c r="CM3086" s="985"/>
      <c r="CN3086" s="985"/>
      <c r="CO3086" s="985"/>
      <c r="CP3086" s="985"/>
      <c r="CQ3086" s="985"/>
      <c r="CR3086" s="985"/>
      <c r="CS3086" s="985"/>
      <c r="CT3086" s="985"/>
      <c r="CU3086" s="985"/>
      <c r="CV3086" s="985"/>
    </row>
    <row r="3087" spans="1:100" x14ac:dyDescent="0.25">
      <c r="A3087" s="992" t="s">
        <v>809</v>
      </c>
      <c r="B3087" s="41">
        <v>367096</v>
      </c>
      <c r="C3087" s="1817" t="s">
        <v>3978</v>
      </c>
      <c r="D3087" s="1686" t="s">
        <v>5458</v>
      </c>
      <c r="E3087" s="1713" t="s">
        <v>370</v>
      </c>
      <c r="F3087" s="1713" t="s">
        <v>370</v>
      </c>
      <c r="G3087" s="993" t="s">
        <v>1157</v>
      </c>
      <c r="H3087" s="1911">
        <v>41640</v>
      </c>
      <c r="I3087" s="1705">
        <v>2000</v>
      </c>
      <c r="J3087" s="1704">
        <v>2000</v>
      </c>
      <c r="K3087" s="1706">
        <v>0</v>
      </c>
    </row>
    <row r="3088" spans="1:100" s="1750" customFormat="1" x14ac:dyDescent="0.25">
      <c r="A3088" s="1757" t="s">
        <v>3979</v>
      </c>
      <c r="B3088" s="93">
        <v>750060</v>
      </c>
      <c r="C3088" s="1812" t="s">
        <v>6188</v>
      </c>
      <c r="D3088" s="93" t="s">
        <v>3026</v>
      </c>
      <c r="E3088" s="93"/>
      <c r="F3088" s="93"/>
      <c r="G3088" s="1758" t="s">
        <v>1157</v>
      </c>
      <c r="H3088" s="1361">
        <v>43447</v>
      </c>
      <c r="I3088" s="1362">
        <v>100695</v>
      </c>
      <c r="J3088" s="1362">
        <v>20300</v>
      </c>
      <c r="K3088" s="1362">
        <v>80395</v>
      </c>
    </row>
    <row r="3089" spans="1:100" ht="15.75" customHeight="1" x14ac:dyDescent="0.25">
      <c r="A3089" s="992" t="s">
        <v>14</v>
      </c>
      <c r="B3089" s="41">
        <v>750061</v>
      </c>
      <c r="C3089" s="1812" t="s">
        <v>6189</v>
      </c>
      <c r="D3089" s="41" t="s">
        <v>3983</v>
      </c>
      <c r="E3089" s="41" t="s">
        <v>127</v>
      </c>
      <c r="F3089" s="41" t="s">
        <v>3984</v>
      </c>
      <c r="G3089" s="993" t="s">
        <v>18</v>
      </c>
      <c r="H3089" s="1361">
        <v>43532</v>
      </c>
      <c r="I3089" s="1362">
        <v>39136</v>
      </c>
      <c r="J3089" s="1362">
        <v>28264.17</v>
      </c>
      <c r="K3089" s="1362">
        <v>10870.83</v>
      </c>
    </row>
    <row r="3090" spans="1:100" s="1703" customFormat="1" x14ac:dyDescent="0.25">
      <c r="A3090" s="1707" t="s">
        <v>130</v>
      </c>
      <c r="B3090" s="1708" t="s">
        <v>370</v>
      </c>
      <c r="C3090" s="1812" t="s">
        <v>6190</v>
      </c>
      <c r="D3090" s="93" t="s">
        <v>3983</v>
      </c>
      <c r="E3090" s="93" t="s">
        <v>377</v>
      </c>
      <c r="F3090" s="1713" t="s">
        <v>370</v>
      </c>
      <c r="G3090" s="93" t="s">
        <v>1157</v>
      </c>
      <c r="H3090" s="1308">
        <v>41640</v>
      </c>
      <c r="I3090" s="1706">
        <v>9313.8799999999992</v>
      </c>
      <c r="J3090" s="1706">
        <v>9313.8799999999992</v>
      </c>
      <c r="K3090" s="1706">
        <v>0</v>
      </c>
    </row>
    <row r="3091" spans="1:100" x14ac:dyDescent="0.25">
      <c r="A3091" s="992" t="s">
        <v>1041</v>
      </c>
      <c r="B3091" s="993">
        <v>367094</v>
      </c>
      <c r="C3091" s="1812" t="s">
        <v>3985</v>
      </c>
      <c r="D3091" s="993" t="s">
        <v>784</v>
      </c>
      <c r="E3091" s="993" t="s">
        <v>3986</v>
      </c>
      <c r="F3091" s="993" t="s">
        <v>3987</v>
      </c>
      <c r="G3091" s="993" t="s">
        <v>193</v>
      </c>
      <c r="H3091" s="1308">
        <v>41640</v>
      </c>
      <c r="I3091" s="1326">
        <v>15000</v>
      </c>
      <c r="J3091" s="1277">
        <v>15000</v>
      </c>
      <c r="K3091" s="1277">
        <v>0</v>
      </c>
      <c r="L3091" s="987"/>
      <c r="M3091" s="986"/>
      <c r="N3091" s="986"/>
      <c r="O3091" s="986"/>
      <c r="P3091" s="986"/>
      <c r="Q3091" s="986"/>
      <c r="R3091" s="986"/>
      <c r="S3091" s="986"/>
      <c r="T3091" s="986"/>
      <c r="U3091" s="986"/>
      <c r="V3091" s="986"/>
      <c r="W3091" s="986"/>
      <c r="X3091" s="986"/>
      <c r="Y3091" s="986"/>
      <c r="Z3091" s="986"/>
      <c r="AA3091" s="986"/>
      <c r="AB3091" s="986"/>
      <c r="AC3091" s="986"/>
      <c r="AD3091" s="986"/>
      <c r="AE3091" s="986"/>
      <c r="AF3091" s="986"/>
      <c r="AG3091" s="986"/>
      <c r="AH3091" s="986"/>
      <c r="AI3091" s="986"/>
      <c r="AJ3091" s="986"/>
      <c r="AK3091" s="986"/>
      <c r="AL3091" s="986"/>
      <c r="AM3091" s="986"/>
      <c r="AN3091" s="986"/>
      <c r="AO3091" s="986"/>
      <c r="AP3091" s="986"/>
      <c r="AQ3091" s="986"/>
      <c r="AR3091" s="986"/>
      <c r="AS3091" s="986"/>
      <c r="AT3091" s="986"/>
      <c r="AU3091" s="986"/>
      <c r="AV3091" s="986"/>
      <c r="AW3091" s="986"/>
      <c r="AX3091" s="986"/>
      <c r="AY3091" s="986"/>
      <c r="AZ3091" s="986"/>
      <c r="BA3091" s="986"/>
      <c r="BB3091" s="986"/>
      <c r="BC3091" s="986"/>
      <c r="BD3091" s="986"/>
      <c r="BE3091" s="986"/>
      <c r="BF3091" s="986"/>
      <c r="BG3091" s="986"/>
      <c r="BH3091" s="986"/>
      <c r="BI3091" s="986"/>
      <c r="BJ3091" s="986"/>
      <c r="BK3091" s="986"/>
      <c r="BL3091" s="986"/>
      <c r="BM3091" s="986"/>
      <c r="BN3091" s="986"/>
      <c r="BO3091" s="986"/>
      <c r="BP3091" s="986"/>
      <c r="BQ3091" s="986"/>
      <c r="BR3091" s="986"/>
      <c r="BS3091" s="986"/>
      <c r="BT3091" s="986"/>
      <c r="BU3091" s="986"/>
      <c r="BV3091" s="986"/>
      <c r="BW3091" s="986"/>
      <c r="BX3091" s="986"/>
      <c r="BY3091" s="986"/>
      <c r="BZ3091" s="986"/>
      <c r="CA3091" s="986"/>
      <c r="CB3091" s="986"/>
      <c r="CC3091" s="986"/>
      <c r="CD3091" s="986"/>
      <c r="CE3091" s="986"/>
      <c r="CF3091" s="986"/>
      <c r="CG3091" s="986"/>
      <c r="CH3091" s="986"/>
      <c r="CI3091" s="986"/>
      <c r="CJ3091" s="986"/>
      <c r="CK3091" s="986"/>
      <c r="CL3091" s="986"/>
      <c r="CM3091" s="986"/>
      <c r="CN3091" s="986"/>
      <c r="CO3091" s="986"/>
      <c r="CP3091" s="986"/>
      <c r="CQ3091" s="986"/>
      <c r="CR3091" s="986"/>
      <c r="CS3091" s="986"/>
      <c r="CT3091" s="986"/>
      <c r="CU3091" s="986"/>
      <c r="CV3091" s="986"/>
    </row>
    <row r="3092" spans="1:100" x14ac:dyDescent="0.25">
      <c r="A3092" s="992" t="s">
        <v>1041</v>
      </c>
      <c r="B3092" s="993">
        <v>367093</v>
      </c>
      <c r="C3092" s="1812" t="s">
        <v>3988</v>
      </c>
      <c r="D3092" s="993" t="s">
        <v>784</v>
      </c>
      <c r="E3092" s="1713" t="s">
        <v>370</v>
      </c>
      <c r="F3092" s="1713" t="s">
        <v>370</v>
      </c>
      <c r="G3092" s="993" t="s">
        <v>193</v>
      </c>
      <c r="H3092" s="1308">
        <v>41640</v>
      </c>
      <c r="I3092" s="1326">
        <v>15000</v>
      </c>
      <c r="J3092" s="1277">
        <v>15000</v>
      </c>
      <c r="K3092" s="1277">
        <v>0</v>
      </c>
      <c r="L3092" s="988"/>
      <c r="M3092" s="987"/>
      <c r="N3092" s="987"/>
      <c r="O3092" s="987"/>
      <c r="P3092" s="987"/>
      <c r="Q3092" s="987"/>
      <c r="R3092" s="987"/>
      <c r="S3092" s="987"/>
      <c r="T3092" s="987"/>
      <c r="U3092" s="987"/>
      <c r="V3092" s="987"/>
      <c r="W3092" s="987"/>
      <c r="X3092" s="987"/>
      <c r="Y3092" s="987"/>
      <c r="Z3092" s="987"/>
      <c r="AA3092" s="987"/>
      <c r="AB3092" s="987"/>
      <c r="AC3092" s="987"/>
      <c r="AD3092" s="987"/>
      <c r="AE3092" s="987"/>
      <c r="AF3092" s="987"/>
      <c r="AG3092" s="987"/>
      <c r="AH3092" s="987"/>
      <c r="AI3092" s="987"/>
      <c r="AJ3092" s="987"/>
      <c r="AK3092" s="987"/>
      <c r="AL3092" s="987"/>
      <c r="AM3092" s="987"/>
      <c r="AN3092" s="987"/>
      <c r="AO3092" s="987"/>
      <c r="AP3092" s="987"/>
      <c r="AQ3092" s="987"/>
      <c r="AR3092" s="987"/>
      <c r="AS3092" s="987"/>
      <c r="AT3092" s="987"/>
      <c r="AU3092" s="987"/>
      <c r="AV3092" s="987"/>
      <c r="AW3092" s="987"/>
      <c r="AX3092" s="987"/>
      <c r="AY3092" s="987"/>
      <c r="AZ3092" s="987"/>
      <c r="BA3092" s="987"/>
      <c r="BB3092" s="987"/>
      <c r="BC3092" s="987"/>
      <c r="BD3092" s="987"/>
      <c r="BE3092" s="987"/>
      <c r="BF3092" s="987"/>
      <c r="BG3092" s="987"/>
      <c r="BH3092" s="987"/>
      <c r="BI3092" s="987"/>
      <c r="BJ3092" s="987"/>
      <c r="BK3092" s="987"/>
      <c r="BL3092" s="987"/>
      <c r="BM3092" s="987"/>
      <c r="BN3092" s="987"/>
      <c r="BO3092" s="987"/>
      <c r="BP3092" s="987"/>
      <c r="BQ3092" s="987"/>
      <c r="BR3092" s="987"/>
      <c r="BS3092" s="987"/>
      <c r="BT3092" s="987"/>
      <c r="BU3092" s="987"/>
      <c r="BV3092" s="987"/>
      <c r="BW3092" s="987"/>
      <c r="BX3092" s="987"/>
      <c r="BY3092" s="987"/>
      <c r="BZ3092" s="987"/>
      <c r="CA3092" s="987"/>
      <c r="CB3092" s="987"/>
      <c r="CC3092" s="987"/>
      <c r="CD3092" s="987"/>
      <c r="CE3092" s="987"/>
      <c r="CF3092" s="987"/>
      <c r="CG3092" s="987"/>
      <c r="CH3092" s="987"/>
      <c r="CI3092" s="987"/>
      <c r="CJ3092" s="987"/>
      <c r="CK3092" s="987"/>
      <c r="CL3092" s="987"/>
      <c r="CM3092" s="987"/>
      <c r="CN3092" s="987"/>
      <c r="CO3092" s="987"/>
      <c r="CP3092" s="987"/>
      <c r="CQ3092" s="987"/>
      <c r="CR3092" s="987"/>
      <c r="CS3092" s="987"/>
      <c r="CT3092" s="987"/>
      <c r="CU3092" s="987"/>
      <c r="CV3092" s="987"/>
    </row>
    <row r="3093" spans="1:100" x14ac:dyDescent="0.25">
      <c r="A3093" s="992" t="s">
        <v>194</v>
      </c>
      <c r="B3093" s="993">
        <v>365255</v>
      </c>
      <c r="C3093" s="1812" t="s">
        <v>3989</v>
      </c>
      <c r="D3093" s="1713" t="s">
        <v>370</v>
      </c>
      <c r="E3093" s="1713" t="s">
        <v>370</v>
      </c>
      <c r="F3093" s="1715" t="s">
        <v>49</v>
      </c>
      <c r="G3093" s="993" t="s">
        <v>561</v>
      </c>
      <c r="H3093" s="1308">
        <v>41640</v>
      </c>
      <c r="I3093" s="1277">
        <v>1276</v>
      </c>
      <c r="J3093" s="1277">
        <v>1276</v>
      </c>
      <c r="K3093" s="1277">
        <v>0</v>
      </c>
      <c r="L3093" s="989"/>
      <c r="M3093" s="988"/>
      <c r="N3093" s="988"/>
      <c r="O3093" s="988"/>
      <c r="P3093" s="988"/>
      <c r="Q3093" s="988"/>
      <c r="R3093" s="988"/>
      <c r="S3093" s="988"/>
      <c r="T3093" s="988"/>
      <c r="U3093" s="988"/>
      <c r="V3093" s="988"/>
      <c r="W3093" s="988"/>
      <c r="X3093" s="988"/>
      <c r="Y3093" s="988"/>
      <c r="Z3093" s="988"/>
      <c r="AA3093" s="988"/>
      <c r="AB3093" s="988"/>
      <c r="AC3093" s="988"/>
      <c r="AD3093" s="988"/>
      <c r="AE3093" s="988"/>
      <c r="AF3093" s="988"/>
      <c r="AG3093" s="988"/>
      <c r="AH3093" s="988"/>
      <c r="AI3093" s="988"/>
      <c r="AJ3093" s="988"/>
      <c r="AK3093" s="988"/>
      <c r="AL3093" s="988"/>
      <c r="AM3093" s="988"/>
      <c r="AN3093" s="988"/>
      <c r="AO3093" s="988"/>
      <c r="AP3093" s="988"/>
      <c r="AQ3093" s="988"/>
      <c r="AR3093" s="988"/>
      <c r="AS3093" s="988"/>
      <c r="AT3093" s="988"/>
      <c r="AU3093" s="988"/>
      <c r="AV3093" s="988"/>
      <c r="AW3093" s="988"/>
      <c r="AX3093" s="988"/>
      <c r="AY3093" s="988"/>
      <c r="AZ3093" s="988"/>
      <c r="BA3093" s="988"/>
      <c r="BB3093" s="988"/>
      <c r="BC3093" s="988"/>
      <c r="BD3093" s="988"/>
      <c r="BE3093" s="988"/>
      <c r="BF3093" s="988"/>
      <c r="BG3093" s="988"/>
      <c r="BH3093" s="988"/>
      <c r="BI3093" s="988"/>
      <c r="BJ3093" s="988"/>
      <c r="BK3093" s="988"/>
      <c r="BL3093" s="988"/>
      <c r="BM3093" s="988"/>
      <c r="BN3093" s="988"/>
      <c r="BO3093" s="988"/>
      <c r="BP3093" s="988"/>
      <c r="BQ3093" s="988"/>
      <c r="BR3093" s="988"/>
      <c r="BS3093" s="988"/>
      <c r="BT3093" s="988"/>
      <c r="BU3093" s="988"/>
      <c r="BV3093" s="988"/>
      <c r="BW3093" s="988"/>
      <c r="BX3093" s="988"/>
      <c r="BY3093" s="988"/>
      <c r="BZ3093" s="988"/>
      <c r="CA3093" s="988"/>
      <c r="CB3093" s="988"/>
      <c r="CC3093" s="988"/>
      <c r="CD3093" s="988"/>
      <c r="CE3093" s="988"/>
      <c r="CF3093" s="988"/>
      <c r="CG3093" s="988"/>
      <c r="CH3093" s="988"/>
      <c r="CI3093" s="988"/>
      <c r="CJ3093" s="988"/>
      <c r="CK3093" s="988"/>
      <c r="CL3093" s="988"/>
      <c r="CM3093" s="988"/>
      <c r="CN3093" s="988"/>
      <c r="CO3093" s="988"/>
      <c r="CP3093" s="988"/>
      <c r="CQ3093" s="988"/>
      <c r="CR3093" s="988"/>
      <c r="CS3093" s="988"/>
      <c r="CT3093" s="988"/>
      <c r="CU3093" s="988"/>
      <c r="CV3093" s="988"/>
    </row>
    <row r="3094" spans="1:100" s="1710" customFormat="1" x14ac:dyDescent="0.25">
      <c r="A3094" s="1712" t="s">
        <v>3990</v>
      </c>
      <c r="B3094" s="93"/>
      <c r="C3094" s="1812" t="s">
        <v>6191</v>
      </c>
      <c r="D3094" s="1713" t="s">
        <v>370</v>
      </c>
      <c r="E3094" s="1713" t="s">
        <v>370</v>
      </c>
      <c r="F3094" s="1715" t="s">
        <v>49</v>
      </c>
      <c r="G3094" s="1713" t="s">
        <v>18</v>
      </c>
      <c r="H3094" s="1911">
        <v>41640</v>
      </c>
      <c r="I3094" s="1711">
        <v>20000</v>
      </c>
      <c r="J3094" s="1711">
        <v>20000</v>
      </c>
      <c r="K3094" s="1714">
        <v>0</v>
      </c>
    </row>
    <row r="3095" spans="1:100" x14ac:dyDescent="0.25">
      <c r="A3095" s="992" t="s">
        <v>3991</v>
      </c>
      <c r="B3095" s="993">
        <v>548769</v>
      </c>
      <c r="C3095" s="1812" t="s">
        <v>3992</v>
      </c>
      <c r="D3095" s="1713" t="s">
        <v>370</v>
      </c>
      <c r="E3095" s="1713" t="s">
        <v>370</v>
      </c>
      <c r="F3095" s="1715" t="s">
        <v>49</v>
      </c>
      <c r="G3095" s="993" t="s">
        <v>94</v>
      </c>
      <c r="H3095" s="1308">
        <v>41640</v>
      </c>
      <c r="I3095" s="1277">
        <v>800</v>
      </c>
      <c r="J3095" s="1277">
        <v>800</v>
      </c>
      <c r="K3095" s="1277">
        <v>0</v>
      </c>
      <c r="L3095" s="990"/>
      <c r="M3095" s="989"/>
      <c r="N3095" s="989"/>
      <c r="O3095" s="989"/>
      <c r="P3095" s="989"/>
      <c r="Q3095" s="989"/>
      <c r="R3095" s="989"/>
      <c r="S3095" s="989"/>
      <c r="T3095" s="989"/>
      <c r="U3095" s="989"/>
      <c r="V3095" s="989"/>
      <c r="W3095" s="989"/>
      <c r="X3095" s="989"/>
      <c r="Y3095" s="989"/>
      <c r="Z3095" s="989"/>
      <c r="AA3095" s="989"/>
      <c r="AB3095" s="989"/>
      <c r="AC3095" s="989"/>
      <c r="AD3095" s="989"/>
      <c r="AE3095" s="989"/>
      <c r="AF3095" s="989"/>
      <c r="AG3095" s="989"/>
      <c r="AH3095" s="989"/>
      <c r="AI3095" s="989"/>
      <c r="AJ3095" s="989"/>
      <c r="AK3095" s="989"/>
      <c r="AL3095" s="989"/>
      <c r="AM3095" s="989"/>
      <c r="AN3095" s="989"/>
      <c r="AO3095" s="989"/>
      <c r="AP3095" s="989"/>
      <c r="AQ3095" s="989"/>
      <c r="AR3095" s="989"/>
      <c r="AS3095" s="989"/>
      <c r="AT3095" s="989"/>
      <c r="AU3095" s="989"/>
      <c r="AV3095" s="989"/>
      <c r="AW3095" s="989"/>
      <c r="AX3095" s="989"/>
      <c r="AY3095" s="989"/>
      <c r="AZ3095" s="989"/>
      <c r="BA3095" s="989"/>
      <c r="BB3095" s="989"/>
      <c r="BC3095" s="989"/>
      <c r="BD3095" s="989"/>
      <c r="BE3095" s="989"/>
      <c r="BF3095" s="989"/>
      <c r="BG3095" s="989"/>
      <c r="BH3095" s="989"/>
      <c r="BI3095" s="989"/>
      <c r="BJ3095" s="989"/>
      <c r="BK3095" s="989"/>
      <c r="BL3095" s="989"/>
      <c r="BM3095" s="989"/>
      <c r="BN3095" s="989"/>
      <c r="BO3095" s="989"/>
      <c r="BP3095" s="989"/>
      <c r="BQ3095" s="989"/>
      <c r="BR3095" s="989"/>
      <c r="BS3095" s="989"/>
      <c r="BT3095" s="989"/>
      <c r="BU3095" s="989"/>
      <c r="BV3095" s="989"/>
      <c r="BW3095" s="989"/>
      <c r="BX3095" s="989"/>
      <c r="BY3095" s="989"/>
      <c r="BZ3095" s="989"/>
      <c r="CA3095" s="989"/>
      <c r="CB3095" s="989"/>
      <c r="CC3095" s="989"/>
      <c r="CD3095" s="989"/>
      <c r="CE3095" s="989"/>
      <c r="CF3095" s="989"/>
      <c r="CG3095" s="989"/>
      <c r="CH3095" s="989"/>
      <c r="CI3095" s="989"/>
      <c r="CJ3095" s="989"/>
      <c r="CK3095" s="989"/>
      <c r="CL3095" s="989"/>
      <c r="CM3095" s="989"/>
      <c r="CN3095" s="989"/>
      <c r="CO3095" s="989"/>
      <c r="CP3095" s="989"/>
      <c r="CQ3095" s="989"/>
      <c r="CR3095" s="989"/>
      <c r="CS3095" s="989"/>
      <c r="CT3095" s="989"/>
      <c r="CU3095" s="989"/>
      <c r="CV3095" s="989"/>
    </row>
    <row r="3096" spans="1:100" x14ac:dyDescent="0.25">
      <c r="A3096" s="992" t="s">
        <v>3991</v>
      </c>
      <c r="B3096" s="993">
        <v>548770</v>
      </c>
      <c r="C3096" s="1812" t="s">
        <v>2941</v>
      </c>
      <c r="D3096" s="1713" t="s">
        <v>370</v>
      </c>
      <c r="E3096" s="1713" t="s">
        <v>370</v>
      </c>
      <c r="F3096" s="1715" t="s">
        <v>49</v>
      </c>
      <c r="G3096" s="993" t="s">
        <v>94</v>
      </c>
      <c r="H3096" s="1308">
        <v>41640</v>
      </c>
      <c r="I3096" s="1277">
        <v>800</v>
      </c>
      <c r="J3096" s="1277">
        <v>800</v>
      </c>
      <c r="K3096" s="1277">
        <v>0</v>
      </c>
    </row>
    <row r="3097" spans="1:100" x14ac:dyDescent="0.25">
      <c r="I3097" s="1880">
        <f>SUM(I3076:I3096)</f>
        <v>2683181.58</v>
      </c>
      <c r="J3097" s="1880">
        <f>SUM(J3076:J3096)</f>
        <v>2591914.75</v>
      </c>
      <c r="K3097" s="1880">
        <f>SUM(K3076:K3096)</f>
        <v>91265.83</v>
      </c>
    </row>
    <row r="3099" spans="1:100" ht="18.75" x14ac:dyDescent="0.3">
      <c r="A3099" s="996" t="s">
        <v>204</v>
      </c>
      <c r="B3099" s="997"/>
      <c r="C3099" s="1799"/>
      <c r="D3099" s="997"/>
      <c r="E3099" s="997"/>
      <c r="F3099" s="998" t="s">
        <v>3993</v>
      </c>
      <c r="G3099" s="997"/>
      <c r="H3099" s="1319"/>
      <c r="J3099" s="1205"/>
      <c r="K3099" s="1205"/>
      <c r="L3099" s="994"/>
      <c r="M3099" s="991"/>
      <c r="N3099" s="991"/>
      <c r="O3099" s="991"/>
      <c r="P3099" s="991"/>
      <c r="Q3099" s="991"/>
      <c r="R3099" s="991"/>
      <c r="S3099" s="991"/>
      <c r="T3099" s="991"/>
      <c r="U3099" s="991"/>
      <c r="V3099" s="991"/>
      <c r="W3099" s="991"/>
      <c r="X3099" s="991"/>
      <c r="Y3099" s="991"/>
      <c r="Z3099" s="991"/>
      <c r="AA3099" s="991"/>
      <c r="AB3099" s="991"/>
      <c r="AC3099" s="991"/>
      <c r="AD3099" s="991"/>
      <c r="AE3099" s="991"/>
      <c r="AF3099" s="991"/>
      <c r="AG3099" s="991"/>
      <c r="AH3099" s="991"/>
      <c r="AI3099" s="991"/>
      <c r="AJ3099" s="991"/>
      <c r="AK3099" s="991"/>
      <c r="AL3099" s="991"/>
      <c r="AM3099" s="991"/>
      <c r="AN3099" s="991"/>
      <c r="AO3099" s="991"/>
      <c r="AP3099" s="991"/>
      <c r="AQ3099" s="991"/>
      <c r="AR3099" s="991"/>
      <c r="AS3099" s="991"/>
      <c r="AT3099" s="991"/>
      <c r="AU3099" s="991"/>
      <c r="AV3099" s="991"/>
      <c r="AW3099" s="991"/>
      <c r="AX3099" s="991"/>
      <c r="AY3099" s="991"/>
      <c r="AZ3099" s="991"/>
      <c r="BA3099" s="991"/>
      <c r="BB3099" s="991"/>
      <c r="BC3099" s="991"/>
      <c r="BD3099" s="991"/>
      <c r="BE3099" s="991"/>
      <c r="BF3099" s="991"/>
      <c r="BG3099" s="991"/>
      <c r="BH3099" s="991"/>
      <c r="BI3099" s="991"/>
      <c r="BJ3099" s="991"/>
      <c r="BK3099" s="991"/>
      <c r="BL3099" s="991"/>
      <c r="BM3099" s="991"/>
      <c r="BN3099" s="991"/>
      <c r="BO3099" s="991"/>
      <c r="BP3099" s="991"/>
      <c r="BQ3099" s="991"/>
      <c r="BR3099" s="991"/>
      <c r="BS3099" s="991"/>
      <c r="BT3099" s="991"/>
      <c r="BU3099" s="991"/>
      <c r="BV3099" s="991"/>
      <c r="BW3099" s="991"/>
      <c r="BX3099" s="991"/>
      <c r="BY3099" s="991"/>
      <c r="BZ3099" s="991"/>
      <c r="CA3099" s="991"/>
      <c r="CB3099" s="991"/>
      <c r="CC3099" s="991"/>
      <c r="CD3099" s="991"/>
      <c r="CE3099" s="991"/>
      <c r="CF3099" s="991"/>
      <c r="CG3099" s="991"/>
      <c r="CH3099" s="991"/>
      <c r="CI3099" s="991"/>
      <c r="CJ3099" s="991"/>
      <c r="CK3099" s="991"/>
      <c r="CL3099" s="991"/>
      <c r="CM3099" s="991"/>
      <c r="CN3099" s="991"/>
      <c r="CO3099" s="991"/>
      <c r="CP3099" s="991"/>
      <c r="CQ3099" s="991"/>
      <c r="CR3099" s="991"/>
      <c r="CS3099" s="991"/>
      <c r="CT3099" s="991"/>
      <c r="CU3099" s="991"/>
      <c r="CV3099" s="991"/>
    </row>
    <row r="3100" spans="1:100" x14ac:dyDescent="0.25">
      <c r="A3100" s="1000"/>
      <c r="B3100" s="995"/>
      <c r="C3100" s="1798"/>
      <c r="D3100" s="995"/>
      <c r="E3100" s="995"/>
      <c r="F3100" s="1002"/>
      <c r="G3100" s="995"/>
      <c r="H3100" s="2000" t="s">
        <v>3</v>
      </c>
      <c r="I3100" s="2004" t="s">
        <v>4</v>
      </c>
      <c r="J3100" s="2001" t="s">
        <v>5</v>
      </c>
      <c r="K3100" s="1999" t="s">
        <v>6</v>
      </c>
      <c r="L3100" s="994"/>
      <c r="M3100" s="991"/>
      <c r="N3100" s="991"/>
      <c r="O3100" s="991"/>
      <c r="P3100" s="991"/>
      <c r="Q3100" s="991"/>
      <c r="R3100" s="991"/>
      <c r="S3100" s="991"/>
      <c r="T3100" s="991"/>
      <c r="U3100" s="991"/>
      <c r="V3100" s="991"/>
      <c r="W3100" s="991"/>
      <c r="X3100" s="991"/>
      <c r="Y3100" s="991"/>
      <c r="Z3100" s="991"/>
      <c r="AA3100" s="991"/>
      <c r="AB3100" s="991"/>
      <c r="AC3100" s="991"/>
      <c r="AD3100" s="991"/>
      <c r="AE3100" s="991"/>
      <c r="AF3100" s="991"/>
      <c r="AG3100" s="991"/>
      <c r="AH3100" s="991"/>
      <c r="AI3100" s="991"/>
      <c r="AJ3100" s="991"/>
      <c r="AK3100" s="991"/>
      <c r="AL3100" s="991"/>
      <c r="AM3100" s="991"/>
      <c r="AN3100" s="991"/>
      <c r="AO3100" s="991"/>
      <c r="AP3100" s="991"/>
      <c r="AQ3100" s="991"/>
      <c r="AR3100" s="991"/>
      <c r="AS3100" s="991"/>
      <c r="AT3100" s="991"/>
      <c r="AU3100" s="991"/>
      <c r="AV3100" s="991"/>
      <c r="AW3100" s="991"/>
      <c r="AX3100" s="991"/>
      <c r="AY3100" s="991"/>
      <c r="AZ3100" s="991"/>
      <c r="BA3100" s="991"/>
      <c r="BB3100" s="991"/>
      <c r="BC3100" s="991"/>
      <c r="BD3100" s="991"/>
      <c r="BE3100" s="991"/>
      <c r="BF3100" s="991"/>
      <c r="BG3100" s="991"/>
      <c r="BH3100" s="991"/>
      <c r="BI3100" s="991"/>
      <c r="BJ3100" s="991"/>
      <c r="BK3100" s="991"/>
      <c r="BL3100" s="991"/>
      <c r="BM3100" s="991"/>
      <c r="BN3100" s="991"/>
      <c r="BO3100" s="991"/>
      <c r="BP3100" s="991"/>
      <c r="BQ3100" s="991"/>
      <c r="BR3100" s="991"/>
      <c r="BS3100" s="991"/>
      <c r="BT3100" s="991"/>
      <c r="BU3100" s="991"/>
      <c r="BV3100" s="991"/>
      <c r="BW3100" s="991"/>
      <c r="BX3100" s="991"/>
      <c r="BY3100" s="991"/>
      <c r="BZ3100" s="991"/>
      <c r="CA3100" s="991"/>
      <c r="CB3100" s="991"/>
      <c r="CC3100" s="991"/>
      <c r="CD3100" s="991"/>
      <c r="CE3100" s="991"/>
      <c r="CF3100" s="991"/>
      <c r="CG3100" s="991"/>
      <c r="CH3100" s="991"/>
      <c r="CI3100" s="991"/>
      <c r="CJ3100" s="991"/>
      <c r="CK3100" s="991"/>
      <c r="CL3100" s="991"/>
      <c r="CM3100" s="991"/>
      <c r="CN3100" s="991"/>
      <c r="CO3100" s="991"/>
      <c r="CP3100" s="991"/>
      <c r="CQ3100" s="991"/>
      <c r="CR3100" s="991"/>
      <c r="CS3100" s="991"/>
      <c r="CT3100" s="991"/>
      <c r="CU3100" s="991"/>
      <c r="CV3100" s="991"/>
    </row>
    <row r="3101" spans="1:100" ht="15.75" x14ac:dyDescent="0.25">
      <c r="A3101" s="1001" t="s">
        <v>7</v>
      </c>
      <c r="B3101" s="999" t="s">
        <v>8</v>
      </c>
      <c r="C3101" s="1801" t="s">
        <v>9</v>
      </c>
      <c r="D3101" s="1001" t="s">
        <v>10</v>
      </c>
      <c r="E3101" s="1001" t="s">
        <v>11</v>
      </c>
      <c r="F3101" s="1001" t="s">
        <v>12</v>
      </c>
      <c r="G3101" s="1001" t="s">
        <v>13</v>
      </c>
      <c r="H3101" s="2000"/>
      <c r="I3101" s="2005"/>
      <c r="J3101" s="2001"/>
      <c r="K3101" s="1999"/>
      <c r="L3101" s="994"/>
      <c r="M3101" s="991"/>
      <c r="N3101" s="991"/>
      <c r="O3101" s="991"/>
      <c r="P3101" s="991"/>
      <c r="Q3101" s="991"/>
      <c r="R3101" s="991"/>
      <c r="S3101" s="991"/>
      <c r="T3101" s="991"/>
      <c r="U3101" s="991"/>
      <c r="V3101" s="991"/>
      <c r="W3101" s="991"/>
      <c r="X3101" s="991"/>
      <c r="Y3101" s="991"/>
      <c r="Z3101" s="991"/>
      <c r="AA3101" s="991"/>
      <c r="AB3101" s="991"/>
      <c r="AC3101" s="991"/>
      <c r="AD3101" s="991"/>
      <c r="AE3101" s="991"/>
      <c r="AF3101" s="991"/>
      <c r="AG3101" s="991"/>
      <c r="AH3101" s="991"/>
      <c r="AI3101" s="991"/>
      <c r="AJ3101" s="991"/>
      <c r="AK3101" s="991"/>
      <c r="AL3101" s="991"/>
      <c r="AM3101" s="991"/>
      <c r="AN3101" s="991"/>
      <c r="AO3101" s="991"/>
      <c r="AP3101" s="991"/>
      <c r="AQ3101" s="991"/>
      <c r="AR3101" s="991"/>
      <c r="AS3101" s="991"/>
      <c r="AT3101" s="991"/>
      <c r="AU3101" s="991"/>
      <c r="AV3101" s="991"/>
      <c r="AW3101" s="991"/>
      <c r="AX3101" s="991"/>
      <c r="AY3101" s="991"/>
      <c r="AZ3101" s="991"/>
      <c r="BA3101" s="991"/>
      <c r="BB3101" s="991"/>
      <c r="BC3101" s="991"/>
      <c r="BD3101" s="991"/>
      <c r="BE3101" s="991"/>
      <c r="BF3101" s="991"/>
      <c r="BG3101" s="991"/>
      <c r="BH3101" s="991"/>
      <c r="BI3101" s="991"/>
      <c r="BJ3101" s="991"/>
      <c r="BK3101" s="991"/>
      <c r="BL3101" s="991"/>
      <c r="BM3101" s="991"/>
      <c r="BN3101" s="991"/>
      <c r="BO3101" s="991"/>
      <c r="BP3101" s="991"/>
      <c r="BQ3101" s="991"/>
      <c r="BR3101" s="991"/>
      <c r="BS3101" s="991"/>
      <c r="BT3101" s="991"/>
      <c r="BU3101" s="991"/>
      <c r="BV3101" s="991"/>
      <c r="BW3101" s="991"/>
      <c r="BX3101" s="991"/>
      <c r="BY3101" s="991"/>
      <c r="BZ3101" s="991"/>
      <c r="CA3101" s="991"/>
      <c r="CB3101" s="991"/>
      <c r="CC3101" s="991"/>
      <c r="CD3101" s="991"/>
      <c r="CE3101" s="991"/>
      <c r="CF3101" s="991"/>
      <c r="CG3101" s="991"/>
      <c r="CH3101" s="991"/>
      <c r="CI3101" s="991"/>
      <c r="CJ3101" s="991"/>
      <c r="CK3101" s="991"/>
      <c r="CL3101" s="991"/>
      <c r="CM3101" s="991"/>
      <c r="CN3101" s="991"/>
      <c r="CO3101" s="991"/>
      <c r="CP3101" s="991"/>
      <c r="CQ3101" s="991"/>
      <c r="CR3101" s="991"/>
      <c r="CS3101" s="991"/>
      <c r="CT3101" s="991"/>
      <c r="CU3101" s="991"/>
      <c r="CV3101" s="991"/>
    </row>
    <row r="3102" spans="1:100" x14ac:dyDescent="0.25">
      <c r="A3102" s="1105" t="s">
        <v>14</v>
      </c>
      <c r="B3102" s="1106">
        <v>365512</v>
      </c>
      <c r="C3102" s="1812" t="s">
        <v>3994</v>
      </c>
      <c r="D3102" s="1106" t="s">
        <v>87</v>
      </c>
      <c r="E3102" s="1106" t="s">
        <v>88</v>
      </c>
      <c r="F3102" s="1106" t="s">
        <v>370</v>
      </c>
      <c r="G3102" s="1106" t="s">
        <v>18</v>
      </c>
      <c r="H3102" s="1308">
        <v>39083</v>
      </c>
      <c r="I3102" s="1277">
        <v>41729.800000000003</v>
      </c>
      <c r="J3102" s="1277">
        <v>41729.800000000003</v>
      </c>
      <c r="K3102" s="1277">
        <v>0</v>
      </c>
      <c r="L3102" s="1003"/>
      <c r="M3102" s="994"/>
      <c r="N3102" s="994"/>
      <c r="O3102" s="994"/>
      <c r="P3102" s="994"/>
      <c r="Q3102" s="994"/>
      <c r="R3102" s="994"/>
      <c r="S3102" s="994"/>
      <c r="T3102" s="994"/>
      <c r="U3102" s="994"/>
      <c r="V3102" s="994"/>
      <c r="W3102" s="994"/>
      <c r="X3102" s="994"/>
      <c r="Y3102" s="994"/>
      <c r="Z3102" s="994"/>
      <c r="AA3102" s="994"/>
      <c r="AB3102" s="994"/>
      <c r="AC3102" s="994"/>
      <c r="AD3102" s="994"/>
      <c r="AE3102" s="994"/>
      <c r="AF3102" s="994"/>
      <c r="AG3102" s="994"/>
      <c r="AH3102" s="994"/>
      <c r="AI3102" s="994"/>
      <c r="AJ3102" s="994"/>
      <c r="AK3102" s="994"/>
      <c r="AL3102" s="994"/>
      <c r="AM3102" s="994"/>
      <c r="AN3102" s="994"/>
      <c r="AO3102" s="994"/>
      <c r="AP3102" s="994"/>
      <c r="AQ3102" s="994"/>
      <c r="AR3102" s="994"/>
      <c r="AS3102" s="994"/>
      <c r="AT3102" s="994"/>
      <c r="AU3102" s="994"/>
      <c r="AV3102" s="994"/>
      <c r="AW3102" s="994"/>
      <c r="AX3102" s="994"/>
      <c r="AY3102" s="994"/>
      <c r="AZ3102" s="994"/>
      <c r="BA3102" s="994"/>
      <c r="BB3102" s="994"/>
      <c r="BC3102" s="994"/>
      <c r="BD3102" s="994"/>
      <c r="BE3102" s="994"/>
      <c r="BF3102" s="994"/>
      <c r="BG3102" s="994"/>
      <c r="BH3102" s="994"/>
      <c r="BI3102" s="994"/>
      <c r="BJ3102" s="994"/>
      <c r="BK3102" s="994"/>
      <c r="BL3102" s="994"/>
      <c r="BM3102" s="994"/>
      <c r="BN3102" s="994"/>
      <c r="BO3102" s="994"/>
      <c r="BP3102" s="994"/>
      <c r="BQ3102" s="994"/>
      <c r="BR3102" s="994"/>
      <c r="BS3102" s="994"/>
      <c r="BT3102" s="994"/>
      <c r="BU3102" s="994"/>
      <c r="BV3102" s="994"/>
      <c r="BW3102" s="994"/>
      <c r="BX3102" s="994"/>
      <c r="BY3102" s="994"/>
      <c r="BZ3102" s="994"/>
      <c r="CA3102" s="994"/>
      <c r="CB3102" s="994"/>
      <c r="CC3102" s="994"/>
      <c r="CD3102" s="994"/>
      <c r="CE3102" s="994"/>
      <c r="CF3102" s="994"/>
      <c r="CG3102" s="994"/>
      <c r="CH3102" s="994"/>
      <c r="CI3102" s="994"/>
      <c r="CJ3102" s="994"/>
      <c r="CK3102" s="994"/>
      <c r="CL3102" s="994"/>
      <c r="CM3102" s="994"/>
      <c r="CN3102" s="994"/>
      <c r="CO3102" s="994"/>
      <c r="CP3102" s="994"/>
      <c r="CQ3102" s="994"/>
      <c r="CR3102" s="994"/>
      <c r="CS3102" s="994"/>
      <c r="CT3102" s="994"/>
      <c r="CU3102" s="994"/>
      <c r="CV3102" s="994"/>
    </row>
    <row r="3103" spans="1:100" x14ac:dyDescent="0.25">
      <c r="A3103" s="1105" t="s">
        <v>14</v>
      </c>
      <c r="B3103" s="1106">
        <v>365047</v>
      </c>
      <c r="C3103" s="1812" t="s">
        <v>3995</v>
      </c>
      <c r="D3103" s="1106" t="s">
        <v>16</v>
      </c>
      <c r="E3103" s="1106" t="s">
        <v>200</v>
      </c>
      <c r="F3103" s="1106" t="s">
        <v>3996</v>
      </c>
      <c r="G3103" s="1106" t="s">
        <v>18</v>
      </c>
      <c r="H3103" s="1308">
        <v>39083</v>
      </c>
      <c r="I3103" s="1277">
        <v>41729.800000000003</v>
      </c>
      <c r="J3103" s="1277">
        <v>41729.800000000003</v>
      </c>
      <c r="K3103" s="1277">
        <v>0</v>
      </c>
      <c r="L3103" s="1004"/>
      <c r="M3103" s="1003"/>
      <c r="N3103" s="1003"/>
      <c r="O3103" s="1003"/>
      <c r="P3103" s="1003"/>
      <c r="Q3103" s="1003"/>
      <c r="R3103" s="1003"/>
      <c r="S3103" s="1003"/>
      <c r="T3103" s="1003"/>
      <c r="U3103" s="1003"/>
      <c r="V3103" s="1003"/>
      <c r="W3103" s="1003"/>
      <c r="X3103" s="1003"/>
      <c r="Y3103" s="1003"/>
      <c r="Z3103" s="1003"/>
      <c r="AA3103" s="1003"/>
      <c r="AB3103" s="1003"/>
      <c r="AC3103" s="1003"/>
      <c r="AD3103" s="1003"/>
      <c r="AE3103" s="1003"/>
      <c r="AF3103" s="1003"/>
      <c r="AG3103" s="1003"/>
      <c r="AH3103" s="1003"/>
      <c r="AI3103" s="1003"/>
      <c r="AJ3103" s="1003"/>
      <c r="AK3103" s="1003"/>
      <c r="AL3103" s="1003"/>
      <c r="AM3103" s="1003"/>
      <c r="AN3103" s="1003"/>
      <c r="AO3103" s="1003"/>
      <c r="AP3103" s="1003"/>
      <c r="AQ3103" s="1003"/>
      <c r="AR3103" s="1003"/>
      <c r="AS3103" s="1003"/>
      <c r="AT3103" s="1003"/>
      <c r="AU3103" s="1003"/>
      <c r="AV3103" s="1003"/>
      <c r="AW3103" s="1003"/>
      <c r="AX3103" s="1003"/>
      <c r="AY3103" s="1003"/>
      <c r="AZ3103" s="1003"/>
      <c r="BA3103" s="1003"/>
      <c r="BB3103" s="1003"/>
      <c r="BC3103" s="1003"/>
      <c r="BD3103" s="1003"/>
      <c r="BE3103" s="1003"/>
      <c r="BF3103" s="1003"/>
      <c r="BG3103" s="1003"/>
      <c r="BH3103" s="1003"/>
      <c r="BI3103" s="1003"/>
      <c r="BJ3103" s="1003"/>
      <c r="BK3103" s="1003"/>
      <c r="BL3103" s="1003"/>
      <c r="BM3103" s="1003"/>
      <c r="BN3103" s="1003"/>
      <c r="BO3103" s="1003"/>
      <c r="BP3103" s="1003"/>
      <c r="BQ3103" s="1003"/>
      <c r="BR3103" s="1003"/>
      <c r="BS3103" s="1003"/>
      <c r="BT3103" s="1003"/>
      <c r="BU3103" s="1003"/>
      <c r="BV3103" s="1003"/>
      <c r="BW3103" s="1003"/>
      <c r="BX3103" s="1003"/>
      <c r="BY3103" s="1003"/>
      <c r="BZ3103" s="1003"/>
      <c r="CA3103" s="1003"/>
      <c r="CB3103" s="1003"/>
      <c r="CC3103" s="1003"/>
      <c r="CD3103" s="1003"/>
      <c r="CE3103" s="1003"/>
      <c r="CF3103" s="1003"/>
      <c r="CG3103" s="1003"/>
      <c r="CH3103" s="1003"/>
      <c r="CI3103" s="1003"/>
      <c r="CJ3103" s="1003"/>
      <c r="CK3103" s="1003"/>
      <c r="CL3103" s="1003"/>
      <c r="CM3103" s="1003"/>
      <c r="CN3103" s="1003"/>
      <c r="CO3103" s="1003"/>
      <c r="CP3103" s="1003"/>
      <c r="CQ3103" s="1003"/>
      <c r="CR3103" s="1003"/>
      <c r="CS3103" s="1003"/>
      <c r="CT3103" s="1003"/>
      <c r="CU3103" s="1003"/>
      <c r="CV3103" s="1003"/>
    </row>
    <row r="3104" spans="1:100" x14ac:dyDescent="0.25">
      <c r="A3104" s="1105" t="s">
        <v>2227</v>
      </c>
      <c r="B3104" s="1106">
        <v>365361</v>
      </c>
      <c r="C3104" s="1812" t="s">
        <v>3997</v>
      </c>
      <c r="D3104" s="1106" t="s">
        <v>2228</v>
      </c>
      <c r="E3104" s="1106" t="s">
        <v>3998</v>
      </c>
      <c r="F3104" s="1715" t="s">
        <v>49</v>
      </c>
      <c r="G3104" s="1106" t="s">
        <v>466</v>
      </c>
      <c r="H3104" s="1308">
        <v>39083</v>
      </c>
      <c r="I3104" s="1322">
        <v>900</v>
      </c>
      <c r="J3104" s="1277">
        <v>900</v>
      </c>
      <c r="K3104" s="1277">
        <v>0</v>
      </c>
      <c r="L3104" s="1004"/>
      <c r="M3104" s="1004"/>
      <c r="N3104" s="1004"/>
      <c r="O3104" s="1004"/>
      <c r="P3104" s="1004"/>
      <c r="Q3104" s="1004"/>
      <c r="R3104" s="1004"/>
      <c r="S3104" s="1004"/>
      <c r="T3104" s="1004"/>
      <c r="U3104" s="1004"/>
      <c r="V3104" s="1004"/>
      <c r="W3104" s="1004"/>
      <c r="X3104" s="1004"/>
      <c r="Y3104" s="1004"/>
      <c r="Z3104" s="1004"/>
      <c r="AA3104" s="1004"/>
      <c r="AB3104" s="1004"/>
      <c r="AC3104" s="1004"/>
      <c r="AD3104" s="1004"/>
      <c r="AE3104" s="1004"/>
      <c r="AF3104" s="1004"/>
      <c r="AG3104" s="1004"/>
      <c r="AH3104" s="1004"/>
      <c r="AI3104" s="1004"/>
      <c r="AJ3104" s="1004"/>
      <c r="AK3104" s="1004"/>
      <c r="AL3104" s="1004"/>
      <c r="AM3104" s="1004"/>
      <c r="AN3104" s="1004"/>
      <c r="AO3104" s="1004"/>
      <c r="AP3104" s="1004"/>
      <c r="AQ3104" s="1004"/>
      <c r="AR3104" s="1004"/>
      <c r="AS3104" s="1004"/>
      <c r="AT3104" s="1004"/>
      <c r="AU3104" s="1004"/>
      <c r="AV3104" s="1004"/>
      <c r="AW3104" s="1004"/>
      <c r="AX3104" s="1004"/>
      <c r="AY3104" s="1004"/>
      <c r="AZ3104" s="1004"/>
      <c r="BA3104" s="1004"/>
      <c r="BB3104" s="1004"/>
      <c r="BC3104" s="1004"/>
      <c r="BD3104" s="1004"/>
      <c r="BE3104" s="1004"/>
      <c r="BF3104" s="1004"/>
      <c r="BG3104" s="1004"/>
      <c r="BH3104" s="1004"/>
      <c r="BI3104" s="1004"/>
      <c r="BJ3104" s="1004"/>
      <c r="BK3104" s="1004"/>
      <c r="BL3104" s="1004"/>
      <c r="BM3104" s="1004"/>
      <c r="BN3104" s="1004"/>
      <c r="BO3104" s="1004"/>
      <c r="BP3104" s="1004"/>
      <c r="BQ3104" s="1004"/>
      <c r="BR3104" s="1004"/>
      <c r="BS3104" s="1004"/>
      <c r="BT3104" s="1004"/>
      <c r="BU3104" s="1004"/>
      <c r="BV3104" s="1004"/>
      <c r="BW3104" s="1004"/>
      <c r="BX3104" s="1004"/>
      <c r="BY3104" s="1004"/>
      <c r="BZ3104" s="1004"/>
      <c r="CA3104" s="1004"/>
      <c r="CB3104" s="1004"/>
      <c r="CC3104" s="1004"/>
      <c r="CD3104" s="1004"/>
      <c r="CE3104" s="1004"/>
      <c r="CF3104" s="1004"/>
      <c r="CG3104" s="1004"/>
      <c r="CH3104" s="1004"/>
      <c r="CI3104" s="1004"/>
      <c r="CJ3104" s="1004"/>
      <c r="CK3104" s="1004"/>
      <c r="CL3104" s="1004"/>
      <c r="CM3104" s="1004"/>
      <c r="CN3104" s="1004"/>
      <c r="CO3104" s="1004"/>
      <c r="CP3104" s="1004"/>
      <c r="CQ3104" s="1004"/>
      <c r="CR3104" s="1004"/>
      <c r="CS3104" s="1004"/>
      <c r="CT3104" s="1004"/>
      <c r="CU3104" s="1004"/>
      <c r="CV3104" s="1004"/>
    </row>
    <row r="3105" spans="1:100" x14ac:dyDescent="0.25">
      <c r="A3105" s="1104" t="s">
        <v>550</v>
      </c>
      <c r="B3105" s="1106">
        <v>365376</v>
      </c>
      <c r="C3105" s="1812" t="s">
        <v>3999</v>
      </c>
      <c r="D3105" s="1106" t="s">
        <v>4000</v>
      </c>
      <c r="E3105" s="1106">
        <v>67301</v>
      </c>
      <c r="F3105" s="1106" t="s">
        <v>4001</v>
      </c>
      <c r="G3105" s="1106" t="s">
        <v>18</v>
      </c>
      <c r="H3105" s="1308">
        <v>39083</v>
      </c>
      <c r="I3105" s="1277">
        <v>3005</v>
      </c>
      <c r="J3105" s="1277">
        <v>3005</v>
      </c>
      <c r="K3105" s="1277">
        <v>0</v>
      </c>
      <c r="L3105" s="1006"/>
      <c r="M3105" s="1005"/>
      <c r="N3105" s="1005"/>
      <c r="O3105" s="1005"/>
      <c r="P3105" s="1005"/>
      <c r="Q3105" s="1005"/>
      <c r="R3105" s="1005"/>
      <c r="S3105" s="1005"/>
      <c r="T3105" s="1005"/>
      <c r="U3105" s="1005"/>
      <c r="V3105" s="1005"/>
      <c r="W3105" s="1005"/>
      <c r="X3105" s="1005"/>
      <c r="Y3105" s="1005"/>
      <c r="Z3105" s="1005"/>
      <c r="AA3105" s="1005"/>
      <c r="AB3105" s="1005"/>
      <c r="AC3105" s="1005"/>
      <c r="AD3105" s="1005"/>
      <c r="AE3105" s="1005"/>
      <c r="AF3105" s="1005"/>
      <c r="AG3105" s="1005"/>
      <c r="AH3105" s="1005"/>
      <c r="AI3105" s="1005"/>
      <c r="AJ3105" s="1005"/>
      <c r="AK3105" s="1005"/>
      <c r="AL3105" s="1005"/>
      <c r="AM3105" s="1005"/>
      <c r="AN3105" s="1005"/>
      <c r="AO3105" s="1005"/>
      <c r="AP3105" s="1005"/>
      <c r="AQ3105" s="1005"/>
      <c r="AR3105" s="1005"/>
      <c r="AS3105" s="1005"/>
      <c r="AT3105" s="1005"/>
      <c r="AU3105" s="1005"/>
      <c r="AV3105" s="1005"/>
      <c r="AW3105" s="1005"/>
      <c r="AX3105" s="1005"/>
      <c r="AY3105" s="1005"/>
      <c r="AZ3105" s="1005"/>
      <c r="BA3105" s="1005"/>
      <c r="BB3105" s="1005"/>
      <c r="BC3105" s="1005"/>
      <c r="BD3105" s="1005"/>
      <c r="BE3105" s="1005"/>
      <c r="BF3105" s="1005"/>
      <c r="BG3105" s="1005"/>
      <c r="BH3105" s="1005"/>
      <c r="BI3105" s="1005"/>
      <c r="BJ3105" s="1005"/>
      <c r="BK3105" s="1005"/>
      <c r="BL3105" s="1005"/>
      <c r="BM3105" s="1005"/>
      <c r="BN3105" s="1005"/>
      <c r="BO3105" s="1005"/>
      <c r="BP3105" s="1005"/>
      <c r="BQ3105" s="1005"/>
      <c r="BR3105" s="1005"/>
      <c r="BS3105" s="1005"/>
      <c r="BT3105" s="1005"/>
      <c r="BU3105" s="1005"/>
      <c r="BV3105" s="1005"/>
      <c r="BW3105" s="1005"/>
      <c r="BX3105" s="1005"/>
      <c r="BY3105" s="1005"/>
      <c r="BZ3105" s="1005"/>
      <c r="CA3105" s="1005"/>
      <c r="CB3105" s="1005"/>
      <c r="CC3105" s="1005"/>
      <c r="CD3105" s="1005"/>
      <c r="CE3105" s="1005"/>
      <c r="CF3105" s="1005"/>
      <c r="CG3105" s="1005"/>
      <c r="CH3105" s="1005"/>
      <c r="CI3105" s="1005"/>
      <c r="CJ3105" s="1005"/>
      <c r="CK3105" s="1005"/>
      <c r="CL3105" s="1005"/>
      <c r="CM3105" s="1005"/>
      <c r="CN3105" s="1005"/>
      <c r="CO3105" s="1005"/>
      <c r="CP3105" s="1005"/>
      <c r="CQ3105" s="1005"/>
      <c r="CR3105" s="1005"/>
      <c r="CS3105" s="1005"/>
      <c r="CT3105" s="1005"/>
      <c r="CU3105" s="1005"/>
      <c r="CV3105" s="1005"/>
    </row>
    <row r="3106" spans="1:100" x14ac:dyDescent="0.25">
      <c r="A3106" s="1105" t="s">
        <v>4002</v>
      </c>
      <c r="B3106" s="1106">
        <v>365338</v>
      </c>
      <c r="C3106" s="1812" t="s">
        <v>3855</v>
      </c>
      <c r="D3106" s="1713" t="s">
        <v>370</v>
      </c>
      <c r="E3106" s="1713" t="s">
        <v>370</v>
      </c>
      <c r="F3106" s="1715" t="s">
        <v>49</v>
      </c>
      <c r="G3106" s="1106" t="s">
        <v>189</v>
      </c>
      <c r="H3106" s="1308">
        <v>39083</v>
      </c>
      <c r="I3106" s="1277">
        <v>494856</v>
      </c>
      <c r="J3106" s="1277">
        <v>494856</v>
      </c>
      <c r="K3106" s="1277">
        <v>0</v>
      </c>
      <c r="L3106" s="1006"/>
      <c r="M3106" s="1005"/>
      <c r="N3106" s="1005"/>
      <c r="O3106" s="1005"/>
      <c r="P3106" s="1005"/>
      <c r="Q3106" s="1005"/>
      <c r="R3106" s="1005"/>
      <c r="S3106" s="1005"/>
      <c r="T3106" s="1005"/>
      <c r="U3106" s="1005"/>
      <c r="V3106" s="1005"/>
      <c r="W3106" s="1005"/>
      <c r="X3106" s="1005"/>
      <c r="Y3106" s="1005"/>
      <c r="Z3106" s="1005"/>
      <c r="AA3106" s="1005"/>
      <c r="AB3106" s="1005"/>
      <c r="AC3106" s="1005"/>
      <c r="AD3106" s="1005"/>
      <c r="AE3106" s="1005"/>
      <c r="AF3106" s="1005"/>
      <c r="AG3106" s="1005"/>
      <c r="AH3106" s="1005"/>
      <c r="AI3106" s="1005"/>
      <c r="AJ3106" s="1005"/>
      <c r="AK3106" s="1005"/>
      <c r="AL3106" s="1005"/>
      <c r="AM3106" s="1005"/>
      <c r="AN3106" s="1005"/>
      <c r="AO3106" s="1005"/>
      <c r="AP3106" s="1005"/>
      <c r="AQ3106" s="1005"/>
      <c r="AR3106" s="1005"/>
      <c r="AS3106" s="1005"/>
      <c r="AT3106" s="1005"/>
      <c r="AU3106" s="1005"/>
      <c r="AV3106" s="1005"/>
      <c r="AW3106" s="1005"/>
      <c r="AX3106" s="1005"/>
      <c r="AY3106" s="1005"/>
      <c r="AZ3106" s="1005"/>
      <c r="BA3106" s="1005"/>
      <c r="BB3106" s="1005"/>
      <c r="BC3106" s="1005"/>
      <c r="BD3106" s="1005"/>
      <c r="BE3106" s="1005"/>
      <c r="BF3106" s="1005"/>
      <c r="BG3106" s="1005"/>
      <c r="BH3106" s="1005"/>
      <c r="BI3106" s="1005"/>
      <c r="BJ3106" s="1005"/>
      <c r="BK3106" s="1005"/>
      <c r="BL3106" s="1005"/>
      <c r="BM3106" s="1005"/>
      <c r="BN3106" s="1005"/>
      <c r="BO3106" s="1005"/>
      <c r="BP3106" s="1005"/>
      <c r="BQ3106" s="1005"/>
      <c r="BR3106" s="1005"/>
      <c r="BS3106" s="1005"/>
      <c r="BT3106" s="1005"/>
      <c r="BU3106" s="1005"/>
      <c r="BV3106" s="1005"/>
      <c r="BW3106" s="1005"/>
      <c r="BX3106" s="1005"/>
      <c r="BY3106" s="1005"/>
      <c r="BZ3106" s="1005"/>
      <c r="CA3106" s="1005"/>
      <c r="CB3106" s="1005"/>
      <c r="CC3106" s="1005"/>
      <c r="CD3106" s="1005"/>
      <c r="CE3106" s="1005"/>
      <c r="CF3106" s="1005"/>
      <c r="CG3106" s="1005"/>
      <c r="CH3106" s="1005"/>
      <c r="CI3106" s="1005"/>
      <c r="CJ3106" s="1005"/>
      <c r="CK3106" s="1005"/>
      <c r="CL3106" s="1005"/>
      <c r="CM3106" s="1005"/>
      <c r="CN3106" s="1005"/>
      <c r="CO3106" s="1005"/>
      <c r="CP3106" s="1005"/>
      <c r="CQ3106" s="1005"/>
      <c r="CR3106" s="1005"/>
      <c r="CS3106" s="1005"/>
      <c r="CT3106" s="1005"/>
      <c r="CU3106" s="1005"/>
      <c r="CV3106" s="1005"/>
    </row>
    <row r="3107" spans="1:100" x14ac:dyDescent="0.25">
      <c r="A3107" s="1105" t="s">
        <v>4002</v>
      </c>
      <c r="B3107" s="1106">
        <v>365339</v>
      </c>
      <c r="C3107" s="1812" t="s">
        <v>4003</v>
      </c>
      <c r="D3107" s="1713" t="s">
        <v>370</v>
      </c>
      <c r="E3107" s="1713" t="s">
        <v>370</v>
      </c>
      <c r="F3107" s="1715" t="s">
        <v>49</v>
      </c>
      <c r="G3107" s="1106" t="s">
        <v>189</v>
      </c>
      <c r="H3107" s="1308">
        <v>39083</v>
      </c>
      <c r="I3107" s="1277">
        <v>494856</v>
      </c>
      <c r="J3107" s="1277">
        <v>494856</v>
      </c>
      <c r="K3107" s="1277">
        <v>0</v>
      </c>
      <c r="L3107" s="1006"/>
      <c r="M3107" s="1005"/>
      <c r="N3107" s="1005"/>
      <c r="O3107" s="1005"/>
      <c r="P3107" s="1005"/>
      <c r="Q3107" s="1005"/>
      <c r="R3107" s="1005"/>
      <c r="S3107" s="1005"/>
      <c r="T3107" s="1005"/>
      <c r="U3107" s="1005"/>
      <c r="V3107" s="1005"/>
      <c r="W3107" s="1005"/>
      <c r="X3107" s="1005"/>
      <c r="Y3107" s="1005"/>
      <c r="Z3107" s="1005"/>
      <c r="AA3107" s="1005"/>
      <c r="AB3107" s="1005"/>
      <c r="AC3107" s="1005"/>
      <c r="AD3107" s="1005"/>
      <c r="AE3107" s="1005"/>
      <c r="AF3107" s="1005"/>
      <c r="AG3107" s="1005"/>
      <c r="AH3107" s="1005"/>
      <c r="AI3107" s="1005"/>
      <c r="AJ3107" s="1005"/>
      <c r="AK3107" s="1005"/>
      <c r="AL3107" s="1005"/>
      <c r="AM3107" s="1005"/>
      <c r="AN3107" s="1005"/>
      <c r="AO3107" s="1005"/>
      <c r="AP3107" s="1005"/>
      <c r="AQ3107" s="1005"/>
      <c r="AR3107" s="1005"/>
      <c r="AS3107" s="1005"/>
      <c r="AT3107" s="1005"/>
      <c r="AU3107" s="1005"/>
      <c r="AV3107" s="1005"/>
      <c r="AW3107" s="1005"/>
      <c r="AX3107" s="1005"/>
      <c r="AY3107" s="1005"/>
      <c r="AZ3107" s="1005"/>
      <c r="BA3107" s="1005"/>
      <c r="BB3107" s="1005"/>
      <c r="BC3107" s="1005"/>
      <c r="BD3107" s="1005"/>
      <c r="BE3107" s="1005"/>
      <c r="BF3107" s="1005"/>
      <c r="BG3107" s="1005"/>
      <c r="BH3107" s="1005"/>
      <c r="BI3107" s="1005"/>
      <c r="BJ3107" s="1005"/>
      <c r="BK3107" s="1005"/>
      <c r="BL3107" s="1005"/>
      <c r="BM3107" s="1005"/>
      <c r="BN3107" s="1005"/>
      <c r="BO3107" s="1005"/>
      <c r="BP3107" s="1005"/>
      <c r="BQ3107" s="1005"/>
      <c r="BR3107" s="1005"/>
      <c r="BS3107" s="1005"/>
      <c r="BT3107" s="1005"/>
      <c r="BU3107" s="1005"/>
      <c r="BV3107" s="1005"/>
      <c r="BW3107" s="1005"/>
      <c r="BX3107" s="1005"/>
      <c r="BY3107" s="1005"/>
      <c r="BZ3107" s="1005"/>
      <c r="CA3107" s="1005"/>
      <c r="CB3107" s="1005"/>
      <c r="CC3107" s="1005"/>
      <c r="CD3107" s="1005"/>
      <c r="CE3107" s="1005"/>
      <c r="CF3107" s="1005"/>
      <c r="CG3107" s="1005"/>
      <c r="CH3107" s="1005"/>
      <c r="CI3107" s="1005"/>
      <c r="CJ3107" s="1005"/>
      <c r="CK3107" s="1005"/>
      <c r="CL3107" s="1005"/>
      <c r="CM3107" s="1005"/>
      <c r="CN3107" s="1005"/>
      <c r="CO3107" s="1005"/>
      <c r="CP3107" s="1005"/>
      <c r="CQ3107" s="1005"/>
      <c r="CR3107" s="1005"/>
      <c r="CS3107" s="1005"/>
      <c r="CT3107" s="1005"/>
      <c r="CU3107" s="1005"/>
      <c r="CV3107" s="1005"/>
    </row>
    <row r="3108" spans="1:100" x14ac:dyDescent="0.25">
      <c r="A3108" s="1105" t="s">
        <v>4002</v>
      </c>
      <c r="B3108" s="1106">
        <v>365340</v>
      </c>
      <c r="C3108" s="1812" t="s">
        <v>4004</v>
      </c>
      <c r="D3108" s="1713" t="s">
        <v>370</v>
      </c>
      <c r="E3108" s="1713" t="s">
        <v>370</v>
      </c>
      <c r="F3108" s="1715" t="s">
        <v>49</v>
      </c>
      <c r="G3108" s="1106" t="s">
        <v>189</v>
      </c>
      <c r="H3108" s="1308">
        <v>39083</v>
      </c>
      <c r="I3108" s="1277">
        <v>494856</v>
      </c>
      <c r="J3108" s="1277">
        <v>494856</v>
      </c>
      <c r="K3108" s="1277">
        <v>0</v>
      </c>
      <c r="L3108" s="1006"/>
      <c r="M3108" s="1005"/>
      <c r="N3108" s="1005"/>
      <c r="O3108" s="1005"/>
      <c r="P3108" s="1005"/>
      <c r="Q3108" s="1005"/>
      <c r="R3108" s="1005"/>
      <c r="S3108" s="1005"/>
      <c r="T3108" s="1005"/>
      <c r="U3108" s="1005"/>
      <c r="V3108" s="1005"/>
      <c r="W3108" s="1005"/>
      <c r="X3108" s="1005"/>
      <c r="Y3108" s="1005"/>
      <c r="Z3108" s="1005"/>
      <c r="AA3108" s="1005"/>
      <c r="AB3108" s="1005"/>
      <c r="AC3108" s="1005"/>
      <c r="AD3108" s="1005"/>
      <c r="AE3108" s="1005"/>
      <c r="AF3108" s="1005"/>
      <c r="AG3108" s="1005"/>
      <c r="AH3108" s="1005"/>
      <c r="AI3108" s="1005"/>
      <c r="AJ3108" s="1005"/>
      <c r="AK3108" s="1005"/>
      <c r="AL3108" s="1005"/>
      <c r="AM3108" s="1005"/>
      <c r="AN3108" s="1005"/>
      <c r="AO3108" s="1005"/>
      <c r="AP3108" s="1005"/>
      <c r="AQ3108" s="1005"/>
      <c r="AR3108" s="1005"/>
      <c r="AS3108" s="1005"/>
      <c r="AT3108" s="1005"/>
      <c r="AU3108" s="1005"/>
      <c r="AV3108" s="1005"/>
      <c r="AW3108" s="1005"/>
      <c r="AX3108" s="1005"/>
      <c r="AY3108" s="1005"/>
      <c r="AZ3108" s="1005"/>
      <c r="BA3108" s="1005"/>
      <c r="BB3108" s="1005"/>
      <c r="BC3108" s="1005"/>
      <c r="BD3108" s="1005"/>
      <c r="BE3108" s="1005"/>
      <c r="BF3108" s="1005"/>
      <c r="BG3108" s="1005"/>
      <c r="BH3108" s="1005"/>
      <c r="BI3108" s="1005"/>
      <c r="BJ3108" s="1005"/>
      <c r="BK3108" s="1005"/>
      <c r="BL3108" s="1005"/>
      <c r="BM3108" s="1005"/>
      <c r="BN3108" s="1005"/>
      <c r="BO3108" s="1005"/>
      <c r="BP3108" s="1005"/>
      <c r="BQ3108" s="1005"/>
      <c r="BR3108" s="1005"/>
      <c r="BS3108" s="1005"/>
      <c r="BT3108" s="1005"/>
      <c r="BU3108" s="1005"/>
      <c r="BV3108" s="1005"/>
      <c r="BW3108" s="1005"/>
      <c r="BX3108" s="1005"/>
      <c r="BY3108" s="1005"/>
      <c r="BZ3108" s="1005"/>
      <c r="CA3108" s="1005"/>
      <c r="CB3108" s="1005"/>
      <c r="CC3108" s="1005"/>
      <c r="CD3108" s="1005"/>
      <c r="CE3108" s="1005"/>
      <c r="CF3108" s="1005"/>
      <c r="CG3108" s="1005"/>
      <c r="CH3108" s="1005"/>
      <c r="CI3108" s="1005"/>
      <c r="CJ3108" s="1005"/>
      <c r="CK3108" s="1005"/>
      <c r="CL3108" s="1005"/>
      <c r="CM3108" s="1005"/>
      <c r="CN3108" s="1005"/>
      <c r="CO3108" s="1005"/>
      <c r="CP3108" s="1005"/>
      <c r="CQ3108" s="1005"/>
      <c r="CR3108" s="1005"/>
      <c r="CS3108" s="1005"/>
      <c r="CT3108" s="1005"/>
      <c r="CU3108" s="1005"/>
      <c r="CV3108" s="1005"/>
    </row>
    <row r="3109" spans="1:100" x14ac:dyDescent="0.25">
      <c r="A3109" s="1105" t="s">
        <v>4002</v>
      </c>
      <c r="B3109" s="1106">
        <v>365341</v>
      </c>
      <c r="C3109" s="1812" t="s">
        <v>4005</v>
      </c>
      <c r="D3109" s="1713" t="s">
        <v>370</v>
      </c>
      <c r="E3109" s="1713" t="s">
        <v>370</v>
      </c>
      <c r="F3109" s="1715" t="s">
        <v>49</v>
      </c>
      <c r="G3109" s="1106" t="s">
        <v>189</v>
      </c>
      <c r="H3109" s="1308">
        <v>39083</v>
      </c>
      <c r="I3109" s="1277">
        <v>494856</v>
      </c>
      <c r="J3109" s="1277">
        <v>494856</v>
      </c>
      <c r="K3109" s="1277">
        <v>0</v>
      </c>
      <c r="L3109" s="1006"/>
      <c r="M3109" s="1005"/>
      <c r="N3109" s="1005"/>
      <c r="O3109" s="1005"/>
      <c r="P3109" s="1005"/>
      <c r="Q3109" s="1005"/>
      <c r="R3109" s="1005"/>
      <c r="S3109" s="1005"/>
      <c r="T3109" s="1005"/>
      <c r="U3109" s="1005"/>
      <c r="V3109" s="1005"/>
      <c r="W3109" s="1005"/>
      <c r="X3109" s="1005"/>
      <c r="Y3109" s="1005"/>
      <c r="Z3109" s="1005"/>
      <c r="AA3109" s="1005"/>
      <c r="AB3109" s="1005"/>
      <c r="AC3109" s="1005"/>
      <c r="AD3109" s="1005"/>
      <c r="AE3109" s="1005"/>
      <c r="AF3109" s="1005"/>
      <c r="AG3109" s="1005"/>
      <c r="AH3109" s="1005"/>
      <c r="AI3109" s="1005"/>
      <c r="AJ3109" s="1005"/>
      <c r="AK3109" s="1005"/>
      <c r="AL3109" s="1005"/>
      <c r="AM3109" s="1005"/>
      <c r="AN3109" s="1005"/>
      <c r="AO3109" s="1005"/>
      <c r="AP3109" s="1005"/>
      <c r="AQ3109" s="1005"/>
      <c r="AR3109" s="1005"/>
      <c r="AS3109" s="1005"/>
      <c r="AT3109" s="1005"/>
      <c r="AU3109" s="1005"/>
      <c r="AV3109" s="1005"/>
      <c r="AW3109" s="1005"/>
      <c r="AX3109" s="1005"/>
      <c r="AY3109" s="1005"/>
      <c r="AZ3109" s="1005"/>
      <c r="BA3109" s="1005"/>
      <c r="BB3109" s="1005"/>
      <c r="BC3109" s="1005"/>
      <c r="BD3109" s="1005"/>
      <c r="BE3109" s="1005"/>
      <c r="BF3109" s="1005"/>
      <c r="BG3109" s="1005"/>
      <c r="BH3109" s="1005"/>
      <c r="BI3109" s="1005"/>
      <c r="BJ3109" s="1005"/>
      <c r="BK3109" s="1005"/>
      <c r="BL3109" s="1005"/>
      <c r="BM3109" s="1005"/>
      <c r="BN3109" s="1005"/>
      <c r="BO3109" s="1005"/>
      <c r="BP3109" s="1005"/>
      <c r="BQ3109" s="1005"/>
      <c r="BR3109" s="1005"/>
      <c r="BS3109" s="1005"/>
      <c r="BT3109" s="1005"/>
      <c r="BU3109" s="1005"/>
      <c r="BV3109" s="1005"/>
      <c r="BW3109" s="1005"/>
      <c r="BX3109" s="1005"/>
      <c r="BY3109" s="1005"/>
      <c r="BZ3109" s="1005"/>
      <c r="CA3109" s="1005"/>
      <c r="CB3109" s="1005"/>
      <c r="CC3109" s="1005"/>
      <c r="CD3109" s="1005"/>
      <c r="CE3109" s="1005"/>
      <c r="CF3109" s="1005"/>
      <c r="CG3109" s="1005"/>
      <c r="CH3109" s="1005"/>
      <c r="CI3109" s="1005"/>
      <c r="CJ3109" s="1005"/>
      <c r="CK3109" s="1005"/>
      <c r="CL3109" s="1005"/>
      <c r="CM3109" s="1005"/>
      <c r="CN3109" s="1005"/>
      <c r="CO3109" s="1005"/>
      <c r="CP3109" s="1005"/>
      <c r="CQ3109" s="1005"/>
      <c r="CR3109" s="1005"/>
      <c r="CS3109" s="1005"/>
      <c r="CT3109" s="1005"/>
      <c r="CU3109" s="1005"/>
      <c r="CV3109" s="1005"/>
    </row>
    <row r="3110" spans="1:100" x14ac:dyDescent="0.25">
      <c r="A3110" s="1105" t="s">
        <v>4002</v>
      </c>
      <c r="B3110" s="1106">
        <v>365343</v>
      </c>
      <c r="C3110" s="1812" t="s">
        <v>4006</v>
      </c>
      <c r="D3110" s="1713" t="s">
        <v>370</v>
      </c>
      <c r="E3110" s="1713" t="s">
        <v>370</v>
      </c>
      <c r="F3110" s="1715" t="s">
        <v>49</v>
      </c>
      <c r="G3110" s="1106" t="s">
        <v>189</v>
      </c>
      <c r="H3110" s="1308">
        <v>39083</v>
      </c>
      <c r="I3110" s="1277">
        <v>494856</v>
      </c>
      <c r="J3110" s="1277">
        <v>494856</v>
      </c>
      <c r="K3110" s="1277">
        <v>0</v>
      </c>
      <c r="L3110" s="1006"/>
      <c r="M3110" s="1005"/>
      <c r="N3110" s="1005"/>
      <c r="O3110" s="1005"/>
      <c r="P3110" s="1005"/>
      <c r="Q3110" s="1005"/>
      <c r="R3110" s="1005"/>
      <c r="S3110" s="1005"/>
      <c r="T3110" s="1005"/>
      <c r="U3110" s="1005"/>
      <c r="V3110" s="1005"/>
      <c r="W3110" s="1005"/>
      <c r="X3110" s="1005"/>
      <c r="Y3110" s="1005"/>
      <c r="Z3110" s="1005"/>
      <c r="AA3110" s="1005"/>
      <c r="AB3110" s="1005"/>
      <c r="AC3110" s="1005"/>
      <c r="AD3110" s="1005"/>
      <c r="AE3110" s="1005"/>
      <c r="AF3110" s="1005"/>
      <c r="AG3110" s="1005"/>
      <c r="AH3110" s="1005"/>
      <c r="AI3110" s="1005"/>
      <c r="AJ3110" s="1005"/>
      <c r="AK3110" s="1005"/>
      <c r="AL3110" s="1005"/>
      <c r="AM3110" s="1005"/>
      <c r="AN3110" s="1005"/>
      <c r="AO3110" s="1005"/>
      <c r="AP3110" s="1005"/>
      <c r="AQ3110" s="1005"/>
      <c r="AR3110" s="1005"/>
      <c r="AS3110" s="1005"/>
      <c r="AT3110" s="1005"/>
      <c r="AU3110" s="1005"/>
      <c r="AV3110" s="1005"/>
      <c r="AW3110" s="1005"/>
      <c r="AX3110" s="1005"/>
      <c r="AY3110" s="1005"/>
      <c r="AZ3110" s="1005"/>
      <c r="BA3110" s="1005"/>
      <c r="BB3110" s="1005"/>
      <c r="BC3110" s="1005"/>
      <c r="BD3110" s="1005"/>
      <c r="BE3110" s="1005"/>
      <c r="BF3110" s="1005"/>
      <c r="BG3110" s="1005"/>
      <c r="BH3110" s="1005"/>
      <c r="BI3110" s="1005"/>
      <c r="BJ3110" s="1005"/>
      <c r="BK3110" s="1005"/>
      <c r="BL3110" s="1005"/>
      <c r="BM3110" s="1005"/>
      <c r="BN3110" s="1005"/>
      <c r="BO3110" s="1005"/>
      <c r="BP3110" s="1005"/>
      <c r="BQ3110" s="1005"/>
      <c r="BR3110" s="1005"/>
      <c r="BS3110" s="1005"/>
      <c r="BT3110" s="1005"/>
      <c r="BU3110" s="1005"/>
      <c r="BV3110" s="1005"/>
      <c r="BW3110" s="1005"/>
      <c r="BX3110" s="1005"/>
      <c r="BY3110" s="1005"/>
      <c r="BZ3110" s="1005"/>
      <c r="CA3110" s="1005"/>
      <c r="CB3110" s="1005"/>
      <c r="CC3110" s="1005"/>
      <c r="CD3110" s="1005"/>
      <c r="CE3110" s="1005"/>
      <c r="CF3110" s="1005"/>
      <c r="CG3110" s="1005"/>
      <c r="CH3110" s="1005"/>
      <c r="CI3110" s="1005"/>
      <c r="CJ3110" s="1005"/>
      <c r="CK3110" s="1005"/>
      <c r="CL3110" s="1005"/>
      <c r="CM3110" s="1005"/>
      <c r="CN3110" s="1005"/>
      <c r="CO3110" s="1005"/>
      <c r="CP3110" s="1005"/>
      <c r="CQ3110" s="1005"/>
      <c r="CR3110" s="1005"/>
      <c r="CS3110" s="1005"/>
      <c r="CT3110" s="1005"/>
      <c r="CU3110" s="1005"/>
      <c r="CV3110" s="1005"/>
    </row>
    <row r="3111" spans="1:100" x14ac:dyDescent="0.25">
      <c r="A3111" s="1105" t="s">
        <v>4007</v>
      </c>
      <c r="B3111" s="1106">
        <v>365342</v>
      </c>
      <c r="C3111" s="1812" t="s">
        <v>4008</v>
      </c>
      <c r="D3111" s="1713" t="s">
        <v>370</v>
      </c>
      <c r="E3111" s="1713" t="s">
        <v>370</v>
      </c>
      <c r="F3111" s="1715" t="s">
        <v>49</v>
      </c>
      <c r="G3111" s="1106" t="s">
        <v>189</v>
      </c>
      <c r="H3111" s="1308">
        <v>39083</v>
      </c>
      <c r="I3111" s="1277">
        <v>369158.40000000002</v>
      </c>
      <c r="J3111" s="1277">
        <v>369158.40000000002</v>
      </c>
      <c r="K3111" s="1277">
        <v>0</v>
      </c>
      <c r="L3111" s="1006"/>
      <c r="M3111" s="1005"/>
      <c r="N3111" s="1005"/>
      <c r="O3111" s="1005"/>
      <c r="P3111" s="1005"/>
      <c r="Q3111" s="1005"/>
      <c r="R3111" s="1005"/>
      <c r="S3111" s="1005"/>
      <c r="T3111" s="1005"/>
      <c r="U3111" s="1005"/>
      <c r="V3111" s="1005"/>
      <c r="W3111" s="1005"/>
      <c r="X3111" s="1005"/>
      <c r="Y3111" s="1005"/>
      <c r="Z3111" s="1005"/>
      <c r="AA3111" s="1005"/>
      <c r="AB3111" s="1005"/>
      <c r="AC3111" s="1005"/>
      <c r="AD3111" s="1005"/>
      <c r="AE3111" s="1005"/>
      <c r="AF3111" s="1005"/>
      <c r="AG3111" s="1005"/>
      <c r="AH3111" s="1005"/>
      <c r="AI3111" s="1005"/>
      <c r="AJ3111" s="1005"/>
      <c r="AK3111" s="1005"/>
      <c r="AL3111" s="1005"/>
      <c r="AM3111" s="1005"/>
      <c r="AN3111" s="1005"/>
      <c r="AO3111" s="1005"/>
      <c r="AP3111" s="1005"/>
      <c r="AQ3111" s="1005"/>
      <c r="AR3111" s="1005"/>
      <c r="AS3111" s="1005"/>
      <c r="AT3111" s="1005"/>
      <c r="AU3111" s="1005"/>
      <c r="AV3111" s="1005"/>
      <c r="AW3111" s="1005"/>
      <c r="AX3111" s="1005"/>
      <c r="AY3111" s="1005"/>
      <c r="AZ3111" s="1005"/>
      <c r="BA3111" s="1005"/>
      <c r="BB3111" s="1005"/>
      <c r="BC3111" s="1005"/>
      <c r="BD3111" s="1005"/>
      <c r="BE3111" s="1005"/>
      <c r="BF3111" s="1005"/>
      <c r="BG3111" s="1005"/>
      <c r="BH3111" s="1005"/>
      <c r="BI3111" s="1005"/>
      <c r="BJ3111" s="1005"/>
      <c r="BK3111" s="1005"/>
      <c r="BL3111" s="1005"/>
      <c r="BM3111" s="1005"/>
      <c r="BN3111" s="1005"/>
      <c r="BO3111" s="1005"/>
      <c r="BP3111" s="1005"/>
      <c r="BQ3111" s="1005"/>
      <c r="BR3111" s="1005"/>
      <c r="BS3111" s="1005"/>
      <c r="BT3111" s="1005"/>
      <c r="BU3111" s="1005"/>
      <c r="BV3111" s="1005"/>
      <c r="BW3111" s="1005"/>
      <c r="BX3111" s="1005"/>
      <c r="BY3111" s="1005"/>
      <c r="BZ3111" s="1005"/>
      <c r="CA3111" s="1005"/>
      <c r="CB3111" s="1005"/>
      <c r="CC3111" s="1005"/>
      <c r="CD3111" s="1005"/>
      <c r="CE3111" s="1005"/>
      <c r="CF3111" s="1005"/>
      <c r="CG3111" s="1005"/>
      <c r="CH3111" s="1005"/>
      <c r="CI3111" s="1005"/>
      <c r="CJ3111" s="1005"/>
      <c r="CK3111" s="1005"/>
      <c r="CL3111" s="1005"/>
      <c r="CM3111" s="1005"/>
      <c r="CN3111" s="1005"/>
      <c r="CO3111" s="1005"/>
      <c r="CP3111" s="1005"/>
      <c r="CQ3111" s="1005"/>
      <c r="CR3111" s="1005"/>
      <c r="CS3111" s="1005"/>
      <c r="CT3111" s="1005"/>
      <c r="CU3111" s="1005"/>
      <c r="CV3111" s="1005"/>
    </row>
    <row r="3112" spans="1:100" x14ac:dyDescent="0.25">
      <c r="A3112" s="1105" t="s">
        <v>4009</v>
      </c>
      <c r="B3112" s="1106">
        <v>365344</v>
      </c>
      <c r="C3112" s="1812" t="s">
        <v>4010</v>
      </c>
      <c r="D3112" s="1713" t="s">
        <v>370</v>
      </c>
      <c r="E3112" s="1713" t="s">
        <v>370</v>
      </c>
      <c r="F3112" s="1715" t="s">
        <v>49</v>
      </c>
      <c r="G3112" s="1106" t="s">
        <v>189</v>
      </c>
      <c r="H3112" s="1308">
        <v>39083</v>
      </c>
      <c r="I3112" s="1277">
        <v>369158.40000000002</v>
      </c>
      <c r="J3112" s="1277">
        <v>369158.40000000002</v>
      </c>
      <c r="K3112" s="1277">
        <v>0</v>
      </c>
      <c r="L3112" s="1006"/>
      <c r="M3112" s="1005"/>
      <c r="N3112" s="1005"/>
      <c r="O3112" s="1005"/>
      <c r="P3112" s="1005"/>
      <c r="Q3112" s="1005"/>
      <c r="R3112" s="1005"/>
      <c r="S3112" s="1005"/>
      <c r="T3112" s="1005"/>
      <c r="U3112" s="1005"/>
      <c r="V3112" s="1005"/>
      <c r="W3112" s="1005"/>
      <c r="X3112" s="1005"/>
      <c r="Y3112" s="1005"/>
      <c r="Z3112" s="1005"/>
      <c r="AA3112" s="1005"/>
      <c r="AB3112" s="1005"/>
      <c r="AC3112" s="1005"/>
      <c r="AD3112" s="1005"/>
      <c r="AE3112" s="1005"/>
      <c r="AF3112" s="1005"/>
      <c r="AG3112" s="1005"/>
      <c r="AH3112" s="1005"/>
      <c r="AI3112" s="1005"/>
      <c r="AJ3112" s="1005"/>
      <c r="AK3112" s="1005"/>
      <c r="AL3112" s="1005"/>
      <c r="AM3112" s="1005"/>
      <c r="AN3112" s="1005"/>
      <c r="AO3112" s="1005"/>
      <c r="AP3112" s="1005"/>
      <c r="AQ3112" s="1005"/>
      <c r="AR3112" s="1005"/>
      <c r="AS3112" s="1005"/>
      <c r="AT3112" s="1005"/>
      <c r="AU3112" s="1005"/>
      <c r="AV3112" s="1005"/>
      <c r="AW3112" s="1005"/>
      <c r="AX3112" s="1005"/>
      <c r="AY3112" s="1005"/>
      <c r="AZ3112" s="1005"/>
      <c r="BA3112" s="1005"/>
      <c r="BB3112" s="1005"/>
      <c r="BC3112" s="1005"/>
      <c r="BD3112" s="1005"/>
      <c r="BE3112" s="1005"/>
      <c r="BF3112" s="1005"/>
      <c r="BG3112" s="1005"/>
      <c r="BH3112" s="1005"/>
      <c r="BI3112" s="1005"/>
      <c r="BJ3112" s="1005"/>
      <c r="BK3112" s="1005"/>
      <c r="BL3112" s="1005"/>
      <c r="BM3112" s="1005"/>
      <c r="BN3112" s="1005"/>
      <c r="BO3112" s="1005"/>
      <c r="BP3112" s="1005"/>
      <c r="BQ3112" s="1005"/>
      <c r="BR3112" s="1005"/>
      <c r="BS3112" s="1005"/>
      <c r="BT3112" s="1005"/>
      <c r="BU3112" s="1005"/>
      <c r="BV3112" s="1005"/>
      <c r="BW3112" s="1005"/>
      <c r="BX3112" s="1005"/>
      <c r="BY3112" s="1005"/>
      <c r="BZ3112" s="1005"/>
      <c r="CA3112" s="1005"/>
      <c r="CB3112" s="1005"/>
      <c r="CC3112" s="1005"/>
      <c r="CD3112" s="1005"/>
      <c r="CE3112" s="1005"/>
      <c r="CF3112" s="1005"/>
      <c r="CG3112" s="1005"/>
      <c r="CH3112" s="1005"/>
      <c r="CI3112" s="1005"/>
      <c r="CJ3112" s="1005"/>
      <c r="CK3112" s="1005"/>
      <c r="CL3112" s="1005"/>
      <c r="CM3112" s="1005"/>
      <c r="CN3112" s="1005"/>
      <c r="CO3112" s="1005"/>
      <c r="CP3112" s="1005"/>
      <c r="CQ3112" s="1005"/>
      <c r="CR3112" s="1005"/>
      <c r="CS3112" s="1005"/>
      <c r="CT3112" s="1005"/>
      <c r="CU3112" s="1005"/>
      <c r="CV3112" s="1005"/>
    </row>
    <row r="3113" spans="1:100" x14ac:dyDescent="0.25">
      <c r="A3113" s="1105" t="s">
        <v>4011</v>
      </c>
      <c r="B3113" s="1106">
        <v>365350</v>
      </c>
      <c r="C3113" s="1812" t="s">
        <v>4012</v>
      </c>
      <c r="D3113" s="1106" t="s">
        <v>1711</v>
      </c>
      <c r="E3113" s="1106" t="s">
        <v>4013</v>
      </c>
      <c r="F3113" s="1106"/>
      <c r="G3113" s="1106" t="s">
        <v>189</v>
      </c>
      <c r="H3113" s="1308">
        <v>39083</v>
      </c>
      <c r="I3113" s="1277">
        <v>4872</v>
      </c>
      <c r="J3113" s="1277">
        <v>4872</v>
      </c>
      <c r="K3113" s="1277">
        <v>0</v>
      </c>
      <c r="L3113" s="1006"/>
      <c r="M3113" s="1005"/>
      <c r="N3113" s="1005"/>
      <c r="O3113" s="1005"/>
      <c r="P3113" s="1005"/>
      <c r="Q3113" s="1005"/>
      <c r="R3113" s="1005"/>
      <c r="S3113" s="1005"/>
      <c r="T3113" s="1005"/>
      <c r="U3113" s="1005"/>
      <c r="V3113" s="1005"/>
      <c r="W3113" s="1005"/>
      <c r="X3113" s="1005"/>
      <c r="Y3113" s="1005"/>
      <c r="Z3113" s="1005"/>
      <c r="AA3113" s="1005"/>
      <c r="AB3113" s="1005"/>
      <c r="AC3113" s="1005"/>
      <c r="AD3113" s="1005"/>
      <c r="AE3113" s="1005"/>
      <c r="AF3113" s="1005"/>
      <c r="AG3113" s="1005"/>
      <c r="AH3113" s="1005"/>
      <c r="AI3113" s="1005"/>
      <c r="AJ3113" s="1005"/>
      <c r="AK3113" s="1005"/>
      <c r="AL3113" s="1005"/>
      <c r="AM3113" s="1005"/>
      <c r="AN3113" s="1005"/>
      <c r="AO3113" s="1005"/>
      <c r="AP3113" s="1005"/>
      <c r="AQ3113" s="1005"/>
      <c r="AR3113" s="1005"/>
      <c r="AS3113" s="1005"/>
      <c r="AT3113" s="1005"/>
      <c r="AU3113" s="1005"/>
      <c r="AV3113" s="1005"/>
      <c r="AW3113" s="1005"/>
      <c r="AX3113" s="1005"/>
      <c r="AY3113" s="1005"/>
      <c r="AZ3113" s="1005"/>
      <c r="BA3113" s="1005"/>
      <c r="BB3113" s="1005"/>
      <c r="BC3113" s="1005"/>
      <c r="BD3113" s="1005"/>
      <c r="BE3113" s="1005"/>
      <c r="BF3113" s="1005"/>
      <c r="BG3113" s="1005"/>
      <c r="BH3113" s="1005"/>
      <c r="BI3113" s="1005"/>
      <c r="BJ3113" s="1005"/>
      <c r="BK3113" s="1005"/>
      <c r="BL3113" s="1005"/>
      <c r="BM3113" s="1005"/>
      <c r="BN3113" s="1005"/>
      <c r="BO3113" s="1005"/>
      <c r="BP3113" s="1005"/>
      <c r="BQ3113" s="1005"/>
      <c r="BR3113" s="1005"/>
      <c r="BS3113" s="1005"/>
      <c r="BT3113" s="1005"/>
      <c r="BU3113" s="1005"/>
      <c r="BV3113" s="1005"/>
      <c r="BW3113" s="1005"/>
      <c r="BX3113" s="1005"/>
      <c r="BY3113" s="1005"/>
      <c r="BZ3113" s="1005"/>
      <c r="CA3113" s="1005"/>
      <c r="CB3113" s="1005"/>
      <c r="CC3113" s="1005"/>
      <c r="CD3113" s="1005"/>
      <c r="CE3113" s="1005"/>
      <c r="CF3113" s="1005"/>
      <c r="CG3113" s="1005"/>
      <c r="CH3113" s="1005"/>
      <c r="CI3113" s="1005"/>
      <c r="CJ3113" s="1005"/>
      <c r="CK3113" s="1005"/>
      <c r="CL3113" s="1005"/>
      <c r="CM3113" s="1005"/>
      <c r="CN3113" s="1005"/>
      <c r="CO3113" s="1005"/>
      <c r="CP3113" s="1005"/>
      <c r="CQ3113" s="1005"/>
      <c r="CR3113" s="1005"/>
      <c r="CS3113" s="1005"/>
      <c r="CT3113" s="1005"/>
      <c r="CU3113" s="1005"/>
      <c r="CV3113" s="1005"/>
    </row>
    <row r="3114" spans="1:100" x14ac:dyDescent="0.25">
      <c r="A3114" s="1105" t="s">
        <v>2934</v>
      </c>
      <c r="B3114" s="1106">
        <v>365349</v>
      </c>
      <c r="C3114" s="1812" t="s">
        <v>4014</v>
      </c>
      <c r="D3114" s="1106" t="s">
        <v>2843</v>
      </c>
      <c r="E3114" s="1106" t="s">
        <v>4015</v>
      </c>
      <c r="F3114" s="1106" t="s">
        <v>4016</v>
      </c>
      <c r="G3114" s="1106" t="s">
        <v>189</v>
      </c>
      <c r="H3114" s="1308">
        <v>39083</v>
      </c>
      <c r="I3114" s="1277">
        <v>31314.2</v>
      </c>
      <c r="J3114" s="1277">
        <v>31314.2</v>
      </c>
      <c r="K3114" s="1277">
        <v>0</v>
      </c>
      <c r="L3114" s="1006"/>
      <c r="M3114" s="1005"/>
      <c r="N3114" s="1005"/>
      <c r="O3114" s="1005"/>
      <c r="P3114" s="1005"/>
      <c r="Q3114" s="1005"/>
      <c r="R3114" s="1005"/>
      <c r="S3114" s="1005"/>
      <c r="T3114" s="1005"/>
      <c r="U3114" s="1005"/>
      <c r="V3114" s="1005"/>
      <c r="W3114" s="1005"/>
      <c r="X3114" s="1005"/>
      <c r="Y3114" s="1005"/>
      <c r="Z3114" s="1005"/>
      <c r="AA3114" s="1005"/>
      <c r="AB3114" s="1005"/>
      <c r="AC3114" s="1005"/>
      <c r="AD3114" s="1005"/>
      <c r="AE3114" s="1005"/>
      <c r="AF3114" s="1005"/>
      <c r="AG3114" s="1005"/>
      <c r="AH3114" s="1005"/>
      <c r="AI3114" s="1005"/>
      <c r="AJ3114" s="1005"/>
      <c r="AK3114" s="1005"/>
      <c r="AL3114" s="1005"/>
      <c r="AM3114" s="1005"/>
      <c r="AN3114" s="1005"/>
      <c r="AO3114" s="1005"/>
      <c r="AP3114" s="1005"/>
      <c r="AQ3114" s="1005"/>
      <c r="AR3114" s="1005"/>
      <c r="AS3114" s="1005"/>
      <c r="AT3114" s="1005"/>
      <c r="AU3114" s="1005"/>
      <c r="AV3114" s="1005"/>
      <c r="AW3114" s="1005"/>
      <c r="AX3114" s="1005"/>
      <c r="AY3114" s="1005"/>
      <c r="AZ3114" s="1005"/>
      <c r="BA3114" s="1005"/>
      <c r="BB3114" s="1005"/>
      <c r="BC3114" s="1005"/>
      <c r="BD3114" s="1005"/>
      <c r="BE3114" s="1005"/>
      <c r="BF3114" s="1005"/>
      <c r="BG3114" s="1005"/>
      <c r="BH3114" s="1005"/>
      <c r="BI3114" s="1005"/>
      <c r="BJ3114" s="1005"/>
      <c r="BK3114" s="1005"/>
      <c r="BL3114" s="1005"/>
      <c r="BM3114" s="1005"/>
      <c r="BN3114" s="1005"/>
      <c r="BO3114" s="1005"/>
      <c r="BP3114" s="1005"/>
      <c r="BQ3114" s="1005"/>
      <c r="BR3114" s="1005"/>
      <c r="BS3114" s="1005"/>
      <c r="BT3114" s="1005"/>
      <c r="BU3114" s="1005"/>
      <c r="BV3114" s="1005"/>
      <c r="BW3114" s="1005"/>
      <c r="BX3114" s="1005"/>
      <c r="BY3114" s="1005"/>
      <c r="BZ3114" s="1005"/>
      <c r="CA3114" s="1005"/>
      <c r="CB3114" s="1005"/>
      <c r="CC3114" s="1005"/>
      <c r="CD3114" s="1005"/>
      <c r="CE3114" s="1005"/>
      <c r="CF3114" s="1005"/>
      <c r="CG3114" s="1005"/>
      <c r="CH3114" s="1005"/>
      <c r="CI3114" s="1005"/>
      <c r="CJ3114" s="1005"/>
      <c r="CK3114" s="1005"/>
      <c r="CL3114" s="1005"/>
      <c r="CM3114" s="1005"/>
      <c r="CN3114" s="1005"/>
      <c r="CO3114" s="1005"/>
      <c r="CP3114" s="1005"/>
      <c r="CQ3114" s="1005"/>
      <c r="CR3114" s="1005"/>
      <c r="CS3114" s="1005"/>
      <c r="CT3114" s="1005"/>
      <c r="CU3114" s="1005"/>
      <c r="CV3114" s="1005"/>
    </row>
    <row r="3115" spans="1:100" x14ac:dyDescent="0.25">
      <c r="A3115" s="1105" t="s">
        <v>2828</v>
      </c>
      <c r="B3115" s="1106">
        <v>365348</v>
      </c>
      <c r="C3115" s="1812" t="s">
        <v>4017</v>
      </c>
      <c r="D3115" s="1106" t="s">
        <v>4018</v>
      </c>
      <c r="E3115" s="1106" t="s">
        <v>4019</v>
      </c>
      <c r="F3115" s="1106" t="s">
        <v>4020</v>
      </c>
      <c r="G3115" s="1106" t="s">
        <v>75</v>
      </c>
      <c r="H3115" s="1308">
        <v>39083</v>
      </c>
      <c r="I3115" s="1277">
        <v>12754.2</v>
      </c>
      <c r="J3115" s="1277">
        <v>12754.2</v>
      </c>
      <c r="K3115" s="1277">
        <v>0</v>
      </c>
      <c r="L3115" s="1006"/>
      <c r="M3115" s="1005"/>
      <c r="N3115" s="1005"/>
      <c r="O3115" s="1005"/>
      <c r="P3115" s="1005"/>
      <c r="Q3115" s="1005"/>
      <c r="R3115" s="1005"/>
      <c r="S3115" s="1005"/>
      <c r="T3115" s="1005"/>
      <c r="U3115" s="1005"/>
      <c r="V3115" s="1005"/>
      <c r="W3115" s="1005"/>
      <c r="X3115" s="1005"/>
      <c r="Y3115" s="1005"/>
      <c r="Z3115" s="1005"/>
      <c r="AA3115" s="1005"/>
      <c r="AB3115" s="1005"/>
      <c r="AC3115" s="1005"/>
      <c r="AD3115" s="1005"/>
      <c r="AE3115" s="1005"/>
      <c r="AF3115" s="1005"/>
      <c r="AG3115" s="1005"/>
      <c r="AH3115" s="1005"/>
      <c r="AI3115" s="1005"/>
      <c r="AJ3115" s="1005"/>
      <c r="AK3115" s="1005"/>
      <c r="AL3115" s="1005"/>
      <c r="AM3115" s="1005"/>
      <c r="AN3115" s="1005"/>
      <c r="AO3115" s="1005"/>
      <c r="AP3115" s="1005"/>
      <c r="AQ3115" s="1005"/>
      <c r="AR3115" s="1005"/>
      <c r="AS3115" s="1005"/>
      <c r="AT3115" s="1005"/>
      <c r="AU3115" s="1005"/>
      <c r="AV3115" s="1005"/>
      <c r="AW3115" s="1005"/>
      <c r="AX3115" s="1005"/>
      <c r="AY3115" s="1005"/>
      <c r="AZ3115" s="1005"/>
      <c r="BA3115" s="1005"/>
      <c r="BB3115" s="1005"/>
      <c r="BC3115" s="1005"/>
      <c r="BD3115" s="1005"/>
      <c r="BE3115" s="1005"/>
      <c r="BF3115" s="1005"/>
      <c r="BG3115" s="1005"/>
      <c r="BH3115" s="1005"/>
      <c r="BI3115" s="1005"/>
      <c r="BJ3115" s="1005"/>
      <c r="BK3115" s="1005"/>
      <c r="BL3115" s="1005"/>
      <c r="BM3115" s="1005"/>
      <c r="BN3115" s="1005"/>
      <c r="BO3115" s="1005"/>
      <c r="BP3115" s="1005"/>
      <c r="BQ3115" s="1005"/>
      <c r="BR3115" s="1005"/>
      <c r="BS3115" s="1005"/>
      <c r="BT3115" s="1005"/>
      <c r="BU3115" s="1005"/>
      <c r="BV3115" s="1005"/>
      <c r="BW3115" s="1005"/>
      <c r="BX3115" s="1005"/>
      <c r="BY3115" s="1005"/>
      <c r="BZ3115" s="1005"/>
      <c r="CA3115" s="1005"/>
      <c r="CB3115" s="1005"/>
      <c r="CC3115" s="1005"/>
      <c r="CD3115" s="1005"/>
      <c r="CE3115" s="1005"/>
      <c r="CF3115" s="1005"/>
      <c r="CG3115" s="1005"/>
      <c r="CH3115" s="1005"/>
      <c r="CI3115" s="1005"/>
      <c r="CJ3115" s="1005"/>
      <c r="CK3115" s="1005"/>
      <c r="CL3115" s="1005"/>
      <c r="CM3115" s="1005"/>
      <c r="CN3115" s="1005"/>
      <c r="CO3115" s="1005"/>
      <c r="CP3115" s="1005"/>
      <c r="CQ3115" s="1005"/>
      <c r="CR3115" s="1005"/>
      <c r="CS3115" s="1005"/>
      <c r="CT3115" s="1005"/>
      <c r="CU3115" s="1005"/>
      <c r="CV3115" s="1005"/>
    </row>
    <row r="3116" spans="1:100" x14ac:dyDescent="0.25">
      <c r="A3116" s="1104" t="s">
        <v>2934</v>
      </c>
      <c r="B3116" s="1106">
        <v>365347</v>
      </c>
      <c r="C3116" s="1812" t="s">
        <v>4021</v>
      </c>
      <c r="D3116" s="1106" t="s">
        <v>4022</v>
      </c>
      <c r="E3116" s="1106" t="s">
        <v>4015</v>
      </c>
      <c r="F3116" s="1106" t="s">
        <v>4023</v>
      </c>
      <c r="G3116" s="1106" t="s">
        <v>189</v>
      </c>
      <c r="H3116" s="1308">
        <v>39083</v>
      </c>
      <c r="I3116" s="1277">
        <v>32909.199999999997</v>
      </c>
      <c r="J3116" s="1277">
        <v>32909.199999999997</v>
      </c>
      <c r="K3116" s="1277">
        <v>0</v>
      </c>
      <c r="L3116" s="1006"/>
      <c r="M3116" s="1005"/>
      <c r="N3116" s="1005"/>
      <c r="O3116" s="1005"/>
      <c r="P3116" s="1005"/>
      <c r="Q3116" s="1005"/>
      <c r="R3116" s="1005"/>
      <c r="S3116" s="1005"/>
      <c r="T3116" s="1005"/>
      <c r="U3116" s="1005"/>
      <c r="V3116" s="1005"/>
      <c r="W3116" s="1005"/>
      <c r="X3116" s="1005"/>
      <c r="Y3116" s="1005"/>
      <c r="Z3116" s="1005"/>
      <c r="AA3116" s="1005"/>
      <c r="AB3116" s="1005"/>
      <c r="AC3116" s="1005"/>
      <c r="AD3116" s="1005"/>
      <c r="AE3116" s="1005"/>
      <c r="AF3116" s="1005"/>
      <c r="AG3116" s="1005"/>
      <c r="AH3116" s="1005"/>
      <c r="AI3116" s="1005"/>
      <c r="AJ3116" s="1005"/>
      <c r="AK3116" s="1005"/>
      <c r="AL3116" s="1005"/>
      <c r="AM3116" s="1005"/>
      <c r="AN3116" s="1005"/>
      <c r="AO3116" s="1005"/>
      <c r="AP3116" s="1005"/>
      <c r="AQ3116" s="1005"/>
      <c r="AR3116" s="1005"/>
      <c r="AS3116" s="1005"/>
      <c r="AT3116" s="1005"/>
      <c r="AU3116" s="1005"/>
      <c r="AV3116" s="1005"/>
      <c r="AW3116" s="1005"/>
      <c r="AX3116" s="1005"/>
      <c r="AY3116" s="1005"/>
      <c r="AZ3116" s="1005"/>
      <c r="BA3116" s="1005"/>
      <c r="BB3116" s="1005"/>
      <c r="BC3116" s="1005"/>
      <c r="BD3116" s="1005"/>
      <c r="BE3116" s="1005"/>
      <c r="BF3116" s="1005"/>
      <c r="BG3116" s="1005"/>
      <c r="BH3116" s="1005"/>
      <c r="BI3116" s="1005"/>
      <c r="BJ3116" s="1005"/>
      <c r="BK3116" s="1005"/>
      <c r="BL3116" s="1005"/>
      <c r="BM3116" s="1005"/>
      <c r="BN3116" s="1005"/>
      <c r="BO3116" s="1005"/>
      <c r="BP3116" s="1005"/>
      <c r="BQ3116" s="1005"/>
      <c r="BR3116" s="1005"/>
      <c r="BS3116" s="1005"/>
      <c r="BT3116" s="1005"/>
      <c r="BU3116" s="1005"/>
      <c r="BV3116" s="1005"/>
      <c r="BW3116" s="1005"/>
      <c r="BX3116" s="1005"/>
      <c r="BY3116" s="1005"/>
      <c r="BZ3116" s="1005"/>
      <c r="CA3116" s="1005"/>
      <c r="CB3116" s="1005"/>
      <c r="CC3116" s="1005"/>
      <c r="CD3116" s="1005"/>
      <c r="CE3116" s="1005"/>
      <c r="CF3116" s="1005"/>
      <c r="CG3116" s="1005"/>
      <c r="CH3116" s="1005"/>
      <c r="CI3116" s="1005"/>
      <c r="CJ3116" s="1005"/>
      <c r="CK3116" s="1005"/>
      <c r="CL3116" s="1005"/>
      <c r="CM3116" s="1005"/>
      <c r="CN3116" s="1005"/>
      <c r="CO3116" s="1005"/>
      <c r="CP3116" s="1005"/>
      <c r="CQ3116" s="1005"/>
      <c r="CR3116" s="1005"/>
      <c r="CS3116" s="1005"/>
      <c r="CT3116" s="1005"/>
      <c r="CU3116" s="1005"/>
      <c r="CV3116" s="1005"/>
    </row>
    <row r="3117" spans="1:100" x14ac:dyDescent="0.25">
      <c r="A3117" s="1104" t="s">
        <v>2828</v>
      </c>
      <c r="B3117" s="1106">
        <v>365345</v>
      </c>
      <c r="C3117" s="1812" t="s">
        <v>4024</v>
      </c>
      <c r="D3117" s="1106" t="s">
        <v>4018</v>
      </c>
      <c r="E3117" s="1106" t="s">
        <v>4019</v>
      </c>
      <c r="F3117" s="1106" t="s">
        <v>4025</v>
      </c>
      <c r="G3117" s="1106" t="s">
        <v>75</v>
      </c>
      <c r="H3117" s="1308">
        <v>39083</v>
      </c>
      <c r="I3117" s="1277">
        <v>12754.2</v>
      </c>
      <c r="J3117" s="1277">
        <v>12754.2</v>
      </c>
      <c r="K3117" s="1277">
        <v>0</v>
      </c>
      <c r="L3117" s="1006"/>
      <c r="M3117" s="1005"/>
      <c r="N3117" s="1005"/>
      <c r="O3117" s="1005"/>
      <c r="P3117" s="1005"/>
      <c r="Q3117" s="1005"/>
      <c r="R3117" s="1005"/>
      <c r="S3117" s="1005"/>
      <c r="T3117" s="1005"/>
      <c r="U3117" s="1005"/>
      <c r="V3117" s="1005"/>
      <c r="W3117" s="1005"/>
      <c r="X3117" s="1005"/>
      <c r="Y3117" s="1005"/>
      <c r="Z3117" s="1005"/>
      <c r="AA3117" s="1005"/>
      <c r="AB3117" s="1005"/>
      <c r="AC3117" s="1005"/>
      <c r="AD3117" s="1005"/>
      <c r="AE3117" s="1005"/>
      <c r="AF3117" s="1005"/>
      <c r="AG3117" s="1005"/>
      <c r="AH3117" s="1005"/>
      <c r="AI3117" s="1005"/>
      <c r="AJ3117" s="1005"/>
      <c r="AK3117" s="1005"/>
      <c r="AL3117" s="1005"/>
      <c r="AM3117" s="1005"/>
      <c r="AN3117" s="1005"/>
      <c r="AO3117" s="1005"/>
      <c r="AP3117" s="1005"/>
      <c r="AQ3117" s="1005"/>
      <c r="AR3117" s="1005"/>
      <c r="AS3117" s="1005"/>
      <c r="AT3117" s="1005"/>
      <c r="AU3117" s="1005"/>
      <c r="AV3117" s="1005"/>
      <c r="AW3117" s="1005"/>
      <c r="AX3117" s="1005"/>
      <c r="AY3117" s="1005"/>
      <c r="AZ3117" s="1005"/>
      <c r="BA3117" s="1005"/>
      <c r="BB3117" s="1005"/>
      <c r="BC3117" s="1005"/>
      <c r="BD3117" s="1005"/>
      <c r="BE3117" s="1005"/>
      <c r="BF3117" s="1005"/>
      <c r="BG3117" s="1005"/>
      <c r="BH3117" s="1005"/>
      <c r="BI3117" s="1005"/>
      <c r="BJ3117" s="1005"/>
      <c r="BK3117" s="1005"/>
      <c r="BL3117" s="1005"/>
      <c r="BM3117" s="1005"/>
      <c r="BN3117" s="1005"/>
      <c r="BO3117" s="1005"/>
      <c r="BP3117" s="1005"/>
      <c r="BQ3117" s="1005"/>
      <c r="BR3117" s="1005"/>
      <c r="BS3117" s="1005"/>
      <c r="BT3117" s="1005"/>
      <c r="BU3117" s="1005"/>
      <c r="BV3117" s="1005"/>
      <c r="BW3117" s="1005"/>
      <c r="BX3117" s="1005"/>
      <c r="BY3117" s="1005"/>
      <c r="BZ3117" s="1005"/>
      <c r="CA3117" s="1005"/>
      <c r="CB3117" s="1005"/>
      <c r="CC3117" s="1005"/>
      <c r="CD3117" s="1005"/>
      <c r="CE3117" s="1005"/>
      <c r="CF3117" s="1005"/>
      <c r="CG3117" s="1005"/>
      <c r="CH3117" s="1005"/>
      <c r="CI3117" s="1005"/>
      <c r="CJ3117" s="1005"/>
      <c r="CK3117" s="1005"/>
      <c r="CL3117" s="1005"/>
      <c r="CM3117" s="1005"/>
      <c r="CN3117" s="1005"/>
      <c r="CO3117" s="1005"/>
      <c r="CP3117" s="1005"/>
      <c r="CQ3117" s="1005"/>
      <c r="CR3117" s="1005"/>
      <c r="CS3117" s="1005"/>
      <c r="CT3117" s="1005"/>
      <c r="CU3117" s="1005"/>
      <c r="CV3117" s="1005"/>
    </row>
    <row r="3118" spans="1:100" x14ac:dyDescent="0.25">
      <c r="A3118" s="1105" t="s">
        <v>2934</v>
      </c>
      <c r="B3118" s="1106">
        <v>365346</v>
      </c>
      <c r="C3118" s="1812" t="s">
        <v>4026</v>
      </c>
      <c r="D3118" s="1106" t="s">
        <v>4027</v>
      </c>
      <c r="E3118" s="1106" t="s">
        <v>4028</v>
      </c>
      <c r="F3118" s="1106" t="s">
        <v>4029</v>
      </c>
      <c r="G3118" s="1106" t="s">
        <v>18</v>
      </c>
      <c r="H3118" s="1308">
        <v>39083</v>
      </c>
      <c r="I3118" s="1277">
        <v>31314.2</v>
      </c>
      <c r="J3118" s="1277">
        <v>31314.2</v>
      </c>
      <c r="K3118" s="1277">
        <v>0</v>
      </c>
      <c r="L3118" s="1006"/>
      <c r="M3118" s="1005"/>
      <c r="N3118" s="1005"/>
      <c r="O3118" s="1005"/>
      <c r="P3118" s="1005"/>
      <c r="Q3118" s="1005"/>
      <c r="R3118" s="1005"/>
      <c r="S3118" s="1005"/>
      <c r="T3118" s="1005"/>
      <c r="U3118" s="1005"/>
      <c r="V3118" s="1005"/>
      <c r="W3118" s="1005"/>
      <c r="X3118" s="1005"/>
      <c r="Y3118" s="1005"/>
      <c r="Z3118" s="1005"/>
      <c r="AA3118" s="1005"/>
      <c r="AB3118" s="1005"/>
      <c r="AC3118" s="1005"/>
      <c r="AD3118" s="1005"/>
      <c r="AE3118" s="1005"/>
      <c r="AF3118" s="1005"/>
      <c r="AG3118" s="1005"/>
      <c r="AH3118" s="1005"/>
      <c r="AI3118" s="1005"/>
      <c r="AJ3118" s="1005"/>
      <c r="AK3118" s="1005"/>
      <c r="AL3118" s="1005"/>
      <c r="AM3118" s="1005"/>
      <c r="AN3118" s="1005"/>
      <c r="AO3118" s="1005"/>
      <c r="AP3118" s="1005"/>
      <c r="AQ3118" s="1005"/>
      <c r="AR3118" s="1005"/>
      <c r="AS3118" s="1005"/>
      <c r="AT3118" s="1005"/>
      <c r="AU3118" s="1005"/>
      <c r="AV3118" s="1005"/>
      <c r="AW3118" s="1005"/>
      <c r="AX3118" s="1005"/>
      <c r="AY3118" s="1005"/>
      <c r="AZ3118" s="1005"/>
      <c r="BA3118" s="1005"/>
      <c r="BB3118" s="1005"/>
      <c r="BC3118" s="1005"/>
      <c r="BD3118" s="1005"/>
      <c r="BE3118" s="1005"/>
      <c r="BF3118" s="1005"/>
      <c r="BG3118" s="1005"/>
      <c r="BH3118" s="1005"/>
      <c r="BI3118" s="1005"/>
      <c r="BJ3118" s="1005"/>
      <c r="BK3118" s="1005"/>
      <c r="BL3118" s="1005"/>
      <c r="BM3118" s="1005"/>
      <c r="BN3118" s="1005"/>
      <c r="BO3118" s="1005"/>
      <c r="BP3118" s="1005"/>
      <c r="BQ3118" s="1005"/>
      <c r="BR3118" s="1005"/>
      <c r="BS3118" s="1005"/>
      <c r="BT3118" s="1005"/>
      <c r="BU3118" s="1005"/>
      <c r="BV3118" s="1005"/>
      <c r="BW3118" s="1005"/>
      <c r="BX3118" s="1005"/>
      <c r="BY3118" s="1005"/>
      <c r="BZ3118" s="1005"/>
      <c r="CA3118" s="1005"/>
      <c r="CB3118" s="1005"/>
      <c r="CC3118" s="1005"/>
      <c r="CD3118" s="1005"/>
      <c r="CE3118" s="1005"/>
      <c r="CF3118" s="1005"/>
      <c r="CG3118" s="1005"/>
      <c r="CH3118" s="1005"/>
      <c r="CI3118" s="1005"/>
      <c r="CJ3118" s="1005"/>
      <c r="CK3118" s="1005"/>
      <c r="CL3118" s="1005"/>
      <c r="CM3118" s="1005"/>
      <c r="CN3118" s="1005"/>
      <c r="CO3118" s="1005"/>
      <c r="CP3118" s="1005"/>
      <c r="CQ3118" s="1005"/>
      <c r="CR3118" s="1005"/>
      <c r="CS3118" s="1005"/>
      <c r="CT3118" s="1005"/>
      <c r="CU3118" s="1005"/>
      <c r="CV3118" s="1005"/>
    </row>
    <row r="3119" spans="1:100" x14ac:dyDescent="0.25">
      <c r="A3119" s="1105" t="s">
        <v>194</v>
      </c>
      <c r="B3119" s="1106">
        <v>365359</v>
      </c>
      <c r="C3119" s="1812" t="s">
        <v>4030</v>
      </c>
      <c r="D3119" s="1758" t="s">
        <v>370</v>
      </c>
      <c r="E3119" s="1758" t="s">
        <v>370</v>
      </c>
      <c r="F3119" s="1759" t="s">
        <v>49</v>
      </c>
      <c r="G3119" s="1106" t="s">
        <v>103</v>
      </c>
      <c r="H3119" s="1308">
        <v>39083</v>
      </c>
      <c r="I3119" s="1277">
        <v>800</v>
      </c>
      <c r="J3119" s="1277">
        <v>800</v>
      </c>
      <c r="K3119" s="1277">
        <v>0</v>
      </c>
      <c r="L3119" s="1006"/>
      <c r="M3119" s="1005"/>
      <c r="N3119" s="1005"/>
      <c r="O3119" s="1005"/>
      <c r="P3119" s="1005"/>
      <c r="Q3119" s="1005"/>
      <c r="R3119" s="1005"/>
      <c r="S3119" s="1005"/>
      <c r="T3119" s="1005"/>
      <c r="U3119" s="1005"/>
      <c r="V3119" s="1005"/>
      <c r="W3119" s="1005"/>
      <c r="X3119" s="1005"/>
      <c r="Y3119" s="1005"/>
      <c r="Z3119" s="1005"/>
      <c r="AA3119" s="1005"/>
      <c r="AB3119" s="1005"/>
      <c r="AC3119" s="1005"/>
      <c r="AD3119" s="1005"/>
      <c r="AE3119" s="1005"/>
      <c r="AF3119" s="1005"/>
      <c r="AG3119" s="1005"/>
      <c r="AH3119" s="1005"/>
      <c r="AI3119" s="1005"/>
      <c r="AJ3119" s="1005"/>
      <c r="AK3119" s="1005"/>
      <c r="AL3119" s="1005"/>
      <c r="AM3119" s="1005"/>
      <c r="AN3119" s="1005"/>
      <c r="AO3119" s="1005"/>
      <c r="AP3119" s="1005"/>
      <c r="AQ3119" s="1005"/>
      <c r="AR3119" s="1005"/>
      <c r="AS3119" s="1005"/>
      <c r="AT3119" s="1005"/>
      <c r="AU3119" s="1005"/>
      <c r="AV3119" s="1005"/>
      <c r="AW3119" s="1005"/>
      <c r="AX3119" s="1005"/>
      <c r="AY3119" s="1005"/>
      <c r="AZ3119" s="1005"/>
      <c r="BA3119" s="1005"/>
      <c r="BB3119" s="1005"/>
      <c r="BC3119" s="1005"/>
      <c r="BD3119" s="1005"/>
      <c r="BE3119" s="1005"/>
      <c r="BF3119" s="1005"/>
      <c r="BG3119" s="1005"/>
      <c r="BH3119" s="1005"/>
      <c r="BI3119" s="1005"/>
      <c r="BJ3119" s="1005"/>
      <c r="BK3119" s="1005"/>
      <c r="BL3119" s="1005"/>
      <c r="BM3119" s="1005"/>
      <c r="BN3119" s="1005"/>
      <c r="BO3119" s="1005"/>
      <c r="BP3119" s="1005"/>
      <c r="BQ3119" s="1005"/>
      <c r="BR3119" s="1005"/>
      <c r="BS3119" s="1005"/>
      <c r="BT3119" s="1005"/>
      <c r="BU3119" s="1005"/>
      <c r="BV3119" s="1005"/>
      <c r="BW3119" s="1005"/>
      <c r="BX3119" s="1005"/>
      <c r="BY3119" s="1005"/>
      <c r="BZ3119" s="1005"/>
      <c r="CA3119" s="1005"/>
      <c r="CB3119" s="1005"/>
      <c r="CC3119" s="1005"/>
      <c r="CD3119" s="1005"/>
      <c r="CE3119" s="1005"/>
      <c r="CF3119" s="1005"/>
      <c r="CG3119" s="1005"/>
      <c r="CH3119" s="1005"/>
      <c r="CI3119" s="1005"/>
      <c r="CJ3119" s="1005"/>
      <c r="CK3119" s="1005"/>
      <c r="CL3119" s="1005"/>
      <c r="CM3119" s="1005"/>
      <c r="CN3119" s="1005"/>
      <c r="CO3119" s="1005"/>
      <c r="CP3119" s="1005"/>
      <c r="CQ3119" s="1005"/>
      <c r="CR3119" s="1005"/>
      <c r="CS3119" s="1005"/>
      <c r="CT3119" s="1005"/>
      <c r="CU3119" s="1005"/>
      <c r="CV3119" s="1005"/>
    </row>
    <row r="3120" spans="1:100" x14ac:dyDescent="0.25">
      <c r="A3120" s="1105" t="s">
        <v>2934</v>
      </c>
      <c r="B3120" s="1106">
        <v>365356</v>
      </c>
      <c r="C3120" s="1812" t="s">
        <v>4031</v>
      </c>
      <c r="D3120" s="1106" t="s">
        <v>4027</v>
      </c>
      <c r="E3120" s="1106" t="s">
        <v>4028</v>
      </c>
      <c r="F3120" s="1106" t="s">
        <v>4032</v>
      </c>
      <c r="G3120" s="1106" t="s">
        <v>18</v>
      </c>
      <c r="H3120" s="1308">
        <v>39083</v>
      </c>
      <c r="I3120" s="1277">
        <v>31314.2</v>
      </c>
      <c r="J3120" s="1277">
        <v>31314.2</v>
      </c>
      <c r="K3120" s="1277">
        <v>0</v>
      </c>
      <c r="L3120" s="1006"/>
      <c r="M3120" s="1005"/>
      <c r="N3120" s="1005"/>
      <c r="O3120" s="1005"/>
      <c r="P3120" s="1005"/>
      <c r="Q3120" s="1005"/>
      <c r="R3120" s="1005"/>
      <c r="S3120" s="1005"/>
      <c r="T3120" s="1005"/>
      <c r="U3120" s="1005"/>
      <c r="V3120" s="1005"/>
      <c r="W3120" s="1005"/>
      <c r="X3120" s="1005"/>
      <c r="Y3120" s="1005"/>
      <c r="Z3120" s="1005"/>
      <c r="AA3120" s="1005"/>
      <c r="AB3120" s="1005"/>
      <c r="AC3120" s="1005"/>
      <c r="AD3120" s="1005"/>
      <c r="AE3120" s="1005"/>
      <c r="AF3120" s="1005"/>
      <c r="AG3120" s="1005"/>
      <c r="AH3120" s="1005"/>
      <c r="AI3120" s="1005"/>
      <c r="AJ3120" s="1005"/>
      <c r="AK3120" s="1005"/>
      <c r="AL3120" s="1005"/>
      <c r="AM3120" s="1005"/>
      <c r="AN3120" s="1005"/>
      <c r="AO3120" s="1005"/>
      <c r="AP3120" s="1005"/>
      <c r="AQ3120" s="1005"/>
      <c r="AR3120" s="1005"/>
      <c r="AS3120" s="1005"/>
      <c r="AT3120" s="1005"/>
      <c r="AU3120" s="1005"/>
      <c r="AV3120" s="1005"/>
      <c r="AW3120" s="1005"/>
      <c r="AX3120" s="1005"/>
      <c r="AY3120" s="1005"/>
      <c r="AZ3120" s="1005"/>
      <c r="BA3120" s="1005"/>
      <c r="BB3120" s="1005"/>
      <c r="BC3120" s="1005"/>
      <c r="BD3120" s="1005"/>
      <c r="BE3120" s="1005"/>
      <c r="BF3120" s="1005"/>
      <c r="BG3120" s="1005"/>
      <c r="BH3120" s="1005"/>
      <c r="BI3120" s="1005"/>
      <c r="BJ3120" s="1005"/>
      <c r="BK3120" s="1005"/>
      <c r="BL3120" s="1005"/>
      <c r="BM3120" s="1005"/>
      <c r="BN3120" s="1005"/>
      <c r="BO3120" s="1005"/>
      <c r="BP3120" s="1005"/>
      <c r="BQ3120" s="1005"/>
      <c r="BR3120" s="1005"/>
      <c r="BS3120" s="1005"/>
      <c r="BT3120" s="1005"/>
      <c r="BU3120" s="1005"/>
      <c r="BV3120" s="1005"/>
      <c r="BW3120" s="1005"/>
      <c r="BX3120" s="1005"/>
      <c r="BY3120" s="1005"/>
      <c r="BZ3120" s="1005"/>
      <c r="CA3120" s="1005"/>
      <c r="CB3120" s="1005"/>
      <c r="CC3120" s="1005"/>
      <c r="CD3120" s="1005"/>
      <c r="CE3120" s="1005"/>
      <c r="CF3120" s="1005"/>
      <c r="CG3120" s="1005"/>
      <c r="CH3120" s="1005"/>
      <c r="CI3120" s="1005"/>
      <c r="CJ3120" s="1005"/>
      <c r="CK3120" s="1005"/>
      <c r="CL3120" s="1005"/>
      <c r="CM3120" s="1005"/>
      <c r="CN3120" s="1005"/>
      <c r="CO3120" s="1005"/>
      <c r="CP3120" s="1005"/>
      <c r="CQ3120" s="1005"/>
      <c r="CR3120" s="1005"/>
      <c r="CS3120" s="1005"/>
      <c r="CT3120" s="1005"/>
      <c r="CU3120" s="1005"/>
      <c r="CV3120" s="1005"/>
    </row>
    <row r="3121" spans="1:100" x14ac:dyDescent="0.25">
      <c r="A3121" s="1104" t="s">
        <v>1239</v>
      </c>
      <c r="B3121" s="1106">
        <v>365351</v>
      </c>
      <c r="C3121" s="1812" t="s">
        <v>4033</v>
      </c>
      <c r="D3121" s="1713" t="s">
        <v>370</v>
      </c>
      <c r="E3121" s="1713" t="s">
        <v>370</v>
      </c>
      <c r="F3121" s="1715" t="s">
        <v>49</v>
      </c>
      <c r="G3121" s="1106" t="s">
        <v>65</v>
      </c>
      <c r="H3121" s="1308">
        <v>39083</v>
      </c>
      <c r="I3121" s="1277">
        <v>9195.14</v>
      </c>
      <c r="J3121" s="1277">
        <v>9195.14</v>
      </c>
      <c r="K3121" s="1277">
        <v>0</v>
      </c>
      <c r="L3121" s="1006"/>
      <c r="M3121" s="1005"/>
      <c r="N3121" s="1005"/>
      <c r="O3121" s="1005"/>
      <c r="P3121" s="1005"/>
      <c r="Q3121" s="1005"/>
      <c r="R3121" s="1005"/>
      <c r="S3121" s="1005"/>
      <c r="T3121" s="1005"/>
      <c r="U3121" s="1005"/>
      <c r="V3121" s="1005"/>
      <c r="W3121" s="1005"/>
      <c r="X3121" s="1005"/>
      <c r="Y3121" s="1005"/>
      <c r="Z3121" s="1005"/>
      <c r="AA3121" s="1005"/>
      <c r="AB3121" s="1005"/>
      <c r="AC3121" s="1005"/>
      <c r="AD3121" s="1005"/>
      <c r="AE3121" s="1005"/>
      <c r="AF3121" s="1005"/>
      <c r="AG3121" s="1005"/>
      <c r="AH3121" s="1005"/>
      <c r="AI3121" s="1005"/>
      <c r="AJ3121" s="1005"/>
      <c r="AK3121" s="1005"/>
      <c r="AL3121" s="1005"/>
      <c r="AM3121" s="1005"/>
      <c r="AN3121" s="1005"/>
      <c r="AO3121" s="1005"/>
      <c r="AP3121" s="1005"/>
      <c r="AQ3121" s="1005"/>
      <c r="AR3121" s="1005"/>
      <c r="AS3121" s="1005"/>
      <c r="AT3121" s="1005"/>
      <c r="AU3121" s="1005"/>
      <c r="AV3121" s="1005"/>
      <c r="AW3121" s="1005"/>
      <c r="AX3121" s="1005"/>
      <c r="AY3121" s="1005"/>
      <c r="AZ3121" s="1005"/>
      <c r="BA3121" s="1005"/>
      <c r="BB3121" s="1005"/>
      <c r="BC3121" s="1005"/>
      <c r="BD3121" s="1005"/>
      <c r="BE3121" s="1005"/>
      <c r="BF3121" s="1005"/>
      <c r="BG3121" s="1005"/>
      <c r="BH3121" s="1005"/>
      <c r="BI3121" s="1005"/>
      <c r="BJ3121" s="1005"/>
      <c r="BK3121" s="1005"/>
      <c r="BL3121" s="1005"/>
      <c r="BM3121" s="1005"/>
      <c r="BN3121" s="1005"/>
      <c r="BO3121" s="1005"/>
      <c r="BP3121" s="1005"/>
      <c r="BQ3121" s="1005"/>
      <c r="BR3121" s="1005"/>
      <c r="BS3121" s="1005"/>
      <c r="BT3121" s="1005"/>
      <c r="BU3121" s="1005"/>
      <c r="BV3121" s="1005"/>
      <c r="BW3121" s="1005"/>
      <c r="BX3121" s="1005"/>
      <c r="BY3121" s="1005"/>
      <c r="BZ3121" s="1005"/>
      <c r="CA3121" s="1005"/>
      <c r="CB3121" s="1005"/>
      <c r="CC3121" s="1005"/>
      <c r="CD3121" s="1005"/>
      <c r="CE3121" s="1005"/>
      <c r="CF3121" s="1005"/>
      <c r="CG3121" s="1005"/>
      <c r="CH3121" s="1005"/>
      <c r="CI3121" s="1005"/>
      <c r="CJ3121" s="1005"/>
      <c r="CK3121" s="1005"/>
      <c r="CL3121" s="1005"/>
      <c r="CM3121" s="1005"/>
      <c r="CN3121" s="1005"/>
      <c r="CO3121" s="1005"/>
      <c r="CP3121" s="1005"/>
      <c r="CQ3121" s="1005"/>
      <c r="CR3121" s="1005"/>
      <c r="CS3121" s="1005"/>
      <c r="CT3121" s="1005"/>
      <c r="CU3121" s="1005"/>
      <c r="CV3121" s="1005"/>
    </row>
    <row r="3122" spans="1:100" x14ac:dyDescent="0.25">
      <c r="A3122" s="1104" t="s">
        <v>1239</v>
      </c>
      <c r="B3122" s="1106">
        <v>365355</v>
      </c>
      <c r="C3122" s="1812" t="s">
        <v>4034</v>
      </c>
      <c r="D3122" s="1713" t="s">
        <v>370</v>
      </c>
      <c r="E3122" s="1713" t="s">
        <v>370</v>
      </c>
      <c r="F3122" s="1715" t="s">
        <v>49</v>
      </c>
      <c r="G3122" s="1106" t="s">
        <v>2751</v>
      </c>
      <c r="H3122" s="1308">
        <v>39083</v>
      </c>
      <c r="I3122" s="1277">
        <v>3499.95</v>
      </c>
      <c r="J3122" s="1277">
        <v>3499.95</v>
      </c>
      <c r="K3122" s="1277">
        <v>0</v>
      </c>
      <c r="L3122" s="1006"/>
      <c r="M3122" s="1005"/>
      <c r="N3122" s="1005"/>
      <c r="O3122" s="1005"/>
      <c r="P3122" s="1005"/>
      <c r="Q3122" s="1005"/>
      <c r="R3122" s="1005"/>
      <c r="S3122" s="1005"/>
      <c r="T3122" s="1005"/>
      <c r="U3122" s="1005"/>
      <c r="V3122" s="1005"/>
      <c r="W3122" s="1005"/>
      <c r="X3122" s="1005"/>
      <c r="Y3122" s="1005"/>
      <c r="Z3122" s="1005"/>
      <c r="AA3122" s="1005"/>
      <c r="AB3122" s="1005"/>
      <c r="AC3122" s="1005"/>
      <c r="AD3122" s="1005"/>
      <c r="AE3122" s="1005"/>
      <c r="AF3122" s="1005"/>
      <c r="AG3122" s="1005"/>
      <c r="AH3122" s="1005"/>
      <c r="AI3122" s="1005"/>
      <c r="AJ3122" s="1005"/>
      <c r="AK3122" s="1005"/>
      <c r="AL3122" s="1005"/>
      <c r="AM3122" s="1005"/>
      <c r="AN3122" s="1005"/>
      <c r="AO3122" s="1005"/>
      <c r="AP3122" s="1005"/>
      <c r="AQ3122" s="1005"/>
      <c r="AR3122" s="1005"/>
      <c r="AS3122" s="1005"/>
      <c r="AT3122" s="1005"/>
      <c r="AU3122" s="1005"/>
      <c r="AV3122" s="1005"/>
      <c r="AW3122" s="1005"/>
      <c r="AX3122" s="1005"/>
      <c r="AY3122" s="1005"/>
      <c r="AZ3122" s="1005"/>
      <c r="BA3122" s="1005"/>
      <c r="BB3122" s="1005"/>
      <c r="BC3122" s="1005"/>
      <c r="BD3122" s="1005"/>
      <c r="BE3122" s="1005"/>
      <c r="BF3122" s="1005"/>
      <c r="BG3122" s="1005"/>
      <c r="BH3122" s="1005"/>
      <c r="BI3122" s="1005"/>
      <c r="BJ3122" s="1005"/>
      <c r="BK3122" s="1005"/>
      <c r="BL3122" s="1005"/>
      <c r="BM3122" s="1005"/>
      <c r="BN3122" s="1005"/>
      <c r="BO3122" s="1005"/>
      <c r="BP3122" s="1005"/>
      <c r="BQ3122" s="1005"/>
      <c r="BR3122" s="1005"/>
      <c r="BS3122" s="1005"/>
      <c r="BT3122" s="1005"/>
      <c r="BU3122" s="1005"/>
      <c r="BV3122" s="1005"/>
      <c r="BW3122" s="1005"/>
      <c r="BX3122" s="1005"/>
      <c r="BY3122" s="1005"/>
      <c r="BZ3122" s="1005"/>
      <c r="CA3122" s="1005"/>
      <c r="CB3122" s="1005"/>
      <c r="CC3122" s="1005"/>
      <c r="CD3122" s="1005"/>
      <c r="CE3122" s="1005"/>
      <c r="CF3122" s="1005"/>
      <c r="CG3122" s="1005"/>
      <c r="CH3122" s="1005"/>
      <c r="CI3122" s="1005"/>
      <c r="CJ3122" s="1005"/>
      <c r="CK3122" s="1005"/>
      <c r="CL3122" s="1005"/>
      <c r="CM3122" s="1005"/>
      <c r="CN3122" s="1005"/>
      <c r="CO3122" s="1005"/>
      <c r="CP3122" s="1005"/>
      <c r="CQ3122" s="1005"/>
      <c r="CR3122" s="1005"/>
      <c r="CS3122" s="1005"/>
      <c r="CT3122" s="1005"/>
      <c r="CU3122" s="1005"/>
      <c r="CV3122" s="1005"/>
    </row>
    <row r="3123" spans="1:100" x14ac:dyDescent="0.25">
      <c r="A3123" s="1105" t="s">
        <v>3698</v>
      </c>
      <c r="B3123" s="1106">
        <v>365485</v>
      </c>
      <c r="C3123" s="1812" t="s">
        <v>4035</v>
      </c>
      <c r="D3123" s="1713" t="s">
        <v>370</v>
      </c>
      <c r="E3123" s="1713" t="s">
        <v>370</v>
      </c>
      <c r="F3123" s="1715" t="s">
        <v>49</v>
      </c>
      <c r="G3123" s="1106" t="s">
        <v>189</v>
      </c>
      <c r="H3123" s="1308">
        <v>39083</v>
      </c>
      <c r="I3123" s="1277">
        <v>3499.95</v>
      </c>
      <c r="J3123" s="1277">
        <v>3499.95</v>
      </c>
      <c r="K3123" s="1277">
        <v>0</v>
      </c>
      <c r="L3123" s="1007"/>
      <c r="M3123" s="1006"/>
      <c r="N3123" s="1006"/>
      <c r="O3123" s="1006"/>
      <c r="P3123" s="1006"/>
      <c r="Q3123" s="1006"/>
      <c r="R3123" s="1006"/>
      <c r="S3123" s="1006"/>
      <c r="T3123" s="1006"/>
      <c r="U3123" s="1006"/>
      <c r="V3123" s="1006"/>
      <c r="W3123" s="1006"/>
      <c r="X3123" s="1006"/>
      <c r="Y3123" s="1006"/>
      <c r="Z3123" s="1006"/>
      <c r="AA3123" s="1006"/>
      <c r="AB3123" s="1006"/>
      <c r="AC3123" s="1006"/>
      <c r="AD3123" s="1006"/>
      <c r="AE3123" s="1006"/>
      <c r="AF3123" s="1006"/>
      <c r="AG3123" s="1006"/>
      <c r="AH3123" s="1006"/>
      <c r="AI3123" s="1006"/>
      <c r="AJ3123" s="1006"/>
      <c r="AK3123" s="1006"/>
      <c r="AL3123" s="1006"/>
      <c r="AM3123" s="1006"/>
      <c r="AN3123" s="1006"/>
      <c r="AO3123" s="1006"/>
      <c r="AP3123" s="1006"/>
      <c r="AQ3123" s="1006"/>
      <c r="AR3123" s="1006"/>
      <c r="AS3123" s="1006"/>
      <c r="AT3123" s="1006"/>
      <c r="AU3123" s="1006"/>
      <c r="AV3123" s="1006"/>
      <c r="AW3123" s="1006"/>
      <c r="AX3123" s="1006"/>
      <c r="AY3123" s="1006"/>
      <c r="AZ3123" s="1006"/>
      <c r="BA3123" s="1006"/>
      <c r="BB3123" s="1006"/>
      <c r="BC3123" s="1006"/>
      <c r="BD3123" s="1006"/>
      <c r="BE3123" s="1006"/>
      <c r="BF3123" s="1006"/>
      <c r="BG3123" s="1006"/>
      <c r="BH3123" s="1006"/>
      <c r="BI3123" s="1006"/>
      <c r="BJ3123" s="1006"/>
      <c r="BK3123" s="1006"/>
      <c r="BL3123" s="1006"/>
      <c r="BM3123" s="1006"/>
      <c r="BN3123" s="1006"/>
      <c r="BO3123" s="1006"/>
      <c r="BP3123" s="1006"/>
      <c r="BQ3123" s="1006"/>
      <c r="BR3123" s="1006"/>
      <c r="BS3123" s="1006"/>
      <c r="BT3123" s="1006"/>
      <c r="BU3123" s="1006"/>
      <c r="BV3123" s="1006"/>
      <c r="BW3123" s="1006"/>
      <c r="BX3123" s="1006"/>
      <c r="BY3123" s="1006"/>
      <c r="BZ3123" s="1006"/>
      <c r="CA3123" s="1006"/>
      <c r="CB3123" s="1006"/>
      <c r="CC3123" s="1006"/>
      <c r="CD3123" s="1006"/>
      <c r="CE3123" s="1006"/>
      <c r="CF3123" s="1006"/>
      <c r="CG3123" s="1006"/>
      <c r="CH3123" s="1006"/>
      <c r="CI3123" s="1006"/>
      <c r="CJ3123" s="1006"/>
      <c r="CK3123" s="1006"/>
      <c r="CL3123" s="1006"/>
      <c r="CM3123" s="1006"/>
      <c r="CN3123" s="1006"/>
      <c r="CO3123" s="1006"/>
      <c r="CP3123" s="1006"/>
      <c r="CQ3123" s="1006"/>
      <c r="CR3123" s="1006"/>
      <c r="CS3123" s="1006"/>
      <c r="CT3123" s="1006"/>
      <c r="CU3123" s="1006"/>
      <c r="CV3123" s="1006"/>
    </row>
    <row r="3124" spans="1:100" x14ac:dyDescent="0.25">
      <c r="A3124" s="1105" t="s">
        <v>1239</v>
      </c>
      <c r="B3124" s="1106">
        <v>365362</v>
      </c>
      <c r="C3124" s="1812" t="s">
        <v>4036</v>
      </c>
      <c r="D3124" s="1713" t="s">
        <v>370</v>
      </c>
      <c r="E3124" s="1713" t="s">
        <v>370</v>
      </c>
      <c r="F3124" s="1715" t="s">
        <v>49</v>
      </c>
      <c r="G3124" s="1106" t="s">
        <v>65</v>
      </c>
      <c r="H3124" s="1308">
        <v>39083</v>
      </c>
      <c r="I3124" s="1277">
        <v>9195.14</v>
      </c>
      <c r="J3124" s="1277">
        <v>9195.14</v>
      </c>
      <c r="K3124" s="1277">
        <v>0</v>
      </c>
      <c r="L3124" s="1007"/>
      <c r="M3124" s="1006"/>
      <c r="N3124" s="1006"/>
      <c r="O3124" s="1006"/>
      <c r="P3124" s="1006"/>
      <c r="Q3124" s="1006"/>
      <c r="R3124" s="1006"/>
      <c r="S3124" s="1006"/>
      <c r="T3124" s="1006"/>
      <c r="U3124" s="1006"/>
      <c r="V3124" s="1006"/>
      <c r="W3124" s="1006"/>
      <c r="X3124" s="1006"/>
      <c r="Y3124" s="1006"/>
      <c r="Z3124" s="1006"/>
      <c r="AA3124" s="1006"/>
      <c r="AB3124" s="1006"/>
      <c r="AC3124" s="1006"/>
      <c r="AD3124" s="1006"/>
      <c r="AE3124" s="1006"/>
      <c r="AF3124" s="1006"/>
      <c r="AG3124" s="1006"/>
      <c r="AH3124" s="1006"/>
      <c r="AI3124" s="1006"/>
      <c r="AJ3124" s="1006"/>
      <c r="AK3124" s="1006"/>
      <c r="AL3124" s="1006"/>
      <c r="AM3124" s="1006"/>
      <c r="AN3124" s="1006"/>
      <c r="AO3124" s="1006"/>
      <c r="AP3124" s="1006"/>
      <c r="AQ3124" s="1006"/>
      <c r="AR3124" s="1006"/>
      <c r="AS3124" s="1006"/>
      <c r="AT3124" s="1006"/>
      <c r="AU3124" s="1006"/>
      <c r="AV3124" s="1006"/>
      <c r="AW3124" s="1006"/>
      <c r="AX3124" s="1006"/>
      <c r="AY3124" s="1006"/>
      <c r="AZ3124" s="1006"/>
      <c r="BA3124" s="1006"/>
      <c r="BB3124" s="1006"/>
      <c r="BC3124" s="1006"/>
      <c r="BD3124" s="1006"/>
      <c r="BE3124" s="1006"/>
      <c r="BF3124" s="1006"/>
      <c r="BG3124" s="1006"/>
      <c r="BH3124" s="1006"/>
      <c r="BI3124" s="1006"/>
      <c r="BJ3124" s="1006"/>
      <c r="BK3124" s="1006"/>
      <c r="BL3124" s="1006"/>
      <c r="BM3124" s="1006"/>
      <c r="BN3124" s="1006"/>
      <c r="BO3124" s="1006"/>
      <c r="BP3124" s="1006"/>
      <c r="BQ3124" s="1006"/>
      <c r="BR3124" s="1006"/>
      <c r="BS3124" s="1006"/>
      <c r="BT3124" s="1006"/>
      <c r="BU3124" s="1006"/>
      <c r="BV3124" s="1006"/>
      <c r="BW3124" s="1006"/>
      <c r="BX3124" s="1006"/>
      <c r="BY3124" s="1006"/>
      <c r="BZ3124" s="1006"/>
      <c r="CA3124" s="1006"/>
      <c r="CB3124" s="1006"/>
      <c r="CC3124" s="1006"/>
      <c r="CD3124" s="1006"/>
      <c r="CE3124" s="1006"/>
      <c r="CF3124" s="1006"/>
      <c r="CG3124" s="1006"/>
      <c r="CH3124" s="1006"/>
      <c r="CI3124" s="1006"/>
      <c r="CJ3124" s="1006"/>
      <c r="CK3124" s="1006"/>
      <c r="CL3124" s="1006"/>
      <c r="CM3124" s="1006"/>
      <c r="CN3124" s="1006"/>
      <c r="CO3124" s="1006"/>
      <c r="CP3124" s="1006"/>
      <c r="CQ3124" s="1006"/>
      <c r="CR3124" s="1006"/>
      <c r="CS3124" s="1006"/>
      <c r="CT3124" s="1006"/>
      <c r="CU3124" s="1006"/>
      <c r="CV3124" s="1006"/>
    </row>
    <row r="3125" spans="1:100" x14ac:dyDescent="0.25">
      <c r="A3125" s="1105" t="s">
        <v>1239</v>
      </c>
      <c r="B3125" s="1106">
        <v>365368</v>
      </c>
      <c r="C3125" s="1812" t="s">
        <v>4037</v>
      </c>
      <c r="D3125" s="1713" t="s">
        <v>370</v>
      </c>
      <c r="E3125" s="1713" t="s">
        <v>370</v>
      </c>
      <c r="F3125" s="1715" t="s">
        <v>49</v>
      </c>
      <c r="G3125" s="1106" t="s">
        <v>65</v>
      </c>
      <c r="H3125" s="1308">
        <v>39083</v>
      </c>
      <c r="I3125" s="1277">
        <v>9195.14</v>
      </c>
      <c r="J3125" s="1277">
        <v>9195.14</v>
      </c>
      <c r="K3125" s="1277">
        <v>0</v>
      </c>
      <c r="L3125" s="1007"/>
      <c r="M3125" s="1006"/>
      <c r="N3125" s="1006"/>
      <c r="O3125" s="1006"/>
      <c r="P3125" s="1006"/>
      <c r="Q3125" s="1006"/>
      <c r="R3125" s="1006"/>
      <c r="S3125" s="1006"/>
      <c r="T3125" s="1006"/>
      <c r="U3125" s="1006"/>
      <c r="V3125" s="1006"/>
      <c r="W3125" s="1006"/>
      <c r="X3125" s="1006"/>
      <c r="Y3125" s="1006"/>
      <c r="Z3125" s="1006"/>
      <c r="AA3125" s="1006"/>
      <c r="AB3125" s="1006"/>
      <c r="AC3125" s="1006"/>
      <c r="AD3125" s="1006"/>
      <c r="AE3125" s="1006"/>
      <c r="AF3125" s="1006"/>
      <c r="AG3125" s="1006"/>
      <c r="AH3125" s="1006"/>
      <c r="AI3125" s="1006"/>
      <c r="AJ3125" s="1006"/>
      <c r="AK3125" s="1006"/>
      <c r="AL3125" s="1006"/>
      <c r="AM3125" s="1006"/>
      <c r="AN3125" s="1006"/>
      <c r="AO3125" s="1006"/>
      <c r="AP3125" s="1006"/>
      <c r="AQ3125" s="1006"/>
      <c r="AR3125" s="1006"/>
      <c r="AS3125" s="1006"/>
      <c r="AT3125" s="1006"/>
      <c r="AU3125" s="1006"/>
      <c r="AV3125" s="1006"/>
      <c r="AW3125" s="1006"/>
      <c r="AX3125" s="1006"/>
      <c r="AY3125" s="1006"/>
      <c r="AZ3125" s="1006"/>
      <c r="BA3125" s="1006"/>
      <c r="BB3125" s="1006"/>
      <c r="BC3125" s="1006"/>
      <c r="BD3125" s="1006"/>
      <c r="BE3125" s="1006"/>
      <c r="BF3125" s="1006"/>
      <c r="BG3125" s="1006"/>
      <c r="BH3125" s="1006"/>
      <c r="BI3125" s="1006"/>
      <c r="BJ3125" s="1006"/>
      <c r="BK3125" s="1006"/>
      <c r="BL3125" s="1006"/>
      <c r="BM3125" s="1006"/>
      <c r="BN3125" s="1006"/>
      <c r="BO3125" s="1006"/>
      <c r="BP3125" s="1006"/>
      <c r="BQ3125" s="1006"/>
      <c r="BR3125" s="1006"/>
      <c r="BS3125" s="1006"/>
      <c r="BT3125" s="1006"/>
      <c r="BU3125" s="1006"/>
      <c r="BV3125" s="1006"/>
      <c r="BW3125" s="1006"/>
      <c r="BX3125" s="1006"/>
      <c r="BY3125" s="1006"/>
      <c r="BZ3125" s="1006"/>
      <c r="CA3125" s="1006"/>
      <c r="CB3125" s="1006"/>
      <c r="CC3125" s="1006"/>
      <c r="CD3125" s="1006"/>
      <c r="CE3125" s="1006"/>
      <c r="CF3125" s="1006"/>
      <c r="CG3125" s="1006"/>
      <c r="CH3125" s="1006"/>
      <c r="CI3125" s="1006"/>
      <c r="CJ3125" s="1006"/>
      <c r="CK3125" s="1006"/>
      <c r="CL3125" s="1006"/>
      <c r="CM3125" s="1006"/>
      <c r="CN3125" s="1006"/>
      <c r="CO3125" s="1006"/>
      <c r="CP3125" s="1006"/>
      <c r="CQ3125" s="1006"/>
      <c r="CR3125" s="1006"/>
      <c r="CS3125" s="1006"/>
      <c r="CT3125" s="1006"/>
      <c r="CU3125" s="1006"/>
      <c r="CV3125" s="1006"/>
    </row>
    <row r="3126" spans="1:100" x14ac:dyDescent="0.25">
      <c r="A3126" s="1105" t="s">
        <v>1239</v>
      </c>
      <c r="B3126" s="1106">
        <v>365377</v>
      </c>
      <c r="C3126" s="1812" t="s">
        <v>4038</v>
      </c>
      <c r="D3126" s="1713" t="s">
        <v>370</v>
      </c>
      <c r="E3126" s="1713" t="s">
        <v>370</v>
      </c>
      <c r="F3126" s="1715" t="s">
        <v>49</v>
      </c>
      <c r="G3126" s="1106" t="s">
        <v>65</v>
      </c>
      <c r="H3126" s="1308">
        <v>39083</v>
      </c>
      <c r="I3126" s="1277">
        <v>9195.14</v>
      </c>
      <c r="J3126" s="1277">
        <v>9195.14</v>
      </c>
      <c r="K3126" s="1277">
        <v>0</v>
      </c>
      <c r="L3126" s="1007"/>
      <c r="M3126" s="1006"/>
      <c r="N3126" s="1006"/>
      <c r="O3126" s="1006"/>
      <c r="P3126" s="1006"/>
      <c r="Q3126" s="1006"/>
      <c r="R3126" s="1006"/>
      <c r="S3126" s="1006"/>
      <c r="T3126" s="1006"/>
      <c r="U3126" s="1006"/>
      <c r="V3126" s="1006"/>
      <c r="W3126" s="1006"/>
      <c r="X3126" s="1006"/>
      <c r="Y3126" s="1006"/>
      <c r="Z3126" s="1006"/>
      <c r="AA3126" s="1006"/>
      <c r="AB3126" s="1006"/>
      <c r="AC3126" s="1006"/>
      <c r="AD3126" s="1006"/>
      <c r="AE3126" s="1006"/>
      <c r="AF3126" s="1006"/>
      <c r="AG3126" s="1006"/>
      <c r="AH3126" s="1006"/>
      <c r="AI3126" s="1006"/>
      <c r="AJ3126" s="1006"/>
      <c r="AK3126" s="1006"/>
      <c r="AL3126" s="1006"/>
      <c r="AM3126" s="1006"/>
      <c r="AN3126" s="1006"/>
      <c r="AO3126" s="1006"/>
      <c r="AP3126" s="1006"/>
      <c r="AQ3126" s="1006"/>
      <c r="AR3126" s="1006"/>
      <c r="AS3126" s="1006"/>
      <c r="AT3126" s="1006"/>
      <c r="AU3126" s="1006"/>
      <c r="AV3126" s="1006"/>
      <c r="AW3126" s="1006"/>
      <c r="AX3126" s="1006"/>
      <c r="AY3126" s="1006"/>
      <c r="AZ3126" s="1006"/>
      <c r="BA3126" s="1006"/>
      <c r="BB3126" s="1006"/>
      <c r="BC3126" s="1006"/>
      <c r="BD3126" s="1006"/>
      <c r="BE3126" s="1006"/>
      <c r="BF3126" s="1006"/>
      <c r="BG3126" s="1006"/>
      <c r="BH3126" s="1006"/>
      <c r="BI3126" s="1006"/>
      <c r="BJ3126" s="1006"/>
      <c r="BK3126" s="1006"/>
      <c r="BL3126" s="1006"/>
      <c r="BM3126" s="1006"/>
      <c r="BN3126" s="1006"/>
      <c r="BO3126" s="1006"/>
      <c r="BP3126" s="1006"/>
      <c r="BQ3126" s="1006"/>
      <c r="BR3126" s="1006"/>
      <c r="BS3126" s="1006"/>
      <c r="BT3126" s="1006"/>
      <c r="BU3126" s="1006"/>
      <c r="BV3126" s="1006"/>
      <c r="BW3126" s="1006"/>
      <c r="BX3126" s="1006"/>
      <c r="BY3126" s="1006"/>
      <c r="BZ3126" s="1006"/>
      <c r="CA3126" s="1006"/>
      <c r="CB3126" s="1006"/>
      <c r="CC3126" s="1006"/>
      <c r="CD3126" s="1006"/>
      <c r="CE3126" s="1006"/>
      <c r="CF3126" s="1006"/>
      <c r="CG3126" s="1006"/>
      <c r="CH3126" s="1006"/>
      <c r="CI3126" s="1006"/>
      <c r="CJ3126" s="1006"/>
      <c r="CK3126" s="1006"/>
      <c r="CL3126" s="1006"/>
      <c r="CM3126" s="1006"/>
      <c r="CN3126" s="1006"/>
      <c r="CO3126" s="1006"/>
      <c r="CP3126" s="1006"/>
      <c r="CQ3126" s="1006"/>
      <c r="CR3126" s="1006"/>
      <c r="CS3126" s="1006"/>
      <c r="CT3126" s="1006"/>
      <c r="CU3126" s="1006"/>
      <c r="CV3126" s="1006"/>
    </row>
    <row r="3127" spans="1:100" x14ac:dyDescent="0.25">
      <c r="A3127" s="1104" t="s">
        <v>388</v>
      </c>
      <c r="B3127" s="1106">
        <v>365381</v>
      </c>
      <c r="C3127" s="1812" t="s">
        <v>4005</v>
      </c>
      <c r="D3127" s="1713" t="s">
        <v>370</v>
      </c>
      <c r="E3127" s="1713" t="s">
        <v>370</v>
      </c>
      <c r="F3127" s="1715" t="s">
        <v>49</v>
      </c>
      <c r="G3127" s="1106" t="s">
        <v>2777</v>
      </c>
      <c r="H3127" s="1308">
        <v>39083</v>
      </c>
      <c r="I3127" s="1277">
        <v>5750.13</v>
      </c>
      <c r="J3127" s="1277">
        <v>5750.13</v>
      </c>
      <c r="K3127" s="1277">
        <v>0</v>
      </c>
      <c r="L3127" s="1006"/>
      <c r="M3127" s="1006"/>
      <c r="N3127" s="1006"/>
      <c r="O3127" s="1006"/>
      <c r="P3127" s="1006"/>
      <c r="Q3127" s="1006"/>
      <c r="R3127" s="1006"/>
      <c r="S3127" s="1006"/>
      <c r="T3127" s="1006"/>
      <c r="U3127" s="1006"/>
      <c r="V3127" s="1006"/>
      <c r="W3127" s="1006"/>
      <c r="X3127" s="1006"/>
      <c r="Y3127" s="1006"/>
      <c r="Z3127" s="1006"/>
      <c r="AA3127" s="1006"/>
      <c r="AB3127" s="1006"/>
      <c r="AC3127" s="1006"/>
      <c r="AD3127" s="1006"/>
      <c r="AE3127" s="1006"/>
      <c r="AF3127" s="1006"/>
      <c r="AG3127" s="1006"/>
      <c r="AH3127" s="1006"/>
      <c r="AI3127" s="1006"/>
      <c r="AJ3127" s="1006"/>
      <c r="AK3127" s="1006"/>
      <c r="AL3127" s="1006"/>
      <c r="AM3127" s="1006"/>
      <c r="AN3127" s="1006"/>
      <c r="AO3127" s="1006"/>
      <c r="AP3127" s="1006"/>
      <c r="AQ3127" s="1006"/>
      <c r="AR3127" s="1006"/>
      <c r="AS3127" s="1006"/>
      <c r="AT3127" s="1006"/>
      <c r="AU3127" s="1006"/>
      <c r="AV3127" s="1006"/>
      <c r="AW3127" s="1006"/>
      <c r="AX3127" s="1006"/>
      <c r="AY3127" s="1006"/>
      <c r="AZ3127" s="1006"/>
      <c r="BA3127" s="1006"/>
      <c r="BB3127" s="1006"/>
      <c r="BC3127" s="1006"/>
      <c r="BD3127" s="1006"/>
      <c r="BE3127" s="1006"/>
      <c r="BF3127" s="1006"/>
      <c r="BG3127" s="1006"/>
      <c r="BH3127" s="1006"/>
      <c r="BI3127" s="1006"/>
      <c r="BJ3127" s="1006"/>
      <c r="BK3127" s="1006"/>
      <c r="BL3127" s="1006"/>
      <c r="BM3127" s="1006"/>
      <c r="BN3127" s="1006"/>
      <c r="BO3127" s="1006"/>
      <c r="BP3127" s="1006"/>
      <c r="BQ3127" s="1006"/>
      <c r="BR3127" s="1006"/>
      <c r="BS3127" s="1006"/>
      <c r="BT3127" s="1006"/>
      <c r="BU3127" s="1006"/>
      <c r="BV3127" s="1006"/>
      <c r="BW3127" s="1006"/>
      <c r="BX3127" s="1006"/>
      <c r="BY3127" s="1006"/>
      <c r="BZ3127" s="1006"/>
      <c r="CA3127" s="1006"/>
      <c r="CB3127" s="1006"/>
      <c r="CC3127" s="1006"/>
      <c r="CD3127" s="1006"/>
      <c r="CE3127" s="1006"/>
      <c r="CF3127" s="1006"/>
      <c r="CG3127" s="1006"/>
      <c r="CH3127" s="1006"/>
      <c r="CI3127" s="1006"/>
      <c r="CJ3127" s="1006"/>
      <c r="CK3127" s="1006"/>
      <c r="CL3127" s="1006"/>
      <c r="CM3127" s="1006"/>
      <c r="CN3127" s="1006"/>
      <c r="CO3127" s="1006"/>
      <c r="CP3127" s="1006"/>
      <c r="CQ3127" s="1006"/>
      <c r="CR3127" s="1006"/>
      <c r="CS3127" s="1006"/>
      <c r="CT3127" s="1006"/>
      <c r="CU3127" s="1006"/>
      <c r="CV3127" s="1006"/>
    </row>
    <row r="3128" spans="1:100" x14ac:dyDescent="0.25">
      <c r="A3128" s="1104" t="s">
        <v>388</v>
      </c>
      <c r="B3128" s="1106">
        <v>365378</v>
      </c>
      <c r="C3128" s="1812" t="s">
        <v>4004</v>
      </c>
      <c r="D3128" s="1713" t="s">
        <v>370</v>
      </c>
      <c r="E3128" s="1713" t="s">
        <v>370</v>
      </c>
      <c r="F3128" s="1715" t="s">
        <v>49</v>
      </c>
      <c r="G3128" s="1106" t="s">
        <v>189</v>
      </c>
      <c r="H3128" s="1308">
        <v>39083</v>
      </c>
      <c r="I3128" s="1277">
        <v>5750.13</v>
      </c>
      <c r="J3128" s="1277">
        <v>5750.13</v>
      </c>
      <c r="K3128" s="1277">
        <v>0</v>
      </c>
      <c r="L3128" s="1006"/>
      <c r="M3128" s="1006"/>
      <c r="N3128" s="1006"/>
      <c r="O3128" s="1006"/>
      <c r="P3128" s="1006"/>
      <c r="Q3128" s="1006"/>
      <c r="R3128" s="1006"/>
      <c r="S3128" s="1006"/>
      <c r="T3128" s="1006"/>
      <c r="U3128" s="1006"/>
      <c r="V3128" s="1006"/>
      <c r="W3128" s="1006"/>
      <c r="X3128" s="1006"/>
      <c r="Y3128" s="1006"/>
      <c r="Z3128" s="1006"/>
      <c r="AA3128" s="1006"/>
      <c r="AB3128" s="1006"/>
      <c r="AC3128" s="1006"/>
      <c r="AD3128" s="1006"/>
      <c r="AE3128" s="1006"/>
      <c r="AF3128" s="1006"/>
      <c r="AG3128" s="1006"/>
      <c r="AH3128" s="1006"/>
      <c r="AI3128" s="1006"/>
      <c r="AJ3128" s="1006"/>
      <c r="AK3128" s="1006"/>
      <c r="AL3128" s="1006"/>
      <c r="AM3128" s="1006"/>
      <c r="AN3128" s="1006"/>
      <c r="AO3128" s="1006"/>
      <c r="AP3128" s="1006"/>
      <c r="AQ3128" s="1006"/>
      <c r="AR3128" s="1006"/>
      <c r="AS3128" s="1006"/>
      <c r="AT3128" s="1006"/>
      <c r="AU3128" s="1006"/>
      <c r="AV3128" s="1006"/>
      <c r="AW3128" s="1006"/>
      <c r="AX3128" s="1006"/>
      <c r="AY3128" s="1006"/>
      <c r="AZ3128" s="1006"/>
      <c r="BA3128" s="1006"/>
      <c r="BB3128" s="1006"/>
      <c r="BC3128" s="1006"/>
      <c r="BD3128" s="1006"/>
      <c r="BE3128" s="1006"/>
      <c r="BF3128" s="1006"/>
      <c r="BG3128" s="1006"/>
      <c r="BH3128" s="1006"/>
      <c r="BI3128" s="1006"/>
      <c r="BJ3128" s="1006"/>
      <c r="BK3128" s="1006"/>
      <c r="BL3128" s="1006"/>
      <c r="BM3128" s="1006"/>
      <c r="BN3128" s="1006"/>
      <c r="BO3128" s="1006"/>
      <c r="BP3128" s="1006"/>
      <c r="BQ3128" s="1006"/>
      <c r="BR3128" s="1006"/>
      <c r="BS3128" s="1006"/>
      <c r="BT3128" s="1006"/>
      <c r="BU3128" s="1006"/>
      <c r="BV3128" s="1006"/>
      <c r="BW3128" s="1006"/>
      <c r="BX3128" s="1006"/>
      <c r="BY3128" s="1006"/>
      <c r="BZ3128" s="1006"/>
      <c r="CA3128" s="1006"/>
      <c r="CB3128" s="1006"/>
      <c r="CC3128" s="1006"/>
      <c r="CD3128" s="1006"/>
      <c r="CE3128" s="1006"/>
      <c r="CF3128" s="1006"/>
      <c r="CG3128" s="1006"/>
      <c r="CH3128" s="1006"/>
      <c r="CI3128" s="1006"/>
      <c r="CJ3128" s="1006"/>
      <c r="CK3128" s="1006"/>
      <c r="CL3128" s="1006"/>
      <c r="CM3128" s="1006"/>
      <c r="CN3128" s="1006"/>
      <c r="CO3128" s="1006"/>
      <c r="CP3128" s="1006"/>
      <c r="CQ3128" s="1006"/>
      <c r="CR3128" s="1006"/>
      <c r="CS3128" s="1006"/>
      <c r="CT3128" s="1006"/>
      <c r="CU3128" s="1006"/>
      <c r="CV3128" s="1006"/>
    </row>
    <row r="3129" spans="1:100" x14ac:dyDescent="0.25">
      <c r="A3129" s="1104" t="s">
        <v>388</v>
      </c>
      <c r="B3129" s="1106">
        <v>548471</v>
      </c>
      <c r="C3129" s="1812" t="s">
        <v>4039</v>
      </c>
      <c r="D3129" s="1106" t="s">
        <v>505</v>
      </c>
      <c r="E3129" s="1713" t="s">
        <v>370</v>
      </c>
      <c r="F3129" s="1715" t="s">
        <v>49</v>
      </c>
      <c r="G3129" s="1106" t="s">
        <v>189</v>
      </c>
      <c r="H3129" s="1308">
        <v>39083</v>
      </c>
      <c r="I3129" s="1277">
        <v>4521.76</v>
      </c>
      <c r="J3129" s="1277">
        <v>4521.76</v>
      </c>
      <c r="K3129" s="1277">
        <v>0</v>
      </c>
      <c r="L3129" s="1006"/>
      <c r="M3129" s="1006"/>
      <c r="N3129" s="1006"/>
      <c r="O3129" s="1006"/>
      <c r="P3129" s="1006"/>
      <c r="Q3129" s="1006"/>
      <c r="R3129" s="1006"/>
      <c r="S3129" s="1006"/>
      <c r="T3129" s="1006"/>
      <c r="U3129" s="1006"/>
      <c r="V3129" s="1006"/>
      <c r="W3129" s="1006"/>
      <c r="X3129" s="1006"/>
      <c r="Y3129" s="1006"/>
      <c r="Z3129" s="1006"/>
      <c r="AA3129" s="1006"/>
      <c r="AB3129" s="1006"/>
      <c r="AC3129" s="1006"/>
      <c r="AD3129" s="1006"/>
      <c r="AE3129" s="1006"/>
      <c r="AF3129" s="1006"/>
      <c r="AG3129" s="1006"/>
      <c r="AH3129" s="1006"/>
      <c r="AI3129" s="1006"/>
      <c r="AJ3129" s="1006"/>
      <c r="AK3129" s="1006"/>
      <c r="AL3129" s="1006"/>
      <c r="AM3129" s="1006"/>
      <c r="AN3129" s="1006"/>
      <c r="AO3129" s="1006"/>
      <c r="AP3129" s="1006"/>
      <c r="AQ3129" s="1006"/>
      <c r="AR3129" s="1006"/>
      <c r="AS3129" s="1006"/>
      <c r="AT3129" s="1006"/>
      <c r="AU3129" s="1006"/>
      <c r="AV3129" s="1006"/>
      <c r="AW3129" s="1006"/>
      <c r="AX3129" s="1006"/>
      <c r="AY3129" s="1006"/>
      <c r="AZ3129" s="1006"/>
      <c r="BA3129" s="1006"/>
      <c r="BB3129" s="1006"/>
      <c r="BC3129" s="1006"/>
      <c r="BD3129" s="1006"/>
      <c r="BE3129" s="1006"/>
      <c r="BF3129" s="1006"/>
      <c r="BG3129" s="1006"/>
      <c r="BH3129" s="1006"/>
      <c r="BI3129" s="1006"/>
      <c r="BJ3129" s="1006"/>
      <c r="BK3129" s="1006"/>
      <c r="BL3129" s="1006"/>
      <c r="BM3129" s="1006"/>
      <c r="BN3129" s="1006"/>
      <c r="BO3129" s="1006"/>
      <c r="BP3129" s="1006"/>
      <c r="BQ3129" s="1006"/>
      <c r="BR3129" s="1006"/>
      <c r="BS3129" s="1006"/>
      <c r="BT3129" s="1006"/>
      <c r="BU3129" s="1006"/>
      <c r="BV3129" s="1006"/>
      <c r="BW3129" s="1006"/>
      <c r="BX3129" s="1006"/>
      <c r="BY3129" s="1006"/>
      <c r="BZ3129" s="1006"/>
      <c r="CA3129" s="1006"/>
      <c r="CB3129" s="1006"/>
      <c r="CC3129" s="1006"/>
      <c r="CD3129" s="1006"/>
      <c r="CE3129" s="1006"/>
      <c r="CF3129" s="1006"/>
      <c r="CG3129" s="1006"/>
      <c r="CH3129" s="1006"/>
      <c r="CI3129" s="1006"/>
      <c r="CJ3129" s="1006"/>
      <c r="CK3129" s="1006"/>
      <c r="CL3129" s="1006"/>
      <c r="CM3129" s="1006"/>
      <c r="CN3129" s="1006"/>
      <c r="CO3129" s="1006"/>
      <c r="CP3129" s="1006"/>
      <c r="CQ3129" s="1006"/>
      <c r="CR3129" s="1006"/>
      <c r="CS3129" s="1006"/>
      <c r="CT3129" s="1006"/>
      <c r="CU3129" s="1006"/>
      <c r="CV3129" s="1006"/>
    </row>
    <row r="3130" spans="1:100" x14ac:dyDescent="0.25">
      <c r="A3130" s="1104" t="s">
        <v>388</v>
      </c>
      <c r="B3130" s="1106">
        <v>365483</v>
      </c>
      <c r="C3130" s="1812" t="s">
        <v>4040</v>
      </c>
      <c r="D3130" s="1713" t="s">
        <v>505</v>
      </c>
      <c r="E3130" s="1713" t="s">
        <v>370</v>
      </c>
      <c r="F3130" s="1715" t="s">
        <v>49</v>
      </c>
      <c r="G3130" s="1106" t="s">
        <v>2777</v>
      </c>
      <c r="H3130" s="1308">
        <v>39083</v>
      </c>
      <c r="I3130" s="1277">
        <v>2000</v>
      </c>
      <c r="J3130" s="1277">
        <v>2000</v>
      </c>
      <c r="K3130" s="1277">
        <v>0</v>
      </c>
      <c r="L3130" s="1006"/>
      <c r="M3130" s="1006"/>
      <c r="N3130" s="1006"/>
      <c r="O3130" s="1006"/>
      <c r="P3130" s="1006"/>
      <c r="Q3130" s="1006"/>
      <c r="R3130" s="1006"/>
      <c r="S3130" s="1006"/>
      <c r="T3130" s="1006"/>
      <c r="U3130" s="1006"/>
      <c r="V3130" s="1006"/>
      <c r="W3130" s="1006"/>
      <c r="X3130" s="1006"/>
      <c r="Y3130" s="1006"/>
      <c r="Z3130" s="1006"/>
      <c r="AA3130" s="1006"/>
      <c r="AB3130" s="1006"/>
      <c r="AC3130" s="1006"/>
      <c r="AD3130" s="1006"/>
      <c r="AE3130" s="1006"/>
      <c r="AF3130" s="1006"/>
      <c r="AG3130" s="1006"/>
      <c r="AH3130" s="1006"/>
      <c r="AI3130" s="1006"/>
      <c r="AJ3130" s="1006"/>
      <c r="AK3130" s="1006"/>
      <c r="AL3130" s="1006"/>
      <c r="AM3130" s="1006"/>
      <c r="AN3130" s="1006"/>
      <c r="AO3130" s="1006"/>
      <c r="AP3130" s="1006"/>
      <c r="AQ3130" s="1006"/>
      <c r="AR3130" s="1006"/>
      <c r="AS3130" s="1006"/>
      <c r="AT3130" s="1006"/>
      <c r="AU3130" s="1006"/>
      <c r="AV3130" s="1006"/>
      <c r="AW3130" s="1006"/>
      <c r="AX3130" s="1006"/>
      <c r="AY3130" s="1006"/>
      <c r="AZ3130" s="1006"/>
      <c r="BA3130" s="1006"/>
      <c r="BB3130" s="1006"/>
      <c r="BC3130" s="1006"/>
      <c r="BD3130" s="1006"/>
      <c r="BE3130" s="1006"/>
      <c r="BF3130" s="1006"/>
      <c r="BG3130" s="1006"/>
      <c r="BH3130" s="1006"/>
      <c r="BI3130" s="1006"/>
      <c r="BJ3130" s="1006"/>
      <c r="BK3130" s="1006"/>
      <c r="BL3130" s="1006"/>
      <c r="BM3130" s="1006"/>
      <c r="BN3130" s="1006"/>
      <c r="BO3130" s="1006"/>
      <c r="BP3130" s="1006"/>
      <c r="BQ3130" s="1006"/>
      <c r="BR3130" s="1006"/>
      <c r="BS3130" s="1006"/>
      <c r="BT3130" s="1006"/>
      <c r="BU3130" s="1006"/>
      <c r="BV3130" s="1006"/>
      <c r="BW3130" s="1006"/>
      <c r="BX3130" s="1006"/>
      <c r="BY3130" s="1006"/>
      <c r="BZ3130" s="1006"/>
      <c r="CA3130" s="1006"/>
      <c r="CB3130" s="1006"/>
      <c r="CC3130" s="1006"/>
      <c r="CD3130" s="1006"/>
      <c r="CE3130" s="1006"/>
      <c r="CF3130" s="1006"/>
      <c r="CG3130" s="1006"/>
      <c r="CH3130" s="1006"/>
      <c r="CI3130" s="1006"/>
      <c r="CJ3130" s="1006"/>
      <c r="CK3130" s="1006"/>
      <c r="CL3130" s="1006"/>
      <c r="CM3130" s="1006"/>
      <c r="CN3130" s="1006"/>
      <c r="CO3130" s="1006"/>
      <c r="CP3130" s="1006"/>
      <c r="CQ3130" s="1006"/>
      <c r="CR3130" s="1006"/>
      <c r="CS3130" s="1006"/>
      <c r="CT3130" s="1006"/>
      <c r="CU3130" s="1006"/>
      <c r="CV3130" s="1006"/>
    </row>
    <row r="3131" spans="1:100" x14ac:dyDescent="0.25">
      <c r="A3131" s="1104" t="s">
        <v>388</v>
      </c>
      <c r="B3131" s="1106">
        <v>365496</v>
      </c>
      <c r="C3131" s="1812" t="s">
        <v>4041</v>
      </c>
      <c r="D3131" s="1713" t="s">
        <v>505</v>
      </c>
      <c r="E3131" s="1713" t="s">
        <v>370</v>
      </c>
      <c r="F3131" s="1715" t="s">
        <v>49</v>
      </c>
      <c r="G3131" s="1106" t="s">
        <v>189</v>
      </c>
      <c r="H3131" s="1308">
        <v>39083</v>
      </c>
      <c r="I3131" s="1277">
        <v>4521.76</v>
      </c>
      <c r="J3131" s="1277">
        <v>4521.76</v>
      </c>
      <c r="K3131" s="1277">
        <v>0</v>
      </c>
      <c r="L3131" s="1006"/>
      <c r="M3131" s="1006"/>
      <c r="N3131" s="1006"/>
      <c r="O3131" s="1006"/>
      <c r="P3131" s="1006"/>
      <c r="Q3131" s="1006"/>
      <c r="R3131" s="1006"/>
      <c r="S3131" s="1006"/>
      <c r="T3131" s="1006"/>
      <c r="U3131" s="1006"/>
      <c r="V3131" s="1006"/>
      <c r="W3131" s="1006"/>
      <c r="X3131" s="1006"/>
      <c r="Y3131" s="1006"/>
      <c r="Z3131" s="1006"/>
      <c r="AA3131" s="1006"/>
      <c r="AB3131" s="1006"/>
      <c r="AC3131" s="1006"/>
      <c r="AD3131" s="1006"/>
      <c r="AE3131" s="1006"/>
      <c r="AF3131" s="1006"/>
      <c r="AG3131" s="1006"/>
      <c r="AH3131" s="1006"/>
      <c r="AI3131" s="1006"/>
      <c r="AJ3131" s="1006"/>
      <c r="AK3131" s="1006"/>
      <c r="AL3131" s="1006"/>
      <c r="AM3131" s="1006"/>
      <c r="AN3131" s="1006"/>
      <c r="AO3131" s="1006"/>
      <c r="AP3131" s="1006"/>
      <c r="AQ3131" s="1006"/>
      <c r="AR3131" s="1006"/>
      <c r="AS3131" s="1006"/>
      <c r="AT3131" s="1006"/>
      <c r="AU3131" s="1006"/>
      <c r="AV3131" s="1006"/>
      <c r="AW3131" s="1006"/>
      <c r="AX3131" s="1006"/>
      <c r="AY3131" s="1006"/>
      <c r="AZ3131" s="1006"/>
      <c r="BA3131" s="1006"/>
      <c r="BB3131" s="1006"/>
      <c r="BC3131" s="1006"/>
      <c r="BD3131" s="1006"/>
      <c r="BE3131" s="1006"/>
      <c r="BF3131" s="1006"/>
      <c r="BG3131" s="1006"/>
      <c r="BH3131" s="1006"/>
      <c r="BI3131" s="1006"/>
      <c r="BJ3131" s="1006"/>
      <c r="BK3131" s="1006"/>
      <c r="BL3131" s="1006"/>
      <c r="BM3131" s="1006"/>
      <c r="BN3131" s="1006"/>
      <c r="BO3131" s="1006"/>
      <c r="BP3131" s="1006"/>
      <c r="BQ3131" s="1006"/>
      <c r="BR3131" s="1006"/>
      <c r="BS3131" s="1006"/>
      <c r="BT3131" s="1006"/>
      <c r="BU3131" s="1006"/>
      <c r="BV3131" s="1006"/>
      <c r="BW3131" s="1006"/>
      <c r="BX3131" s="1006"/>
      <c r="BY3131" s="1006"/>
      <c r="BZ3131" s="1006"/>
      <c r="CA3131" s="1006"/>
      <c r="CB3131" s="1006"/>
      <c r="CC3131" s="1006"/>
      <c r="CD3131" s="1006"/>
      <c r="CE3131" s="1006"/>
      <c r="CF3131" s="1006"/>
      <c r="CG3131" s="1006"/>
      <c r="CH3131" s="1006"/>
      <c r="CI3131" s="1006"/>
      <c r="CJ3131" s="1006"/>
      <c r="CK3131" s="1006"/>
      <c r="CL3131" s="1006"/>
      <c r="CM3131" s="1006"/>
      <c r="CN3131" s="1006"/>
      <c r="CO3131" s="1006"/>
      <c r="CP3131" s="1006"/>
      <c r="CQ3131" s="1006"/>
      <c r="CR3131" s="1006"/>
      <c r="CS3131" s="1006"/>
      <c r="CT3131" s="1006"/>
      <c r="CU3131" s="1006"/>
      <c r="CV3131" s="1006"/>
    </row>
    <row r="3132" spans="1:100" x14ac:dyDescent="0.25">
      <c r="A3132" s="1104" t="s">
        <v>388</v>
      </c>
      <c r="B3132" s="1106">
        <v>365366</v>
      </c>
      <c r="C3132" s="1812" t="s">
        <v>4003</v>
      </c>
      <c r="D3132" s="1713" t="s">
        <v>505</v>
      </c>
      <c r="E3132" s="1713" t="s">
        <v>370</v>
      </c>
      <c r="F3132" s="1715" t="s">
        <v>49</v>
      </c>
      <c r="G3132" s="1106" t="s">
        <v>189</v>
      </c>
      <c r="H3132" s="1308">
        <v>39083</v>
      </c>
      <c r="I3132" s="1277">
        <v>5750.13</v>
      </c>
      <c r="J3132" s="1277">
        <v>5750.13</v>
      </c>
      <c r="K3132" s="1277">
        <v>0</v>
      </c>
      <c r="L3132" s="1006"/>
      <c r="M3132" s="1006"/>
      <c r="N3132" s="1006"/>
      <c r="O3132" s="1006"/>
      <c r="P3132" s="1006"/>
      <c r="Q3132" s="1006"/>
      <c r="R3132" s="1006"/>
      <c r="S3132" s="1006"/>
      <c r="T3132" s="1006"/>
      <c r="U3132" s="1006"/>
      <c r="V3132" s="1006"/>
      <c r="W3132" s="1006"/>
      <c r="X3132" s="1006"/>
      <c r="Y3132" s="1006"/>
      <c r="Z3132" s="1006"/>
      <c r="AA3132" s="1006"/>
      <c r="AB3132" s="1006"/>
      <c r="AC3132" s="1006"/>
      <c r="AD3132" s="1006"/>
      <c r="AE3132" s="1006"/>
      <c r="AF3132" s="1006"/>
      <c r="AG3132" s="1006"/>
      <c r="AH3132" s="1006"/>
      <c r="AI3132" s="1006"/>
      <c r="AJ3132" s="1006"/>
      <c r="AK3132" s="1006"/>
      <c r="AL3132" s="1006"/>
      <c r="AM3132" s="1006"/>
      <c r="AN3132" s="1006"/>
      <c r="AO3132" s="1006"/>
      <c r="AP3132" s="1006"/>
      <c r="AQ3132" s="1006"/>
      <c r="AR3132" s="1006"/>
      <c r="AS3132" s="1006"/>
      <c r="AT3132" s="1006"/>
      <c r="AU3132" s="1006"/>
      <c r="AV3132" s="1006"/>
      <c r="AW3132" s="1006"/>
      <c r="AX3132" s="1006"/>
      <c r="AY3132" s="1006"/>
      <c r="AZ3132" s="1006"/>
      <c r="BA3132" s="1006"/>
      <c r="BB3132" s="1006"/>
      <c r="BC3132" s="1006"/>
      <c r="BD3132" s="1006"/>
      <c r="BE3132" s="1006"/>
      <c r="BF3132" s="1006"/>
      <c r="BG3132" s="1006"/>
      <c r="BH3132" s="1006"/>
      <c r="BI3132" s="1006"/>
      <c r="BJ3132" s="1006"/>
      <c r="BK3132" s="1006"/>
      <c r="BL3132" s="1006"/>
      <c r="BM3132" s="1006"/>
      <c r="BN3132" s="1006"/>
      <c r="BO3132" s="1006"/>
      <c r="BP3132" s="1006"/>
      <c r="BQ3132" s="1006"/>
      <c r="BR3132" s="1006"/>
      <c r="BS3132" s="1006"/>
      <c r="BT3132" s="1006"/>
      <c r="BU3132" s="1006"/>
      <c r="BV3132" s="1006"/>
      <c r="BW3132" s="1006"/>
      <c r="BX3132" s="1006"/>
      <c r="BY3132" s="1006"/>
      <c r="BZ3132" s="1006"/>
      <c r="CA3132" s="1006"/>
      <c r="CB3132" s="1006"/>
      <c r="CC3132" s="1006"/>
      <c r="CD3132" s="1006"/>
      <c r="CE3132" s="1006"/>
      <c r="CF3132" s="1006"/>
      <c r="CG3132" s="1006"/>
      <c r="CH3132" s="1006"/>
      <c r="CI3132" s="1006"/>
      <c r="CJ3132" s="1006"/>
      <c r="CK3132" s="1006"/>
      <c r="CL3132" s="1006"/>
      <c r="CM3132" s="1006"/>
      <c r="CN3132" s="1006"/>
      <c r="CO3132" s="1006"/>
      <c r="CP3132" s="1006"/>
      <c r="CQ3132" s="1006"/>
      <c r="CR3132" s="1006"/>
      <c r="CS3132" s="1006"/>
      <c r="CT3132" s="1006"/>
      <c r="CU3132" s="1006"/>
      <c r="CV3132" s="1006"/>
    </row>
    <row r="3133" spans="1:100" x14ac:dyDescent="0.25">
      <c r="A3133" s="1104" t="s">
        <v>388</v>
      </c>
      <c r="B3133" s="1106">
        <v>365484</v>
      </c>
      <c r="C3133" s="1812" t="s">
        <v>4008</v>
      </c>
      <c r="D3133" s="1713" t="s">
        <v>505</v>
      </c>
      <c r="E3133" s="1713" t="s">
        <v>370</v>
      </c>
      <c r="F3133" s="1715" t="s">
        <v>49</v>
      </c>
      <c r="G3133" s="1106" t="s">
        <v>189</v>
      </c>
      <c r="H3133" s="1308">
        <v>39083</v>
      </c>
      <c r="I3133" s="1277">
        <v>5750.13</v>
      </c>
      <c r="J3133" s="1277">
        <v>5750.13</v>
      </c>
      <c r="K3133" s="1277">
        <v>0</v>
      </c>
      <c r="L3133" s="1006"/>
      <c r="M3133" s="1006"/>
      <c r="N3133" s="1006"/>
      <c r="O3133" s="1006"/>
      <c r="P3133" s="1006"/>
      <c r="Q3133" s="1006"/>
      <c r="R3133" s="1006"/>
      <c r="S3133" s="1006"/>
      <c r="T3133" s="1006"/>
      <c r="U3133" s="1006"/>
      <c r="V3133" s="1006"/>
      <c r="W3133" s="1006"/>
      <c r="X3133" s="1006"/>
      <c r="Y3133" s="1006"/>
      <c r="Z3133" s="1006"/>
      <c r="AA3133" s="1006"/>
      <c r="AB3133" s="1006"/>
      <c r="AC3133" s="1006"/>
      <c r="AD3133" s="1006"/>
      <c r="AE3133" s="1006"/>
      <c r="AF3133" s="1006"/>
      <c r="AG3133" s="1006"/>
      <c r="AH3133" s="1006"/>
      <c r="AI3133" s="1006"/>
      <c r="AJ3133" s="1006"/>
      <c r="AK3133" s="1006"/>
      <c r="AL3133" s="1006"/>
      <c r="AM3133" s="1006"/>
      <c r="AN3133" s="1006"/>
      <c r="AO3133" s="1006"/>
      <c r="AP3133" s="1006"/>
      <c r="AQ3133" s="1006"/>
      <c r="AR3133" s="1006"/>
      <c r="AS3133" s="1006"/>
      <c r="AT3133" s="1006"/>
      <c r="AU3133" s="1006"/>
      <c r="AV3133" s="1006"/>
      <c r="AW3133" s="1006"/>
      <c r="AX3133" s="1006"/>
      <c r="AY3133" s="1006"/>
      <c r="AZ3133" s="1006"/>
      <c r="BA3133" s="1006"/>
      <c r="BB3133" s="1006"/>
      <c r="BC3133" s="1006"/>
      <c r="BD3133" s="1006"/>
      <c r="BE3133" s="1006"/>
      <c r="BF3133" s="1006"/>
      <c r="BG3133" s="1006"/>
      <c r="BH3133" s="1006"/>
      <c r="BI3133" s="1006"/>
      <c r="BJ3133" s="1006"/>
      <c r="BK3133" s="1006"/>
      <c r="BL3133" s="1006"/>
      <c r="BM3133" s="1006"/>
      <c r="BN3133" s="1006"/>
      <c r="BO3133" s="1006"/>
      <c r="BP3133" s="1006"/>
      <c r="BQ3133" s="1006"/>
      <c r="BR3133" s="1006"/>
      <c r="BS3133" s="1006"/>
      <c r="BT3133" s="1006"/>
      <c r="BU3133" s="1006"/>
      <c r="BV3133" s="1006"/>
      <c r="BW3133" s="1006"/>
      <c r="BX3133" s="1006"/>
      <c r="BY3133" s="1006"/>
      <c r="BZ3133" s="1006"/>
      <c r="CA3133" s="1006"/>
      <c r="CB3133" s="1006"/>
      <c r="CC3133" s="1006"/>
      <c r="CD3133" s="1006"/>
      <c r="CE3133" s="1006"/>
      <c r="CF3133" s="1006"/>
      <c r="CG3133" s="1006"/>
      <c r="CH3133" s="1006"/>
      <c r="CI3133" s="1006"/>
      <c r="CJ3133" s="1006"/>
      <c r="CK3133" s="1006"/>
      <c r="CL3133" s="1006"/>
      <c r="CM3133" s="1006"/>
      <c r="CN3133" s="1006"/>
      <c r="CO3133" s="1006"/>
      <c r="CP3133" s="1006"/>
      <c r="CQ3133" s="1006"/>
      <c r="CR3133" s="1006"/>
      <c r="CS3133" s="1006"/>
      <c r="CT3133" s="1006"/>
      <c r="CU3133" s="1006"/>
      <c r="CV3133" s="1006"/>
    </row>
    <row r="3134" spans="1:100" x14ac:dyDescent="0.25">
      <c r="A3134" s="1105" t="s">
        <v>4042</v>
      </c>
      <c r="B3134" s="1106">
        <v>365353</v>
      </c>
      <c r="C3134" s="1812" t="s">
        <v>4043</v>
      </c>
      <c r="D3134" s="1713" t="s">
        <v>370</v>
      </c>
      <c r="E3134" s="1713" t="s">
        <v>370</v>
      </c>
      <c r="F3134" s="1715" t="s">
        <v>49</v>
      </c>
      <c r="G3134" s="1106" t="s">
        <v>189</v>
      </c>
      <c r="H3134" s="1308">
        <v>39083</v>
      </c>
      <c r="I3134" s="1277">
        <v>1449.95</v>
      </c>
      <c r="J3134" s="1277">
        <v>1449.95</v>
      </c>
      <c r="K3134" s="1277">
        <v>0</v>
      </c>
      <c r="L3134" s="1008"/>
      <c r="M3134" s="1007"/>
      <c r="N3134" s="1007"/>
      <c r="O3134" s="1007"/>
      <c r="P3134" s="1007"/>
      <c r="Q3134" s="1007"/>
      <c r="R3134" s="1007"/>
      <c r="S3134" s="1007"/>
      <c r="T3134" s="1007"/>
      <c r="U3134" s="1007"/>
      <c r="V3134" s="1007"/>
      <c r="W3134" s="1007"/>
      <c r="X3134" s="1007"/>
      <c r="Y3134" s="1007"/>
      <c r="Z3134" s="1007"/>
      <c r="AA3134" s="1007"/>
      <c r="AB3134" s="1007"/>
      <c r="AC3134" s="1007"/>
      <c r="AD3134" s="1007"/>
      <c r="AE3134" s="1007"/>
      <c r="AF3134" s="1007"/>
      <c r="AG3134" s="1007"/>
      <c r="AH3134" s="1007"/>
      <c r="AI3134" s="1007"/>
      <c r="AJ3134" s="1007"/>
      <c r="AK3134" s="1007"/>
      <c r="AL3134" s="1007"/>
      <c r="AM3134" s="1007"/>
      <c r="AN3134" s="1007"/>
      <c r="AO3134" s="1007"/>
      <c r="AP3134" s="1007"/>
      <c r="AQ3134" s="1007"/>
      <c r="AR3134" s="1007"/>
      <c r="AS3134" s="1007"/>
      <c r="AT3134" s="1007"/>
      <c r="AU3134" s="1007"/>
      <c r="AV3134" s="1007"/>
      <c r="AW3134" s="1007"/>
      <c r="AX3134" s="1007"/>
      <c r="AY3134" s="1007"/>
      <c r="AZ3134" s="1007"/>
      <c r="BA3134" s="1007"/>
      <c r="BB3134" s="1007"/>
      <c r="BC3134" s="1007"/>
      <c r="BD3134" s="1007"/>
      <c r="BE3134" s="1007"/>
      <c r="BF3134" s="1007"/>
      <c r="BG3134" s="1007"/>
      <c r="BH3134" s="1007"/>
      <c r="BI3134" s="1007"/>
      <c r="BJ3134" s="1007"/>
      <c r="BK3134" s="1007"/>
      <c r="BL3134" s="1007"/>
      <c r="BM3134" s="1007"/>
      <c r="BN3134" s="1007"/>
      <c r="BO3134" s="1007"/>
      <c r="BP3134" s="1007"/>
      <c r="BQ3134" s="1007"/>
      <c r="BR3134" s="1007"/>
      <c r="BS3134" s="1007"/>
      <c r="BT3134" s="1007"/>
      <c r="BU3134" s="1007"/>
      <c r="BV3134" s="1007"/>
      <c r="BW3134" s="1007"/>
      <c r="BX3134" s="1007"/>
      <c r="BY3134" s="1007"/>
      <c r="BZ3134" s="1007"/>
      <c r="CA3134" s="1007"/>
      <c r="CB3134" s="1007"/>
      <c r="CC3134" s="1007"/>
      <c r="CD3134" s="1007"/>
      <c r="CE3134" s="1007"/>
      <c r="CF3134" s="1007"/>
      <c r="CG3134" s="1007"/>
      <c r="CH3134" s="1007"/>
      <c r="CI3134" s="1007"/>
      <c r="CJ3134" s="1007"/>
      <c r="CK3134" s="1007"/>
      <c r="CL3134" s="1007"/>
      <c r="CM3134" s="1007"/>
      <c r="CN3134" s="1007"/>
      <c r="CO3134" s="1007"/>
      <c r="CP3134" s="1007"/>
      <c r="CQ3134" s="1007"/>
      <c r="CR3134" s="1007"/>
      <c r="CS3134" s="1007"/>
      <c r="CT3134" s="1007"/>
      <c r="CU3134" s="1007"/>
      <c r="CV3134" s="1007"/>
    </row>
    <row r="3135" spans="1:100" x14ac:dyDescent="0.25">
      <c r="A3135" s="1105" t="s">
        <v>277</v>
      </c>
      <c r="B3135" s="1106">
        <v>365254</v>
      </c>
      <c r="C3135" s="1812" t="s">
        <v>4044</v>
      </c>
      <c r="D3135" s="1713" t="s">
        <v>370</v>
      </c>
      <c r="E3135" s="1713" t="s">
        <v>370</v>
      </c>
      <c r="F3135" s="1715" t="s">
        <v>49</v>
      </c>
      <c r="G3135" s="1106" t="s">
        <v>18</v>
      </c>
      <c r="H3135" s="1308">
        <v>42006</v>
      </c>
      <c r="I3135" s="1277">
        <v>4956</v>
      </c>
      <c r="J3135" s="1277">
        <v>4956</v>
      </c>
      <c r="K3135" s="1277">
        <v>0</v>
      </c>
      <c r="L3135" s="1009"/>
      <c r="M3135" s="1008"/>
      <c r="N3135" s="1008"/>
      <c r="O3135" s="1008"/>
      <c r="P3135" s="1008"/>
      <c r="Q3135" s="1008"/>
      <c r="R3135" s="1008"/>
      <c r="S3135" s="1008"/>
      <c r="T3135" s="1008"/>
      <c r="U3135" s="1008"/>
      <c r="V3135" s="1008"/>
      <c r="W3135" s="1008"/>
      <c r="X3135" s="1008"/>
      <c r="Y3135" s="1008"/>
      <c r="Z3135" s="1008"/>
      <c r="AA3135" s="1008"/>
      <c r="AB3135" s="1008"/>
      <c r="AC3135" s="1008"/>
      <c r="AD3135" s="1008"/>
      <c r="AE3135" s="1008"/>
      <c r="AF3135" s="1008"/>
      <c r="AG3135" s="1008"/>
      <c r="AH3135" s="1008"/>
      <c r="AI3135" s="1008"/>
      <c r="AJ3135" s="1008"/>
      <c r="AK3135" s="1008"/>
      <c r="AL3135" s="1008"/>
      <c r="AM3135" s="1008"/>
      <c r="AN3135" s="1008"/>
      <c r="AO3135" s="1008"/>
      <c r="AP3135" s="1008"/>
      <c r="AQ3135" s="1008"/>
      <c r="AR3135" s="1008"/>
      <c r="AS3135" s="1008"/>
      <c r="AT3135" s="1008"/>
      <c r="AU3135" s="1008"/>
      <c r="AV3135" s="1008"/>
      <c r="AW3135" s="1008"/>
      <c r="AX3135" s="1008"/>
      <c r="AY3135" s="1008"/>
      <c r="AZ3135" s="1008"/>
      <c r="BA3135" s="1008"/>
      <c r="BB3135" s="1008"/>
      <c r="BC3135" s="1008"/>
      <c r="BD3135" s="1008"/>
      <c r="BE3135" s="1008"/>
      <c r="BF3135" s="1008"/>
      <c r="BG3135" s="1008"/>
      <c r="BH3135" s="1008"/>
      <c r="BI3135" s="1008"/>
      <c r="BJ3135" s="1008"/>
      <c r="BK3135" s="1008"/>
      <c r="BL3135" s="1008"/>
      <c r="BM3135" s="1008"/>
      <c r="BN3135" s="1008"/>
      <c r="BO3135" s="1008"/>
      <c r="BP3135" s="1008"/>
      <c r="BQ3135" s="1008"/>
      <c r="BR3135" s="1008"/>
      <c r="BS3135" s="1008"/>
      <c r="BT3135" s="1008"/>
      <c r="BU3135" s="1008"/>
      <c r="BV3135" s="1008"/>
      <c r="BW3135" s="1008"/>
      <c r="BX3135" s="1008"/>
      <c r="BY3135" s="1008"/>
      <c r="BZ3135" s="1008"/>
      <c r="CA3135" s="1008"/>
      <c r="CB3135" s="1008"/>
      <c r="CC3135" s="1008"/>
      <c r="CD3135" s="1008"/>
      <c r="CE3135" s="1008"/>
      <c r="CF3135" s="1008"/>
      <c r="CG3135" s="1008"/>
      <c r="CH3135" s="1008"/>
      <c r="CI3135" s="1008"/>
      <c r="CJ3135" s="1008"/>
      <c r="CK3135" s="1008"/>
      <c r="CL3135" s="1008"/>
      <c r="CM3135" s="1008"/>
      <c r="CN3135" s="1008"/>
      <c r="CO3135" s="1008"/>
      <c r="CP3135" s="1008"/>
      <c r="CQ3135" s="1008"/>
      <c r="CR3135" s="1008"/>
      <c r="CS3135" s="1008"/>
      <c r="CT3135" s="1008"/>
      <c r="CU3135" s="1008"/>
      <c r="CV3135" s="1008"/>
    </row>
    <row r="3136" spans="1:100" x14ac:dyDescent="0.25">
      <c r="A3136" s="1105" t="s">
        <v>4047</v>
      </c>
      <c r="B3136" s="1106">
        <v>548474</v>
      </c>
      <c r="C3136" s="1812" t="s">
        <v>4045</v>
      </c>
      <c r="D3136" s="1713" t="s">
        <v>370</v>
      </c>
      <c r="E3136" s="1713" t="s">
        <v>370</v>
      </c>
      <c r="F3136" s="1715" t="s">
        <v>49</v>
      </c>
      <c r="G3136" s="1106" t="s">
        <v>4046</v>
      </c>
      <c r="H3136" s="1308">
        <v>39083</v>
      </c>
      <c r="I3136" s="1277">
        <v>1200</v>
      </c>
      <c r="J3136" s="1277">
        <v>1200</v>
      </c>
      <c r="K3136" s="1277">
        <v>0</v>
      </c>
      <c r="L3136" s="1010"/>
      <c r="M3136" s="1009"/>
      <c r="N3136" s="1009"/>
      <c r="O3136" s="1009"/>
      <c r="P3136" s="1009"/>
      <c r="Q3136" s="1009"/>
      <c r="R3136" s="1009"/>
      <c r="S3136" s="1009"/>
      <c r="T3136" s="1009"/>
      <c r="U3136" s="1009"/>
      <c r="V3136" s="1009"/>
      <c r="W3136" s="1009"/>
      <c r="X3136" s="1009"/>
      <c r="Y3136" s="1009"/>
      <c r="Z3136" s="1009"/>
      <c r="AA3136" s="1009"/>
      <c r="AB3136" s="1009"/>
      <c r="AC3136" s="1009"/>
      <c r="AD3136" s="1009"/>
      <c r="AE3136" s="1009"/>
      <c r="AF3136" s="1009"/>
      <c r="AG3136" s="1009"/>
      <c r="AH3136" s="1009"/>
      <c r="AI3136" s="1009"/>
      <c r="AJ3136" s="1009"/>
      <c r="AK3136" s="1009"/>
      <c r="AL3136" s="1009"/>
      <c r="AM3136" s="1009"/>
      <c r="AN3136" s="1009"/>
      <c r="AO3136" s="1009"/>
      <c r="AP3136" s="1009"/>
      <c r="AQ3136" s="1009"/>
      <c r="AR3136" s="1009"/>
      <c r="AS3136" s="1009"/>
      <c r="AT3136" s="1009"/>
      <c r="AU3136" s="1009"/>
      <c r="AV3136" s="1009"/>
      <c r="AW3136" s="1009"/>
      <c r="AX3136" s="1009"/>
      <c r="AY3136" s="1009"/>
      <c r="AZ3136" s="1009"/>
      <c r="BA3136" s="1009"/>
      <c r="BB3136" s="1009"/>
      <c r="BC3136" s="1009"/>
      <c r="BD3136" s="1009"/>
      <c r="BE3136" s="1009"/>
      <c r="BF3136" s="1009"/>
      <c r="BG3136" s="1009"/>
      <c r="BH3136" s="1009"/>
      <c r="BI3136" s="1009"/>
      <c r="BJ3136" s="1009"/>
      <c r="BK3136" s="1009"/>
      <c r="BL3136" s="1009"/>
      <c r="BM3136" s="1009"/>
      <c r="BN3136" s="1009"/>
      <c r="BO3136" s="1009"/>
      <c r="BP3136" s="1009"/>
      <c r="BQ3136" s="1009"/>
      <c r="BR3136" s="1009"/>
      <c r="BS3136" s="1009"/>
      <c r="BT3136" s="1009"/>
      <c r="BU3136" s="1009"/>
      <c r="BV3136" s="1009"/>
      <c r="BW3136" s="1009"/>
      <c r="BX3136" s="1009"/>
      <c r="BY3136" s="1009"/>
      <c r="BZ3136" s="1009"/>
      <c r="CA3136" s="1009"/>
      <c r="CB3136" s="1009"/>
      <c r="CC3136" s="1009"/>
      <c r="CD3136" s="1009"/>
      <c r="CE3136" s="1009"/>
      <c r="CF3136" s="1009"/>
      <c r="CG3136" s="1009"/>
      <c r="CH3136" s="1009"/>
      <c r="CI3136" s="1009"/>
      <c r="CJ3136" s="1009"/>
      <c r="CK3136" s="1009"/>
      <c r="CL3136" s="1009"/>
      <c r="CM3136" s="1009"/>
      <c r="CN3136" s="1009"/>
      <c r="CO3136" s="1009"/>
      <c r="CP3136" s="1009"/>
      <c r="CQ3136" s="1009"/>
      <c r="CR3136" s="1009"/>
      <c r="CS3136" s="1009"/>
      <c r="CT3136" s="1009"/>
      <c r="CU3136" s="1009"/>
      <c r="CV3136" s="1009"/>
    </row>
    <row r="3137" spans="1:100" x14ac:dyDescent="0.25">
      <c r="A3137" s="1105" t="s">
        <v>4047</v>
      </c>
      <c r="B3137" s="1106">
        <v>366688</v>
      </c>
      <c r="C3137" s="1812" t="s">
        <v>4048</v>
      </c>
      <c r="D3137" s="1713" t="s">
        <v>370</v>
      </c>
      <c r="E3137" s="1713" t="s">
        <v>370</v>
      </c>
      <c r="F3137" s="1715" t="s">
        <v>49</v>
      </c>
      <c r="G3137" s="1106" t="s">
        <v>4046</v>
      </c>
      <c r="H3137" s="1308">
        <v>39083</v>
      </c>
      <c r="I3137" s="1277">
        <v>7250</v>
      </c>
      <c r="J3137" s="1277">
        <v>7250</v>
      </c>
      <c r="K3137" s="1277">
        <v>0</v>
      </c>
      <c r="L3137" s="1011"/>
      <c r="M3137" s="1010"/>
      <c r="N3137" s="1010"/>
      <c r="O3137" s="1010"/>
      <c r="P3137" s="1010"/>
      <c r="Q3137" s="1010"/>
      <c r="R3137" s="1010"/>
      <c r="S3137" s="1010"/>
      <c r="T3137" s="1010"/>
      <c r="U3137" s="1010"/>
      <c r="V3137" s="1010"/>
      <c r="W3137" s="1010"/>
      <c r="X3137" s="1010"/>
      <c r="Y3137" s="1010"/>
      <c r="Z3137" s="1010"/>
      <c r="AA3137" s="1010"/>
      <c r="AB3137" s="1010"/>
      <c r="AC3137" s="1010"/>
      <c r="AD3137" s="1010"/>
      <c r="AE3137" s="1010"/>
      <c r="AF3137" s="1010"/>
      <c r="AG3137" s="1010"/>
      <c r="AH3137" s="1010"/>
      <c r="AI3137" s="1010"/>
      <c r="AJ3137" s="1010"/>
      <c r="AK3137" s="1010"/>
      <c r="AL3137" s="1010"/>
      <c r="AM3137" s="1010"/>
      <c r="AN3137" s="1010"/>
      <c r="AO3137" s="1010"/>
      <c r="AP3137" s="1010"/>
      <c r="AQ3137" s="1010"/>
      <c r="AR3137" s="1010"/>
      <c r="AS3137" s="1010"/>
      <c r="AT3137" s="1010"/>
      <c r="AU3137" s="1010"/>
      <c r="AV3137" s="1010"/>
      <c r="AW3137" s="1010"/>
      <c r="AX3137" s="1010"/>
      <c r="AY3137" s="1010"/>
      <c r="AZ3137" s="1010"/>
      <c r="BA3137" s="1010"/>
      <c r="BB3137" s="1010"/>
      <c r="BC3137" s="1010"/>
      <c r="BD3137" s="1010"/>
      <c r="BE3137" s="1010"/>
      <c r="BF3137" s="1010"/>
      <c r="BG3137" s="1010"/>
      <c r="BH3137" s="1010"/>
      <c r="BI3137" s="1010"/>
      <c r="BJ3137" s="1010"/>
      <c r="BK3137" s="1010"/>
      <c r="BL3137" s="1010"/>
      <c r="BM3137" s="1010"/>
      <c r="BN3137" s="1010"/>
      <c r="BO3137" s="1010"/>
      <c r="BP3137" s="1010"/>
      <c r="BQ3137" s="1010"/>
      <c r="BR3137" s="1010"/>
      <c r="BS3137" s="1010"/>
      <c r="BT3137" s="1010"/>
      <c r="BU3137" s="1010"/>
      <c r="BV3137" s="1010"/>
      <c r="BW3137" s="1010"/>
      <c r="BX3137" s="1010"/>
      <c r="BY3137" s="1010"/>
      <c r="BZ3137" s="1010"/>
      <c r="CA3137" s="1010"/>
      <c r="CB3137" s="1010"/>
      <c r="CC3137" s="1010"/>
      <c r="CD3137" s="1010"/>
      <c r="CE3137" s="1010"/>
      <c r="CF3137" s="1010"/>
      <c r="CG3137" s="1010"/>
      <c r="CH3137" s="1010"/>
      <c r="CI3137" s="1010"/>
      <c r="CJ3137" s="1010"/>
      <c r="CK3137" s="1010"/>
      <c r="CL3137" s="1010"/>
      <c r="CM3137" s="1010"/>
      <c r="CN3137" s="1010"/>
      <c r="CO3137" s="1010"/>
      <c r="CP3137" s="1010"/>
      <c r="CQ3137" s="1010"/>
      <c r="CR3137" s="1010"/>
      <c r="CS3137" s="1010"/>
      <c r="CT3137" s="1010"/>
      <c r="CU3137" s="1010"/>
      <c r="CV3137" s="1010"/>
    </row>
    <row r="3138" spans="1:100" x14ac:dyDescent="0.25">
      <c r="A3138" s="1105" t="s">
        <v>4049</v>
      </c>
      <c r="B3138" s="1106">
        <v>365379</v>
      </c>
      <c r="C3138" s="1812" t="s">
        <v>4050</v>
      </c>
      <c r="D3138" s="1713" t="s">
        <v>370</v>
      </c>
      <c r="E3138" s="1713" t="s">
        <v>370</v>
      </c>
      <c r="F3138" s="1715" t="s">
        <v>49</v>
      </c>
      <c r="G3138" s="1106" t="s">
        <v>103</v>
      </c>
      <c r="H3138" s="1308">
        <v>39083</v>
      </c>
      <c r="I3138" s="1277">
        <v>3084.8</v>
      </c>
      <c r="J3138" s="1277">
        <v>3084.8</v>
      </c>
      <c r="K3138" s="1277">
        <v>0</v>
      </c>
      <c r="L3138" s="1012"/>
      <c r="M3138" s="1011"/>
      <c r="N3138" s="1011"/>
      <c r="O3138" s="1011"/>
      <c r="P3138" s="1011"/>
      <c r="Q3138" s="1011"/>
      <c r="R3138" s="1011"/>
      <c r="S3138" s="1011"/>
      <c r="T3138" s="1011"/>
      <c r="U3138" s="1011"/>
      <c r="V3138" s="1011"/>
      <c r="W3138" s="1011"/>
      <c r="X3138" s="1011"/>
      <c r="Y3138" s="1011"/>
      <c r="Z3138" s="1011"/>
      <c r="AA3138" s="1011"/>
      <c r="AB3138" s="1011"/>
      <c r="AC3138" s="1011"/>
      <c r="AD3138" s="1011"/>
      <c r="AE3138" s="1011"/>
      <c r="AF3138" s="1011"/>
      <c r="AG3138" s="1011"/>
      <c r="AH3138" s="1011"/>
      <c r="AI3138" s="1011"/>
      <c r="AJ3138" s="1011"/>
      <c r="AK3138" s="1011"/>
      <c r="AL3138" s="1011"/>
      <c r="AM3138" s="1011"/>
      <c r="AN3138" s="1011"/>
      <c r="AO3138" s="1011"/>
      <c r="AP3138" s="1011"/>
      <c r="AQ3138" s="1011"/>
      <c r="AR3138" s="1011"/>
      <c r="AS3138" s="1011"/>
      <c r="AT3138" s="1011"/>
      <c r="AU3138" s="1011"/>
      <c r="AV3138" s="1011"/>
      <c r="AW3138" s="1011"/>
      <c r="AX3138" s="1011"/>
      <c r="AY3138" s="1011"/>
      <c r="AZ3138" s="1011"/>
      <c r="BA3138" s="1011"/>
      <c r="BB3138" s="1011"/>
      <c r="BC3138" s="1011"/>
      <c r="BD3138" s="1011"/>
      <c r="BE3138" s="1011"/>
      <c r="BF3138" s="1011"/>
      <c r="BG3138" s="1011"/>
      <c r="BH3138" s="1011"/>
      <c r="BI3138" s="1011"/>
      <c r="BJ3138" s="1011"/>
      <c r="BK3138" s="1011"/>
      <c r="BL3138" s="1011"/>
      <c r="BM3138" s="1011"/>
      <c r="BN3138" s="1011"/>
      <c r="BO3138" s="1011"/>
      <c r="BP3138" s="1011"/>
      <c r="BQ3138" s="1011"/>
      <c r="BR3138" s="1011"/>
      <c r="BS3138" s="1011"/>
      <c r="BT3138" s="1011"/>
      <c r="BU3138" s="1011"/>
      <c r="BV3138" s="1011"/>
      <c r="BW3138" s="1011"/>
      <c r="BX3138" s="1011"/>
      <c r="BY3138" s="1011"/>
      <c r="BZ3138" s="1011"/>
      <c r="CA3138" s="1011"/>
      <c r="CB3138" s="1011"/>
      <c r="CC3138" s="1011"/>
      <c r="CD3138" s="1011"/>
      <c r="CE3138" s="1011"/>
      <c r="CF3138" s="1011"/>
      <c r="CG3138" s="1011"/>
      <c r="CH3138" s="1011"/>
      <c r="CI3138" s="1011"/>
      <c r="CJ3138" s="1011"/>
      <c r="CK3138" s="1011"/>
      <c r="CL3138" s="1011"/>
      <c r="CM3138" s="1011"/>
      <c r="CN3138" s="1011"/>
      <c r="CO3138" s="1011"/>
      <c r="CP3138" s="1011"/>
      <c r="CQ3138" s="1011"/>
      <c r="CR3138" s="1011"/>
      <c r="CS3138" s="1011"/>
      <c r="CT3138" s="1011"/>
      <c r="CU3138" s="1011"/>
      <c r="CV3138" s="1011"/>
    </row>
    <row r="3139" spans="1:100" x14ac:dyDescent="0.25">
      <c r="A3139" s="1105" t="s">
        <v>4051</v>
      </c>
      <c r="B3139" s="1106">
        <v>365227</v>
      </c>
      <c r="C3139" s="1812" t="s">
        <v>4052</v>
      </c>
      <c r="D3139" s="1713" t="s">
        <v>370</v>
      </c>
      <c r="E3139" s="1713" t="s">
        <v>370</v>
      </c>
      <c r="F3139" s="1715" t="s">
        <v>49</v>
      </c>
      <c r="G3139" s="1106" t="s">
        <v>18</v>
      </c>
      <c r="H3139" s="1308">
        <v>39083</v>
      </c>
      <c r="I3139" s="1277">
        <v>3084.8</v>
      </c>
      <c r="J3139" s="1277">
        <v>3084.8</v>
      </c>
      <c r="K3139" s="1277">
        <v>0</v>
      </c>
      <c r="L3139" s="1012"/>
      <c r="M3139" s="1011"/>
      <c r="N3139" s="1011"/>
      <c r="O3139" s="1011"/>
      <c r="P3139" s="1011"/>
      <c r="Q3139" s="1011"/>
      <c r="R3139" s="1011"/>
      <c r="S3139" s="1011"/>
      <c r="T3139" s="1011"/>
      <c r="U3139" s="1011"/>
      <c r="V3139" s="1011"/>
      <c r="W3139" s="1011"/>
      <c r="X3139" s="1011"/>
      <c r="Y3139" s="1011"/>
      <c r="Z3139" s="1011"/>
      <c r="AA3139" s="1011"/>
      <c r="AB3139" s="1011"/>
      <c r="AC3139" s="1011"/>
      <c r="AD3139" s="1011"/>
      <c r="AE3139" s="1011"/>
      <c r="AF3139" s="1011"/>
      <c r="AG3139" s="1011"/>
      <c r="AH3139" s="1011"/>
      <c r="AI3139" s="1011"/>
      <c r="AJ3139" s="1011"/>
      <c r="AK3139" s="1011"/>
      <c r="AL3139" s="1011"/>
      <c r="AM3139" s="1011"/>
      <c r="AN3139" s="1011"/>
      <c r="AO3139" s="1011"/>
      <c r="AP3139" s="1011"/>
      <c r="AQ3139" s="1011"/>
      <c r="AR3139" s="1011"/>
      <c r="AS3139" s="1011"/>
      <c r="AT3139" s="1011"/>
      <c r="AU3139" s="1011"/>
      <c r="AV3139" s="1011"/>
      <c r="AW3139" s="1011"/>
      <c r="AX3139" s="1011"/>
      <c r="AY3139" s="1011"/>
      <c r="AZ3139" s="1011"/>
      <c r="BA3139" s="1011"/>
      <c r="BB3139" s="1011"/>
      <c r="BC3139" s="1011"/>
      <c r="BD3139" s="1011"/>
      <c r="BE3139" s="1011"/>
      <c r="BF3139" s="1011"/>
      <c r="BG3139" s="1011"/>
      <c r="BH3139" s="1011"/>
      <c r="BI3139" s="1011"/>
      <c r="BJ3139" s="1011"/>
      <c r="BK3139" s="1011"/>
      <c r="BL3139" s="1011"/>
      <c r="BM3139" s="1011"/>
      <c r="BN3139" s="1011"/>
      <c r="BO3139" s="1011"/>
      <c r="BP3139" s="1011"/>
      <c r="BQ3139" s="1011"/>
      <c r="BR3139" s="1011"/>
      <c r="BS3139" s="1011"/>
      <c r="BT3139" s="1011"/>
      <c r="BU3139" s="1011"/>
      <c r="BV3139" s="1011"/>
      <c r="BW3139" s="1011"/>
      <c r="BX3139" s="1011"/>
      <c r="BY3139" s="1011"/>
      <c r="BZ3139" s="1011"/>
      <c r="CA3139" s="1011"/>
      <c r="CB3139" s="1011"/>
      <c r="CC3139" s="1011"/>
      <c r="CD3139" s="1011"/>
      <c r="CE3139" s="1011"/>
      <c r="CF3139" s="1011"/>
      <c r="CG3139" s="1011"/>
      <c r="CH3139" s="1011"/>
      <c r="CI3139" s="1011"/>
      <c r="CJ3139" s="1011"/>
      <c r="CK3139" s="1011"/>
      <c r="CL3139" s="1011"/>
      <c r="CM3139" s="1011"/>
      <c r="CN3139" s="1011"/>
      <c r="CO3139" s="1011"/>
      <c r="CP3139" s="1011"/>
      <c r="CQ3139" s="1011"/>
      <c r="CR3139" s="1011"/>
      <c r="CS3139" s="1011"/>
      <c r="CT3139" s="1011"/>
      <c r="CU3139" s="1011"/>
      <c r="CV3139" s="1011"/>
    </row>
    <row r="3140" spans="1:100" x14ac:dyDescent="0.25">
      <c r="A3140" s="1105" t="s">
        <v>4051</v>
      </c>
      <c r="B3140" s="1106">
        <v>365372</v>
      </c>
      <c r="C3140" s="1812" t="s">
        <v>4053</v>
      </c>
      <c r="D3140" s="1713" t="s">
        <v>370</v>
      </c>
      <c r="E3140" s="1713" t="s">
        <v>370</v>
      </c>
      <c r="F3140" s="1715" t="s">
        <v>49</v>
      </c>
      <c r="G3140" s="1106" t="s">
        <v>103</v>
      </c>
      <c r="H3140" s="1308">
        <v>39083</v>
      </c>
      <c r="I3140" s="1277">
        <v>3084.8</v>
      </c>
      <c r="J3140" s="1277">
        <v>3084.8</v>
      </c>
      <c r="K3140" s="1277">
        <v>0</v>
      </c>
      <c r="L3140" s="1012"/>
      <c r="M3140" s="1011"/>
      <c r="N3140" s="1011"/>
      <c r="O3140" s="1011"/>
      <c r="P3140" s="1011"/>
      <c r="Q3140" s="1011"/>
      <c r="R3140" s="1011"/>
      <c r="S3140" s="1011"/>
      <c r="T3140" s="1011"/>
      <c r="U3140" s="1011"/>
      <c r="V3140" s="1011"/>
      <c r="W3140" s="1011"/>
      <c r="X3140" s="1011"/>
      <c r="Y3140" s="1011"/>
      <c r="Z3140" s="1011"/>
      <c r="AA3140" s="1011"/>
      <c r="AB3140" s="1011"/>
      <c r="AC3140" s="1011"/>
      <c r="AD3140" s="1011"/>
      <c r="AE3140" s="1011"/>
      <c r="AF3140" s="1011"/>
      <c r="AG3140" s="1011"/>
      <c r="AH3140" s="1011"/>
      <c r="AI3140" s="1011"/>
      <c r="AJ3140" s="1011"/>
      <c r="AK3140" s="1011"/>
      <c r="AL3140" s="1011"/>
      <c r="AM3140" s="1011"/>
      <c r="AN3140" s="1011"/>
      <c r="AO3140" s="1011"/>
      <c r="AP3140" s="1011"/>
      <c r="AQ3140" s="1011"/>
      <c r="AR3140" s="1011"/>
      <c r="AS3140" s="1011"/>
      <c r="AT3140" s="1011"/>
      <c r="AU3140" s="1011"/>
      <c r="AV3140" s="1011"/>
      <c r="AW3140" s="1011"/>
      <c r="AX3140" s="1011"/>
      <c r="AY3140" s="1011"/>
      <c r="AZ3140" s="1011"/>
      <c r="BA3140" s="1011"/>
      <c r="BB3140" s="1011"/>
      <c r="BC3140" s="1011"/>
      <c r="BD3140" s="1011"/>
      <c r="BE3140" s="1011"/>
      <c r="BF3140" s="1011"/>
      <c r="BG3140" s="1011"/>
      <c r="BH3140" s="1011"/>
      <c r="BI3140" s="1011"/>
      <c r="BJ3140" s="1011"/>
      <c r="BK3140" s="1011"/>
      <c r="BL3140" s="1011"/>
      <c r="BM3140" s="1011"/>
      <c r="BN3140" s="1011"/>
      <c r="BO3140" s="1011"/>
      <c r="BP3140" s="1011"/>
      <c r="BQ3140" s="1011"/>
      <c r="BR3140" s="1011"/>
      <c r="BS3140" s="1011"/>
      <c r="BT3140" s="1011"/>
      <c r="BU3140" s="1011"/>
      <c r="BV3140" s="1011"/>
      <c r="BW3140" s="1011"/>
      <c r="BX3140" s="1011"/>
      <c r="BY3140" s="1011"/>
      <c r="BZ3140" s="1011"/>
      <c r="CA3140" s="1011"/>
      <c r="CB3140" s="1011"/>
      <c r="CC3140" s="1011"/>
      <c r="CD3140" s="1011"/>
      <c r="CE3140" s="1011"/>
      <c r="CF3140" s="1011"/>
      <c r="CG3140" s="1011"/>
      <c r="CH3140" s="1011"/>
      <c r="CI3140" s="1011"/>
      <c r="CJ3140" s="1011"/>
      <c r="CK3140" s="1011"/>
      <c r="CL3140" s="1011"/>
      <c r="CM3140" s="1011"/>
      <c r="CN3140" s="1011"/>
      <c r="CO3140" s="1011"/>
      <c r="CP3140" s="1011"/>
      <c r="CQ3140" s="1011"/>
      <c r="CR3140" s="1011"/>
      <c r="CS3140" s="1011"/>
      <c r="CT3140" s="1011"/>
      <c r="CU3140" s="1011"/>
      <c r="CV3140" s="1011"/>
    </row>
    <row r="3141" spans="1:100" x14ac:dyDescent="0.25">
      <c r="A3141" s="1105" t="s">
        <v>4051</v>
      </c>
      <c r="B3141" s="1106">
        <v>365365</v>
      </c>
      <c r="C3141" s="1812" t="s">
        <v>4054</v>
      </c>
      <c r="D3141" s="1713" t="s">
        <v>370</v>
      </c>
      <c r="E3141" s="1713" t="s">
        <v>370</v>
      </c>
      <c r="F3141" s="1715" t="s">
        <v>49</v>
      </c>
      <c r="G3141" s="1106" t="s">
        <v>103</v>
      </c>
      <c r="H3141" s="1308">
        <v>39083</v>
      </c>
      <c r="I3141" s="1277">
        <v>3084.8</v>
      </c>
      <c r="J3141" s="1277">
        <v>3084.8</v>
      </c>
      <c r="K3141" s="1277">
        <v>0</v>
      </c>
      <c r="L3141" s="1012"/>
      <c r="M3141" s="1011"/>
      <c r="N3141" s="1011"/>
      <c r="O3141" s="1011"/>
      <c r="P3141" s="1011"/>
      <c r="Q3141" s="1011"/>
      <c r="R3141" s="1011"/>
      <c r="S3141" s="1011"/>
      <c r="T3141" s="1011"/>
      <c r="U3141" s="1011"/>
      <c r="V3141" s="1011"/>
      <c r="W3141" s="1011"/>
      <c r="X3141" s="1011"/>
      <c r="Y3141" s="1011"/>
      <c r="Z3141" s="1011"/>
      <c r="AA3141" s="1011"/>
      <c r="AB3141" s="1011"/>
      <c r="AC3141" s="1011"/>
      <c r="AD3141" s="1011"/>
      <c r="AE3141" s="1011"/>
      <c r="AF3141" s="1011"/>
      <c r="AG3141" s="1011"/>
      <c r="AH3141" s="1011"/>
      <c r="AI3141" s="1011"/>
      <c r="AJ3141" s="1011"/>
      <c r="AK3141" s="1011"/>
      <c r="AL3141" s="1011"/>
      <c r="AM3141" s="1011"/>
      <c r="AN3141" s="1011"/>
      <c r="AO3141" s="1011"/>
      <c r="AP3141" s="1011"/>
      <c r="AQ3141" s="1011"/>
      <c r="AR3141" s="1011"/>
      <c r="AS3141" s="1011"/>
      <c r="AT3141" s="1011"/>
      <c r="AU3141" s="1011"/>
      <c r="AV3141" s="1011"/>
      <c r="AW3141" s="1011"/>
      <c r="AX3141" s="1011"/>
      <c r="AY3141" s="1011"/>
      <c r="AZ3141" s="1011"/>
      <c r="BA3141" s="1011"/>
      <c r="BB3141" s="1011"/>
      <c r="BC3141" s="1011"/>
      <c r="BD3141" s="1011"/>
      <c r="BE3141" s="1011"/>
      <c r="BF3141" s="1011"/>
      <c r="BG3141" s="1011"/>
      <c r="BH3141" s="1011"/>
      <c r="BI3141" s="1011"/>
      <c r="BJ3141" s="1011"/>
      <c r="BK3141" s="1011"/>
      <c r="BL3141" s="1011"/>
      <c r="BM3141" s="1011"/>
      <c r="BN3141" s="1011"/>
      <c r="BO3141" s="1011"/>
      <c r="BP3141" s="1011"/>
      <c r="BQ3141" s="1011"/>
      <c r="BR3141" s="1011"/>
      <c r="BS3141" s="1011"/>
      <c r="BT3141" s="1011"/>
      <c r="BU3141" s="1011"/>
      <c r="BV3141" s="1011"/>
      <c r="BW3141" s="1011"/>
      <c r="BX3141" s="1011"/>
      <c r="BY3141" s="1011"/>
      <c r="BZ3141" s="1011"/>
      <c r="CA3141" s="1011"/>
      <c r="CB3141" s="1011"/>
      <c r="CC3141" s="1011"/>
      <c r="CD3141" s="1011"/>
      <c r="CE3141" s="1011"/>
      <c r="CF3141" s="1011"/>
      <c r="CG3141" s="1011"/>
      <c r="CH3141" s="1011"/>
      <c r="CI3141" s="1011"/>
      <c r="CJ3141" s="1011"/>
      <c r="CK3141" s="1011"/>
      <c r="CL3141" s="1011"/>
      <c r="CM3141" s="1011"/>
      <c r="CN3141" s="1011"/>
      <c r="CO3141" s="1011"/>
      <c r="CP3141" s="1011"/>
      <c r="CQ3141" s="1011"/>
      <c r="CR3141" s="1011"/>
      <c r="CS3141" s="1011"/>
      <c r="CT3141" s="1011"/>
      <c r="CU3141" s="1011"/>
      <c r="CV3141" s="1011"/>
    </row>
    <row r="3142" spans="1:100" x14ac:dyDescent="0.25">
      <c r="A3142" s="1105" t="s">
        <v>104</v>
      </c>
      <c r="B3142" s="1106">
        <v>365357</v>
      </c>
      <c r="C3142" s="1812" t="s">
        <v>4055</v>
      </c>
      <c r="D3142" s="1713" t="s">
        <v>370</v>
      </c>
      <c r="E3142" s="1713" t="s">
        <v>370</v>
      </c>
      <c r="F3142" s="1715" t="s">
        <v>49</v>
      </c>
      <c r="G3142" s="1106" t="s">
        <v>75</v>
      </c>
      <c r="H3142" s="1308">
        <v>39083</v>
      </c>
      <c r="I3142" s="1277">
        <v>4682</v>
      </c>
      <c r="J3142" s="1277">
        <v>4682</v>
      </c>
      <c r="K3142" s="1277">
        <v>0</v>
      </c>
      <c r="L3142" s="1013"/>
      <c r="M3142" s="1012"/>
      <c r="N3142" s="1012"/>
      <c r="O3142" s="1012"/>
      <c r="P3142" s="1012"/>
      <c r="Q3142" s="1012"/>
      <c r="R3142" s="1012"/>
      <c r="S3142" s="1012"/>
      <c r="T3142" s="1012"/>
      <c r="U3142" s="1012"/>
      <c r="V3142" s="1012"/>
      <c r="W3142" s="1012"/>
      <c r="X3142" s="1012"/>
      <c r="Y3142" s="1012"/>
      <c r="Z3142" s="1012"/>
      <c r="AA3142" s="1012"/>
      <c r="AB3142" s="1012"/>
      <c r="AC3142" s="1012"/>
      <c r="AD3142" s="1012"/>
      <c r="AE3142" s="1012"/>
      <c r="AF3142" s="1012"/>
      <c r="AG3142" s="1012"/>
      <c r="AH3142" s="1012"/>
      <c r="AI3142" s="1012"/>
      <c r="AJ3142" s="1012"/>
      <c r="AK3142" s="1012"/>
      <c r="AL3142" s="1012"/>
      <c r="AM3142" s="1012"/>
      <c r="AN3142" s="1012"/>
      <c r="AO3142" s="1012"/>
      <c r="AP3142" s="1012"/>
      <c r="AQ3142" s="1012"/>
      <c r="AR3142" s="1012"/>
      <c r="AS3142" s="1012"/>
      <c r="AT3142" s="1012"/>
      <c r="AU3142" s="1012"/>
      <c r="AV3142" s="1012"/>
      <c r="AW3142" s="1012"/>
      <c r="AX3142" s="1012"/>
      <c r="AY3142" s="1012"/>
      <c r="AZ3142" s="1012"/>
      <c r="BA3142" s="1012"/>
      <c r="BB3142" s="1012"/>
      <c r="BC3142" s="1012"/>
      <c r="BD3142" s="1012"/>
      <c r="BE3142" s="1012"/>
      <c r="BF3142" s="1012"/>
      <c r="BG3142" s="1012"/>
      <c r="BH3142" s="1012"/>
      <c r="BI3142" s="1012"/>
      <c r="BJ3142" s="1012"/>
      <c r="BK3142" s="1012"/>
      <c r="BL3142" s="1012"/>
      <c r="BM3142" s="1012"/>
      <c r="BN3142" s="1012"/>
      <c r="BO3142" s="1012"/>
      <c r="BP3142" s="1012"/>
      <c r="BQ3142" s="1012"/>
      <c r="BR3142" s="1012"/>
      <c r="BS3142" s="1012"/>
      <c r="BT3142" s="1012"/>
      <c r="BU3142" s="1012"/>
      <c r="BV3142" s="1012"/>
      <c r="BW3142" s="1012"/>
      <c r="BX3142" s="1012"/>
      <c r="BY3142" s="1012"/>
      <c r="BZ3142" s="1012"/>
      <c r="CA3142" s="1012"/>
      <c r="CB3142" s="1012"/>
      <c r="CC3142" s="1012"/>
      <c r="CD3142" s="1012"/>
      <c r="CE3142" s="1012"/>
      <c r="CF3142" s="1012"/>
      <c r="CG3142" s="1012"/>
      <c r="CH3142" s="1012"/>
      <c r="CI3142" s="1012"/>
      <c r="CJ3142" s="1012"/>
      <c r="CK3142" s="1012"/>
      <c r="CL3142" s="1012"/>
      <c r="CM3142" s="1012"/>
      <c r="CN3142" s="1012"/>
      <c r="CO3142" s="1012"/>
      <c r="CP3142" s="1012"/>
      <c r="CQ3142" s="1012"/>
      <c r="CR3142" s="1012"/>
      <c r="CS3142" s="1012"/>
      <c r="CT3142" s="1012"/>
      <c r="CU3142" s="1012"/>
      <c r="CV3142" s="1012"/>
    </row>
    <row r="3143" spans="1:100" x14ac:dyDescent="0.25">
      <c r="A3143" s="1105" t="s">
        <v>194</v>
      </c>
      <c r="B3143" s="1106">
        <v>365358</v>
      </c>
      <c r="C3143" s="1812" t="s">
        <v>4056</v>
      </c>
      <c r="D3143" s="1713" t="s">
        <v>370</v>
      </c>
      <c r="E3143" s="1713" t="s">
        <v>370</v>
      </c>
      <c r="F3143" s="1715" t="s">
        <v>49</v>
      </c>
      <c r="G3143" s="1106" t="s">
        <v>103</v>
      </c>
      <c r="H3143" s="1308">
        <v>39083</v>
      </c>
      <c r="I3143" s="1277">
        <v>3250</v>
      </c>
      <c r="J3143" s="1277">
        <v>3250</v>
      </c>
      <c r="K3143" s="1277">
        <v>0</v>
      </c>
      <c r="L3143" s="1013"/>
      <c r="M3143" s="1012"/>
      <c r="N3143" s="1012"/>
      <c r="O3143" s="1012"/>
      <c r="P3143" s="1012"/>
      <c r="Q3143" s="1012"/>
      <c r="R3143" s="1012"/>
      <c r="S3143" s="1012"/>
      <c r="T3143" s="1012"/>
      <c r="U3143" s="1012"/>
      <c r="V3143" s="1012"/>
      <c r="W3143" s="1012"/>
      <c r="X3143" s="1012"/>
      <c r="Y3143" s="1012"/>
      <c r="Z3143" s="1012"/>
      <c r="AA3143" s="1012"/>
      <c r="AB3143" s="1012"/>
      <c r="AC3143" s="1012"/>
      <c r="AD3143" s="1012"/>
      <c r="AE3143" s="1012"/>
      <c r="AF3143" s="1012"/>
      <c r="AG3143" s="1012"/>
      <c r="AH3143" s="1012"/>
      <c r="AI3143" s="1012"/>
      <c r="AJ3143" s="1012"/>
      <c r="AK3143" s="1012"/>
      <c r="AL3143" s="1012"/>
      <c r="AM3143" s="1012"/>
      <c r="AN3143" s="1012"/>
      <c r="AO3143" s="1012"/>
      <c r="AP3143" s="1012"/>
      <c r="AQ3143" s="1012"/>
      <c r="AR3143" s="1012"/>
      <c r="AS3143" s="1012"/>
      <c r="AT3143" s="1012"/>
      <c r="AU3143" s="1012"/>
      <c r="AV3143" s="1012"/>
      <c r="AW3143" s="1012"/>
      <c r="AX3143" s="1012"/>
      <c r="AY3143" s="1012"/>
      <c r="AZ3143" s="1012"/>
      <c r="BA3143" s="1012"/>
      <c r="BB3143" s="1012"/>
      <c r="BC3143" s="1012"/>
      <c r="BD3143" s="1012"/>
      <c r="BE3143" s="1012"/>
      <c r="BF3143" s="1012"/>
      <c r="BG3143" s="1012"/>
      <c r="BH3143" s="1012"/>
      <c r="BI3143" s="1012"/>
      <c r="BJ3143" s="1012"/>
      <c r="BK3143" s="1012"/>
      <c r="BL3143" s="1012"/>
      <c r="BM3143" s="1012"/>
      <c r="BN3143" s="1012"/>
      <c r="BO3143" s="1012"/>
      <c r="BP3143" s="1012"/>
      <c r="BQ3143" s="1012"/>
      <c r="BR3143" s="1012"/>
      <c r="BS3143" s="1012"/>
      <c r="BT3143" s="1012"/>
      <c r="BU3143" s="1012"/>
      <c r="BV3143" s="1012"/>
      <c r="BW3143" s="1012"/>
      <c r="BX3143" s="1012"/>
      <c r="BY3143" s="1012"/>
      <c r="BZ3143" s="1012"/>
      <c r="CA3143" s="1012"/>
      <c r="CB3143" s="1012"/>
      <c r="CC3143" s="1012"/>
      <c r="CD3143" s="1012"/>
      <c r="CE3143" s="1012"/>
      <c r="CF3143" s="1012"/>
      <c r="CG3143" s="1012"/>
      <c r="CH3143" s="1012"/>
      <c r="CI3143" s="1012"/>
      <c r="CJ3143" s="1012"/>
      <c r="CK3143" s="1012"/>
      <c r="CL3143" s="1012"/>
      <c r="CM3143" s="1012"/>
      <c r="CN3143" s="1012"/>
      <c r="CO3143" s="1012"/>
      <c r="CP3143" s="1012"/>
      <c r="CQ3143" s="1012"/>
      <c r="CR3143" s="1012"/>
      <c r="CS3143" s="1012"/>
      <c r="CT3143" s="1012"/>
      <c r="CU3143" s="1012"/>
      <c r="CV3143" s="1012"/>
    </row>
    <row r="3144" spans="1:100" x14ac:dyDescent="0.25">
      <c r="A3144" s="1104" t="s">
        <v>170</v>
      </c>
      <c r="B3144" s="1106">
        <v>365513</v>
      </c>
      <c r="C3144" s="1812" t="s">
        <v>4057</v>
      </c>
      <c r="D3144" s="1106" t="s">
        <v>80</v>
      </c>
      <c r="E3144" s="1106" t="s">
        <v>1367</v>
      </c>
      <c r="F3144" s="1106" t="s">
        <v>4058</v>
      </c>
      <c r="G3144" s="1106" t="s">
        <v>18</v>
      </c>
      <c r="H3144" s="1308">
        <v>39083</v>
      </c>
      <c r="I3144" s="1277">
        <v>5258.1</v>
      </c>
      <c r="J3144" s="1277">
        <v>5258.1</v>
      </c>
      <c r="K3144" s="1277">
        <v>0</v>
      </c>
      <c r="L3144" s="1014"/>
      <c r="M3144" s="1013"/>
      <c r="N3144" s="1013"/>
      <c r="O3144" s="1013"/>
      <c r="P3144" s="1013"/>
      <c r="Q3144" s="1013"/>
      <c r="R3144" s="1013"/>
      <c r="S3144" s="1013"/>
      <c r="T3144" s="1013"/>
      <c r="U3144" s="1013"/>
      <c r="V3144" s="1013"/>
      <c r="W3144" s="1013"/>
      <c r="X3144" s="1013"/>
      <c r="Y3144" s="1013"/>
      <c r="Z3144" s="1013"/>
      <c r="AA3144" s="1013"/>
      <c r="AB3144" s="1013"/>
      <c r="AC3144" s="1013"/>
      <c r="AD3144" s="1013"/>
      <c r="AE3144" s="1013"/>
      <c r="AF3144" s="1013"/>
      <c r="AG3144" s="1013"/>
      <c r="AH3144" s="1013"/>
      <c r="AI3144" s="1013"/>
      <c r="AJ3144" s="1013"/>
      <c r="AK3144" s="1013"/>
      <c r="AL3144" s="1013"/>
      <c r="AM3144" s="1013"/>
      <c r="AN3144" s="1013"/>
      <c r="AO3144" s="1013"/>
      <c r="AP3144" s="1013"/>
      <c r="AQ3144" s="1013"/>
      <c r="AR3144" s="1013"/>
      <c r="AS3144" s="1013"/>
      <c r="AT3144" s="1013"/>
      <c r="AU3144" s="1013"/>
      <c r="AV3144" s="1013"/>
      <c r="AW3144" s="1013"/>
      <c r="AX3144" s="1013"/>
      <c r="AY3144" s="1013"/>
      <c r="AZ3144" s="1013"/>
      <c r="BA3144" s="1013"/>
      <c r="BB3144" s="1013"/>
      <c r="BC3144" s="1013"/>
      <c r="BD3144" s="1013"/>
      <c r="BE3144" s="1013"/>
      <c r="BF3144" s="1013"/>
      <c r="BG3144" s="1013"/>
      <c r="BH3144" s="1013"/>
      <c r="BI3144" s="1013"/>
      <c r="BJ3144" s="1013"/>
      <c r="BK3144" s="1013"/>
      <c r="BL3144" s="1013"/>
      <c r="BM3144" s="1013"/>
      <c r="BN3144" s="1013"/>
      <c r="BO3144" s="1013"/>
      <c r="BP3144" s="1013"/>
      <c r="BQ3144" s="1013"/>
      <c r="BR3144" s="1013"/>
      <c r="BS3144" s="1013"/>
      <c r="BT3144" s="1013"/>
      <c r="BU3144" s="1013"/>
      <c r="BV3144" s="1013"/>
      <c r="BW3144" s="1013"/>
      <c r="BX3144" s="1013"/>
      <c r="BY3144" s="1013"/>
      <c r="BZ3144" s="1013"/>
      <c r="CA3144" s="1013"/>
      <c r="CB3144" s="1013"/>
      <c r="CC3144" s="1013"/>
      <c r="CD3144" s="1013"/>
      <c r="CE3144" s="1013"/>
      <c r="CF3144" s="1013"/>
      <c r="CG3144" s="1013"/>
      <c r="CH3144" s="1013"/>
      <c r="CI3144" s="1013"/>
      <c r="CJ3144" s="1013"/>
      <c r="CK3144" s="1013"/>
      <c r="CL3144" s="1013"/>
      <c r="CM3144" s="1013"/>
      <c r="CN3144" s="1013"/>
      <c r="CO3144" s="1013"/>
      <c r="CP3144" s="1013"/>
      <c r="CQ3144" s="1013"/>
      <c r="CR3144" s="1013"/>
      <c r="CS3144" s="1013"/>
      <c r="CT3144" s="1013"/>
      <c r="CU3144" s="1013"/>
      <c r="CV3144" s="1013"/>
    </row>
    <row r="3145" spans="1:100" x14ac:dyDescent="0.25">
      <c r="A3145" s="1104" t="s">
        <v>170</v>
      </c>
      <c r="B3145" s="1106">
        <v>365498</v>
      </c>
      <c r="C3145" s="1812" t="s">
        <v>4059</v>
      </c>
      <c r="D3145" s="1106" t="s">
        <v>16</v>
      </c>
      <c r="E3145" s="1106" t="s">
        <v>2646</v>
      </c>
      <c r="F3145" s="1106" t="s">
        <v>4060</v>
      </c>
      <c r="G3145" s="1106" t="s">
        <v>18</v>
      </c>
      <c r="H3145" s="1308">
        <v>38838</v>
      </c>
      <c r="I3145" s="1277">
        <v>9313.8799999999992</v>
      </c>
      <c r="J3145" s="1277">
        <v>9313.8799999999992</v>
      </c>
      <c r="K3145" s="1277">
        <v>0</v>
      </c>
      <c r="L3145" s="1015"/>
      <c r="M3145" s="1014"/>
      <c r="N3145" s="1014"/>
      <c r="O3145" s="1014"/>
      <c r="P3145" s="1014"/>
      <c r="Q3145" s="1014"/>
      <c r="R3145" s="1014"/>
      <c r="S3145" s="1014"/>
      <c r="T3145" s="1014"/>
      <c r="U3145" s="1014"/>
      <c r="V3145" s="1014"/>
      <c r="W3145" s="1014"/>
      <c r="X3145" s="1014"/>
      <c r="Y3145" s="1014"/>
      <c r="Z3145" s="1014"/>
      <c r="AA3145" s="1014"/>
      <c r="AB3145" s="1014"/>
      <c r="AC3145" s="1014"/>
      <c r="AD3145" s="1014"/>
      <c r="AE3145" s="1014"/>
      <c r="AF3145" s="1014"/>
      <c r="AG3145" s="1014"/>
      <c r="AH3145" s="1014"/>
      <c r="AI3145" s="1014"/>
      <c r="AJ3145" s="1014"/>
      <c r="AK3145" s="1014"/>
      <c r="AL3145" s="1014"/>
      <c r="AM3145" s="1014"/>
      <c r="AN3145" s="1014"/>
      <c r="AO3145" s="1014"/>
      <c r="AP3145" s="1014"/>
      <c r="AQ3145" s="1014"/>
      <c r="AR3145" s="1014"/>
      <c r="AS3145" s="1014"/>
      <c r="AT3145" s="1014"/>
      <c r="AU3145" s="1014"/>
      <c r="AV3145" s="1014"/>
      <c r="AW3145" s="1014"/>
      <c r="AX3145" s="1014"/>
      <c r="AY3145" s="1014"/>
      <c r="AZ3145" s="1014"/>
      <c r="BA3145" s="1014"/>
      <c r="BB3145" s="1014"/>
      <c r="BC3145" s="1014"/>
      <c r="BD3145" s="1014"/>
      <c r="BE3145" s="1014"/>
      <c r="BF3145" s="1014"/>
      <c r="BG3145" s="1014"/>
      <c r="BH3145" s="1014"/>
      <c r="BI3145" s="1014"/>
      <c r="BJ3145" s="1014"/>
      <c r="BK3145" s="1014"/>
      <c r="BL3145" s="1014"/>
      <c r="BM3145" s="1014"/>
      <c r="BN3145" s="1014"/>
      <c r="BO3145" s="1014"/>
      <c r="BP3145" s="1014"/>
      <c r="BQ3145" s="1014"/>
      <c r="BR3145" s="1014"/>
      <c r="BS3145" s="1014"/>
      <c r="BT3145" s="1014"/>
      <c r="BU3145" s="1014"/>
      <c r="BV3145" s="1014"/>
      <c r="BW3145" s="1014"/>
      <c r="BX3145" s="1014"/>
      <c r="BY3145" s="1014"/>
      <c r="BZ3145" s="1014"/>
      <c r="CA3145" s="1014"/>
      <c r="CB3145" s="1014"/>
      <c r="CC3145" s="1014"/>
      <c r="CD3145" s="1014"/>
      <c r="CE3145" s="1014"/>
      <c r="CF3145" s="1014"/>
      <c r="CG3145" s="1014"/>
      <c r="CH3145" s="1014"/>
      <c r="CI3145" s="1014"/>
      <c r="CJ3145" s="1014"/>
      <c r="CK3145" s="1014"/>
      <c r="CL3145" s="1014"/>
      <c r="CM3145" s="1014"/>
      <c r="CN3145" s="1014"/>
      <c r="CO3145" s="1014"/>
      <c r="CP3145" s="1014"/>
      <c r="CQ3145" s="1014"/>
      <c r="CR3145" s="1014"/>
      <c r="CS3145" s="1014"/>
      <c r="CT3145" s="1014"/>
      <c r="CU3145" s="1014"/>
      <c r="CV3145" s="1014"/>
    </row>
    <row r="3146" spans="1:100" x14ac:dyDescent="0.25">
      <c r="A3146" s="1104" t="s">
        <v>170</v>
      </c>
      <c r="B3146" s="1106">
        <v>365226</v>
      </c>
      <c r="C3146" s="1812" t="s">
        <v>4061</v>
      </c>
      <c r="D3146" s="1106" t="s">
        <v>16</v>
      </c>
      <c r="E3146" s="1106" t="s">
        <v>84</v>
      </c>
      <c r="F3146" s="1106" t="s">
        <v>4062</v>
      </c>
      <c r="G3146" s="1106" t="s">
        <v>18</v>
      </c>
      <c r="H3146" s="1308">
        <v>39083</v>
      </c>
      <c r="I3146" s="1277">
        <v>6542.53</v>
      </c>
      <c r="J3146" s="1277">
        <v>6542.53</v>
      </c>
      <c r="K3146" s="1277">
        <v>0</v>
      </c>
      <c r="L3146" s="1015"/>
      <c r="M3146" s="1014"/>
      <c r="N3146" s="1014"/>
      <c r="O3146" s="1014"/>
      <c r="P3146" s="1014"/>
      <c r="Q3146" s="1014"/>
      <c r="R3146" s="1014"/>
      <c r="S3146" s="1014"/>
      <c r="T3146" s="1014"/>
      <c r="U3146" s="1014"/>
      <c r="V3146" s="1014"/>
      <c r="W3146" s="1014"/>
      <c r="X3146" s="1014"/>
      <c r="Y3146" s="1014"/>
      <c r="Z3146" s="1014"/>
      <c r="AA3146" s="1014"/>
      <c r="AB3146" s="1014"/>
      <c r="AC3146" s="1014"/>
      <c r="AD3146" s="1014"/>
      <c r="AE3146" s="1014"/>
      <c r="AF3146" s="1014"/>
      <c r="AG3146" s="1014"/>
      <c r="AH3146" s="1014"/>
      <c r="AI3146" s="1014"/>
      <c r="AJ3146" s="1014"/>
      <c r="AK3146" s="1014"/>
      <c r="AL3146" s="1014"/>
      <c r="AM3146" s="1014"/>
      <c r="AN3146" s="1014"/>
      <c r="AO3146" s="1014"/>
      <c r="AP3146" s="1014"/>
      <c r="AQ3146" s="1014"/>
      <c r="AR3146" s="1014"/>
      <c r="AS3146" s="1014"/>
      <c r="AT3146" s="1014"/>
      <c r="AU3146" s="1014"/>
      <c r="AV3146" s="1014"/>
      <c r="AW3146" s="1014"/>
      <c r="AX3146" s="1014"/>
      <c r="AY3146" s="1014"/>
      <c r="AZ3146" s="1014"/>
      <c r="BA3146" s="1014"/>
      <c r="BB3146" s="1014"/>
      <c r="BC3146" s="1014"/>
      <c r="BD3146" s="1014"/>
      <c r="BE3146" s="1014"/>
      <c r="BF3146" s="1014"/>
      <c r="BG3146" s="1014"/>
      <c r="BH3146" s="1014"/>
      <c r="BI3146" s="1014"/>
      <c r="BJ3146" s="1014"/>
      <c r="BK3146" s="1014"/>
      <c r="BL3146" s="1014"/>
      <c r="BM3146" s="1014"/>
      <c r="BN3146" s="1014"/>
      <c r="BO3146" s="1014"/>
      <c r="BP3146" s="1014"/>
      <c r="BQ3146" s="1014"/>
      <c r="BR3146" s="1014"/>
      <c r="BS3146" s="1014"/>
      <c r="BT3146" s="1014"/>
      <c r="BU3146" s="1014"/>
      <c r="BV3146" s="1014"/>
      <c r="BW3146" s="1014"/>
      <c r="BX3146" s="1014"/>
      <c r="BY3146" s="1014"/>
      <c r="BZ3146" s="1014"/>
      <c r="CA3146" s="1014"/>
      <c r="CB3146" s="1014"/>
      <c r="CC3146" s="1014"/>
      <c r="CD3146" s="1014"/>
      <c r="CE3146" s="1014"/>
      <c r="CF3146" s="1014"/>
      <c r="CG3146" s="1014"/>
      <c r="CH3146" s="1014"/>
      <c r="CI3146" s="1014"/>
      <c r="CJ3146" s="1014"/>
      <c r="CK3146" s="1014"/>
      <c r="CL3146" s="1014"/>
      <c r="CM3146" s="1014"/>
      <c r="CN3146" s="1014"/>
      <c r="CO3146" s="1014"/>
      <c r="CP3146" s="1014"/>
      <c r="CQ3146" s="1014"/>
      <c r="CR3146" s="1014"/>
      <c r="CS3146" s="1014"/>
      <c r="CT3146" s="1014"/>
      <c r="CU3146" s="1014"/>
      <c r="CV3146" s="1014"/>
    </row>
    <row r="3147" spans="1:100" x14ac:dyDescent="0.25">
      <c r="A3147" s="1104" t="s">
        <v>170</v>
      </c>
      <c r="B3147" s="1106">
        <v>365370</v>
      </c>
      <c r="C3147" s="1812" t="s">
        <v>4063</v>
      </c>
      <c r="D3147" s="1106" t="s">
        <v>16</v>
      </c>
      <c r="E3147" s="1106" t="s">
        <v>377</v>
      </c>
      <c r="F3147" s="1106" t="s">
        <v>4064</v>
      </c>
      <c r="G3147" s="1106" t="s">
        <v>18</v>
      </c>
      <c r="H3147" s="1308">
        <v>39083</v>
      </c>
      <c r="I3147" s="1277">
        <v>9313.8799999999992</v>
      </c>
      <c r="J3147" s="1277">
        <v>9313.8799999999992</v>
      </c>
      <c r="K3147" s="1277">
        <v>0</v>
      </c>
      <c r="L3147" s="1015"/>
      <c r="M3147" s="1014"/>
      <c r="N3147" s="1014"/>
      <c r="O3147" s="1014"/>
      <c r="P3147" s="1014"/>
      <c r="Q3147" s="1014"/>
      <c r="R3147" s="1014"/>
      <c r="S3147" s="1014"/>
      <c r="T3147" s="1014"/>
      <c r="U3147" s="1014"/>
      <c r="V3147" s="1014"/>
      <c r="W3147" s="1014"/>
      <c r="X3147" s="1014"/>
      <c r="Y3147" s="1014"/>
      <c r="Z3147" s="1014"/>
      <c r="AA3147" s="1014"/>
      <c r="AB3147" s="1014"/>
      <c r="AC3147" s="1014"/>
      <c r="AD3147" s="1014"/>
      <c r="AE3147" s="1014"/>
      <c r="AF3147" s="1014"/>
      <c r="AG3147" s="1014"/>
      <c r="AH3147" s="1014"/>
      <c r="AI3147" s="1014"/>
      <c r="AJ3147" s="1014"/>
      <c r="AK3147" s="1014"/>
      <c r="AL3147" s="1014"/>
      <c r="AM3147" s="1014"/>
      <c r="AN3147" s="1014"/>
      <c r="AO3147" s="1014"/>
      <c r="AP3147" s="1014"/>
      <c r="AQ3147" s="1014"/>
      <c r="AR3147" s="1014"/>
      <c r="AS3147" s="1014"/>
      <c r="AT3147" s="1014"/>
      <c r="AU3147" s="1014"/>
      <c r="AV3147" s="1014"/>
      <c r="AW3147" s="1014"/>
      <c r="AX3147" s="1014"/>
      <c r="AY3147" s="1014"/>
      <c r="AZ3147" s="1014"/>
      <c r="BA3147" s="1014"/>
      <c r="BB3147" s="1014"/>
      <c r="BC3147" s="1014"/>
      <c r="BD3147" s="1014"/>
      <c r="BE3147" s="1014"/>
      <c r="BF3147" s="1014"/>
      <c r="BG3147" s="1014"/>
      <c r="BH3147" s="1014"/>
      <c r="BI3147" s="1014"/>
      <c r="BJ3147" s="1014"/>
      <c r="BK3147" s="1014"/>
      <c r="BL3147" s="1014"/>
      <c r="BM3147" s="1014"/>
      <c r="BN3147" s="1014"/>
      <c r="BO3147" s="1014"/>
      <c r="BP3147" s="1014"/>
      <c r="BQ3147" s="1014"/>
      <c r="BR3147" s="1014"/>
      <c r="BS3147" s="1014"/>
      <c r="BT3147" s="1014"/>
      <c r="BU3147" s="1014"/>
      <c r="BV3147" s="1014"/>
      <c r="BW3147" s="1014"/>
      <c r="BX3147" s="1014"/>
      <c r="BY3147" s="1014"/>
      <c r="BZ3147" s="1014"/>
      <c r="CA3147" s="1014"/>
      <c r="CB3147" s="1014"/>
      <c r="CC3147" s="1014"/>
      <c r="CD3147" s="1014"/>
      <c r="CE3147" s="1014"/>
      <c r="CF3147" s="1014"/>
      <c r="CG3147" s="1014"/>
      <c r="CH3147" s="1014"/>
      <c r="CI3147" s="1014"/>
      <c r="CJ3147" s="1014"/>
      <c r="CK3147" s="1014"/>
      <c r="CL3147" s="1014"/>
      <c r="CM3147" s="1014"/>
      <c r="CN3147" s="1014"/>
      <c r="CO3147" s="1014"/>
      <c r="CP3147" s="1014"/>
      <c r="CQ3147" s="1014"/>
      <c r="CR3147" s="1014"/>
      <c r="CS3147" s="1014"/>
      <c r="CT3147" s="1014"/>
      <c r="CU3147" s="1014"/>
      <c r="CV3147" s="1014"/>
    </row>
    <row r="3148" spans="1:100" x14ac:dyDescent="0.25">
      <c r="A3148" s="1104" t="s">
        <v>170</v>
      </c>
      <c r="B3148" s="1106">
        <v>365375</v>
      </c>
      <c r="C3148" s="1812" t="s">
        <v>4065</v>
      </c>
      <c r="D3148" s="1106" t="s">
        <v>16</v>
      </c>
      <c r="E3148" s="1106" t="s">
        <v>4066</v>
      </c>
      <c r="F3148" s="1106" t="s">
        <v>4067</v>
      </c>
      <c r="G3148" s="1106" t="s">
        <v>18</v>
      </c>
      <c r="H3148" s="1308">
        <v>38838</v>
      </c>
      <c r="I3148" s="1277">
        <v>9313.8799999999992</v>
      </c>
      <c r="J3148" s="1277">
        <v>9313.8799999999992</v>
      </c>
      <c r="K3148" s="1277">
        <v>0</v>
      </c>
      <c r="L3148" s="1015"/>
      <c r="M3148" s="1014"/>
      <c r="N3148" s="1014"/>
      <c r="O3148" s="1014"/>
      <c r="P3148" s="1014"/>
      <c r="Q3148" s="1014"/>
      <c r="R3148" s="1014"/>
      <c r="S3148" s="1014"/>
      <c r="T3148" s="1014"/>
      <c r="U3148" s="1014"/>
      <c r="V3148" s="1014"/>
      <c r="W3148" s="1014"/>
      <c r="X3148" s="1014"/>
      <c r="Y3148" s="1014"/>
      <c r="Z3148" s="1014"/>
      <c r="AA3148" s="1014"/>
      <c r="AB3148" s="1014"/>
      <c r="AC3148" s="1014"/>
      <c r="AD3148" s="1014"/>
      <c r="AE3148" s="1014"/>
      <c r="AF3148" s="1014"/>
      <c r="AG3148" s="1014"/>
      <c r="AH3148" s="1014"/>
      <c r="AI3148" s="1014"/>
      <c r="AJ3148" s="1014"/>
      <c r="AK3148" s="1014"/>
      <c r="AL3148" s="1014"/>
      <c r="AM3148" s="1014"/>
      <c r="AN3148" s="1014"/>
      <c r="AO3148" s="1014"/>
      <c r="AP3148" s="1014"/>
      <c r="AQ3148" s="1014"/>
      <c r="AR3148" s="1014"/>
      <c r="AS3148" s="1014"/>
      <c r="AT3148" s="1014"/>
      <c r="AU3148" s="1014"/>
      <c r="AV3148" s="1014"/>
      <c r="AW3148" s="1014"/>
      <c r="AX3148" s="1014"/>
      <c r="AY3148" s="1014"/>
      <c r="AZ3148" s="1014"/>
      <c r="BA3148" s="1014"/>
      <c r="BB3148" s="1014"/>
      <c r="BC3148" s="1014"/>
      <c r="BD3148" s="1014"/>
      <c r="BE3148" s="1014"/>
      <c r="BF3148" s="1014"/>
      <c r="BG3148" s="1014"/>
      <c r="BH3148" s="1014"/>
      <c r="BI3148" s="1014"/>
      <c r="BJ3148" s="1014"/>
      <c r="BK3148" s="1014"/>
      <c r="BL3148" s="1014"/>
      <c r="BM3148" s="1014"/>
      <c r="BN3148" s="1014"/>
      <c r="BO3148" s="1014"/>
      <c r="BP3148" s="1014"/>
      <c r="BQ3148" s="1014"/>
      <c r="BR3148" s="1014"/>
      <c r="BS3148" s="1014"/>
      <c r="BT3148" s="1014"/>
      <c r="BU3148" s="1014"/>
      <c r="BV3148" s="1014"/>
      <c r="BW3148" s="1014"/>
      <c r="BX3148" s="1014"/>
      <c r="BY3148" s="1014"/>
      <c r="BZ3148" s="1014"/>
      <c r="CA3148" s="1014"/>
      <c r="CB3148" s="1014"/>
      <c r="CC3148" s="1014"/>
      <c r="CD3148" s="1014"/>
      <c r="CE3148" s="1014"/>
      <c r="CF3148" s="1014"/>
      <c r="CG3148" s="1014"/>
      <c r="CH3148" s="1014"/>
      <c r="CI3148" s="1014"/>
      <c r="CJ3148" s="1014"/>
      <c r="CK3148" s="1014"/>
      <c r="CL3148" s="1014"/>
      <c r="CM3148" s="1014"/>
      <c r="CN3148" s="1014"/>
      <c r="CO3148" s="1014"/>
      <c r="CP3148" s="1014"/>
      <c r="CQ3148" s="1014"/>
      <c r="CR3148" s="1014"/>
      <c r="CS3148" s="1014"/>
      <c r="CT3148" s="1014"/>
      <c r="CU3148" s="1014"/>
      <c r="CV3148" s="1014"/>
    </row>
    <row r="3149" spans="1:100" x14ac:dyDescent="0.25">
      <c r="A3149" s="1104" t="s">
        <v>170</v>
      </c>
      <c r="B3149" s="1106">
        <v>365298</v>
      </c>
      <c r="C3149" s="1812" t="s">
        <v>4068</v>
      </c>
      <c r="D3149" s="1106" t="s">
        <v>16</v>
      </c>
      <c r="E3149" s="1106" t="s">
        <v>172</v>
      </c>
      <c r="F3149" s="1106" t="s">
        <v>4069</v>
      </c>
      <c r="G3149" s="1106" t="s">
        <v>18</v>
      </c>
      <c r="H3149" s="1308">
        <v>38838</v>
      </c>
      <c r="I3149" s="1277">
        <v>9313.8799999999992</v>
      </c>
      <c r="J3149" s="1277">
        <v>9313.8799999999992</v>
      </c>
      <c r="K3149" s="1277">
        <v>0</v>
      </c>
      <c r="L3149" s="1016"/>
      <c r="M3149" s="1015"/>
      <c r="N3149" s="1015"/>
      <c r="O3149" s="1015"/>
      <c r="P3149" s="1015"/>
      <c r="Q3149" s="1015"/>
      <c r="R3149" s="1015"/>
      <c r="S3149" s="1015"/>
      <c r="T3149" s="1015"/>
      <c r="U3149" s="1015"/>
      <c r="V3149" s="1015"/>
      <c r="W3149" s="1015"/>
      <c r="X3149" s="1015"/>
      <c r="Y3149" s="1015"/>
      <c r="Z3149" s="1015"/>
      <c r="AA3149" s="1015"/>
      <c r="AB3149" s="1015"/>
      <c r="AC3149" s="1015"/>
      <c r="AD3149" s="1015"/>
      <c r="AE3149" s="1015"/>
      <c r="AF3149" s="1015"/>
      <c r="AG3149" s="1015"/>
      <c r="AH3149" s="1015"/>
      <c r="AI3149" s="1015"/>
      <c r="AJ3149" s="1015"/>
      <c r="AK3149" s="1015"/>
      <c r="AL3149" s="1015"/>
      <c r="AM3149" s="1015"/>
      <c r="AN3149" s="1015"/>
      <c r="AO3149" s="1015"/>
      <c r="AP3149" s="1015"/>
      <c r="AQ3149" s="1015"/>
      <c r="AR3149" s="1015"/>
      <c r="AS3149" s="1015"/>
      <c r="AT3149" s="1015"/>
      <c r="AU3149" s="1015"/>
      <c r="AV3149" s="1015"/>
      <c r="AW3149" s="1015"/>
      <c r="AX3149" s="1015"/>
      <c r="AY3149" s="1015"/>
      <c r="AZ3149" s="1015"/>
      <c r="BA3149" s="1015"/>
      <c r="BB3149" s="1015"/>
      <c r="BC3149" s="1015"/>
      <c r="BD3149" s="1015"/>
      <c r="BE3149" s="1015"/>
      <c r="BF3149" s="1015"/>
      <c r="BG3149" s="1015"/>
      <c r="BH3149" s="1015"/>
      <c r="BI3149" s="1015"/>
      <c r="BJ3149" s="1015"/>
      <c r="BK3149" s="1015"/>
      <c r="BL3149" s="1015"/>
      <c r="BM3149" s="1015"/>
      <c r="BN3149" s="1015"/>
      <c r="BO3149" s="1015"/>
      <c r="BP3149" s="1015"/>
      <c r="BQ3149" s="1015"/>
      <c r="BR3149" s="1015"/>
      <c r="BS3149" s="1015"/>
      <c r="BT3149" s="1015"/>
      <c r="BU3149" s="1015"/>
      <c r="BV3149" s="1015"/>
      <c r="BW3149" s="1015"/>
      <c r="BX3149" s="1015"/>
      <c r="BY3149" s="1015"/>
      <c r="BZ3149" s="1015"/>
      <c r="CA3149" s="1015"/>
      <c r="CB3149" s="1015"/>
      <c r="CC3149" s="1015"/>
      <c r="CD3149" s="1015"/>
      <c r="CE3149" s="1015"/>
      <c r="CF3149" s="1015"/>
      <c r="CG3149" s="1015"/>
      <c r="CH3149" s="1015"/>
      <c r="CI3149" s="1015"/>
      <c r="CJ3149" s="1015"/>
      <c r="CK3149" s="1015"/>
      <c r="CL3149" s="1015"/>
      <c r="CM3149" s="1015"/>
      <c r="CN3149" s="1015"/>
      <c r="CO3149" s="1015"/>
      <c r="CP3149" s="1015"/>
      <c r="CQ3149" s="1015"/>
      <c r="CR3149" s="1015"/>
      <c r="CS3149" s="1015"/>
      <c r="CT3149" s="1015"/>
      <c r="CU3149" s="1015"/>
      <c r="CV3149" s="1015"/>
    </row>
    <row r="3150" spans="1:100" x14ac:dyDescent="0.25">
      <c r="A3150" s="1105" t="s">
        <v>3698</v>
      </c>
      <c r="B3150" s="1106">
        <v>365436</v>
      </c>
      <c r="C3150" s="1812" t="s">
        <v>4070</v>
      </c>
      <c r="D3150" s="1106" t="s">
        <v>1002</v>
      </c>
      <c r="E3150" s="1713" t="s">
        <v>370</v>
      </c>
      <c r="F3150" s="1715" t="s">
        <v>49</v>
      </c>
      <c r="G3150" s="1106" t="s">
        <v>189</v>
      </c>
      <c r="H3150" s="1308">
        <v>39083</v>
      </c>
      <c r="I3150" s="1277">
        <v>3499.95</v>
      </c>
      <c r="J3150" s="1277">
        <v>3499.95</v>
      </c>
      <c r="K3150" s="1277">
        <v>0</v>
      </c>
      <c r="L3150" s="1017"/>
      <c r="M3150" s="1016"/>
      <c r="N3150" s="1016"/>
      <c r="O3150" s="1016"/>
      <c r="P3150" s="1016"/>
      <c r="Q3150" s="1016"/>
      <c r="R3150" s="1016"/>
      <c r="S3150" s="1016"/>
      <c r="T3150" s="1016"/>
      <c r="U3150" s="1016"/>
      <c r="V3150" s="1016"/>
      <c r="W3150" s="1016"/>
      <c r="X3150" s="1016"/>
      <c r="Y3150" s="1016"/>
      <c r="Z3150" s="1016"/>
      <c r="AA3150" s="1016"/>
      <c r="AB3150" s="1016"/>
      <c r="AC3150" s="1016"/>
      <c r="AD3150" s="1016"/>
      <c r="AE3150" s="1016"/>
      <c r="AF3150" s="1016"/>
      <c r="AG3150" s="1016"/>
      <c r="AH3150" s="1016"/>
      <c r="AI3150" s="1016"/>
      <c r="AJ3150" s="1016"/>
      <c r="AK3150" s="1016"/>
      <c r="AL3150" s="1016"/>
      <c r="AM3150" s="1016"/>
      <c r="AN3150" s="1016"/>
      <c r="AO3150" s="1016"/>
      <c r="AP3150" s="1016"/>
      <c r="AQ3150" s="1016"/>
      <c r="AR3150" s="1016"/>
      <c r="AS3150" s="1016"/>
      <c r="AT3150" s="1016"/>
      <c r="AU3150" s="1016"/>
      <c r="AV3150" s="1016"/>
      <c r="AW3150" s="1016"/>
      <c r="AX3150" s="1016"/>
      <c r="AY3150" s="1016"/>
      <c r="AZ3150" s="1016"/>
      <c r="BA3150" s="1016"/>
      <c r="BB3150" s="1016"/>
      <c r="BC3150" s="1016"/>
      <c r="BD3150" s="1016"/>
      <c r="BE3150" s="1016"/>
      <c r="BF3150" s="1016"/>
      <c r="BG3150" s="1016"/>
      <c r="BH3150" s="1016"/>
      <c r="BI3150" s="1016"/>
      <c r="BJ3150" s="1016"/>
      <c r="BK3150" s="1016"/>
      <c r="BL3150" s="1016"/>
      <c r="BM3150" s="1016"/>
      <c r="BN3150" s="1016"/>
      <c r="BO3150" s="1016"/>
      <c r="BP3150" s="1016"/>
      <c r="BQ3150" s="1016"/>
      <c r="BR3150" s="1016"/>
      <c r="BS3150" s="1016"/>
      <c r="BT3150" s="1016"/>
      <c r="BU3150" s="1016"/>
      <c r="BV3150" s="1016"/>
      <c r="BW3150" s="1016"/>
      <c r="BX3150" s="1016"/>
      <c r="BY3150" s="1016"/>
      <c r="BZ3150" s="1016"/>
      <c r="CA3150" s="1016"/>
      <c r="CB3150" s="1016"/>
      <c r="CC3150" s="1016"/>
      <c r="CD3150" s="1016"/>
      <c r="CE3150" s="1016"/>
      <c r="CF3150" s="1016"/>
      <c r="CG3150" s="1016"/>
      <c r="CH3150" s="1016"/>
      <c r="CI3150" s="1016"/>
      <c r="CJ3150" s="1016"/>
      <c r="CK3150" s="1016"/>
      <c r="CL3150" s="1016"/>
      <c r="CM3150" s="1016"/>
      <c r="CN3150" s="1016"/>
      <c r="CO3150" s="1016"/>
      <c r="CP3150" s="1016"/>
      <c r="CQ3150" s="1016"/>
      <c r="CR3150" s="1016"/>
      <c r="CS3150" s="1016"/>
      <c r="CT3150" s="1016"/>
      <c r="CU3150" s="1016"/>
      <c r="CV3150" s="1016"/>
    </row>
    <row r="3151" spans="1:100" x14ac:dyDescent="0.25">
      <c r="A3151" s="1105" t="s">
        <v>4072</v>
      </c>
      <c r="B3151" s="1106">
        <v>365492</v>
      </c>
      <c r="C3151" s="1812" t="s">
        <v>4071</v>
      </c>
      <c r="D3151" s="1106" t="s">
        <v>1002</v>
      </c>
      <c r="E3151" s="1713" t="s">
        <v>370</v>
      </c>
      <c r="F3151" s="1715" t="s">
        <v>49</v>
      </c>
      <c r="G3151" s="1106" t="s">
        <v>189</v>
      </c>
      <c r="H3151" s="1308">
        <v>39083</v>
      </c>
      <c r="I3151" s="1277">
        <v>1449.95</v>
      </c>
      <c r="J3151" s="1277">
        <v>1449.95</v>
      </c>
      <c r="K3151" s="1277">
        <v>0</v>
      </c>
      <c r="L3151" s="1018"/>
      <c r="M3151" s="1017"/>
      <c r="N3151" s="1017"/>
      <c r="O3151" s="1017"/>
      <c r="P3151" s="1017"/>
      <c r="Q3151" s="1017"/>
      <c r="R3151" s="1017"/>
      <c r="S3151" s="1017"/>
      <c r="T3151" s="1017"/>
      <c r="U3151" s="1017"/>
      <c r="V3151" s="1017"/>
      <c r="W3151" s="1017"/>
      <c r="X3151" s="1017"/>
      <c r="Y3151" s="1017"/>
      <c r="Z3151" s="1017"/>
      <c r="AA3151" s="1017"/>
      <c r="AB3151" s="1017"/>
      <c r="AC3151" s="1017"/>
      <c r="AD3151" s="1017"/>
      <c r="AE3151" s="1017"/>
      <c r="AF3151" s="1017"/>
      <c r="AG3151" s="1017"/>
      <c r="AH3151" s="1017"/>
      <c r="AI3151" s="1017"/>
      <c r="AJ3151" s="1017"/>
      <c r="AK3151" s="1017"/>
      <c r="AL3151" s="1017"/>
      <c r="AM3151" s="1017"/>
      <c r="AN3151" s="1017"/>
      <c r="AO3151" s="1017"/>
      <c r="AP3151" s="1017"/>
      <c r="AQ3151" s="1017"/>
      <c r="AR3151" s="1017"/>
      <c r="AS3151" s="1017"/>
      <c r="AT3151" s="1017"/>
      <c r="AU3151" s="1017"/>
      <c r="AV3151" s="1017"/>
      <c r="AW3151" s="1017"/>
      <c r="AX3151" s="1017"/>
      <c r="AY3151" s="1017"/>
      <c r="AZ3151" s="1017"/>
      <c r="BA3151" s="1017"/>
      <c r="BB3151" s="1017"/>
      <c r="BC3151" s="1017"/>
      <c r="BD3151" s="1017"/>
      <c r="BE3151" s="1017"/>
      <c r="BF3151" s="1017"/>
      <c r="BG3151" s="1017"/>
      <c r="BH3151" s="1017"/>
      <c r="BI3151" s="1017"/>
      <c r="BJ3151" s="1017"/>
      <c r="BK3151" s="1017"/>
      <c r="BL3151" s="1017"/>
      <c r="BM3151" s="1017"/>
      <c r="BN3151" s="1017"/>
      <c r="BO3151" s="1017"/>
      <c r="BP3151" s="1017"/>
      <c r="BQ3151" s="1017"/>
      <c r="BR3151" s="1017"/>
      <c r="BS3151" s="1017"/>
      <c r="BT3151" s="1017"/>
      <c r="BU3151" s="1017"/>
      <c r="BV3151" s="1017"/>
      <c r="BW3151" s="1017"/>
      <c r="BX3151" s="1017"/>
      <c r="BY3151" s="1017"/>
      <c r="BZ3151" s="1017"/>
      <c r="CA3151" s="1017"/>
      <c r="CB3151" s="1017"/>
      <c r="CC3151" s="1017"/>
      <c r="CD3151" s="1017"/>
      <c r="CE3151" s="1017"/>
      <c r="CF3151" s="1017"/>
      <c r="CG3151" s="1017"/>
      <c r="CH3151" s="1017"/>
      <c r="CI3151" s="1017"/>
      <c r="CJ3151" s="1017"/>
      <c r="CK3151" s="1017"/>
      <c r="CL3151" s="1017"/>
      <c r="CM3151" s="1017"/>
      <c r="CN3151" s="1017"/>
      <c r="CO3151" s="1017"/>
      <c r="CP3151" s="1017"/>
      <c r="CQ3151" s="1017"/>
      <c r="CR3151" s="1017"/>
      <c r="CS3151" s="1017"/>
      <c r="CT3151" s="1017"/>
      <c r="CU3151" s="1017"/>
      <c r="CV3151" s="1017"/>
    </row>
    <row r="3152" spans="1:100" s="1018" customFormat="1" x14ac:dyDescent="0.25">
      <c r="A3152" s="1105" t="s">
        <v>4072</v>
      </c>
      <c r="B3152" s="1106">
        <v>548473</v>
      </c>
      <c r="C3152" s="1812" t="s">
        <v>6192</v>
      </c>
      <c r="D3152" s="1106" t="s">
        <v>1002</v>
      </c>
      <c r="E3152" s="1713" t="s">
        <v>370</v>
      </c>
      <c r="F3152" s="1715" t="s">
        <v>49</v>
      </c>
      <c r="G3152" s="1106" t="s">
        <v>189</v>
      </c>
      <c r="H3152" s="1308">
        <v>42736</v>
      </c>
      <c r="I3152" s="1277">
        <v>1449.95</v>
      </c>
      <c r="J3152" s="1277">
        <v>1449.95</v>
      </c>
      <c r="K3152" s="1277">
        <v>0</v>
      </c>
    </row>
    <row r="3153" spans="1:100" x14ac:dyDescent="0.25">
      <c r="A3153" s="1105" t="s">
        <v>4073</v>
      </c>
      <c r="B3153" s="41">
        <v>750048</v>
      </c>
      <c r="C3153" s="1812" t="s">
        <v>6193</v>
      </c>
      <c r="D3153" s="1713" t="s">
        <v>370</v>
      </c>
      <c r="E3153" s="1713" t="s">
        <v>370</v>
      </c>
      <c r="F3153" s="1715" t="s">
        <v>49</v>
      </c>
      <c r="G3153" s="1106" t="s">
        <v>942</v>
      </c>
      <c r="H3153" s="1924">
        <v>43803</v>
      </c>
      <c r="I3153" s="1716">
        <v>9435.2800000000007</v>
      </c>
      <c r="J3153" s="1716">
        <v>471.71</v>
      </c>
      <c r="K3153" s="1717">
        <v>8962.57</v>
      </c>
    </row>
    <row r="3154" spans="1:100" s="1018" customFormat="1" x14ac:dyDescent="0.25">
      <c r="A3154" s="1105" t="s">
        <v>4073</v>
      </c>
      <c r="B3154" s="41">
        <v>750049</v>
      </c>
      <c r="C3154" s="1812" t="s">
        <v>6194</v>
      </c>
      <c r="D3154" s="1713" t="s">
        <v>370</v>
      </c>
      <c r="E3154" s="1713" t="s">
        <v>370</v>
      </c>
      <c r="F3154" s="1715" t="s">
        <v>49</v>
      </c>
      <c r="G3154" s="1106" t="s">
        <v>942</v>
      </c>
      <c r="H3154" s="1924">
        <v>43803</v>
      </c>
      <c r="I3154" s="1716">
        <v>9435.2800000000007</v>
      </c>
      <c r="J3154" s="1716">
        <v>471.71</v>
      </c>
      <c r="K3154" s="1717">
        <v>8962.57</v>
      </c>
    </row>
    <row r="3155" spans="1:100" s="1018" customFormat="1" x14ac:dyDescent="0.25">
      <c r="A3155" s="1105" t="s">
        <v>4073</v>
      </c>
      <c r="B3155" s="41">
        <v>750050</v>
      </c>
      <c r="C3155" s="1812" t="s">
        <v>6195</v>
      </c>
      <c r="D3155" s="1713" t="s">
        <v>370</v>
      </c>
      <c r="E3155" s="1713" t="s">
        <v>370</v>
      </c>
      <c r="F3155" s="1715" t="s">
        <v>49</v>
      </c>
      <c r="G3155" s="1106" t="s">
        <v>942</v>
      </c>
      <c r="H3155" s="1924">
        <v>43803</v>
      </c>
      <c r="I3155" s="1716">
        <v>9435.2800000000007</v>
      </c>
      <c r="J3155" s="1716">
        <v>471.71</v>
      </c>
      <c r="K3155" s="1717">
        <v>8962.57</v>
      </c>
    </row>
    <row r="3156" spans="1:100" s="1018" customFormat="1" x14ac:dyDescent="0.25">
      <c r="A3156" s="1105" t="s">
        <v>4073</v>
      </c>
      <c r="B3156" s="41">
        <v>750051</v>
      </c>
      <c r="C3156" s="1812" t="s">
        <v>6196</v>
      </c>
      <c r="D3156" s="1713" t="s">
        <v>370</v>
      </c>
      <c r="E3156" s="1713" t="s">
        <v>370</v>
      </c>
      <c r="F3156" s="1715" t="s">
        <v>49</v>
      </c>
      <c r="G3156" s="1106" t="s">
        <v>942</v>
      </c>
      <c r="H3156" s="1924">
        <v>43803</v>
      </c>
      <c r="I3156" s="1716">
        <v>9435.2800000000007</v>
      </c>
      <c r="J3156" s="1716">
        <v>471.71</v>
      </c>
      <c r="K3156" s="1717">
        <v>8962.57</v>
      </c>
    </row>
    <row r="3157" spans="1:100" s="1018" customFormat="1" x14ac:dyDescent="0.25">
      <c r="A3157" s="1105" t="s">
        <v>4073</v>
      </c>
      <c r="B3157" s="41">
        <v>750052</v>
      </c>
      <c r="C3157" s="1812" t="s">
        <v>6197</v>
      </c>
      <c r="D3157" s="1713" t="s">
        <v>370</v>
      </c>
      <c r="E3157" s="1713" t="s">
        <v>370</v>
      </c>
      <c r="F3157" s="1715" t="s">
        <v>49</v>
      </c>
      <c r="G3157" s="1106" t="s">
        <v>942</v>
      </c>
      <c r="H3157" s="1924">
        <v>43803</v>
      </c>
      <c r="I3157" s="1716">
        <v>9435.2800000000007</v>
      </c>
      <c r="J3157" s="1716">
        <v>471.71</v>
      </c>
      <c r="K3157" s="1717">
        <v>8962.57</v>
      </c>
    </row>
    <row r="3158" spans="1:100" s="1018" customFormat="1" x14ac:dyDescent="0.25">
      <c r="A3158" s="1105" t="s">
        <v>4073</v>
      </c>
      <c r="B3158" s="41">
        <v>750053</v>
      </c>
      <c r="C3158" s="1812" t="s">
        <v>6198</v>
      </c>
      <c r="D3158" s="1713" t="s">
        <v>370</v>
      </c>
      <c r="E3158" s="1713" t="s">
        <v>370</v>
      </c>
      <c r="F3158" s="1715" t="s">
        <v>49</v>
      </c>
      <c r="G3158" s="1106" t="s">
        <v>942</v>
      </c>
      <c r="H3158" s="1924">
        <v>43803</v>
      </c>
      <c r="I3158" s="1716">
        <v>9435.2800000000007</v>
      </c>
      <c r="J3158" s="1716">
        <v>471.71</v>
      </c>
      <c r="K3158" s="1717">
        <v>8962.57</v>
      </c>
    </row>
    <row r="3159" spans="1:100" s="1018" customFormat="1" x14ac:dyDescent="0.25">
      <c r="A3159" s="1105" t="s">
        <v>4073</v>
      </c>
      <c r="B3159" s="41">
        <v>750054</v>
      </c>
      <c r="C3159" s="1812" t="s">
        <v>6199</v>
      </c>
      <c r="D3159" s="1713" t="s">
        <v>370</v>
      </c>
      <c r="E3159" s="1713" t="s">
        <v>370</v>
      </c>
      <c r="F3159" s="1715" t="s">
        <v>49</v>
      </c>
      <c r="G3159" s="1106" t="s">
        <v>942</v>
      </c>
      <c r="H3159" s="1924">
        <v>43803</v>
      </c>
      <c r="I3159" s="1716">
        <v>9435.2800000000007</v>
      </c>
      <c r="J3159" s="1716">
        <v>471.71</v>
      </c>
      <c r="K3159" s="1717">
        <v>8962.57</v>
      </c>
    </row>
    <row r="3160" spans="1:100" s="1018" customFormat="1" x14ac:dyDescent="0.25">
      <c r="A3160" s="1105" t="s">
        <v>4073</v>
      </c>
      <c r="B3160" s="41">
        <v>750055</v>
      </c>
      <c r="C3160" s="1812" t="s">
        <v>6200</v>
      </c>
      <c r="D3160" s="1713" t="s">
        <v>370</v>
      </c>
      <c r="E3160" s="1713" t="s">
        <v>370</v>
      </c>
      <c r="F3160" s="1715" t="s">
        <v>49</v>
      </c>
      <c r="G3160" s="1106" t="s">
        <v>942</v>
      </c>
      <c r="H3160" s="1924">
        <v>43803</v>
      </c>
      <c r="I3160" s="1716">
        <v>9435.2800000000007</v>
      </c>
      <c r="J3160" s="1716">
        <v>471.71</v>
      </c>
      <c r="K3160" s="1717">
        <v>8962.57</v>
      </c>
    </row>
    <row r="3161" spans="1:100" x14ac:dyDescent="0.25">
      <c r="A3161" s="1105" t="s">
        <v>1030</v>
      </c>
      <c r="B3161" s="1106">
        <v>365371</v>
      </c>
      <c r="C3161" s="1812" t="s">
        <v>4074</v>
      </c>
      <c r="D3161" s="1713" t="s">
        <v>370</v>
      </c>
      <c r="E3161" s="1713" t="s">
        <v>370</v>
      </c>
      <c r="F3161" s="1715" t="s">
        <v>49</v>
      </c>
      <c r="G3161" s="1106" t="s">
        <v>94</v>
      </c>
      <c r="H3161" s="1308">
        <v>41640</v>
      </c>
      <c r="I3161" s="1277">
        <v>4521.76</v>
      </c>
      <c r="J3161" s="1277">
        <v>4521.76</v>
      </c>
      <c r="K3161" s="1277">
        <v>0</v>
      </c>
      <c r="L3161" s="1019"/>
      <c r="M3161" s="1018"/>
      <c r="N3161" s="1018"/>
      <c r="O3161" s="1018"/>
      <c r="P3161" s="1018"/>
      <c r="Q3161" s="1018"/>
      <c r="R3161" s="1018"/>
      <c r="S3161" s="1018"/>
      <c r="T3161" s="1018"/>
      <c r="U3161" s="1018"/>
      <c r="V3161" s="1018"/>
      <c r="W3161" s="1018"/>
      <c r="X3161" s="1018"/>
      <c r="Y3161" s="1018"/>
      <c r="Z3161" s="1018"/>
      <c r="AA3161" s="1018"/>
      <c r="AB3161" s="1018"/>
      <c r="AC3161" s="1018"/>
      <c r="AD3161" s="1018"/>
      <c r="AE3161" s="1018"/>
      <c r="AF3161" s="1018"/>
      <c r="AG3161" s="1018"/>
      <c r="AH3161" s="1018"/>
      <c r="AI3161" s="1018"/>
      <c r="AJ3161" s="1018"/>
      <c r="AK3161" s="1018"/>
      <c r="AL3161" s="1018"/>
      <c r="AM3161" s="1018"/>
      <c r="AN3161" s="1018"/>
      <c r="AO3161" s="1018"/>
      <c r="AP3161" s="1018"/>
      <c r="AQ3161" s="1018"/>
      <c r="AR3161" s="1018"/>
      <c r="AS3161" s="1018"/>
      <c r="AT3161" s="1018"/>
      <c r="AU3161" s="1018"/>
      <c r="AV3161" s="1018"/>
      <c r="AW3161" s="1018"/>
      <c r="AX3161" s="1018"/>
      <c r="AY3161" s="1018"/>
      <c r="AZ3161" s="1018"/>
      <c r="BA3161" s="1018"/>
      <c r="BB3161" s="1018"/>
      <c r="BC3161" s="1018"/>
      <c r="BD3161" s="1018"/>
      <c r="BE3161" s="1018"/>
      <c r="BF3161" s="1018"/>
      <c r="BG3161" s="1018"/>
      <c r="BH3161" s="1018"/>
      <c r="BI3161" s="1018"/>
      <c r="BJ3161" s="1018"/>
      <c r="BK3161" s="1018"/>
      <c r="BL3161" s="1018"/>
      <c r="BM3161" s="1018"/>
      <c r="BN3161" s="1018"/>
      <c r="BO3161" s="1018"/>
      <c r="BP3161" s="1018"/>
      <c r="BQ3161" s="1018"/>
      <c r="BR3161" s="1018"/>
      <c r="BS3161" s="1018"/>
      <c r="BT3161" s="1018"/>
      <c r="BU3161" s="1018"/>
      <c r="BV3161" s="1018"/>
      <c r="BW3161" s="1018"/>
      <c r="BX3161" s="1018"/>
      <c r="BY3161" s="1018"/>
      <c r="BZ3161" s="1018"/>
      <c r="CA3161" s="1018"/>
      <c r="CB3161" s="1018"/>
      <c r="CC3161" s="1018"/>
      <c r="CD3161" s="1018"/>
      <c r="CE3161" s="1018"/>
      <c r="CF3161" s="1018"/>
      <c r="CG3161" s="1018"/>
      <c r="CH3161" s="1018"/>
      <c r="CI3161" s="1018"/>
      <c r="CJ3161" s="1018"/>
      <c r="CK3161" s="1018"/>
      <c r="CL3161" s="1018"/>
      <c r="CM3161" s="1018"/>
      <c r="CN3161" s="1018"/>
      <c r="CO3161" s="1018"/>
      <c r="CP3161" s="1018"/>
      <c r="CQ3161" s="1018"/>
      <c r="CR3161" s="1018"/>
      <c r="CS3161" s="1018"/>
      <c r="CT3161" s="1018"/>
      <c r="CU3161" s="1018"/>
      <c r="CV3161" s="1018"/>
    </row>
    <row r="3162" spans="1:100" x14ac:dyDescent="0.25">
      <c r="A3162" s="1105" t="s">
        <v>4076</v>
      </c>
      <c r="B3162" s="1106">
        <v>365310</v>
      </c>
      <c r="C3162" s="1812" t="s">
        <v>4075</v>
      </c>
      <c r="D3162" s="1713" t="s">
        <v>370</v>
      </c>
      <c r="E3162" s="1713" t="s">
        <v>370</v>
      </c>
      <c r="F3162" s="1715" t="s">
        <v>49</v>
      </c>
      <c r="G3162" s="1106" t="s">
        <v>114</v>
      </c>
      <c r="H3162" s="1308">
        <v>41640</v>
      </c>
      <c r="I3162" s="1277">
        <v>3431.28</v>
      </c>
      <c r="J3162" s="1277">
        <v>3431.28</v>
      </c>
      <c r="K3162" s="1277">
        <v>0</v>
      </c>
      <c r="L3162" s="1020"/>
      <c r="M3162" s="1019"/>
      <c r="N3162" s="1019"/>
      <c r="O3162" s="1019"/>
      <c r="P3162" s="1019"/>
      <c r="Q3162" s="1019"/>
      <c r="R3162" s="1019"/>
      <c r="S3162" s="1019"/>
      <c r="T3162" s="1019"/>
      <c r="U3162" s="1019"/>
      <c r="V3162" s="1019"/>
      <c r="W3162" s="1019"/>
      <c r="X3162" s="1019"/>
      <c r="Y3162" s="1019"/>
      <c r="Z3162" s="1019"/>
      <c r="AA3162" s="1019"/>
      <c r="AB3162" s="1019"/>
      <c r="AC3162" s="1019"/>
      <c r="AD3162" s="1019"/>
      <c r="AE3162" s="1019"/>
      <c r="AF3162" s="1019"/>
      <c r="AG3162" s="1019"/>
      <c r="AH3162" s="1019"/>
      <c r="AI3162" s="1019"/>
      <c r="AJ3162" s="1019"/>
      <c r="AK3162" s="1019"/>
      <c r="AL3162" s="1019"/>
      <c r="AM3162" s="1019"/>
      <c r="AN3162" s="1019"/>
      <c r="AO3162" s="1019"/>
      <c r="AP3162" s="1019"/>
      <c r="AQ3162" s="1019"/>
      <c r="AR3162" s="1019"/>
      <c r="AS3162" s="1019"/>
      <c r="AT3162" s="1019"/>
      <c r="AU3162" s="1019"/>
      <c r="AV3162" s="1019"/>
      <c r="AW3162" s="1019"/>
      <c r="AX3162" s="1019"/>
      <c r="AY3162" s="1019"/>
      <c r="AZ3162" s="1019"/>
      <c r="BA3162" s="1019"/>
      <c r="BB3162" s="1019"/>
      <c r="BC3162" s="1019"/>
      <c r="BD3162" s="1019"/>
      <c r="BE3162" s="1019"/>
      <c r="BF3162" s="1019"/>
      <c r="BG3162" s="1019"/>
      <c r="BH3162" s="1019"/>
      <c r="BI3162" s="1019"/>
      <c r="BJ3162" s="1019"/>
      <c r="BK3162" s="1019"/>
      <c r="BL3162" s="1019"/>
      <c r="BM3162" s="1019"/>
      <c r="BN3162" s="1019"/>
      <c r="BO3162" s="1019"/>
      <c r="BP3162" s="1019"/>
      <c r="BQ3162" s="1019"/>
      <c r="BR3162" s="1019"/>
      <c r="BS3162" s="1019"/>
      <c r="BT3162" s="1019"/>
      <c r="BU3162" s="1019"/>
      <c r="BV3162" s="1019"/>
      <c r="BW3162" s="1019"/>
      <c r="BX3162" s="1019"/>
      <c r="BY3162" s="1019"/>
      <c r="BZ3162" s="1019"/>
      <c r="CA3162" s="1019"/>
      <c r="CB3162" s="1019"/>
      <c r="CC3162" s="1019"/>
      <c r="CD3162" s="1019"/>
      <c r="CE3162" s="1019"/>
      <c r="CF3162" s="1019"/>
      <c r="CG3162" s="1019"/>
      <c r="CH3162" s="1019"/>
      <c r="CI3162" s="1019"/>
      <c r="CJ3162" s="1019"/>
      <c r="CK3162" s="1019"/>
      <c r="CL3162" s="1019"/>
      <c r="CM3162" s="1019"/>
      <c r="CN3162" s="1019"/>
      <c r="CO3162" s="1019"/>
      <c r="CP3162" s="1019"/>
      <c r="CQ3162" s="1019"/>
      <c r="CR3162" s="1019"/>
      <c r="CS3162" s="1019"/>
      <c r="CT3162" s="1019"/>
      <c r="CU3162" s="1019"/>
      <c r="CV3162" s="1019"/>
    </row>
    <row r="3163" spans="1:100" x14ac:dyDescent="0.25">
      <c r="A3163" s="1105" t="s">
        <v>277</v>
      </c>
      <c r="B3163" s="1106">
        <v>365495</v>
      </c>
      <c r="C3163" s="1812" t="s">
        <v>4077</v>
      </c>
      <c r="D3163" s="1713" t="s">
        <v>370</v>
      </c>
      <c r="E3163" s="1713" t="s">
        <v>370</v>
      </c>
      <c r="F3163" s="1715" t="s">
        <v>49</v>
      </c>
      <c r="G3163" s="1106" t="s">
        <v>18</v>
      </c>
      <c r="H3163" s="1308">
        <v>39083</v>
      </c>
      <c r="I3163" s="1277">
        <v>3084.8</v>
      </c>
      <c r="J3163" s="1277">
        <v>3084.8</v>
      </c>
      <c r="K3163" s="1277">
        <v>0</v>
      </c>
      <c r="L3163" s="1021"/>
      <c r="M3163" s="1020"/>
      <c r="N3163" s="1020"/>
      <c r="O3163" s="1020"/>
      <c r="P3163" s="1020"/>
      <c r="Q3163" s="1020"/>
      <c r="R3163" s="1020"/>
      <c r="S3163" s="1020"/>
      <c r="T3163" s="1020"/>
      <c r="U3163" s="1020"/>
      <c r="V3163" s="1020"/>
      <c r="W3163" s="1020"/>
      <c r="X3163" s="1020"/>
      <c r="Y3163" s="1020"/>
      <c r="Z3163" s="1020"/>
      <c r="AA3163" s="1020"/>
      <c r="AB3163" s="1020"/>
      <c r="AC3163" s="1020"/>
      <c r="AD3163" s="1020"/>
      <c r="AE3163" s="1020"/>
      <c r="AF3163" s="1020"/>
      <c r="AG3163" s="1020"/>
      <c r="AH3163" s="1020"/>
      <c r="AI3163" s="1020"/>
      <c r="AJ3163" s="1020"/>
      <c r="AK3163" s="1020"/>
      <c r="AL3163" s="1020"/>
      <c r="AM3163" s="1020"/>
      <c r="AN3163" s="1020"/>
      <c r="AO3163" s="1020"/>
      <c r="AP3163" s="1020"/>
      <c r="AQ3163" s="1020"/>
      <c r="AR3163" s="1020"/>
      <c r="AS3163" s="1020"/>
      <c r="AT3163" s="1020"/>
      <c r="AU3163" s="1020"/>
      <c r="AV3163" s="1020"/>
      <c r="AW3163" s="1020"/>
      <c r="AX3163" s="1020"/>
      <c r="AY3163" s="1020"/>
      <c r="AZ3163" s="1020"/>
      <c r="BA3163" s="1020"/>
      <c r="BB3163" s="1020"/>
      <c r="BC3163" s="1020"/>
      <c r="BD3163" s="1020"/>
      <c r="BE3163" s="1020"/>
      <c r="BF3163" s="1020"/>
      <c r="BG3163" s="1020"/>
      <c r="BH3163" s="1020"/>
      <c r="BI3163" s="1020"/>
      <c r="BJ3163" s="1020"/>
      <c r="BK3163" s="1020"/>
      <c r="BL3163" s="1020"/>
      <c r="BM3163" s="1020"/>
      <c r="BN3163" s="1020"/>
      <c r="BO3163" s="1020"/>
      <c r="BP3163" s="1020"/>
      <c r="BQ3163" s="1020"/>
      <c r="BR3163" s="1020"/>
      <c r="BS3163" s="1020"/>
      <c r="BT3163" s="1020"/>
      <c r="BU3163" s="1020"/>
      <c r="BV3163" s="1020"/>
      <c r="BW3163" s="1020"/>
      <c r="BX3163" s="1020"/>
      <c r="BY3163" s="1020"/>
      <c r="BZ3163" s="1020"/>
      <c r="CA3163" s="1020"/>
      <c r="CB3163" s="1020"/>
      <c r="CC3163" s="1020"/>
      <c r="CD3163" s="1020"/>
      <c r="CE3163" s="1020"/>
      <c r="CF3163" s="1020"/>
      <c r="CG3163" s="1020"/>
      <c r="CH3163" s="1020"/>
      <c r="CI3163" s="1020"/>
      <c r="CJ3163" s="1020"/>
      <c r="CK3163" s="1020"/>
      <c r="CL3163" s="1020"/>
      <c r="CM3163" s="1020"/>
      <c r="CN3163" s="1020"/>
      <c r="CO3163" s="1020"/>
      <c r="CP3163" s="1020"/>
      <c r="CQ3163" s="1020"/>
      <c r="CR3163" s="1020"/>
      <c r="CS3163" s="1020"/>
      <c r="CT3163" s="1020"/>
      <c r="CU3163" s="1020"/>
      <c r="CV3163" s="1020"/>
    </row>
    <row r="3164" spans="1:100" s="1021" customFormat="1" x14ac:dyDescent="0.25">
      <c r="A3164" s="1105" t="s">
        <v>277</v>
      </c>
      <c r="B3164" s="1106">
        <v>365575</v>
      </c>
      <c r="C3164" s="1812" t="s">
        <v>6201</v>
      </c>
      <c r="D3164" s="1713" t="s">
        <v>370</v>
      </c>
      <c r="E3164" s="1713" t="s">
        <v>370</v>
      </c>
      <c r="F3164" s="1715" t="s">
        <v>49</v>
      </c>
      <c r="G3164" s="1106" t="s">
        <v>18</v>
      </c>
      <c r="H3164" s="1308">
        <v>39083</v>
      </c>
      <c r="I3164" s="1277">
        <v>3084.8</v>
      </c>
      <c r="J3164" s="1277">
        <v>3084.8</v>
      </c>
      <c r="K3164" s="1277">
        <v>0</v>
      </c>
    </row>
    <row r="3165" spans="1:100" x14ac:dyDescent="0.25">
      <c r="A3165" s="1105" t="s">
        <v>14</v>
      </c>
      <c r="B3165" s="1106">
        <v>365335</v>
      </c>
      <c r="C3165" s="1812" t="s">
        <v>4078</v>
      </c>
      <c r="D3165" s="1106" t="s">
        <v>16</v>
      </c>
      <c r="E3165" s="1106" t="s">
        <v>1590</v>
      </c>
      <c r="F3165" s="1106" t="s">
        <v>4079</v>
      </c>
      <c r="G3165" s="1106" t="s">
        <v>18</v>
      </c>
      <c r="H3165" s="1308">
        <v>41640</v>
      </c>
      <c r="I3165" s="1277">
        <v>57478</v>
      </c>
      <c r="J3165" s="1277">
        <v>57478</v>
      </c>
      <c r="K3165" s="1277">
        <v>0</v>
      </c>
      <c r="L3165" s="1022"/>
      <c r="M3165" s="1021"/>
      <c r="N3165" s="1021"/>
      <c r="O3165" s="1021"/>
      <c r="P3165" s="1021"/>
      <c r="Q3165" s="1021"/>
      <c r="R3165" s="1021"/>
      <c r="S3165" s="1021"/>
      <c r="T3165" s="1021"/>
      <c r="U3165" s="1021"/>
      <c r="V3165" s="1021"/>
      <c r="W3165" s="1021"/>
      <c r="X3165" s="1021"/>
      <c r="Y3165" s="1021"/>
      <c r="Z3165" s="1021"/>
      <c r="AA3165" s="1021"/>
      <c r="AB3165" s="1021"/>
      <c r="AC3165" s="1021"/>
      <c r="AD3165" s="1021"/>
      <c r="AE3165" s="1021"/>
      <c r="AF3165" s="1021"/>
      <c r="AG3165" s="1021"/>
      <c r="AH3165" s="1021"/>
      <c r="AI3165" s="1021"/>
      <c r="AJ3165" s="1021"/>
      <c r="AK3165" s="1021"/>
      <c r="AL3165" s="1021"/>
      <c r="AM3165" s="1021"/>
      <c r="AN3165" s="1021"/>
      <c r="AO3165" s="1021"/>
      <c r="AP3165" s="1021"/>
      <c r="AQ3165" s="1021"/>
      <c r="AR3165" s="1021"/>
      <c r="AS3165" s="1021"/>
      <c r="AT3165" s="1021"/>
      <c r="AU3165" s="1021"/>
      <c r="AV3165" s="1021"/>
      <c r="AW3165" s="1021"/>
      <c r="AX3165" s="1021"/>
      <c r="AY3165" s="1021"/>
      <c r="AZ3165" s="1021"/>
      <c r="BA3165" s="1021"/>
      <c r="BB3165" s="1021"/>
      <c r="BC3165" s="1021"/>
      <c r="BD3165" s="1021"/>
      <c r="BE3165" s="1021"/>
      <c r="BF3165" s="1021"/>
      <c r="BG3165" s="1021"/>
      <c r="BH3165" s="1021"/>
      <c r="BI3165" s="1021"/>
      <c r="BJ3165" s="1021"/>
      <c r="BK3165" s="1021"/>
      <c r="BL3165" s="1021"/>
      <c r="BM3165" s="1021"/>
      <c r="BN3165" s="1021"/>
      <c r="BO3165" s="1021"/>
      <c r="BP3165" s="1021"/>
      <c r="BQ3165" s="1021"/>
      <c r="BR3165" s="1021"/>
      <c r="BS3165" s="1021"/>
      <c r="BT3165" s="1021"/>
      <c r="BU3165" s="1021"/>
      <c r="BV3165" s="1021"/>
      <c r="BW3165" s="1021"/>
      <c r="BX3165" s="1021"/>
      <c r="BY3165" s="1021"/>
      <c r="BZ3165" s="1021"/>
      <c r="CA3165" s="1021"/>
      <c r="CB3165" s="1021"/>
      <c r="CC3165" s="1021"/>
      <c r="CD3165" s="1021"/>
      <c r="CE3165" s="1021"/>
      <c r="CF3165" s="1021"/>
      <c r="CG3165" s="1021"/>
      <c r="CH3165" s="1021"/>
      <c r="CI3165" s="1021"/>
      <c r="CJ3165" s="1021"/>
      <c r="CK3165" s="1021"/>
      <c r="CL3165" s="1021"/>
      <c r="CM3165" s="1021"/>
      <c r="CN3165" s="1021"/>
      <c r="CO3165" s="1021"/>
      <c r="CP3165" s="1021"/>
      <c r="CQ3165" s="1021"/>
      <c r="CR3165" s="1021"/>
      <c r="CS3165" s="1021"/>
      <c r="CT3165" s="1021"/>
      <c r="CU3165" s="1021"/>
      <c r="CV3165" s="1021"/>
    </row>
    <row r="3166" spans="1:100" x14ac:dyDescent="0.25">
      <c r="A3166" s="1105" t="s">
        <v>556</v>
      </c>
      <c r="B3166" s="1106">
        <v>548233</v>
      </c>
      <c r="C3166" s="1812" t="s">
        <v>4080</v>
      </c>
      <c r="D3166" s="1106" t="s">
        <v>558</v>
      </c>
      <c r="E3166" s="1106" t="s">
        <v>559</v>
      </c>
      <c r="F3166" s="1106" t="s">
        <v>4081</v>
      </c>
      <c r="G3166" s="1106" t="s">
        <v>561</v>
      </c>
      <c r="H3166" s="1308">
        <v>41640</v>
      </c>
      <c r="I3166" s="1277">
        <v>8604.75</v>
      </c>
      <c r="J3166" s="1277">
        <v>8604.75</v>
      </c>
      <c r="K3166" s="1277">
        <v>0</v>
      </c>
      <c r="L3166" s="1023"/>
      <c r="M3166" s="1022"/>
      <c r="N3166" s="1022"/>
      <c r="O3166" s="1022"/>
      <c r="P3166" s="1022"/>
      <c r="Q3166" s="1022"/>
      <c r="R3166" s="1022"/>
      <c r="S3166" s="1022"/>
      <c r="T3166" s="1022"/>
      <c r="U3166" s="1022"/>
      <c r="V3166" s="1022"/>
      <c r="W3166" s="1022"/>
      <c r="X3166" s="1022"/>
      <c r="Y3166" s="1022"/>
      <c r="Z3166" s="1022"/>
      <c r="AA3166" s="1022"/>
      <c r="AB3166" s="1022"/>
      <c r="AC3166" s="1022"/>
      <c r="AD3166" s="1022"/>
      <c r="AE3166" s="1022"/>
      <c r="AF3166" s="1022"/>
      <c r="AG3166" s="1022"/>
      <c r="AH3166" s="1022"/>
      <c r="AI3166" s="1022"/>
      <c r="AJ3166" s="1022"/>
      <c r="AK3166" s="1022"/>
      <c r="AL3166" s="1022"/>
      <c r="AM3166" s="1022"/>
      <c r="AN3166" s="1022"/>
      <c r="AO3166" s="1022"/>
      <c r="AP3166" s="1022"/>
      <c r="AQ3166" s="1022"/>
      <c r="AR3166" s="1022"/>
      <c r="AS3166" s="1022"/>
      <c r="AT3166" s="1022"/>
      <c r="AU3166" s="1022"/>
      <c r="AV3166" s="1022"/>
      <c r="AW3166" s="1022"/>
      <c r="AX3166" s="1022"/>
      <c r="AY3166" s="1022"/>
      <c r="AZ3166" s="1022"/>
      <c r="BA3166" s="1022"/>
      <c r="BB3166" s="1022"/>
      <c r="BC3166" s="1022"/>
      <c r="BD3166" s="1022"/>
      <c r="BE3166" s="1022"/>
      <c r="BF3166" s="1022"/>
      <c r="BG3166" s="1022"/>
      <c r="BH3166" s="1022"/>
      <c r="BI3166" s="1022"/>
      <c r="BJ3166" s="1022"/>
      <c r="BK3166" s="1022"/>
      <c r="BL3166" s="1022"/>
      <c r="BM3166" s="1022"/>
      <c r="BN3166" s="1022"/>
      <c r="BO3166" s="1022"/>
      <c r="BP3166" s="1022"/>
      <c r="BQ3166" s="1022"/>
      <c r="BR3166" s="1022"/>
      <c r="BS3166" s="1022"/>
      <c r="BT3166" s="1022"/>
      <c r="BU3166" s="1022"/>
      <c r="BV3166" s="1022"/>
      <c r="BW3166" s="1022"/>
      <c r="BX3166" s="1022"/>
      <c r="BY3166" s="1022"/>
      <c r="BZ3166" s="1022"/>
      <c r="CA3166" s="1022"/>
      <c r="CB3166" s="1022"/>
      <c r="CC3166" s="1022"/>
      <c r="CD3166" s="1022"/>
      <c r="CE3166" s="1022"/>
      <c r="CF3166" s="1022"/>
      <c r="CG3166" s="1022"/>
      <c r="CH3166" s="1022"/>
      <c r="CI3166" s="1022"/>
      <c r="CJ3166" s="1022"/>
      <c r="CK3166" s="1022"/>
      <c r="CL3166" s="1022"/>
      <c r="CM3166" s="1022"/>
      <c r="CN3166" s="1022"/>
      <c r="CO3166" s="1022"/>
      <c r="CP3166" s="1022"/>
      <c r="CQ3166" s="1022"/>
      <c r="CR3166" s="1022"/>
      <c r="CS3166" s="1022"/>
      <c r="CT3166" s="1022"/>
      <c r="CU3166" s="1022"/>
      <c r="CV3166" s="1022"/>
    </row>
    <row r="3167" spans="1:100" x14ac:dyDescent="0.25">
      <c r="A3167" s="1105" t="s">
        <v>458</v>
      </c>
      <c r="B3167" s="41">
        <v>750056</v>
      </c>
      <c r="C3167" s="1812" t="s">
        <v>6202</v>
      </c>
      <c r="D3167" s="41" t="s">
        <v>133</v>
      </c>
      <c r="E3167" s="41" t="s">
        <v>262</v>
      </c>
      <c r="F3167" s="41" t="s">
        <v>4082</v>
      </c>
      <c r="G3167" s="1106" t="s">
        <v>75</v>
      </c>
      <c r="H3167" s="1361">
        <v>43469</v>
      </c>
      <c r="I3167" s="1370">
        <v>15900</v>
      </c>
      <c r="J3167" s="1370">
        <v>3709.76</v>
      </c>
      <c r="K3167" s="1370">
        <v>12189.24</v>
      </c>
    </row>
    <row r="3168" spans="1:100" x14ac:dyDescent="0.25">
      <c r="A3168" s="1105" t="s">
        <v>4083</v>
      </c>
      <c r="B3168" s="41">
        <v>750057</v>
      </c>
      <c r="C3168" s="1812" t="s">
        <v>6203</v>
      </c>
      <c r="D3168" s="41" t="s">
        <v>2025</v>
      </c>
      <c r="E3168" s="1718" t="s">
        <v>370</v>
      </c>
      <c r="F3168" s="1719" t="s">
        <v>49</v>
      </c>
      <c r="G3168" s="1106" t="s">
        <v>942</v>
      </c>
      <c r="H3168" s="1911">
        <v>41640</v>
      </c>
      <c r="I3168" s="1721">
        <v>7481.2</v>
      </c>
      <c r="J3168" s="1720">
        <v>7481.2</v>
      </c>
      <c r="K3168" s="1722">
        <v>0</v>
      </c>
    </row>
    <row r="3169" spans="1:100" x14ac:dyDescent="0.25">
      <c r="A3169" s="1104" t="s">
        <v>1175</v>
      </c>
      <c r="B3169" s="1106">
        <v>367206</v>
      </c>
      <c r="C3169" s="1812" t="s">
        <v>4084</v>
      </c>
      <c r="D3169" s="1718" t="s">
        <v>370</v>
      </c>
      <c r="E3169" s="1718" t="s">
        <v>370</v>
      </c>
      <c r="F3169" s="1719" t="s">
        <v>49</v>
      </c>
      <c r="G3169" s="1106" t="s">
        <v>18</v>
      </c>
      <c r="H3169" s="1308">
        <v>41640</v>
      </c>
      <c r="I3169" s="1277">
        <v>10499.99</v>
      </c>
      <c r="J3169" s="1277">
        <v>10499.99</v>
      </c>
      <c r="K3169" s="1277">
        <v>0</v>
      </c>
      <c r="L3169" s="1024"/>
      <c r="M3169" s="1023"/>
      <c r="N3169" s="1023"/>
      <c r="O3169" s="1023"/>
      <c r="P3169" s="1023"/>
      <c r="Q3169" s="1023"/>
      <c r="R3169" s="1023"/>
      <c r="S3169" s="1023"/>
      <c r="T3169" s="1023"/>
      <c r="U3169" s="1023"/>
      <c r="V3169" s="1023"/>
      <c r="W3169" s="1023"/>
      <c r="X3169" s="1023"/>
      <c r="Y3169" s="1023"/>
      <c r="Z3169" s="1023"/>
      <c r="AA3169" s="1023"/>
      <c r="AB3169" s="1023"/>
      <c r="AC3169" s="1023"/>
      <c r="AD3169" s="1023"/>
      <c r="AE3169" s="1023"/>
      <c r="AF3169" s="1023"/>
      <c r="AG3169" s="1023"/>
      <c r="AH3169" s="1023"/>
      <c r="AI3169" s="1023"/>
      <c r="AJ3169" s="1023"/>
      <c r="AK3169" s="1023"/>
      <c r="AL3169" s="1023"/>
      <c r="AM3169" s="1023"/>
      <c r="AN3169" s="1023"/>
      <c r="AO3169" s="1023"/>
      <c r="AP3169" s="1023"/>
      <c r="AQ3169" s="1023"/>
      <c r="AR3169" s="1023"/>
      <c r="AS3169" s="1023"/>
      <c r="AT3169" s="1023"/>
      <c r="AU3169" s="1023"/>
      <c r="AV3169" s="1023"/>
      <c r="AW3169" s="1023"/>
      <c r="AX3169" s="1023"/>
      <c r="AY3169" s="1023"/>
      <c r="AZ3169" s="1023"/>
      <c r="BA3169" s="1023"/>
      <c r="BB3169" s="1023"/>
      <c r="BC3169" s="1023"/>
      <c r="BD3169" s="1023"/>
      <c r="BE3169" s="1023"/>
      <c r="BF3169" s="1023"/>
      <c r="BG3169" s="1023"/>
      <c r="BH3169" s="1023"/>
      <c r="BI3169" s="1023"/>
      <c r="BJ3169" s="1023"/>
      <c r="BK3169" s="1023"/>
      <c r="BL3169" s="1023"/>
      <c r="BM3169" s="1023"/>
      <c r="BN3169" s="1023"/>
      <c r="BO3169" s="1023"/>
      <c r="BP3169" s="1023"/>
      <c r="BQ3169" s="1023"/>
      <c r="BR3169" s="1023"/>
      <c r="BS3169" s="1023"/>
      <c r="BT3169" s="1023"/>
      <c r="BU3169" s="1023"/>
      <c r="BV3169" s="1023"/>
      <c r="BW3169" s="1023"/>
      <c r="BX3169" s="1023"/>
      <c r="BY3169" s="1023"/>
      <c r="BZ3169" s="1023"/>
      <c r="CA3169" s="1023"/>
      <c r="CB3169" s="1023"/>
      <c r="CC3169" s="1023"/>
      <c r="CD3169" s="1023"/>
      <c r="CE3169" s="1023"/>
      <c r="CF3169" s="1023"/>
      <c r="CG3169" s="1023"/>
      <c r="CH3169" s="1023"/>
      <c r="CI3169" s="1023"/>
      <c r="CJ3169" s="1023"/>
      <c r="CK3169" s="1023"/>
      <c r="CL3169" s="1023"/>
      <c r="CM3169" s="1023"/>
      <c r="CN3169" s="1023"/>
      <c r="CO3169" s="1023"/>
      <c r="CP3169" s="1023"/>
      <c r="CQ3169" s="1023"/>
      <c r="CR3169" s="1023"/>
      <c r="CS3169" s="1023"/>
      <c r="CT3169" s="1023"/>
      <c r="CU3169" s="1023"/>
      <c r="CV3169" s="1023"/>
    </row>
    <row r="3170" spans="1:100" x14ac:dyDescent="0.25">
      <c r="A3170" s="1105" t="s">
        <v>14</v>
      </c>
      <c r="B3170" s="1106">
        <v>366863</v>
      </c>
      <c r="C3170" s="1812" t="s">
        <v>4085</v>
      </c>
      <c r="D3170" s="1106" t="s">
        <v>16</v>
      </c>
      <c r="E3170" s="1106" t="s">
        <v>168</v>
      </c>
      <c r="F3170" s="1106" t="s">
        <v>4086</v>
      </c>
      <c r="G3170" s="1106" t="s">
        <v>18</v>
      </c>
      <c r="H3170" s="1308">
        <v>41640</v>
      </c>
      <c r="I3170" s="1277">
        <v>8755.6</v>
      </c>
      <c r="J3170" s="1277">
        <v>8755.6</v>
      </c>
      <c r="K3170" s="1277">
        <v>0</v>
      </c>
      <c r="L3170" s="1025"/>
      <c r="M3170" s="1024"/>
      <c r="N3170" s="1024"/>
      <c r="O3170" s="1024"/>
      <c r="P3170" s="1024"/>
      <c r="Q3170" s="1024"/>
      <c r="R3170" s="1024"/>
      <c r="S3170" s="1024"/>
      <c r="T3170" s="1024"/>
      <c r="U3170" s="1024"/>
      <c r="V3170" s="1024"/>
      <c r="W3170" s="1024"/>
      <c r="X3170" s="1024"/>
      <c r="Y3170" s="1024"/>
      <c r="Z3170" s="1024"/>
      <c r="AA3170" s="1024"/>
      <c r="AB3170" s="1024"/>
      <c r="AC3170" s="1024"/>
      <c r="AD3170" s="1024"/>
      <c r="AE3170" s="1024"/>
      <c r="AF3170" s="1024"/>
      <c r="AG3170" s="1024"/>
      <c r="AH3170" s="1024"/>
      <c r="AI3170" s="1024"/>
      <c r="AJ3170" s="1024"/>
      <c r="AK3170" s="1024"/>
      <c r="AL3170" s="1024"/>
      <c r="AM3170" s="1024"/>
      <c r="AN3170" s="1024"/>
      <c r="AO3170" s="1024"/>
      <c r="AP3170" s="1024"/>
      <c r="AQ3170" s="1024"/>
      <c r="AR3170" s="1024"/>
      <c r="AS3170" s="1024"/>
      <c r="AT3170" s="1024"/>
      <c r="AU3170" s="1024"/>
      <c r="AV3170" s="1024"/>
      <c r="AW3170" s="1024"/>
      <c r="AX3170" s="1024"/>
      <c r="AY3170" s="1024"/>
      <c r="AZ3170" s="1024"/>
      <c r="BA3170" s="1024"/>
      <c r="BB3170" s="1024"/>
      <c r="BC3170" s="1024"/>
      <c r="BD3170" s="1024"/>
      <c r="BE3170" s="1024"/>
      <c r="BF3170" s="1024"/>
      <c r="BG3170" s="1024"/>
      <c r="BH3170" s="1024"/>
      <c r="BI3170" s="1024"/>
      <c r="BJ3170" s="1024"/>
      <c r="BK3170" s="1024"/>
      <c r="BL3170" s="1024"/>
      <c r="BM3170" s="1024"/>
      <c r="BN3170" s="1024"/>
      <c r="BO3170" s="1024"/>
      <c r="BP3170" s="1024"/>
      <c r="BQ3170" s="1024"/>
      <c r="BR3170" s="1024"/>
      <c r="BS3170" s="1024"/>
      <c r="BT3170" s="1024"/>
      <c r="BU3170" s="1024"/>
      <c r="BV3170" s="1024"/>
      <c r="BW3170" s="1024"/>
      <c r="BX3170" s="1024"/>
      <c r="BY3170" s="1024"/>
      <c r="BZ3170" s="1024"/>
      <c r="CA3170" s="1024"/>
      <c r="CB3170" s="1024"/>
      <c r="CC3170" s="1024"/>
      <c r="CD3170" s="1024"/>
      <c r="CE3170" s="1024"/>
      <c r="CF3170" s="1024"/>
      <c r="CG3170" s="1024"/>
      <c r="CH3170" s="1024"/>
      <c r="CI3170" s="1024"/>
      <c r="CJ3170" s="1024"/>
      <c r="CK3170" s="1024"/>
      <c r="CL3170" s="1024"/>
      <c r="CM3170" s="1024"/>
      <c r="CN3170" s="1024"/>
      <c r="CO3170" s="1024"/>
      <c r="CP3170" s="1024"/>
      <c r="CQ3170" s="1024"/>
      <c r="CR3170" s="1024"/>
      <c r="CS3170" s="1024"/>
      <c r="CT3170" s="1024"/>
      <c r="CU3170" s="1024"/>
      <c r="CV3170" s="1024"/>
    </row>
    <row r="3171" spans="1:100" x14ac:dyDescent="0.25">
      <c r="A3171" s="1105" t="s">
        <v>4072</v>
      </c>
      <c r="B3171" s="1106">
        <v>365094</v>
      </c>
      <c r="C3171" s="1812" t="s">
        <v>4087</v>
      </c>
      <c r="D3171" s="1106" t="s">
        <v>1002</v>
      </c>
      <c r="E3171" s="1718" t="s">
        <v>370</v>
      </c>
      <c r="F3171" s="1719" t="s">
        <v>49</v>
      </c>
      <c r="G3171" s="1106" t="s">
        <v>18</v>
      </c>
      <c r="H3171" s="1308">
        <v>41640</v>
      </c>
      <c r="I3171" s="1339">
        <v>1440.72</v>
      </c>
      <c r="J3171" s="1277">
        <v>1440.72</v>
      </c>
      <c r="K3171" s="1277">
        <v>0</v>
      </c>
      <c r="L3171" s="1026"/>
      <c r="M3171" s="1025"/>
      <c r="N3171" s="1025"/>
      <c r="O3171" s="1025"/>
      <c r="P3171" s="1025"/>
      <c r="Q3171" s="1025"/>
      <c r="R3171" s="1025"/>
      <c r="S3171" s="1025"/>
      <c r="T3171" s="1025"/>
      <c r="U3171" s="1025"/>
      <c r="V3171" s="1025"/>
      <c r="W3171" s="1025"/>
      <c r="X3171" s="1025"/>
      <c r="Y3171" s="1025"/>
      <c r="Z3171" s="1025"/>
      <c r="AA3171" s="1025"/>
      <c r="AB3171" s="1025"/>
      <c r="AC3171" s="1025"/>
      <c r="AD3171" s="1025"/>
      <c r="AE3171" s="1025"/>
      <c r="AF3171" s="1025"/>
      <c r="AG3171" s="1025"/>
      <c r="AH3171" s="1025"/>
      <c r="AI3171" s="1025"/>
      <c r="AJ3171" s="1025"/>
      <c r="AK3171" s="1025"/>
      <c r="AL3171" s="1025"/>
      <c r="AM3171" s="1025"/>
      <c r="AN3171" s="1025"/>
      <c r="AO3171" s="1025"/>
      <c r="AP3171" s="1025"/>
      <c r="AQ3171" s="1025"/>
      <c r="AR3171" s="1025"/>
      <c r="AS3171" s="1025"/>
      <c r="AT3171" s="1025"/>
      <c r="AU3171" s="1025"/>
      <c r="AV3171" s="1025"/>
      <c r="AW3171" s="1025"/>
      <c r="AX3171" s="1025"/>
      <c r="AY3171" s="1025"/>
      <c r="AZ3171" s="1025"/>
      <c r="BA3171" s="1025"/>
      <c r="BB3171" s="1025"/>
      <c r="BC3171" s="1025"/>
      <c r="BD3171" s="1025"/>
      <c r="BE3171" s="1025"/>
      <c r="BF3171" s="1025"/>
      <c r="BG3171" s="1025"/>
      <c r="BH3171" s="1025"/>
      <c r="BI3171" s="1025"/>
      <c r="BJ3171" s="1025"/>
      <c r="BK3171" s="1025"/>
      <c r="BL3171" s="1025"/>
      <c r="BM3171" s="1025"/>
      <c r="BN3171" s="1025"/>
      <c r="BO3171" s="1025"/>
      <c r="BP3171" s="1025"/>
      <c r="BQ3171" s="1025"/>
      <c r="BR3171" s="1025"/>
      <c r="BS3171" s="1025"/>
      <c r="BT3171" s="1025"/>
      <c r="BU3171" s="1025"/>
      <c r="BV3171" s="1025"/>
      <c r="BW3171" s="1025"/>
      <c r="BX3171" s="1025"/>
      <c r="BY3171" s="1025"/>
      <c r="BZ3171" s="1025"/>
      <c r="CA3171" s="1025"/>
      <c r="CB3171" s="1025"/>
      <c r="CC3171" s="1025"/>
      <c r="CD3171" s="1025"/>
      <c r="CE3171" s="1025"/>
      <c r="CF3171" s="1025"/>
      <c r="CG3171" s="1025"/>
      <c r="CH3171" s="1025"/>
      <c r="CI3171" s="1025"/>
      <c r="CJ3171" s="1025"/>
      <c r="CK3171" s="1025"/>
      <c r="CL3171" s="1025"/>
      <c r="CM3171" s="1025"/>
      <c r="CN3171" s="1025"/>
      <c r="CO3171" s="1025"/>
      <c r="CP3171" s="1025"/>
      <c r="CQ3171" s="1025"/>
      <c r="CR3171" s="1025"/>
      <c r="CS3171" s="1025"/>
      <c r="CT3171" s="1025"/>
      <c r="CU3171" s="1025"/>
      <c r="CV3171" s="1025"/>
    </row>
    <row r="3172" spans="1:100" x14ac:dyDescent="0.25">
      <c r="A3172" s="1105" t="s">
        <v>223</v>
      </c>
      <c r="B3172" s="1106">
        <v>365520</v>
      </c>
      <c r="C3172" s="1812" t="s">
        <v>4088</v>
      </c>
      <c r="D3172" s="1106" t="s">
        <v>225</v>
      </c>
      <c r="E3172" s="1106" t="s">
        <v>3976</v>
      </c>
      <c r="F3172" s="1106" t="s">
        <v>4089</v>
      </c>
      <c r="G3172" s="1106" t="s">
        <v>18</v>
      </c>
      <c r="H3172" s="1308">
        <v>39083</v>
      </c>
      <c r="I3172" s="1322">
        <v>1288</v>
      </c>
      <c r="J3172" s="1277">
        <v>1288</v>
      </c>
      <c r="K3172" s="1277">
        <v>0</v>
      </c>
      <c r="L3172" s="1027"/>
      <c r="M3172" s="1026"/>
      <c r="N3172" s="1026"/>
      <c r="O3172" s="1026"/>
      <c r="P3172" s="1026"/>
      <c r="Q3172" s="1026"/>
      <c r="R3172" s="1026"/>
      <c r="S3172" s="1026"/>
      <c r="T3172" s="1026"/>
      <c r="U3172" s="1026"/>
      <c r="V3172" s="1026"/>
      <c r="W3172" s="1026"/>
      <c r="X3172" s="1026"/>
      <c r="Y3172" s="1026"/>
      <c r="Z3172" s="1026"/>
      <c r="AA3172" s="1026"/>
      <c r="AB3172" s="1026"/>
      <c r="AC3172" s="1026"/>
      <c r="AD3172" s="1026"/>
      <c r="AE3172" s="1026"/>
      <c r="AF3172" s="1026"/>
      <c r="AG3172" s="1026"/>
      <c r="AH3172" s="1026"/>
      <c r="AI3172" s="1026"/>
      <c r="AJ3172" s="1026"/>
      <c r="AK3172" s="1026"/>
      <c r="AL3172" s="1026"/>
      <c r="AM3172" s="1026"/>
      <c r="AN3172" s="1026"/>
      <c r="AO3172" s="1026"/>
      <c r="AP3172" s="1026"/>
      <c r="AQ3172" s="1026"/>
      <c r="AR3172" s="1026"/>
      <c r="AS3172" s="1026"/>
      <c r="AT3172" s="1026"/>
      <c r="AU3172" s="1026"/>
      <c r="AV3172" s="1026"/>
      <c r="AW3172" s="1026"/>
      <c r="AX3172" s="1026"/>
      <c r="AY3172" s="1026"/>
      <c r="AZ3172" s="1026"/>
      <c r="BA3172" s="1026"/>
      <c r="BB3172" s="1026"/>
      <c r="BC3172" s="1026"/>
      <c r="BD3172" s="1026"/>
      <c r="BE3172" s="1026"/>
      <c r="BF3172" s="1026"/>
      <c r="BG3172" s="1026"/>
      <c r="BH3172" s="1026"/>
      <c r="BI3172" s="1026"/>
      <c r="BJ3172" s="1026"/>
      <c r="BK3172" s="1026"/>
      <c r="BL3172" s="1026"/>
      <c r="BM3172" s="1026"/>
      <c r="BN3172" s="1026"/>
      <c r="BO3172" s="1026"/>
      <c r="BP3172" s="1026"/>
      <c r="BQ3172" s="1026"/>
      <c r="BR3172" s="1026"/>
      <c r="BS3172" s="1026"/>
      <c r="BT3172" s="1026"/>
      <c r="BU3172" s="1026"/>
      <c r="BV3172" s="1026"/>
      <c r="BW3172" s="1026"/>
      <c r="BX3172" s="1026"/>
      <c r="BY3172" s="1026"/>
      <c r="BZ3172" s="1026"/>
      <c r="CA3172" s="1026"/>
      <c r="CB3172" s="1026"/>
      <c r="CC3172" s="1026"/>
      <c r="CD3172" s="1026"/>
      <c r="CE3172" s="1026"/>
      <c r="CF3172" s="1026"/>
      <c r="CG3172" s="1026"/>
      <c r="CH3172" s="1026"/>
      <c r="CI3172" s="1026"/>
      <c r="CJ3172" s="1026"/>
      <c r="CK3172" s="1026"/>
      <c r="CL3172" s="1026"/>
      <c r="CM3172" s="1026"/>
      <c r="CN3172" s="1026"/>
      <c r="CO3172" s="1026"/>
      <c r="CP3172" s="1026"/>
      <c r="CQ3172" s="1026"/>
      <c r="CR3172" s="1026"/>
      <c r="CS3172" s="1026"/>
      <c r="CT3172" s="1026"/>
      <c r="CU3172" s="1026"/>
      <c r="CV3172" s="1026"/>
    </row>
    <row r="3173" spans="1:100" x14ac:dyDescent="0.25">
      <c r="A3173" s="1105" t="s">
        <v>140</v>
      </c>
      <c r="B3173" s="41">
        <v>750058</v>
      </c>
      <c r="C3173" s="1812" t="s">
        <v>6204</v>
      </c>
      <c r="D3173" s="41" t="s">
        <v>124</v>
      </c>
      <c r="E3173" s="41" t="s">
        <v>2189</v>
      </c>
      <c r="F3173" s="41" t="s">
        <v>4090</v>
      </c>
      <c r="G3173" s="1106" t="s">
        <v>466</v>
      </c>
      <c r="H3173" s="1911">
        <v>43389</v>
      </c>
      <c r="I3173" s="1724">
        <v>60966.65</v>
      </c>
      <c r="J3173" s="1723">
        <v>3133</v>
      </c>
      <c r="K3173" s="1725">
        <v>57833.65</v>
      </c>
    </row>
    <row r="3174" spans="1:100" x14ac:dyDescent="0.25">
      <c r="A3174" s="1105" t="s">
        <v>719</v>
      </c>
      <c r="B3174" s="41">
        <v>750059</v>
      </c>
      <c r="C3174" s="1812" t="s">
        <v>6205</v>
      </c>
      <c r="D3174" s="41" t="s">
        <v>133</v>
      </c>
      <c r="E3174" s="41" t="s">
        <v>4091</v>
      </c>
      <c r="F3174" s="41" t="s">
        <v>4092</v>
      </c>
      <c r="G3174" s="1106" t="s">
        <v>942</v>
      </c>
      <c r="H3174" s="1911">
        <v>41640</v>
      </c>
      <c r="I3174" s="1727">
        <v>33897.199999999997</v>
      </c>
      <c r="J3174" s="1726">
        <v>33897.199999999997</v>
      </c>
      <c r="K3174" s="1728">
        <v>0</v>
      </c>
    </row>
    <row r="3175" spans="1:100" x14ac:dyDescent="0.25">
      <c r="A3175" s="1104" t="s">
        <v>14</v>
      </c>
      <c r="B3175" s="1106">
        <v>365479</v>
      </c>
      <c r="C3175" s="1812" t="s">
        <v>4093</v>
      </c>
      <c r="D3175" s="1106" t="s">
        <v>16</v>
      </c>
      <c r="E3175" s="1106" t="s">
        <v>168</v>
      </c>
      <c r="F3175" s="1106" t="s">
        <v>4094</v>
      </c>
      <c r="G3175" s="1106" t="s">
        <v>18</v>
      </c>
      <c r="H3175" s="1308">
        <v>41640</v>
      </c>
      <c r="I3175" s="1277">
        <v>57478</v>
      </c>
      <c r="J3175" s="1277">
        <v>57478</v>
      </c>
      <c r="K3175" s="1277">
        <v>0</v>
      </c>
      <c r="L3175" s="1028"/>
      <c r="M3175" s="1027"/>
      <c r="N3175" s="1027"/>
      <c r="O3175" s="1027"/>
      <c r="P3175" s="1027"/>
      <c r="Q3175" s="1027"/>
      <c r="R3175" s="1027"/>
      <c r="S3175" s="1027"/>
      <c r="T3175" s="1027"/>
      <c r="U3175" s="1027"/>
      <c r="V3175" s="1027"/>
      <c r="W3175" s="1027"/>
      <c r="X3175" s="1027"/>
      <c r="Y3175" s="1027"/>
      <c r="Z3175" s="1027"/>
      <c r="AA3175" s="1027"/>
      <c r="AB3175" s="1027"/>
      <c r="AC3175" s="1027"/>
      <c r="AD3175" s="1027"/>
      <c r="AE3175" s="1027"/>
      <c r="AF3175" s="1027"/>
      <c r="AG3175" s="1027"/>
      <c r="AH3175" s="1027"/>
      <c r="AI3175" s="1027"/>
      <c r="AJ3175" s="1027"/>
      <c r="AK3175" s="1027"/>
      <c r="AL3175" s="1027"/>
      <c r="AM3175" s="1027"/>
      <c r="AN3175" s="1027"/>
      <c r="AO3175" s="1027"/>
      <c r="AP3175" s="1027"/>
      <c r="AQ3175" s="1027"/>
      <c r="AR3175" s="1027"/>
      <c r="AS3175" s="1027"/>
      <c r="AT3175" s="1027"/>
      <c r="AU3175" s="1027"/>
      <c r="AV3175" s="1027"/>
      <c r="AW3175" s="1027"/>
      <c r="AX3175" s="1027"/>
      <c r="AY3175" s="1027"/>
      <c r="AZ3175" s="1027"/>
      <c r="BA3175" s="1027"/>
      <c r="BB3175" s="1027"/>
      <c r="BC3175" s="1027"/>
      <c r="BD3175" s="1027"/>
      <c r="BE3175" s="1027"/>
      <c r="BF3175" s="1027"/>
      <c r="BG3175" s="1027"/>
      <c r="BH3175" s="1027"/>
      <c r="BI3175" s="1027"/>
      <c r="BJ3175" s="1027"/>
      <c r="BK3175" s="1027"/>
      <c r="BL3175" s="1027"/>
      <c r="BM3175" s="1027"/>
      <c r="BN3175" s="1027"/>
      <c r="BO3175" s="1027"/>
      <c r="BP3175" s="1027"/>
      <c r="BQ3175" s="1027"/>
      <c r="BR3175" s="1027"/>
      <c r="BS3175" s="1027"/>
      <c r="BT3175" s="1027"/>
      <c r="BU3175" s="1027"/>
      <c r="BV3175" s="1027"/>
      <c r="BW3175" s="1027"/>
      <c r="BX3175" s="1027"/>
      <c r="BY3175" s="1027"/>
      <c r="BZ3175" s="1027"/>
      <c r="CA3175" s="1027"/>
      <c r="CB3175" s="1027"/>
      <c r="CC3175" s="1027"/>
      <c r="CD3175" s="1027"/>
      <c r="CE3175" s="1027"/>
      <c r="CF3175" s="1027"/>
      <c r="CG3175" s="1027"/>
      <c r="CH3175" s="1027"/>
      <c r="CI3175" s="1027"/>
      <c r="CJ3175" s="1027"/>
      <c r="CK3175" s="1027"/>
      <c r="CL3175" s="1027"/>
      <c r="CM3175" s="1027"/>
      <c r="CN3175" s="1027"/>
      <c r="CO3175" s="1027"/>
      <c r="CP3175" s="1027"/>
      <c r="CQ3175" s="1027"/>
      <c r="CR3175" s="1027"/>
      <c r="CS3175" s="1027"/>
      <c r="CT3175" s="1027"/>
      <c r="CU3175" s="1027"/>
      <c r="CV3175" s="1027"/>
    </row>
    <row r="3176" spans="1:100" x14ac:dyDescent="0.25">
      <c r="A3176" s="1105" t="s">
        <v>14</v>
      </c>
      <c r="B3176" s="1106">
        <v>366652</v>
      </c>
      <c r="C3176" s="1812" t="s">
        <v>4095</v>
      </c>
      <c r="D3176" s="1106" t="s">
        <v>87</v>
      </c>
      <c r="E3176" s="1106" t="s">
        <v>88</v>
      </c>
      <c r="F3176" s="1106" t="s">
        <v>4096</v>
      </c>
      <c r="G3176" s="1106" t="s">
        <v>18</v>
      </c>
      <c r="H3176" s="1308">
        <v>41640</v>
      </c>
      <c r="I3176" s="1818">
        <v>8955.2000000000007</v>
      </c>
      <c r="J3176" s="1277">
        <v>8955.2000000000007</v>
      </c>
      <c r="K3176" s="1277">
        <v>0</v>
      </c>
      <c r="L3176" s="1029"/>
      <c r="M3176" s="1028"/>
      <c r="N3176" s="1028"/>
      <c r="O3176" s="1028"/>
      <c r="P3176" s="1028"/>
      <c r="Q3176" s="1028"/>
      <c r="R3176" s="1028"/>
      <c r="S3176" s="1028"/>
      <c r="T3176" s="1028"/>
      <c r="U3176" s="1028"/>
      <c r="V3176" s="1028"/>
      <c r="W3176" s="1028"/>
      <c r="X3176" s="1028"/>
      <c r="Y3176" s="1028"/>
      <c r="Z3176" s="1028"/>
      <c r="AA3176" s="1028"/>
      <c r="AB3176" s="1028"/>
      <c r="AC3176" s="1028"/>
      <c r="AD3176" s="1028"/>
      <c r="AE3176" s="1028"/>
      <c r="AF3176" s="1028"/>
      <c r="AG3176" s="1028"/>
      <c r="AH3176" s="1028"/>
      <c r="AI3176" s="1028"/>
      <c r="AJ3176" s="1028"/>
      <c r="AK3176" s="1028"/>
      <c r="AL3176" s="1028"/>
      <c r="AM3176" s="1028"/>
      <c r="AN3176" s="1028"/>
      <c r="AO3176" s="1028"/>
      <c r="AP3176" s="1028"/>
      <c r="AQ3176" s="1028"/>
      <c r="AR3176" s="1028"/>
      <c r="AS3176" s="1028"/>
      <c r="AT3176" s="1028"/>
      <c r="AU3176" s="1028"/>
      <c r="AV3176" s="1028"/>
      <c r="AW3176" s="1028"/>
      <c r="AX3176" s="1028"/>
      <c r="AY3176" s="1028"/>
      <c r="AZ3176" s="1028"/>
      <c r="BA3176" s="1028"/>
      <c r="BB3176" s="1028"/>
      <c r="BC3176" s="1028"/>
      <c r="BD3176" s="1028"/>
      <c r="BE3176" s="1028"/>
      <c r="BF3176" s="1028"/>
      <c r="BG3176" s="1028"/>
      <c r="BH3176" s="1028"/>
      <c r="BI3176" s="1028"/>
      <c r="BJ3176" s="1028"/>
      <c r="BK3176" s="1028"/>
      <c r="BL3176" s="1028"/>
      <c r="BM3176" s="1028"/>
      <c r="BN3176" s="1028"/>
      <c r="BO3176" s="1028"/>
      <c r="BP3176" s="1028"/>
      <c r="BQ3176" s="1028"/>
      <c r="BR3176" s="1028"/>
      <c r="BS3176" s="1028"/>
      <c r="BT3176" s="1028"/>
      <c r="BU3176" s="1028"/>
      <c r="BV3176" s="1028"/>
      <c r="BW3176" s="1028"/>
      <c r="BX3176" s="1028"/>
      <c r="BY3176" s="1028"/>
      <c r="BZ3176" s="1028"/>
      <c r="CA3176" s="1028"/>
      <c r="CB3176" s="1028"/>
      <c r="CC3176" s="1028"/>
      <c r="CD3176" s="1028"/>
      <c r="CE3176" s="1028"/>
      <c r="CF3176" s="1028"/>
      <c r="CG3176" s="1028"/>
      <c r="CH3176" s="1028"/>
      <c r="CI3176" s="1028"/>
      <c r="CJ3176" s="1028"/>
      <c r="CK3176" s="1028"/>
      <c r="CL3176" s="1028"/>
      <c r="CM3176" s="1028"/>
      <c r="CN3176" s="1028"/>
      <c r="CO3176" s="1028"/>
      <c r="CP3176" s="1028"/>
      <c r="CQ3176" s="1028"/>
      <c r="CR3176" s="1028"/>
      <c r="CS3176" s="1028"/>
      <c r="CT3176" s="1028"/>
      <c r="CU3176" s="1028"/>
      <c r="CV3176" s="1028"/>
    </row>
    <row r="3177" spans="1:100" x14ac:dyDescent="0.25">
      <c r="A3177" s="1104" t="s">
        <v>194</v>
      </c>
      <c r="B3177" s="1106">
        <v>365153</v>
      </c>
      <c r="C3177" s="1812" t="s">
        <v>4097</v>
      </c>
      <c r="D3177" s="1718" t="s">
        <v>370</v>
      </c>
      <c r="E3177" s="1718" t="s">
        <v>370</v>
      </c>
      <c r="F3177" s="1719" t="s">
        <v>49</v>
      </c>
      <c r="G3177" s="1106" t="s">
        <v>103</v>
      </c>
      <c r="H3177" s="1308">
        <v>42736</v>
      </c>
      <c r="I3177" s="1277">
        <v>1300</v>
      </c>
      <c r="J3177" s="1277">
        <v>622.91</v>
      </c>
      <c r="K3177" s="1277">
        <v>677.09</v>
      </c>
      <c r="L3177" s="1030"/>
      <c r="M3177" s="1029"/>
      <c r="N3177" s="1029"/>
      <c r="O3177" s="1029"/>
      <c r="P3177" s="1029"/>
      <c r="Q3177" s="1029"/>
      <c r="R3177" s="1029"/>
      <c r="S3177" s="1029"/>
      <c r="T3177" s="1029"/>
      <c r="U3177" s="1029"/>
      <c r="V3177" s="1029"/>
      <c r="W3177" s="1029"/>
      <c r="X3177" s="1029"/>
      <c r="Y3177" s="1029"/>
      <c r="Z3177" s="1029"/>
      <c r="AA3177" s="1029"/>
      <c r="AB3177" s="1029"/>
      <c r="AC3177" s="1029"/>
      <c r="AD3177" s="1029"/>
      <c r="AE3177" s="1029"/>
      <c r="AF3177" s="1029"/>
      <c r="AG3177" s="1029"/>
      <c r="AH3177" s="1029"/>
      <c r="AI3177" s="1029"/>
      <c r="AJ3177" s="1029"/>
      <c r="AK3177" s="1029"/>
      <c r="AL3177" s="1029"/>
      <c r="AM3177" s="1029"/>
      <c r="AN3177" s="1029"/>
      <c r="AO3177" s="1029"/>
      <c r="AP3177" s="1029"/>
      <c r="AQ3177" s="1029"/>
      <c r="AR3177" s="1029"/>
      <c r="AS3177" s="1029"/>
      <c r="AT3177" s="1029"/>
      <c r="AU3177" s="1029"/>
      <c r="AV3177" s="1029"/>
      <c r="AW3177" s="1029"/>
      <c r="AX3177" s="1029"/>
      <c r="AY3177" s="1029"/>
      <c r="AZ3177" s="1029"/>
      <c r="BA3177" s="1029"/>
      <c r="BB3177" s="1029"/>
      <c r="BC3177" s="1029"/>
      <c r="BD3177" s="1029"/>
      <c r="BE3177" s="1029"/>
      <c r="BF3177" s="1029"/>
      <c r="BG3177" s="1029"/>
      <c r="BH3177" s="1029"/>
      <c r="BI3177" s="1029"/>
      <c r="BJ3177" s="1029"/>
      <c r="BK3177" s="1029"/>
      <c r="BL3177" s="1029"/>
      <c r="BM3177" s="1029"/>
      <c r="BN3177" s="1029"/>
      <c r="BO3177" s="1029"/>
      <c r="BP3177" s="1029"/>
      <c r="BQ3177" s="1029"/>
      <c r="BR3177" s="1029"/>
      <c r="BS3177" s="1029"/>
      <c r="BT3177" s="1029"/>
      <c r="BU3177" s="1029"/>
      <c r="BV3177" s="1029"/>
      <c r="BW3177" s="1029"/>
      <c r="BX3177" s="1029"/>
      <c r="BY3177" s="1029"/>
      <c r="BZ3177" s="1029"/>
      <c r="CA3177" s="1029"/>
      <c r="CB3177" s="1029"/>
      <c r="CC3177" s="1029"/>
      <c r="CD3177" s="1029"/>
      <c r="CE3177" s="1029"/>
      <c r="CF3177" s="1029"/>
      <c r="CG3177" s="1029"/>
      <c r="CH3177" s="1029"/>
      <c r="CI3177" s="1029"/>
      <c r="CJ3177" s="1029"/>
      <c r="CK3177" s="1029"/>
      <c r="CL3177" s="1029"/>
      <c r="CM3177" s="1029"/>
      <c r="CN3177" s="1029"/>
      <c r="CO3177" s="1029"/>
      <c r="CP3177" s="1029"/>
      <c r="CQ3177" s="1029"/>
      <c r="CR3177" s="1029"/>
      <c r="CS3177" s="1029"/>
      <c r="CT3177" s="1029"/>
      <c r="CU3177" s="1029"/>
      <c r="CV3177" s="1029"/>
    </row>
    <row r="3178" spans="1:100" x14ac:dyDescent="0.25">
      <c r="A3178" s="1105" t="s">
        <v>170</v>
      </c>
      <c r="B3178" s="41">
        <v>548274</v>
      </c>
      <c r="C3178" s="1812" t="s">
        <v>6206</v>
      </c>
      <c r="D3178" s="41" t="s">
        <v>16</v>
      </c>
      <c r="E3178" s="1718" t="s">
        <v>370</v>
      </c>
      <c r="F3178" s="41" t="s">
        <v>4098</v>
      </c>
      <c r="G3178" s="1106" t="s">
        <v>18</v>
      </c>
      <c r="H3178" s="1911">
        <v>41640</v>
      </c>
      <c r="I3178" s="1730">
        <v>9249.19</v>
      </c>
      <c r="J3178" s="1729">
        <v>9249.19</v>
      </c>
      <c r="K3178" s="1732">
        <v>0</v>
      </c>
    </row>
    <row r="3179" spans="1:100" s="1797" customFormat="1" x14ac:dyDescent="0.25">
      <c r="A3179" s="1811" t="s">
        <v>3698</v>
      </c>
      <c r="B3179" s="1821" t="s">
        <v>370</v>
      </c>
      <c r="C3179" s="1821" t="s">
        <v>4099</v>
      </c>
      <c r="D3179" s="1821" t="s">
        <v>1002</v>
      </c>
      <c r="E3179" s="1821" t="s">
        <v>370</v>
      </c>
      <c r="F3179" s="93" t="s">
        <v>49</v>
      </c>
      <c r="G3179" s="1821" t="s">
        <v>189</v>
      </c>
      <c r="H3179" s="1308">
        <v>39083</v>
      </c>
      <c r="I3179" s="1809">
        <v>3499.95</v>
      </c>
      <c r="J3179" s="1809">
        <v>3499.95</v>
      </c>
      <c r="K3179" s="1809">
        <v>0</v>
      </c>
    </row>
    <row r="3180" spans="1:100" s="1797" customFormat="1" x14ac:dyDescent="0.25">
      <c r="A3180" s="1811" t="s">
        <v>371</v>
      </c>
      <c r="B3180" s="93" t="s">
        <v>792</v>
      </c>
      <c r="C3180" s="93" t="s">
        <v>6202</v>
      </c>
      <c r="D3180" s="93" t="s">
        <v>16</v>
      </c>
      <c r="E3180" s="93" t="s">
        <v>6407</v>
      </c>
      <c r="F3180" s="93" t="s">
        <v>6408</v>
      </c>
      <c r="G3180" s="1821" t="s">
        <v>18</v>
      </c>
      <c r="H3180" s="1915">
        <v>44896</v>
      </c>
      <c r="I3180" s="1805">
        <v>50692.98</v>
      </c>
      <c r="J3180" s="1786">
        <v>0</v>
      </c>
      <c r="K3180" s="1805">
        <v>50692.98</v>
      </c>
    </row>
    <row r="3181" spans="1:100" s="1797" customFormat="1" x14ac:dyDescent="0.25">
      <c r="A3181" s="1811" t="s">
        <v>371</v>
      </c>
      <c r="B3181" s="93" t="s">
        <v>792</v>
      </c>
      <c r="C3181" s="93" t="s">
        <v>6203</v>
      </c>
      <c r="D3181" s="93" t="s">
        <v>16</v>
      </c>
      <c r="E3181" s="93" t="s">
        <v>6407</v>
      </c>
      <c r="F3181" s="93" t="s">
        <v>6409</v>
      </c>
      <c r="G3181" s="1821" t="s">
        <v>18</v>
      </c>
      <c r="H3181" s="1915">
        <v>44896</v>
      </c>
      <c r="I3181" s="1805">
        <v>50692.98</v>
      </c>
      <c r="J3181" s="1786">
        <v>0</v>
      </c>
      <c r="K3181" s="1805">
        <v>50692.98</v>
      </c>
    </row>
    <row r="3182" spans="1:100" s="1797" customFormat="1" x14ac:dyDescent="0.25">
      <c r="A3182" s="1811" t="s">
        <v>371</v>
      </c>
      <c r="B3182" s="93" t="s">
        <v>792</v>
      </c>
      <c r="C3182" s="93" t="s">
        <v>6204</v>
      </c>
      <c r="D3182" s="93" t="s">
        <v>16</v>
      </c>
      <c r="E3182" s="93" t="s">
        <v>6407</v>
      </c>
      <c r="F3182" s="93" t="s">
        <v>6410</v>
      </c>
      <c r="G3182" s="1821" t="s">
        <v>18</v>
      </c>
      <c r="H3182" s="1915">
        <v>44896</v>
      </c>
      <c r="I3182" s="1805">
        <v>50692.98</v>
      </c>
      <c r="J3182" s="1786">
        <v>0</v>
      </c>
      <c r="K3182" s="1805">
        <v>50692.98</v>
      </c>
    </row>
    <row r="3183" spans="1:100" s="1797" customFormat="1" x14ac:dyDescent="0.25">
      <c r="A3183" s="1811" t="s">
        <v>130</v>
      </c>
      <c r="B3183" s="93" t="s">
        <v>792</v>
      </c>
      <c r="C3183" s="93" t="s">
        <v>6205</v>
      </c>
      <c r="D3183" s="93" t="s">
        <v>16</v>
      </c>
      <c r="E3183" s="93" t="s">
        <v>1005</v>
      </c>
      <c r="F3183" s="93" t="s">
        <v>6412</v>
      </c>
      <c r="G3183" s="1821" t="s">
        <v>18</v>
      </c>
      <c r="H3183" s="1915">
        <v>44896</v>
      </c>
      <c r="I3183" s="1805">
        <v>7625</v>
      </c>
      <c r="J3183" s="1786">
        <v>0</v>
      </c>
      <c r="K3183" s="1805">
        <v>7625</v>
      </c>
    </row>
    <row r="3184" spans="1:100" s="1797" customFormat="1" x14ac:dyDescent="0.25">
      <c r="A3184" s="1811" t="s">
        <v>130</v>
      </c>
      <c r="B3184" s="93" t="s">
        <v>792</v>
      </c>
      <c r="C3184" s="93" t="s">
        <v>6206</v>
      </c>
      <c r="D3184" s="93" t="s">
        <v>16</v>
      </c>
      <c r="E3184" s="93" t="s">
        <v>1005</v>
      </c>
      <c r="F3184" s="93" t="s">
        <v>6413</v>
      </c>
      <c r="G3184" s="1821" t="s">
        <v>18</v>
      </c>
      <c r="H3184" s="1915">
        <v>44896</v>
      </c>
      <c r="I3184" s="1805">
        <v>7625</v>
      </c>
      <c r="J3184" s="1786">
        <v>0</v>
      </c>
      <c r="K3184" s="1805">
        <v>7625</v>
      </c>
    </row>
    <row r="3185" spans="1:12" s="1797" customFormat="1" x14ac:dyDescent="0.25">
      <c r="A3185" s="1811" t="s">
        <v>130</v>
      </c>
      <c r="B3185" s="93" t="s">
        <v>792</v>
      </c>
      <c r="C3185" s="93" t="s">
        <v>6411</v>
      </c>
      <c r="D3185" s="93" t="s">
        <v>16</v>
      </c>
      <c r="E3185" s="93" t="s">
        <v>1005</v>
      </c>
      <c r="F3185" s="93" t="s">
        <v>6414</v>
      </c>
      <c r="G3185" s="1821" t="s">
        <v>18</v>
      </c>
      <c r="H3185" s="1915">
        <v>44896</v>
      </c>
      <c r="I3185" s="1805">
        <v>7625</v>
      </c>
      <c r="J3185" s="1786">
        <v>0</v>
      </c>
      <c r="K3185" s="1805">
        <v>7625</v>
      </c>
    </row>
    <row r="3186" spans="1:12" s="1822" customFormat="1" x14ac:dyDescent="0.25">
      <c r="A3186" s="1099"/>
      <c r="B3186" s="1798"/>
      <c r="C3186" s="1798"/>
      <c r="D3186" s="1798"/>
      <c r="E3186" s="1798"/>
      <c r="F3186" s="45"/>
      <c r="G3186" s="1798"/>
      <c r="H3186" s="1318"/>
      <c r="I3186" s="1480"/>
      <c r="J3186" s="1480"/>
      <c r="K3186" s="1480"/>
    </row>
    <row r="3187" spans="1:12" s="1093" customFormat="1" x14ac:dyDescent="0.25">
      <c r="B3187" s="44"/>
      <c r="C3187" s="44"/>
      <c r="D3187" s="44"/>
      <c r="E3187" s="44"/>
      <c r="F3187" s="44"/>
      <c r="H3187" s="1315"/>
      <c r="I3187" s="1331"/>
      <c r="J3187" s="1331"/>
      <c r="K3187" s="1331"/>
    </row>
    <row r="3188" spans="1:12" s="1093" customFormat="1" ht="18.75" x14ac:dyDescent="0.3">
      <c r="A3188" s="1094" t="s">
        <v>204</v>
      </c>
      <c r="B3188" s="1095"/>
      <c r="C3188" s="1799"/>
      <c r="D3188" s="1095"/>
      <c r="E3188" s="1095"/>
      <c r="F3188" s="1096" t="s">
        <v>4200</v>
      </c>
      <c r="G3188" s="1095"/>
      <c r="H3188" s="2000" t="s">
        <v>3</v>
      </c>
      <c r="I3188" s="1993" t="s">
        <v>4</v>
      </c>
      <c r="J3188" s="2001" t="s">
        <v>5</v>
      </c>
      <c r="K3188" s="1999" t="s">
        <v>6</v>
      </c>
    </row>
    <row r="3189" spans="1:12" s="1093" customFormat="1" ht="15.75" x14ac:dyDescent="0.25">
      <c r="A3189" s="1100" t="s">
        <v>7</v>
      </c>
      <c r="B3189" s="1097" t="s">
        <v>8</v>
      </c>
      <c r="C3189" s="1801" t="s">
        <v>9</v>
      </c>
      <c r="D3189" s="1100" t="s">
        <v>10</v>
      </c>
      <c r="E3189" s="1100" t="s">
        <v>11</v>
      </c>
      <c r="F3189" s="1100" t="s">
        <v>12</v>
      </c>
      <c r="G3189" s="1100" t="s">
        <v>13</v>
      </c>
      <c r="H3189" s="2000"/>
      <c r="I3189" s="1994"/>
      <c r="J3189" s="2001"/>
      <c r="K3189" s="1999"/>
    </row>
    <row r="3190" spans="1:12" s="1750" customFormat="1" x14ac:dyDescent="0.25">
      <c r="A3190" s="1751" t="s">
        <v>1704</v>
      </c>
      <c r="B3190" s="93">
        <v>750495</v>
      </c>
      <c r="C3190" s="93" t="s">
        <v>6207</v>
      </c>
      <c r="D3190" s="93" t="s">
        <v>4201</v>
      </c>
      <c r="E3190" s="93" t="s">
        <v>1706</v>
      </c>
      <c r="F3190" s="1758" t="s">
        <v>370</v>
      </c>
      <c r="G3190" s="93" t="s">
        <v>1157</v>
      </c>
      <c r="H3190" s="1361">
        <v>44155</v>
      </c>
      <c r="I3190" s="1362">
        <v>17700</v>
      </c>
      <c r="J3190" s="1362">
        <v>1474.92</v>
      </c>
      <c r="K3190" s="1362">
        <v>16224.08</v>
      </c>
    </row>
    <row r="3191" spans="1:12" s="1093" customFormat="1" x14ac:dyDescent="0.25">
      <c r="A3191" s="1117" t="s">
        <v>194</v>
      </c>
      <c r="B3191" s="1119">
        <v>366310</v>
      </c>
      <c r="C3191" s="1812" t="s">
        <v>4202</v>
      </c>
      <c r="D3191" s="1731" t="s">
        <v>370</v>
      </c>
      <c r="E3191" s="1731" t="s">
        <v>370</v>
      </c>
      <c r="F3191" s="1733" t="s">
        <v>49</v>
      </c>
      <c r="G3191" s="1119" t="s">
        <v>103</v>
      </c>
      <c r="H3191" s="1308">
        <v>41640</v>
      </c>
      <c r="I3191" s="1277">
        <v>1200</v>
      </c>
      <c r="J3191" s="1277">
        <v>1200</v>
      </c>
      <c r="K3191" s="1277">
        <v>0</v>
      </c>
      <c r="L3191" s="1109"/>
    </row>
    <row r="3192" spans="1:12" s="1093" customFormat="1" x14ac:dyDescent="0.25">
      <c r="A3192" s="1116" t="s">
        <v>4203</v>
      </c>
      <c r="B3192" s="41">
        <v>548726</v>
      </c>
      <c r="C3192" s="1820" t="s">
        <v>6208</v>
      </c>
      <c r="D3192" s="41" t="s">
        <v>4204</v>
      </c>
      <c r="E3192" s="1731" t="s">
        <v>370</v>
      </c>
      <c r="F3192" s="1731" t="s">
        <v>370</v>
      </c>
      <c r="G3192" s="41" t="s">
        <v>381</v>
      </c>
      <c r="H3192" s="1911">
        <v>41640</v>
      </c>
      <c r="I3192" s="1737">
        <v>4000</v>
      </c>
      <c r="J3192" s="1736">
        <v>4000</v>
      </c>
      <c r="K3192" s="1742">
        <v>0</v>
      </c>
    </row>
    <row r="3193" spans="1:12" s="1822" customFormat="1" x14ac:dyDescent="0.25">
      <c r="A3193" s="1823"/>
      <c r="B3193" s="45"/>
      <c r="C3193" s="45"/>
      <c r="D3193" s="45"/>
      <c r="E3193" s="1798"/>
      <c r="F3193" s="1798"/>
      <c r="G3193" s="45"/>
      <c r="H3193" s="1925"/>
      <c r="I3193" s="1878">
        <f>SUM(I3190:I3192)</f>
        <v>22900</v>
      </c>
      <c r="J3193" s="1878">
        <f>SUM(J3190:J3192)</f>
        <v>6674.92</v>
      </c>
      <c r="K3193" s="1891">
        <f>SUM(K3190:K3192)</f>
        <v>16224.08</v>
      </c>
    </row>
    <row r="3194" spans="1:12" s="1973" customFormat="1" x14ac:dyDescent="0.25">
      <c r="A3194" s="1823"/>
      <c r="B3194" s="45"/>
      <c r="C3194" s="45"/>
      <c r="D3194" s="45"/>
      <c r="E3194" s="1798"/>
      <c r="F3194" s="1798"/>
      <c r="G3194" s="45"/>
      <c r="H3194" s="1925"/>
      <c r="I3194" s="1878"/>
      <c r="J3194" s="1878"/>
      <c r="K3194" s="1891"/>
    </row>
    <row r="3195" spans="1:12" s="1973" customFormat="1" x14ac:dyDescent="0.25">
      <c r="A3195" s="1823"/>
      <c r="B3195" s="45"/>
      <c r="C3195" s="45"/>
      <c r="D3195" s="45"/>
      <c r="E3195" s="1798"/>
      <c r="F3195" s="1798"/>
      <c r="G3195" s="45"/>
      <c r="H3195" s="1925"/>
      <c r="I3195" s="1878"/>
      <c r="J3195" s="1878"/>
      <c r="K3195" s="1891"/>
    </row>
    <row r="3196" spans="1:12" s="1973" customFormat="1" x14ac:dyDescent="0.25">
      <c r="A3196" s="1823"/>
      <c r="B3196" s="45"/>
      <c r="C3196" s="45"/>
      <c r="D3196" s="45"/>
      <c r="E3196" s="1798"/>
      <c r="F3196" s="1798"/>
      <c r="G3196" s="45"/>
      <c r="H3196" s="1925"/>
      <c r="I3196" s="1878"/>
      <c r="J3196" s="1878"/>
      <c r="K3196" s="1891"/>
    </row>
    <row r="3197" spans="1:12" s="1973" customFormat="1" x14ac:dyDescent="0.25">
      <c r="A3197" s="1823"/>
      <c r="B3197" s="45"/>
      <c r="C3197" s="45"/>
      <c r="D3197" s="45"/>
      <c r="E3197" s="1798"/>
      <c r="F3197" s="1798"/>
      <c r="G3197" s="45"/>
      <c r="H3197" s="1925"/>
      <c r="I3197" s="1878"/>
      <c r="J3197" s="1878"/>
      <c r="K3197" s="1891"/>
    </row>
    <row r="3198" spans="1:12" s="1973" customFormat="1" x14ac:dyDescent="0.25">
      <c r="A3198" s="1823"/>
      <c r="B3198" s="45"/>
      <c r="C3198" s="45"/>
      <c r="D3198" s="45"/>
      <c r="E3198" s="1798"/>
      <c r="F3198" s="1798"/>
      <c r="G3198" s="45"/>
      <c r="H3198" s="1925"/>
      <c r="I3198" s="1878"/>
      <c r="J3198" s="1878"/>
      <c r="K3198" s="1891"/>
    </row>
    <row r="3199" spans="1:12" s="1973" customFormat="1" x14ac:dyDescent="0.25">
      <c r="A3199" s="1823"/>
      <c r="B3199" s="45"/>
      <c r="C3199" s="45"/>
      <c r="D3199" s="45"/>
      <c r="E3199" s="1798"/>
      <c r="F3199" s="1798"/>
      <c r="G3199" s="45"/>
      <c r="H3199" s="1925"/>
      <c r="I3199" s="1878"/>
      <c r="J3199" s="1878"/>
      <c r="K3199" s="1891"/>
    </row>
    <row r="3200" spans="1:12" s="1973" customFormat="1" x14ac:dyDescent="0.25">
      <c r="A3200" s="1823"/>
      <c r="B3200" s="45"/>
      <c r="C3200" s="45"/>
      <c r="D3200" s="45"/>
      <c r="E3200" s="1798"/>
      <c r="F3200" s="1798"/>
      <c r="G3200" s="45"/>
      <c r="H3200" s="1925"/>
      <c r="I3200" s="1878"/>
      <c r="J3200" s="1878"/>
      <c r="K3200" s="1891"/>
    </row>
    <row r="3201" spans="1:11" s="1973" customFormat="1" x14ac:dyDescent="0.25">
      <c r="A3201" s="1823"/>
      <c r="B3201" s="45"/>
      <c r="C3201" s="45"/>
      <c r="D3201" s="45"/>
      <c r="E3201" s="1798"/>
      <c r="F3201" s="1798"/>
      <c r="G3201" s="45"/>
      <c r="H3201" s="1925"/>
      <c r="I3201" s="1878"/>
      <c r="J3201" s="1878"/>
      <c r="K3201" s="1891"/>
    </row>
    <row r="3202" spans="1:11" s="1822" customFormat="1" x14ac:dyDescent="0.25">
      <c r="A3202" s="1823"/>
      <c r="B3202" s="45"/>
      <c r="C3202" s="45"/>
      <c r="D3202" s="45"/>
      <c r="E3202" s="1798"/>
      <c r="F3202" s="1798"/>
      <c r="G3202" s="45"/>
      <c r="H3202" s="1925"/>
      <c r="I3202" s="1841"/>
      <c r="J3202" s="1841"/>
      <c r="K3202" s="1851"/>
    </row>
    <row r="3203" spans="1:11" s="1109" customFormat="1" ht="18.75" x14ac:dyDescent="0.3">
      <c r="A3203" s="1111" t="s">
        <v>204</v>
      </c>
      <c r="B3203" s="1112"/>
      <c r="C3203" s="1799"/>
      <c r="D3203" s="1112"/>
      <c r="E3203" s="1112"/>
      <c r="F3203" s="1113" t="s">
        <v>4205</v>
      </c>
      <c r="G3203" s="1112"/>
      <c r="H3203" s="2000" t="s">
        <v>3</v>
      </c>
      <c r="I3203" s="1993" t="s">
        <v>4</v>
      </c>
      <c r="J3203" s="2001" t="s">
        <v>5</v>
      </c>
      <c r="K3203" s="1999" t="s">
        <v>6</v>
      </c>
    </row>
    <row r="3204" spans="1:11" s="1109" customFormat="1" ht="15.75" x14ac:dyDescent="0.25">
      <c r="A3204" s="1115" t="s">
        <v>7</v>
      </c>
      <c r="B3204" s="1114" t="s">
        <v>8</v>
      </c>
      <c r="C3204" s="1801" t="s">
        <v>9</v>
      </c>
      <c r="D3204" s="1115" t="s">
        <v>10</v>
      </c>
      <c r="E3204" s="1115" t="s">
        <v>11</v>
      </c>
      <c r="F3204" s="1115" t="s">
        <v>12</v>
      </c>
      <c r="G3204" s="1115" t="s">
        <v>13</v>
      </c>
      <c r="H3204" s="2000"/>
      <c r="I3204" s="1994"/>
      <c r="J3204" s="2001"/>
      <c r="K3204" s="1999"/>
    </row>
    <row r="3205" spans="1:11" s="1750" customFormat="1" x14ac:dyDescent="0.25">
      <c r="A3205" s="1751" t="s">
        <v>4206</v>
      </c>
      <c r="B3205" s="93">
        <v>750616</v>
      </c>
      <c r="C3205" s="1821" t="s">
        <v>6209</v>
      </c>
      <c r="D3205" s="93" t="s">
        <v>3026</v>
      </c>
      <c r="E3205" s="1758" t="s">
        <v>370</v>
      </c>
      <c r="F3205" s="1758" t="s">
        <v>370</v>
      </c>
      <c r="G3205" s="93" t="s">
        <v>381</v>
      </c>
      <c r="H3205" s="1361">
        <v>43447</v>
      </c>
      <c r="I3205" s="1362">
        <v>9040</v>
      </c>
      <c r="J3205" s="1362">
        <v>5025</v>
      </c>
      <c r="K3205" s="1362">
        <v>4015</v>
      </c>
    </row>
    <row r="3206" spans="1:11" s="1750" customFormat="1" x14ac:dyDescent="0.25">
      <c r="A3206" s="1751" t="s">
        <v>4206</v>
      </c>
      <c r="B3206" s="93">
        <v>750617</v>
      </c>
      <c r="C3206" s="1821" t="s">
        <v>6210</v>
      </c>
      <c r="D3206" s="93" t="s">
        <v>3026</v>
      </c>
      <c r="E3206" s="1758" t="s">
        <v>370</v>
      </c>
      <c r="F3206" s="1758" t="s">
        <v>370</v>
      </c>
      <c r="G3206" s="93" t="s">
        <v>381</v>
      </c>
      <c r="H3206" s="1361">
        <v>43447</v>
      </c>
      <c r="I3206" s="1362">
        <v>9040</v>
      </c>
      <c r="J3206" s="1362">
        <v>5025</v>
      </c>
      <c r="K3206" s="1362">
        <v>4015</v>
      </c>
    </row>
    <row r="3207" spans="1:11" s="1750" customFormat="1" x14ac:dyDescent="0.25">
      <c r="A3207" s="1751" t="s">
        <v>4206</v>
      </c>
      <c r="B3207" s="93">
        <v>750618</v>
      </c>
      <c r="C3207" s="1821" t="s">
        <v>6211</v>
      </c>
      <c r="D3207" s="93" t="s">
        <v>3026</v>
      </c>
      <c r="E3207" s="1758" t="s">
        <v>370</v>
      </c>
      <c r="F3207" s="1758" t="s">
        <v>370</v>
      </c>
      <c r="G3207" s="93" t="s">
        <v>381</v>
      </c>
      <c r="H3207" s="1361">
        <v>43447</v>
      </c>
      <c r="I3207" s="1362">
        <v>9040</v>
      </c>
      <c r="J3207" s="1362">
        <v>5025</v>
      </c>
      <c r="K3207" s="1362">
        <v>4015</v>
      </c>
    </row>
    <row r="3208" spans="1:11" s="1750" customFormat="1" x14ac:dyDescent="0.25">
      <c r="A3208" s="1751" t="s">
        <v>4206</v>
      </c>
      <c r="B3208" s="93">
        <v>750619</v>
      </c>
      <c r="C3208" s="1821" t="s">
        <v>6212</v>
      </c>
      <c r="D3208" s="93" t="s">
        <v>3026</v>
      </c>
      <c r="E3208" s="1758" t="s">
        <v>370</v>
      </c>
      <c r="F3208" s="1758" t="s">
        <v>370</v>
      </c>
      <c r="G3208" s="93" t="s">
        <v>381</v>
      </c>
      <c r="H3208" s="1361">
        <v>43447</v>
      </c>
      <c r="I3208" s="1362">
        <v>9040</v>
      </c>
      <c r="J3208" s="1362">
        <v>5025</v>
      </c>
      <c r="K3208" s="1362">
        <v>4015</v>
      </c>
    </row>
    <row r="3209" spans="1:11" s="1750" customFormat="1" x14ac:dyDescent="0.25">
      <c r="A3209" s="1751" t="s">
        <v>4206</v>
      </c>
      <c r="B3209" s="93">
        <v>750620</v>
      </c>
      <c r="C3209" s="1821" t="s">
        <v>6213</v>
      </c>
      <c r="D3209" s="93" t="s">
        <v>3026</v>
      </c>
      <c r="E3209" s="1758" t="s">
        <v>370</v>
      </c>
      <c r="F3209" s="1758" t="s">
        <v>370</v>
      </c>
      <c r="G3209" s="93" t="s">
        <v>381</v>
      </c>
      <c r="H3209" s="1361">
        <v>43447</v>
      </c>
      <c r="I3209" s="1362">
        <v>9040</v>
      </c>
      <c r="J3209" s="1362">
        <v>5025</v>
      </c>
      <c r="K3209" s="1362">
        <v>4015</v>
      </c>
    </row>
    <row r="3210" spans="1:11" s="1750" customFormat="1" x14ac:dyDescent="0.25">
      <c r="A3210" s="1751" t="s">
        <v>4206</v>
      </c>
      <c r="B3210" s="93">
        <v>750621</v>
      </c>
      <c r="C3210" s="1821" t="s">
        <v>6214</v>
      </c>
      <c r="D3210" s="93" t="s">
        <v>3026</v>
      </c>
      <c r="E3210" s="1758" t="s">
        <v>370</v>
      </c>
      <c r="F3210" s="1758" t="s">
        <v>370</v>
      </c>
      <c r="G3210" s="93" t="s">
        <v>381</v>
      </c>
      <c r="H3210" s="1361">
        <v>43447</v>
      </c>
      <c r="I3210" s="1362">
        <v>9040</v>
      </c>
      <c r="J3210" s="1362">
        <v>5025</v>
      </c>
      <c r="K3210" s="1362">
        <v>4015</v>
      </c>
    </row>
    <row r="3211" spans="1:11" s="1750" customFormat="1" x14ac:dyDescent="0.25">
      <c r="A3211" s="1751" t="s">
        <v>4206</v>
      </c>
      <c r="B3211" s="93">
        <v>750622</v>
      </c>
      <c r="C3211" s="1821" t="s">
        <v>6215</v>
      </c>
      <c r="D3211" s="93" t="s">
        <v>3026</v>
      </c>
      <c r="E3211" s="1758" t="s">
        <v>370</v>
      </c>
      <c r="F3211" s="1758" t="s">
        <v>370</v>
      </c>
      <c r="G3211" s="93" t="s">
        <v>381</v>
      </c>
      <c r="H3211" s="1361">
        <v>43447</v>
      </c>
      <c r="I3211" s="1362">
        <v>9040</v>
      </c>
      <c r="J3211" s="1362">
        <v>5025</v>
      </c>
      <c r="K3211" s="1362">
        <v>4015</v>
      </c>
    </row>
    <row r="3212" spans="1:11" s="1750" customFormat="1" x14ac:dyDescent="0.25">
      <c r="A3212" s="1751" t="s">
        <v>4206</v>
      </c>
      <c r="B3212" s="93">
        <v>750623</v>
      </c>
      <c r="C3212" s="1821" t="s">
        <v>6216</v>
      </c>
      <c r="D3212" s="93" t="s">
        <v>3026</v>
      </c>
      <c r="E3212" s="1758" t="s">
        <v>370</v>
      </c>
      <c r="F3212" s="1758" t="s">
        <v>370</v>
      </c>
      <c r="G3212" s="93" t="s">
        <v>381</v>
      </c>
      <c r="H3212" s="1361">
        <v>43447</v>
      </c>
      <c r="I3212" s="1362">
        <v>9040</v>
      </c>
      <c r="J3212" s="1362">
        <v>5025</v>
      </c>
      <c r="K3212" s="1362">
        <v>4015</v>
      </c>
    </row>
    <row r="3213" spans="1:11" s="1750" customFormat="1" x14ac:dyDescent="0.25">
      <c r="A3213" s="1751" t="s">
        <v>4206</v>
      </c>
      <c r="B3213" s="93">
        <v>750624</v>
      </c>
      <c r="C3213" s="1821" t="s">
        <v>6217</v>
      </c>
      <c r="D3213" s="93" t="s">
        <v>3026</v>
      </c>
      <c r="E3213" s="1758" t="s">
        <v>370</v>
      </c>
      <c r="F3213" s="1758" t="s">
        <v>370</v>
      </c>
      <c r="G3213" s="93" t="s">
        <v>381</v>
      </c>
      <c r="H3213" s="1361">
        <v>43447</v>
      </c>
      <c r="I3213" s="1362">
        <v>9040</v>
      </c>
      <c r="J3213" s="1362">
        <v>5025</v>
      </c>
      <c r="K3213" s="1362">
        <v>4015</v>
      </c>
    </row>
    <row r="3214" spans="1:11" s="1750" customFormat="1" x14ac:dyDescent="0.25">
      <c r="A3214" s="1751" t="s">
        <v>4206</v>
      </c>
      <c r="B3214" s="93">
        <v>750625</v>
      </c>
      <c r="C3214" s="1821" t="s">
        <v>6218</v>
      </c>
      <c r="D3214" s="93" t="s">
        <v>3026</v>
      </c>
      <c r="E3214" s="1758" t="s">
        <v>370</v>
      </c>
      <c r="F3214" s="1758" t="s">
        <v>370</v>
      </c>
      <c r="G3214" s="93" t="s">
        <v>381</v>
      </c>
      <c r="H3214" s="1361">
        <v>43447</v>
      </c>
      <c r="I3214" s="1362">
        <v>9040</v>
      </c>
      <c r="J3214" s="1362">
        <v>5025</v>
      </c>
      <c r="K3214" s="1362">
        <v>4015</v>
      </c>
    </row>
    <row r="3215" spans="1:11" s="1750" customFormat="1" x14ac:dyDescent="0.25">
      <c r="A3215" s="1751" t="s">
        <v>4206</v>
      </c>
      <c r="B3215" s="93">
        <v>750626</v>
      </c>
      <c r="C3215" s="1821" t="s">
        <v>6219</v>
      </c>
      <c r="D3215" s="93" t="s">
        <v>3026</v>
      </c>
      <c r="E3215" s="1758" t="s">
        <v>370</v>
      </c>
      <c r="F3215" s="1758" t="s">
        <v>370</v>
      </c>
      <c r="G3215" s="93" t="s">
        <v>381</v>
      </c>
      <c r="H3215" s="1361">
        <v>43447</v>
      </c>
      <c r="I3215" s="1362">
        <v>9040</v>
      </c>
      <c r="J3215" s="1362">
        <v>5025</v>
      </c>
      <c r="K3215" s="1362">
        <v>4015</v>
      </c>
    </row>
    <row r="3216" spans="1:11" s="1750" customFormat="1" x14ac:dyDescent="0.25">
      <c r="A3216" s="1751" t="s">
        <v>4199</v>
      </c>
      <c r="B3216" s="93">
        <v>750627</v>
      </c>
      <c r="C3216" s="1821" t="s">
        <v>6220</v>
      </c>
      <c r="D3216" s="93" t="s">
        <v>3026</v>
      </c>
      <c r="E3216" s="1758" t="s">
        <v>370</v>
      </c>
      <c r="F3216" s="1758" t="s">
        <v>370</v>
      </c>
      <c r="G3216" s="93" t="s">
        <v>381</v>
      </c>
      <c r="H3216" s="1361">
        <v>43447</v>
      </c>
      <c r="I3216" s="1362">
        <v>9040</v>
      </c>
      <c r="J3216" s="1362">
        <v>5025</v>
      </c>
      <c r="K3216" s="1362">
        <v>4015</v>
      </c>
    </row>
    <row r="3217" spans="1:100" s="1750" customFormat="1" x14ac:dyDescent="0.25">
      <c r="A3217" s="1751" t="s">
        <v>4199</v>
      </c>
      <c r="B3217" s="93">
        <v>750628</v>
      </c>
      <c r="C3217" s="1821" t="s">
        <v>6221</v>
      </c>
      <c r="D3217" s="93" t="s">
        <v>3026</v>
      </c>
      <c r="E3217" s="1758" t="s">
        <v>370</v>
      </c>
      <c r="F3217" s="1758" t="s">
        <v>370</v>
      </c>
      <c r="G3217" s="93" t="s">
        <v>381</v>
      </c>
      <c r="H3217" s="1361">
        <v>43447</v>
      </c>
      <c r="I3217" s="1362">
        <v>9040</v>
      </c>
      <c r="J3217" s="1362">
        <v>5025</v>
      </c>
      <c r="K3217" s="1362">
        <v>4015</v>
      </c>
    </row>
    <row r="3218" spans="1:100" s="1750" customFormat="1" x14ac:dyDescent="0.25">
      <c r="A3218" s="1751" t="s">
        <v>4199</v>
      </c>
      <c r="B3218" s="93">
        <v>750629</v>
      </c>
      <c r="C3218" s="1821" t="s">
        <v>6222</v>
      </c>
      <c r="D3218" s="93" t="s">
        <v>3026</v>
      </c>
      <c r="E3218" s="1758" t="s">
        <v>370</v>
      </c>
      <c r="F3218" s="1758" t="s">
        <v>370</v>
      </c>
      <c r="G3218" s="93" t="s">
        <v>381</v>
      </c>
      <c r="H3218" s="1361">
        <v>43447</v>
      </c>
      <c r="I3218" s="1362">
        <v>9040</v>
      </c>
      <c r="J3218" s="1362">
        <v>5025</v>
      </c>
      <c r="K3218" s="1362">
        <v>4015</v>
      </c>
    </row>
    <row r="3219" spans="1:100" s="1750" customFormat="1" x14ac:dyDescent="0.25">
      <c r="A3219" s="1751" t="s">
        <v>4199</v>
      </c>
      <c r="B3219" s="93">
        <v>750630</v>
      </c>
      <c r="C3219" s="1821" t="s">
        <v>6223</v>
      </c>
      <c r="D3219" s="93" t="s">
        <v>3026</v>
      </c>
      <c r="E3219" s="1758" t="s">
        <v>370</v>
      </c>
      <c r="F3219" s="1758" t="s">
        <v>370</v>
      </c>
      <c r="G3219" s="93" t="s">
        <v>381</v>
      </c>
      <c r="H3219" s="1361">
        <v>43447</v>
      </c>
      <c r="I3219" s="1362">
        <v>9040</v>
      </c>
      <c r="J3219" s="1362">
        <v>5025</v>
      </c>
      <c r="K3219" s="1362">
        <v>4015</v>
      </c>
    </row>
    <row r="3220" spans="1:100" s="1750" customFormat="1" x14ac:dyDescent="0.25">
      <c r="A3220" s="1751" t="s">
        <v>4199</v>
      </c>
      <c r="B3220" s="93">
        <v>750631</v>
      </c>
      <c r="C3220" s="1821" t="s">
        <v>6224</v>
      </c>
      <c r="D3220" s="93" t="s">
        <v>3026</v>
      </c>
      <c r="E3220" s="1758" t="s">
        <v>370</v>
      </c>
      <c r="F3220" s="1758" t="s">
        <v>370</v>
      </c>
      <c r="G3220" s="93" t="s">
        <v>381</v>
      </c>
      <c r="H3220" s="1361">
        <v>43447</v>
      </c>
      <c r="I3220" s="1362">
        <v>9040</v>
      </c>
      <c r="J3220" s="1362">
        <v>5025</v>
      </c>
      <c r="K3220" s="1362">
        <v>4015</v>
      </c>
    </row>
    <row r="3221" spans="1:100" s="1797" customFormat="1" x14ac:dyDescent="0.25">
      <c r="A3221" s="1476"/>
      <c r="B3221" s="17"/>
      <c r="C3221" s="1798"/>
      <c r="D3221" s="17"/>
      <c r="E3221" s="1798"/>
      <c r="F3221" s="1798"/>
      <c r="G3221" s="17"/>
      <c r="H3221" s="1942"/>
      <c r="I3221" s="1943"/>
      <c r="J3221" s="1943"/>
      <c r="K3221" s="1943"/>
    </row>
    <row r="3222" spans="1:100" s="1797" customFormat="1" x14ac:dyDescent="0.25">
      <c r="A3222" s="1476"/>
      <c r="B3222" s="17"/>
      <c r="C3222" s="1798"/>
      <c r="D3222" s="17"/>
      <c r="E3222" s="1798"/>
      <c r="F3222" s="1798"/>
      <c r="G3222" s="17"/>
      <c r="H3222" s="1942"/>
      <c r="I3222" s="1943"/>
      <c r="J3222" s="1943"/>
      <c r="K3222" s="1943"/>
    </row>
    <row r="3223" spans="1:100" s="1797" customFormat="1" x14ac:dyDescent="0.25">
      <c r="A3223" s="1476"/>
      <c r="B3223" s="17"/>
      <c r="C3223" s="1798"/>
      <c r="D3223" s="17"/>
      <c r="E3223" s="1798"/>
      <c r="F3223" s="1798"/>
      <c r="G3223" s="17"/>
      <c r="H3223" s="1942"/>
      <c r="I3223" s="1943"/>
      <c r="J3223" s="1943"/>
      <c r="K3223" s="1943"/>
    </row>
    <row r="3224" spans="1:100" s="1797" customFormat="1" x14ac:dyDescent="0.25">
      <c r="A3224" s="1476"/>
      <c r="B3224" s="17"/>
      <c r="C3224" s="1798"/>
      <c r="D3224" s="17"/>
      <c r="E3224" s="1798"/>
      <c r="F3224" s="1798"/>
      <c r="G3224" s="17"/>
      <c r="H3224" s="1942"/>
      <c r="I3224" s="1943"/>
      <c r="J3224" s="1943"/>
      <c r="K3224" s="1943"/>
    </row>
    <row r="3225" spans="1:100" ht="18.75" x14ac:dyDescent="0.3">
      <c r="A3225" s="1902" t="s">
        <v>204</v>
      </c>
      <c r="B3225" s="1903"/>
      <c r="C3225" s="1903"/>
      <c r="D3225" s="1903"/>
      <c r="E3225" s="1903"/>
      <c r="F3225" s="1904" t="s">
        <v>6266</v>
      </c>
      <c r="G3225" s="1903"/>
      <c r="I3225" s="2006" t="s">
        <v>4</v>
      </c>
      <c r="J3225" s="2001" t="s">
        <v>5</v>
      </c>
      <c r="K3225" s="1999" t="s">
        <v>6</v>
      </c>
      <c r="L3225" s="1031"/>
      <c r="M3225" s="1031"/>
      <c r="N3225" s="1030"/>
      <c r="O3225" s="1030"/>
      <c r="P3225" s="1030"/>
      <c r="Q3225" s="1030"/>
      <c r="R3225" s="1030"/>
      <c r="S3225" s="1030"/>
      <c r="T3225" s="1030"/>
      <c r="U3225" s="1030"/>
      <c r="V3225" s="1030"/>
      <c r="W3225" s="1030"/>
      <c r="X3225" s="1030"/>
      <c r="Y3225" s="1030"/>
      <c r="Z3225" s="1030"/>
      <c r="AA3225" s="1030"/>
      <c r="AB3225" s="1030"/>
      <c r="AC3225" s="1030"/>
      <c r="AD3225" s="1030"/>
      <c r="AE3225" s="1030"/>
      <c r="AF3225" s="1030"/>
      <c r="AG3225" s="1030"/>
      <c r="AH3225" s="1030"/>
      <c r="AI3225" s="1030"/>
      <c r="AJ3225" s="1030"/>
      <c r="AK3225" s="1030"/>
      <c r="AL3225" s="1030"/>
      <c r="AM3225" s="1030"/>
      <c r="AN3225" s="1030"/>
      <c r="AO3225" s="1030"/>
      <c r="AP3225" s="1030"/>
      <c r="AQ3225" s="1030"/>
      <c r="AR3225" s="1030"/>
      <c r="AS3225" s="1030"/>
      <c r="AT3225" s="1030"/>
      <c r="AU3225" s="1030"/>
      <c r="AV3225" s="1030"/>
      <c r="AW3225" s="1030"/>
      <c r="AX3225" s="1030"/>
      <c r="AY3225" s="1030"/>
      <c r="AZ3225" s="1030"/>
      <c r="BA3225" s="1030"/>
      <c r="BB3225" s="1030"/>
      <c r="BC3225" s="1030"/>
      <c r="BD3225" s="1030"/>
      <c r="BE3225" s="1030"/>
      <c r="BF3225" s="1030"/>
      <c r="BG3225" s="1030"/>
      <c r="BH3225" s="1030"/>
      <c r="BI3225" s="1030"/>
      <c r="BJ3225" s="1030"/>
      <c r="BK3225" s="1030"/>
      <c r="BL3225" s="1030"/>
      <c r="BM3225" s="1030"/>
      <c r="BN3225" s="1030"/>
      <c r="BO3225" s="1030"/>
      <c r="BP3225" s="1030"/>
      <c r="BQ3225" s="1030"/>
      <c r="BR3225" s="1030"/>
      <c r="BS3225" s="1030"/>
      <c r="BT3225" s="1030"/>
      <c r="BU3225" s="1030"/>
      <c r="BV3225" s="1030"/>
      <c r="BW3225" s="1030"/>
      <c r="BX3225" s="1030"/>
      <c r="BY3225" s="1030"/>
      <c r="BZ3225" s="1030"/>
      <c r="CA3225" s="1030"/>
      <c r="CB3225" s="1030"/>
      <c r="CC3225" s="1030"/>
      <c r="CD3225" s="1030"/>
      <c r="CE3225" s="1030"/>
      <c r="CF3225" s="1030"/>
      <c r="CG3225" s="1030"/>
      <c r="CH3225" s="1030"/>
      <c r="CI3225" s="1030"/>
      <c r="CJ3225" s="1030"/>
      <c r="CK3225" s="1030"/>
      <c r="CL3225" s="1030"/>
      <c r="CM3225" s="1030"/>
      <c r="CN3225" s="1030"/>
      <c r="CO3225" s="1030"/>
      <c r="CP3225" s="1030"/>
      <c r="CQ3225" s="1030"/>
      <c r="CR3225" s="1030"/>
      <c r="CS3225" s="1030"/>
      <c r="CT3225" s="1030"/>
      <c r="CU3225" s="1030"/>
      <c r="CV3225" s="1030"/>
    </row>
    <row r="3226" spans="1:100" x14ac:dyDescent="0.25">
      <c r="A3226" s="1801" t="s">
        <v>7</v>
      </c>
      <c r="B3226" s="1801" t="s">
        <v>8</v>
      </c>
      <c r="C3226" s="1801" t="s">
        <v>4100</v>
      </c>
      <c r="D3226" s="1801" t="s">
        <v>10</v>
      </c>
      <c r="E3226" s="1801" t="s">
        <v>11</v>
      </c>
      <c r="F3226" s="1801" t="s">
        <v>4101</v>
      </c>
      <c r="G3226" s="1801" t="s">
        <v>13</v>
      </c>
      <c r="H3226" s="1840" t="s">
        <v>4102</v>
      </c>
      <c r="I3226" s="2006"/>
      <c r="J3226" s="2001"/>
      <c r="K3226" s="1999"/>
      <c r="L3226" s="1031"/>
      <c r="M3226" s="1031"/>
      <c r="N3226" s="1030"/>
      <c r="O3226" s="1030"/>
      <c r="P3226" s="1030"/>
      <c r="Q3226" s="1030"/>
      <c r="R3226" s="1030"/>
      <c r="S3226" s="1030"/>
      <c r="T3226" s="1030"/>
      <c r="U3226" s="1030"/>
      <c r="V3226" s="1030"/>
      <c r="W3226" s="1030"/>
      <c r="X3226" s="1030"/>
      <c r="Y3226" s="1030"/>
      <c r="Z3226" s="1030"/>
      <c r="AA3226" s="1030"/>
      <c r="AB3226" s="1030"/>
      <c r="AC3226" s="1030"/>
      <c r="AD3226" s="1030"/>
      <c r="AE3226" s="1030"/>
      <c r="AF3226" s="1030"/>
      <c r="AG3226" s="1030"/>
      <c r="AH3226" s="1030"/>
      <c r="AI3226" s="1030"/>
      <c r="AJ3226" s="1030"/>
      <c r="AK3226" s="1030"/>
      <c r="AL3226" s="1030"/>
      <c r="AM3226" s="1030"/>
      <c r="AN3226" s="1030"/>
      <c r="AO3226" s="1030"/>
      <c r="AP3226" s="1030"/>
      <c r="AQ3226" s="1030"/>
      <c r="AR3226" s="1030"/>
      <c r="AS3226" s="1030"/>
      <c r="AT3226" s="1030"/>
      <c r="AU3226" s="1030"/>
      <c r="AV3226" s="1030"/>
      <c r="AW3226" s="1030"/>
      <c r="AX3226" s="1030"/>
      <c r="AY3226" s="1030"/>
      <c r="AZ3226" s="1030"/>
      <c r="BA3226" s="1030"/>
      <c r="BB3226" s="1030"/>
      <c r="BC3226" s="1030"/>
      <c r="BD3226" s="1030"/>
      <c r="BE3226" s="1030"/>
      <c r="BF3226" s="1030"/>
      <c r="BG3226" s="1030"/>
      <c r="BH3226" s="1030"/>
      <c r="BI3226" s="1030"/>
      <c r="BJ3226" s="1030"/>
      <c r="BK3226" s="1030"/>
      <c r="BL3226" s="1030"/>
      <c r="BM3226" s="1030"/>
      <c r="BN3226" s="1030"/>
      <c r="BO3226" s="1030"/>
      <c r="BP3226" s="1030"/>
      <c r="BQ3226" s="1030"/>
      <c r="BR3226" s="1030"/>
      <c r="BS3226" s="1030"/>
      <c r="BT3226" s="1030"/>
      <c r="BU3226" s="1030"/>
      <c r="BV3226" s="1030"/>
      <c r="BW3226" s="1030"/>
      <c r="BX3226" s="1030"/>
      <c r="BY3226" s="1030"/>
      <c r="BZ3226" s="1030"/>
      <c r="CA3226" s="1030"/>
      <c r="CB3226" s="1030"/>
      <c r="CC3226" s="1030"/>
      <c r="CD3226" s="1030"/>
      <c r="CE3226" s="1030"/>
      <c r="CF3226" s="1030"/>
      <c r="CG3226" s="1030"/>
      <c r="CH3226" s="1030"/>
      <c r="CI3226" s="1030"/>
      <c r="CJ3226" s="1030"/>
      <c r="CK3226" s="1030"/>
      <c r="CL3226" s="1030"/>
      <c r="CM3226" s="1030"/>
      <c r="CN3226" s="1030"/>
      <c r="CO3226" s="1030"/>
      <c r="CP3226" s="1030"/>
      <c r="CQ3226" s="1030"/>
      <c r="CR3226" s="1030"/>
      <c r="CS3226" s="1030"/>
      <c r="CT3226" s="1030"/>
      <c r="CU3226" s="1030"/>
      <c r="CV3226" s="1030"/>
    </row>
    <row r="3227" spans="1:100" x14ac:dyDescent="0.25">
      <c r="A3227" s="1811" t="s">
        <v>4103</v>
      </c>
      <c r="B3227" s="1821" t="s">
        <v>4104</v>
      </c>
      <c r="C3227" s="1821" t="s">
        <v>4105</v>
      </c>
      <c r="D3227" s="1821" t="s">
        <v>4106</v>
      </c>
      <c r="E3227" s="1821" t="s">
        <v>4107</v>
      </c>
      <c r="F3227" s="1821" t="s">
        <v>4108</v>
      </c>
      <c r="G3227" s="1821" t="s">
        <v>561</v>
      </c>
      <c r="H3227" s="1908">
        <v>40744</v>
      </c>
      <c r="I3227" s="1277">
        <v>1516102.48</v>
      </c>
      <c r="J3227" s="1277">
        <v>1516102.48</v>
      </c>
      <c r="K3227" s="1277"/>
      <c r="L3227" s="1031"/>
      <c r="M3227" s="1031"/>
      <c r="N3227" s="1030"/>
      <c r="O3227" s="1030"/>
      <c r="P3227" s="1030"/>
      <c r="Q3227" s="1030"/>
      <c r="R3227" s="1030"/>
      <c r="S3227" s="1030"/>
      <c r="T3227" s="1030"/>
      <c r="U3227" s="1030"/>
      <c r="V3227" s="1030"/>
      <c r="W3227" s="1030"/>
      <c r="X3227" s="1030"/>
      <c r="Y3227" s="1030"/>
      <c r="Z3227" s="1030"/>
      <c r="AA3227" s="1030"/>
      <c r="AB3227" s="1030"/>
      <c r="AC3227" s="1030"/>
      <c r="AD3227" s="1030"/>
      <c r="AE3227" s="1030"/>
      <c r="AF3227" s="1030"/>
      <c r="AG3227" s="1030"/>
      <c r="AH3227" s="1030"/>
      <c r="AI3227" s="1030"/>
      <c r="AJ3227" s="1030"/>
      <c r="AK3227" s="1030"/>
      <c r="AL3227" s="1030"/>
      <c r="AM3227" s="1030"/>
      <c r="AN3227" s="1030"/>
      <c r="AO3227" s="1030"/>
      <c r="AP3227" s="1030"/>
      <c r="AQ3227" s="1030"/>
      <c r="AR3227" s="1030"/>
      <c r="AS3227" s="1030"/>
      <c r="AT3227" s="1030"/>
      <c r="AU3227" s="1030"/>
      <c r="AV3227" s="1030"/>
      <c r="AW3227" s="1030"/>
      <c r="AX3227" s="1030"/>
      <c r="AY3227" s="1030"/>
      <c r="AZ3227" s="1030"/>
      <c r="BA3227" s="1030"/>
      <c r="BB3227" s="1030"/>
      <c r="BC3227" s="1030"/>
      <c r="BD3227" s="1030"/>
      <c r="BE3227" s="1030"/>
      <c r="BF3227" s="1030"/>
      <c r="BG3227" s="1030"/>
      <c r="BH3227" s="1030"/>
      <c r="BI3227" s="1030"/>
      <c r="BJ3227" s="1030"/>
      <c r="BK3227" s="1030"/>
      <c r="BL3227" s="1030"/>
      <c r="BM3227" s="1030"/>
      <c r="BN3227" s="1030"/>
      <c r="BO3227" s="1030"/>
      <c r="BP3227" s="1030"/>
      <c r="BQ3227" s="1030"/>
      <c r="BR3227" s="1030"/>
      <c r="BS3227" s="1030"/>
      <c r="BT3227" s="1030"/>
      <c r="BU3227" s="1030"/>
      <c r="BV3227" s="1030"/>
      <c r="BW3227" s="1030"/>
      <c r="BX3227" s="1030"/>
      <c r="BY3227" s="1030"/>
      <c r="BZ3227" s="1030"/>
      <c r="CA3227" s="1030"/>
      <c r="CB3227" s="1030"/>
      <c r="CC3227" s="1030"/>
      <c r="CD3227" s="1030"/>
      <c r="CE3227" s="1030"/>
      <c r="CF3227" s="1030"/>
      <c r="CG3227" s="1030"/>
      <c r="CH3227" s="1030"/>
      <c r="CI3227" s="1030"/>
      <c r="CJ3227" s="1030"/>
      <c r="CK3227" s="1030"/>
      <c r="CL3227" s="1030"/>
      <c r="CM3227" s="1030"/>
      <c r="CN3227" s="1030"/>
      <c r="CO3227" s="1030"/>
      <c r="CP3227" s="1030"/>
      <c r="CQ3227" s="1030"/>
      <c r="CR3227" s="1030"/>
      <c r="CS3227" s="1030"/>
      <c r="CT3227" s="1030"/>
      <c r="CU3227" s="1030"/>
      <c r="CV3227" s="1030"/>
    </row>
    <row r="3228" spans="1:100" x14ac:dyDescent="0.25">
      <c r="A3228" s="1033" t="s">
        <v>4109</v>
      </c>
      <c r="B3228" s="1816" t="s">
        <v>4110</v>
      </c>
      <c r="C3228" s="1816" t="s">
        <v>4111</v>
      </c>
      <c r="D3228" s="1816" t="s">
        <v>4112</v>
      </c>
      <c r="E3228" s="1816" t="s">
        <v>4113</v>
      </c>
      <c r="F3228" s="1816" t="s">
        <v>4114</v>
      </c>
      <c r="G3228" s="1816" t="s">
        <v>94</v>
      </c>
      <c r="H3228" s="1909">
        <v>39083</v>
      </c>
      <c r="I3228" s="1350">
        <v>643784.61</v>
      </c>
      <c r="J3228" s="1350">
        <v>643784.61</v>
      </c>
      <c r="K3228" s="1350">
        <v>0</v>
      </c>
      <c r="L3228" s="1034"/>
      <c r="M3228" s="1032"/>
      <c r="N3228" s="1030"/>
      <c r="O3228" s="1030"/>
      <c r="P3228" s="1030"/>
      <c r="Q3228" s="1030"/>
      <c r="R3228" s="1030"/>
      <c r="S3228" s="1030"/>
      <c r="T3228" s="1030"/>
      <c r="U3228" s="1030"/>
      <c r="V3228" s="1030"/>
      <c r="W3228" s="1030"/>
      <c r="X3228" s="1030"/>
      <c r="Y3228" s="1030"/>
      <c r="Z3228" s="1030"/>
      <c r="AA3228" s="1030"/>
      <c r="AB3228" s="1030"/>
      <c r="AC3228" s="1030"/>
      <c r="AD3228" s="1030"/>
      <c r="AE3228" s="1030"/>
      <c r="AF3228" s="1030"/>
      <c r="AG3228" s="1030"/>
      <c r="AH3228" s="1030"/>
      <c r="AI3228" s="1030"/>
      <c r="AJ3228" s="1030"/>
      <c r="AK3228" s="1030"/>
      <c r="AL3228" s="1030"/>
      <c r="AM3228" s="1030"/>
      <c r="AN3228" s="1030"/>
      <c r="AO3228" s="1030"/>
      <c r="AP3228" s="1030"/>
      <c r="AQ3228" s="1030"/>
      <c r="AR3228" s="1030"/>
      <c r="AS3228" s="1030"/>
      <c r="AT3228" s="1030"/>
      <c r="AU3228" s="1030"/>
      <c r="AV3228" s="1030"/>
      <c r="AW3228" s="1030"/>
      <c r="AX3228" s="1030"/>
      <c r="AY3228" s="1030"/>
      <c r="AZ3228" s="1030"/>
      <c r="BA3228" s="1030"/>
      <c r="BB3228" s="1030"/>
      <c r="BC3228" s="1030"/>
      <c r="BD3228" s="1030"/>
      <c r="BE3228" s="1030"/>
      <c r="BF3228" s="1030"/>
      <c r="BG3228" s="1030"/>
      <c r="BH3228" s="1030"/>
      <c r="BI3228" s="1030"/>
      <c r="BJ3228" s="1030"/>
      <c r="BK3228" s="1030"/>
      <c r="BL3228" s="1030"/>
      <c r="BM3228" s="1030"/>
      <c r="BN3228" s="1030"/>
      <c r="BO3228" s="1030"/>
      <c r="BP3228" s="1030"/>
      <c r="BQ3228" s="1030"/>
      <c r="BR3228" s="1030"/>
      <c r="BS3228" s="1030"/>
      <c r="BT3228" s="1030"/>
      <c r="BU3228" s="1030"/>
      <c r="BV3228" s="1030"/>
      <c r="BW3228" s="1030"/>
      <c r="BX3228" s="1030"/>
      <c r="BY3228" s="1030"/>
      <c r="BZ3228" s="1030"/>
      <c r="CA3228" s="1030"/>
      <c r="CB3228" s="1030"/>
      <c r="CC3228" s="1030"/>
      <c r="CD3228" s="1030"/>
      <c r="CE3228" s="1030"/>
      <c r="CF3228" s="1030"/>
      <c r="CG3228" s="1030"/>
      <c r="CH3228" s="1030"/>
      <c r="CI3228" s="1030"/>
      <c r="CJ3228" s="1030"/>
      <c r="CK3228" s="1030"/>
      <c r="CL3228" s="1030"/>
      <c r="CM3228" s="1030"/>
      <c r="CN3228" s="1030"/>
      <c r="CO3228" s="1030"/>
      <c r="CP3228" s="1030"/>
      <c r="CQ3228" s="1030"/>
      <c r="CR3228" s="1030"/>
      <c r="CS3228" s="1030"/>
      <c r="CT3228" s="1030"/>
      <c r="CU3228" s="1030"/>
      <c r="CV3228" s="1030"/>
    </row>
    <row r="3229" spans="1:100" x14ac:dyDescent="0.25">
      <c r="A3229" s="1811" t="s">
        <v>4103</v>
      </c>
      <c r="B3229" s="1821" t="s">
        <v>4115</v>
      </c>
      <c r="C3229" s="1821" t="s">
        <v>4116</v>
      </c>
      <c r="D3229" s="1821" t="s">
        <v>4117</v>
      </c>
      <c r="E3229" s="1821" t="s">
        <v>4118</v>
      </c>
      <c r="F3229" s="1821" t="s">
        <v>4119</v>
      </c>
      <c r="G3229" s="1821" t="s">
        <v>159</v>
      </c>
      <c r="H3229" s="1908">
        <v>39827</v>
      </c>
      <c r="I3229" s="1277">
        <v>3585642</v>
      </c>
      <c r="J3229" s="1277">
        <v>3585642</v>
      </c>
      <c r="K3229" s="1277">
        <v>0</v>
      </c>
      <c r="L3229" s="1037"/>
      <c r="M3229" s="1036"/>
      <c r="N3229" s="1031"/>
      <c r="O3229" s="1031"/>
      <c r="P3229" s="1031"/>
      <c r="Q3229" s="1031"/>
      <c r="R3229" s="1031"/>
      <c r="S3229" s="1031"/>
      <c r="T3229" s="1031"/>
      <c r="U3229" s="1031"/>
      <c r="V3229" s="1031"/>
      <c r="W3229" s="1031"/>
      <c r="X3229" s="1031"/>
      <c r="Y3229" s="1031"/>
      <c r="Z3229" s="1031"/>
      <c r="AA3229" s="1031"/>
      <c r="AB3229" s="1031"/>
      <c r="AC3229" s="1031"/>
      <c r="AD3229" s="1031"/>
      <c r="AE3229" s="1031"/>
      <c r="AF3229" s="1031"/>
      <c r="AG3229" s="1031"/>
      <c r="AH3229" s="1031"/>
      <c r="AI3229" s="1031"/>
      <c r="AJ3229" s="1031"/>
      <c r="AK3229" s="1031"/>
      <c r="AL3229" s="1031"/>
      <c r="AM3229" s="1031"/>
      <c r="AN3229" s="1031"/>
      <c r="AO3229" s="1031"/>
      <c r="AP3229" s="1031"/>
      <c r="AQ3229" s="1031"/>
      <c r="AR3229" s="1031"/>
      <c r="AS3229" s="1031"/>
      <c r="AT3229" s="1031"/>
      <c r="AU3229" s="1031"/>
      <c r="AV3229" s="1031"/>
      <c r="AW3229" s="1031"/>
      <c r="AX3229" s="1031"/>
      <c r="AY3229" s="1031"/>
      <c r="AZ3229" s="1031"/>
      <c r="BA3229" s="1031"/>
      <c r="BB3229" s="1031"/>
      <c r="BC3229" s="1031"/>
      <c r="BD3229" s="1031"/>
      <c r="BE3229" s="1031"/>
      <c r="BF3229" s="1031"/>
      <c r="BG3229" s="1031"/>
      <c r="BH3229" s="1031"/>
      <c r="BI3229" s="1031"/>
      <c r="BJ3229" s="1031"/>
      <c r="BK3229" s="1031"/>
      <c r="BL3229" s="1031"/>
      <c r="BM3229" s="1031"/>
      <c r="BN3229" s="1031"/>
      <c r="BO3229" s="1031"/>
      <c r="BP3229" s="1031"/>
      <c r="BQ3229" s="1031"/>
      <c r="BR3229" s="1031"/>
      <c r="BS3229" s="1031"/>
      <c r="BT3229" s="1031"/>
      <c r="BU3229" s="1031"/>
      <c r="BV3229" s="1031"/>
      <c r="BW3229" s="1031"/>
      <c r="BX3229" s="1031"/>
      <c r="BY3229" s="1031"/>
      <c r="BZ3229" s="1031"/>
      <c r="CA3229" s="1031"/>
      <c r="CB3229" s="1031"/>
      <c r="CC3229" s="1031"/>
      <c r="CD3229" s="1031"/>
      <c r="CE3229" s="1031"/>
      <c r="CF3229" s="1031"/>
      <c r="CG3229" s="1031"/>
      <c r="CH3229" s="1031"/>
      <c r="CI3229" s="1031"/>
      <c r="CJ3229" s="1031"/>
      <c r="CK3229" s="1031"/>
      <c r="CL3229" s="1031"/>
      <c r="CM3229" s="1031"/>
      <c r="CN3229" s="1031"/>
      <c r="CO3229" s="1031"/>
      <c r="CP3229" s="1031"/>
      <c r="CQ3229" s="1031"/>
      <c r="CR3229" s="1031"/>
      <c r="CS3229" s="1031"/>
      <c r="CT3229" s="1031"/>
      <c r="CU3229" s="1031"/>
      <c r="CV3229" s="1031"/>
    </row>
    <row r="3230" spans="1:100" x14ac:dyDescent="0.25">
      <c r="A3230" s="1810" t="s">
        <v>4120</v>
      </c>
      <c r="B3230" s="1821" t="s">
        <v>4121</v>
      </c>
      <c r="C3230" s="1821" t="s">
        <v>4122</v>
      </c>
      <c r="D3230" s="1821" t="s">
        <v>4117</v>
      </c>
      <c r="E3230" s="1821" t="s">
        <v>4123</v>
      </c>
      <c r="F3230" s="1821" t="s">
        <v>4124</v>
      </c>
      <c r="G3230" s="1821" t="s">
        <v>75</v>
      </c>
      <c r="H3230" s="1908">
        <v>39083</v>
      </c>
      <c r="I3230" s="1277">
        <v>2027909.48</v>
      </c>
      <c r="J3230" s="1277">
        <v>2027909.48</v>
      </c>
      <c r="K3230" s="1277">
        <v>0</v>
      </c>
      <c r="L3230" s="1038"/>
      <c r="M3230" s="1038"/>
      <c r="N3230" s="1035"/>
      <c r="O3230" s="1035"/>
      <c r="P3230" s="1035"/>
      <c r="Q3230" s="1035"/>
      <c r="R3230" s="1035"/>
      <c r="S3230" s="1035"/>
      <c r="T3230" s="1035"/>
      <c r="U3230" s="1035"/>
      <c r="V3230" s="1035"/>
      <c r="W3230" s="1035"/>
      <c r="X3230" s="1035"/>
      <c r="Y3230" s="1035"/>
      <c r="Z3230" s="1035"/>
      <c r="AA3230" s="1035"/>
      <c r="AB3230" s="1035"/>
      <c r="AC3230" s="1035"/>
      <c r="AD3230" s="1035"/>
      <c r="AE3230" s="1035"/>
      <c r="AF3230" s="1035"/>
      <c r="AG3230" s="1035"/>
      <c r="AH3230" s="1035"/>
      <c r="AI3230" s="1035"/>
      <c r="AJ3230" s="1035"/>
      <c r="AK3230" s="1035"/>
      <c r="AL3230" s="1035"/>
      <c r="AM3230" s="1035"/>
      <c r="AN3230" s="1035"/>
      <c r="AO3230" s="1035"/>
      <c r="AP3230" s="1035"/>
      <c r="AQ3230" s="1035"/>
      <c r="AR3230" s="1035"/>
      <c r="AS3230" s="1035"/>
      <c r="AT3230" s="1035"/>
      <c r="AU3230" s="1035"/>
      <c r="AV3230" s="1035"/>
      <c r="AW3230" s="1035"/>
      <c r="AX3230" s="1035"/>
      <c r="AY3230" s="1035"/>
      <c r="AZ3230" s="1035"/>
      <c r="BA3230" s="1035"/>
      <c r="BB3230" s="1035"/>
      <c r="BC3230" s="1035"/>
      <c r="BD3230" s="1035"/>
      <c r="BE3230" s="1035"/>
      <c r="BF3230" s="1035"/>
      <c r="BG3230" s="1035"/>
      <c r="BH3230" s="1035"/>
      <c r="BI3230" s="1035"/>
      <c r="BJ3230" s="1035"/>
      <c r="BK3230" s="1035"/>
      <c r="BL3230" s="1035"/>
      <c r="BM3230" s="1035"/>
      <c r="BN3230" s="1035"/>
      <c r="BO3230" s="1035"/>
      <c r="BP3230" s="1035"/>
      <c r="BQ3230" s="1035"/>
      <c r="BR3230" s="1035"/>
      <c r="BS3230" s="1035"/>
      <c r="BT3230" s="1035"/>
      <c r="BU3230" s="1035"/>
      <c r="BV3230" s="1035"/>
      <c r="BW3230" s="1035"/>
      <c r="BX3230" s="1035"/>
      <c r="BY3230" s="1035"/>
      <c r="BZ3230" s="1035"/>
      <c r="CA3230" s="1035"/>
      <c r="CB3230" s="1035"/>
      <c r="CC3230" s="1035"/>
      <c r="CD3230" s="1035"/>
      <c r="CE3230" s="1035"/>
      <c r="CF3230" s="1035"/>
      <c r="CG3230" s="1035"/>
      <c r="CH3230" s="1035"/>
      <c r="CI3230" s="1035"/>
      <c r="CJ3230" s="1035"/>
      <c r="CK3230" s="1035"/>
      <c r="CL3230" s="1035"/>
      <c r="CM3230" s="1035"/>
      <c r="CN3230" s="1035"/>
      <c r="CO3230" s="1035"/>
      <c r="CP3230" s="1035"/>
      <c r="CQ3230" s="1035"/>
      <c r="CR3230" s="1035"/>
      <c r="CS3230" s="1035"/>
      <c r="CT3230" s="1035"/>
      <c r="CU3230" s="1035"/>
      <c r="CV3230" s="1035"/>
    </row>
    <row r="3231" spans="1:100" x14ac:dyDescent="0.25">
      <c r="A3231" s="1811" t="s">
        <v>4109</v>
      </c>
      <c r="B3231" s="1821" t="s">
        <v>370</v>
      </c>
      <c r="C3231" s="1821" t="s">
        <v>4125</v>
      </c>
      <c r="D3231" s="1821" t="s">
        <v>4112</v>
      </c>
      <c r="E3231" s="1821" t="s">
        <v>4113</v>
      </c>
      <c r="F3231" s="1821" t="s">
        <v>4126</v>
      </c>
      <c r="G3231" s="1821" t="s">
        <v>75</v>
      </c>
      <c r="H3231" s="1908">
        <v>42917</v>
      </c>
      <c r="I3231" s="1277">
        <v>1066240</v>
      </c>
      <c r="J3231" s="1277">
        <v>399840</v>
      </c>
      <c r="K3231" s="1277">
        <v>666400</v>
      </c>
      <c r="L3231" s="1039"/>
      <c r="M3231" s="1038"/>
      <c r="N3231" s="1038"/>
      <c r="O3231" s="1038"/>
      <c r="P3231" s="1038"/>
      <c r="Q3231" s="1038"/>
      <c r="R3231" s="1038"/>
      <c r="S3231" s="1038"/>
      <c r="T3231" s="1038"/>
      <c r="U3231" s="1038"/>
      <c r="V3231" s="1038"/>
      <c r="W3231" s="1038"/>
      <c r="X3231" s="1038"/>
      <c r="Y3231" s="1038"/>
      <c r="Z3231" s="1038"/>
      <c r="AA3231" s="1038"/>
      <c r="AB3231" s="1038"/>
      <c r="AC3231" s="1038"/>
      <c r="AD3231" s="1038"/>
      <c r="AE3231" s="1038"/>
      <c r="AF3231" s="1038"/>
      <c r="AG3231" s="1038"/>
      <c r="AH3231" s="1038"/>
      <c r="AI3231" s="1038"/>
      <c r="AJ3231" s="1038"/>
      <c r="AK3231" s="1038"/>
      <c r="AL3231" s="1038"/>
      <c r="AM3231" s="1038"/>
      <c r="AN3231" s="1038"/>
      <c r="AO3231" s="1038"/>
      <c r="AP3231" s="1038"/>
      <c r="AQ3231" s="1038"/>
      <c r="AR3231" s="1038"/>
      <c r="AS3231" s="1038"/>
      <c r="AT3231" s="1038"/>
      <c r="AU3231" s="1038"/>
      <c r="AV3231" s="1038"/>
      <c r="AW3231" s="1038"/>
      <c r="AX3231" s="1038"/>
      <c r="AY3231" s="1038"/>
      <c r="AZ3231" s="1038"/>
      <c r="BA3231" s="1038"/>
      <c r="BB3231" s="1038"/>
      <c r="BC3231" s="1038"/>
      <c r="BD3231" s="1038"/>
      <c r="BE3231" s="1038"/>
      <c r="BF3231" s="1038"/>
      <c r="BG3231" s="1038"/>
      <c r="BH3231" s="1038"/>
      <c r="BI3231" s="1038"/>
      <c r="BJ3231" s="1038"/>
      <c r="BK3231" s="1038"/>
      <c r="BL3231" s="1038"/>
      <c r="BM3231" s="1038"/>
      <c r="BN3231" s="1038"/>
      <c r="BO3231" s="1038"/>
      <c r="BP3231" s="1038"/>
      <c r="BQ3231" s="1038"/>
      <c r="BR3231" s="1038"/>
      <c r="BS3231" s="1038"/>
      <c r="BT3231" s="1038"/>
      <c r="BU3231" s="1038"/>
      <c r="BV3231" s="1038"/>
      <c r="BW3231" s="1038"/>
      <c r="BX3231" s="1038"/>
      <c r="BY3231" s="1038"/>
      <c r="BZ3231" s="1038"/>
      <c r="CA3231" s="1038"/>
      <c r="CB3231" s="1038"/>
      <c r="CC3231" s="1038"/>
      <c r="CD3231" s="1038"/>
      <c r="CE3231" s="1038"/>
      <c r="CF3231" s="1038"/>
      <c r="CG3231" s="1038"/>
      <c r="CH3231" s="1038"/>
      <c r="CI3231" s="1038"/>
      <c r="CJ3231" s="1038"/>
      <c r="CK3231" s="1038"/>
      <c r="CL3231" s="1038"/>
      <c r="CM3231" s="1038"/>
      <c r="CN3231" s="1038"/>
      <c r="CO3231" s="1038"/>
      <c r="CP3231" s="1038"/>
      <c r="CQ3231" s="1038"/>
      <c r="CR3231" s="1038"/>
      <c r="CS3231" s="1038"/>
      <c r="CT3231" s="1038"/>
      <c r="CU3231" s="1038"/>
      <c r="CV3231" s="1038"/>
    </row>
    <row r="3232" spans="1:100" x14ac:dyDescent="0.25">
      <c r="A3232" s="1811" t="s">
        <v>4109</v>
      </c>
      <c r="B3232" s="1821" t="s">
        <v>370</v>
      </c>
      <c r="C3232" s="1821" t="s">
        <v>4127</v>
      </c>
      <c r="D3232" s="1821" t="s">
        <v>4112</v>
      </c>
      <c r="E3232" s="1821" t="s">
        <v>4113</v>
      </c>
      <c r="F3232" s="1821" t="s">
        <v>4128</v>
      </c>
      <c r="G3232" s="1821" t="s">
        <v>75</v>
      </c>
      <c r="H3232" s="1908">
        <v>42917</v>
      </c>
      <c r="I3232" s="1277">
        <v>1066240</v>
      </c>
      <c r="J3232" s="1277">
        <v>399840</v>
      </c>
      <c r="K3232" s="1277">
        <v>666400</v>
      </c>
      <c r="L3232" s="1039"/>
      <c r="M3232" s="1038"/>
      <c r="N3232" s="1038"/>
      <c r="O3232" s="1038"/>
      <c r="P3232" s="1038"/>
      <c r="Q3232" s="1038"/>
      <c r="R3232" s="1038"/>
      <c r="S3232" s="1038"/>
      <c r="T3232" s="1038"/>
      <c r="U3232" s="1038"/>
      <c r="V3232" s="1038"/>
      <c r="W3232" s="1038"/>
      <c r="X3232" s="1038"/>
      <c r="Y3232" s="1038"/>
      <c r="Z3232" s="1038"/>
      <c r="AA3232" s="1038"/>
      <c r="AB3232" s="1038"/>
      <c r="AC3232" s="1038"/>
      <c r="AD3232" s="1038"/>
      <c r="AE3232" s="1038"/>
      <c r="AF3232" s="1038"/>
      <c r="AG3232" s="1038"/>
      <c r="AH3232" s="1038"/>
      <c r="AI3232" s="1038"/>
      <c r="AJ3232" s="1038"/>
      <c r="AK3232" s="1038"/>
      <c r="AL3232" s="1038"/>
      <c r="AM3232" s="1038"/>
      <c r="AN3232" s="1038"/>
      <c r="AO3232" s="1038"/>
      <c r="AP3232" s="1038"/>
      <c r="AQ3232" s="1038"/>
      <c r="AR3232" s="1038"/>
      <c r="AS3232" s="1038"/>
      <c r="AT3232" s="1038"/>
      <c r="AU3232" s="1038"/>
      <c r="AV3232" s="1038"/>
      <c r="AW3232" s="1038"/>
      <c r="AX3232" s="1038"/>
      <c r="AY3232" s="1038"/>
      <c r="AZ3232" s="1038"/>
      <c r="BA3232" s="1038"/>
      <c r="BB3232" s="1038"/>
      <c r="BC3232" s="1038"/>
      <c r="BD3232" s="1038"/>
      <c r="BE3232" s="1038"/>
      <c r="BF3232" s="1038"/>
      <c r="BG3232" s="1038"/>
      <c r="BH3232" s="1038"/>
      <c r="BI3232" s="1038"/>
      <c r="BJ3232" s="1038"/>
      <c r="BK3232" s="1038"/>
      <c r="BL3232" s="1038"/>
      <c r="BM3232" s="1038"/>
      <c r="BN3232" s="1038"/>
      <c r="BO3232" s="1038"/>
      <c r="BP3232" s="1038"/>
      <c r="BQ3232" s="1038"/>
      <c r="BR3232" s="1038"/>
      <c r="BS3232" s="1038"/>
      <c r="BT3232" s="1038"/>
      <c r="BU3232" s="1038"/>
      <c r="BV3232" s="1038"/>
      <c r="BW3232" s="1038"/>
      <c r="BX3232" s="1038"/>
      <c r="BY3232" s="1038"/>
      <c r="BZ3232" s="1038"/>
      <c r="CA3232" s="1038"/>
      <c r="CB3232" s="1038"/>
      <c r="CC3232" s="1038"/>
      <c r="CD3232" s="1038"/>
      <c r="CE3232" s="1038"/>
      <c r="CF3232" s="1038"/>
      <c r="CG3232" s="1038"/>
      <c r="CH3232" s="1038"/>
      <c r="CI3232" s="1038"/>
      <c r="CJ3232" s="1038"/>
      <c r="CK3232" s="1038"/>
      <c r="CL3232" s="1038"/>
      <c r="CM3232" s="1038"/>
      <c r="CN3232" s="1038"/>
      <c r="CO3232" s="1038"/>
      <c r="CP3232" s="1038"/>
      <c r="CQ3232" s="1038"/>
      <c r="CR3232" s="1038"/>
      <c r="CS3232" s="1038"/>
      <c r="CT3232" s="1038"/>
      <c r="CU3232" s="1038"/>
      <c r="CV3232" s="1038"/>
    </row>
    <row r="3233" spans="1:100" x14ac:dyDescent="0.25">
      <c r="A3233" s="1810" t="s">
        <v>4129</v>
      </c>
      <c r="B3233" s="1821" t="s">
        <v>370</v>
      </c>
      <c r="C3233" s="1821" t="s">
        <v>4130</v>
      </c>
      <c r="D3233" s="1041" t="s">
        <v>4131</v>
      </c>
      <c r="E3233" s="1821" t="s">
        <v>4132</v>
      </c>
      <c r="F3233" s="1821" t="s">
        <v>4133</v>
      </c>
      <c r="G3233" s="1821" t="s">
        <v>75</v>
      </c>
      <c r="H3233" s="1908">
        <v>43164</v>
      </c>
      <c r="I3233" s="1277">
        <v>1883000</v>
      </c>
      <c r="J3233" s="1277">
        <v>392291.46</v>
      </c>
      <c r="K3233" s="1277">
        <v>1490707.54</v>
      </c>
      <c r="L3233" s="1040"/>
      <c r="M3233" s="1038"/>
      <c r="N3233" s="1038"/>
      <c r="O3233" s="1038"/>
      <c r="P3233" s="1038"/>
      <c r="Q3233" s="1038"/>
      <c r="R3233" s="1038"/>
      <c r="S3233" s="1038"/>
      <c r="T3233" s="1038"/>
      <c r="U3233" s="1038"/>
      <c r="V3233" s="1038"/>
      <c r="W3233" s="1038"/>
      <c r="X3233" s="1038"/>
      <c r="Y3233" s="1038"/>
      <c r="Z3233" s="1038"/>
      <c r="AA3233" s="1038"/>
      <c r="AB3233" s="1038"/>
      <c r="AC3233" s="1038"/>
      <c r="AD3233" s="1038"/>
      <c r="AE3233" s="1038"/>
      <c r="AF3233" s="1038"/>
      <c r="AG3233" s="1038"/>
      <c r="AH3233" s="1038"/>
      <c r="AI3233" s="1038"/>
      <c r="AJ3233" s="1038"/>
      <c r="AK3233" s="1038"/>
      <c r="AL3233" s="1038"/>
      <c r="AM3233" s="1038"/>
      <c r="AN3233" s="1038"/>
      <c r="AO3233" s="1038"/>
      <c r="AP3233" s="1038"/>
      <c r="AQ3233" s="1038"/>
      <c r="AR3233" s="1038"/>
      <c r="AS3233" s="1038"/>
      <c r="AT3233" s="1038"/>
      <c r="AU3233" s="1038"/>
      <c r="AV3233" s="1038"/>
      <c r="AW3233" s="1038"/>
      <c r="AX3233" s="1038"/>
      <c r="AY3233" s="1038"/>
      <c r="AZ3233" s="1038"/>
      <c r="BA3233" s="1038"/>
      <c r="BB3233" s="1038"/>
      <c r="BC3233" s="1038"/>
      <c r="BD3233" s="1038"/>
      <c r="BE3233" s="1038"/>
      <c r="BF3233" s="1038"/>
      <c r="BG3233" s="1038"/>
      <c r="BH3233" s="1038"/>
      <c r="BI3233" s="1038"/>
      <c r="BJ3233" s="1038"/>
      <c r="BK3233" s="1038"/>
      <c r="BL3233" s="1038"/>
      <c r="BM3233" s="1038"/>
      <c r="BN3233" s="1038"/>
      <c r="BO3233" s="1038"/>
      <c r="BP3233" s="1038"/>
      <c r="BQ3233" s="1038"/>
      <c r="BR3233" s="1038"/>
      <c r="BS3233" s="1038"/>
      <c r="BT3233" s="1038"/>
      <c r="BU3233" s="1038"/>
      <c r="BV3233" s="1038"/>
      <c r="BW3233" s="1038"/>
      <c r="BX3233" s="1038"/>
      <c r="BY3233" s="1038"/>
      <c r="BZ3233" s="1038"/>
      <c r="CA3233" s="1038"/>
      <c r="CB3233" s="1038"/>
      <c r="CC3233" s="1038"/>
      <c r="CD3233" s="1038"/>
      <c r="CE3233" s="1038"/>
      <c r="CF3233" s="1038"/>
      <c r="CG3233" s="1038"/>
      <c r="CH3233" s="1038"/>
      <c r="CI3233" s="1038"/>
      <c r="CJ3233" s="1038"/>
      <c r="CK3233" s="1038"/>
      <c r="CL3233" s="1038"/>
      <c r="CM3233" s="1038"/>
      <c r="CN3233" s="1038"/>
      <c r="CO3233" s="1038"/>
      <c r="CP3233" s="1038"/>
      <c r="CQ3233" s="1038"/>
      <c r="CR3233" s="1038"/>
      <c r="CS3233" s="1038"/>
      <c r="CT3233" s="1038"/>
      <c r="CU3233" s="1038"/>
      <c r="CV3233" s="1038"/>
    </row>
    <row r="3234" spans="1:100" x14ac:dyDescent="0.25">
      <c r="A3234" s="1811" t="s">
        <v>4103</v>
      </c>
      <c r="B3234" s="1821" t="s">
        <v>370</v>
      </c>
      <c r="C3234" s="1821" t="s">
        <v>4134</v>
      </c>
      <c r="D3234" s="1821" t="s">
        <v>4117</v>
      </c>
      <c r="E3234" s="1821" t="s">
        <v>4135</v>
      </c>
      <c r="F3234" s="1821" t="s">
        <v>4136</v>
      </c>
      <c r="G3234" s="1821" t="s">
        <v>18</v>
      </c>
      <c r="H3234" s="1908">
        <v>43269</v>
      </c>
      <c r="I3234" s="1277">
        <v>2850000</v>
      </c>
      <c r="J3234" s="1277">
        <v>546249.81000000006</v>
      </c>
      <c r="K3234" s="1277">
        <v>2303749.19</v>
      </c>
      <c r="L3234" s="1040"/>
      <c r="M3234" s="1038"/>
      <c r="N3234" s="1038"/>
      <c r="O3234" s="1038"/>
      <c r="P3234" s="1038"/>
      <c r="Q3234" s="1038"/>
      <c r="R3234" s="1038"/>
      <c r="S3234" s="1038"/>
      <c r="T3234" s="1038"/>
      <c r="U3234" s="1038"/>
      <c r="V3234" s="1038"/>
      <c r="W3234" s="1038"/>
      <c r="X3234" s="1038"/>
      <c r="Y3234" s="1038"/>
      <c r="Z3234" s="1038"/>
      <c r="AA3234" s="1038"/>
      <c r="AB3234" s="1038"/>
      <c r="AC3234" s="1038"/>
      <c r="AD3234" s="1038"/>
      <c r="AE3234" s="1038"/>
      <c r="AF3234" s="1038"/>
      <c r="AG3234" s="1038"/>
      <c r="AH3234" s="1038"/>
      <c r="AI3234" s="1038"/>
      <c r="AJ3234" s="1038"/>
      <c r="AK3234" s="1038"/>
      <c r="AL3234" s="1038"/>
      <c r="AM3234" s="1038"/>
      <c r="AN3234" s="1038"/>
      <c r="AO3234" s="1038"/>
      <c r="AP3234" s="1038"/>
      <c r="AQ3234" s="1038"/>
      <c r="AR3234" s="1038"/>
      <c r="AS3234" s="1038"/>
      <c r="AT3234" s="1038"/>
      <c r="AU3234" s="1038"/>
      <c r="AV3234" s="1038"/>
      <c r="AW3234" s="1038"/>
      <c r="AX3234" s="1038"/>
      <c r="AY3234" s="1038"/>
      <c r="AZ3234" s="1038"/>
      <c r="BA3234" s="1038"/>
      <c r="BB3234" s="1038"/>
      <c r="BC3234" s="1038"/>
      <c r="BD3234" s="1038"/>
      <c r="BE3234" s="1038"/>
      <c r="BF3234" s="1038"/>
      <c r="BG3234" s="1038"/>
      <c r="BH3234" s="1038"/>
      <c r="BI3234" s="1038"/>
      <c r="BJ3234" s="1038"/>
      <c r="BK3234" s="1038"/>
      <c r="BL3234" s="1038"/>
      <c r="BM3234" s="1038"/>
      <c r="BN3234" s="1038"/>
      <c r="BO3234" s="1038"/>
      <c r="BP3234" s="1038"/>
      <c r="BQ3234" s="1038"/>
      <c r="BR3234" s="1038"/>
      <c r="BS3234" s="1038"/>
      <c r="BT3234" s="1038"/>
      <c r="BU3234" s="1038"/>
      <c r="BV3234" s="1038"/>
      <c r="BW3234" s="1038"/>
      <c r="BX3234" s="1038"/>
      <c r="BY3234" s="1038"/>
      <c r="BZ3234" s="1038"/>
      <c r="CA3234" s="1038"/>
      <c r="CB3234" s="1038"/>
      <c r="CC3234" s="1038"/>
      <c r="CD3234" s="1038"/>
      <c r="CE3234" s="1038"/>
      <c r="CF3234" s="1038"/>
      <c r="CG3234" s="1038"/>
      <c r="CH3234" s="1038"/>
      <c r="CI3234" s="1038"/>
      <c r="CJ3234" s="1038"/>
      <c r="CK3234" s="1038"/>
      <c r="CL3234" s="1038"/>
      <c r="CM3234" s="1038"/>
      <c r="CN3234" s="1038"/>
      <c r="CO3234" s="1038"/>
      <c r="CP3234" s="1038"/>
      <c r="CQ3234" s="1038"/>
      <c r="CR3234" s="1038"/>
      <c r="CS3234" s="1038"/>
      <c r="CT3234" s="1038"/>
      <c r="CU3234" s="1038"/>
      <c r="CV3234" s="1038"/>
    </row>
    <row r="3235" spans="1:100" x14ac:dyDescent="0.25">
      <c r="A3235" s="1810" t="s">
        <v>4120</v>
      </c>
      <c r="B3235" s="1821" t="s">
        <v>370</v>
      </c>
      <c r="C3235" s="1821" t="s">
        <v>4137</v>
      </c>
      <c r="D3235" s="1821" t="s">
        <v>4117</v>
      </c>
      <c r="E3235" s="1821" t="s">
        <v>4123</v>
      </c>
      <c r="F3235" s="1821" t="s">
        <v>4138</v>
      </c>
      <c r="G3235" s="1821" t="s">
        <v>75</v>
      </c>
      <c r="H3235" s="1908">
        <v>43763</v>
      </c>
      <c r="I3235" s="1277">
        <v>3068000</v>
      </c>
      <c r="J3235" s="1277">
        <v>178966.61</v>
      </c>
      <c r="K3235" s="1277">
        <v>2889032.39</v>
      </c>
      <c r="L3235" s="1040"/>
      <c r="M3235" s="1038"/>
      <c r="N3235" s="1038"/>
      <c r="O3235" s="1038"/>
      <c r="P3235" s="1038"/>
      <c r="Q3235" s="1038"/>
      <c r="R3235" s="1038"/>
      <c r="S3235" s="1038"/>
      <c r="T3235" s="1038"/>
      <c r="U3235" s="1038"/>
      <c r="V3235" s="1038"/>
      <c r="W3235" s="1038"/>
      <c r="X3235" s="1038"/>
      <c r="Y3235" s="1038"/>
      <c r="Z3235" s="1038"/>
      <c r="AA3235" s="1038"/>
      <c r="AB3235" s="1038"/>
      <c r="AC3235" s="1038"/>
      <c r="AD3235" s="1038"/>
      <c r="AE3235" s="1038"/>
      <c r="AF3235" s="1038"/>
      <c r="AG3235" s="1038"/>
      <c r="AH3235" s="1038"/>
      <c r="AI3235" s="1038"/>
      <c r="AJ3235" s="1038"/>
      <c r="AK3235" s="1038"/>
      <c r="AL3235" s="1038"/>
      <c r="AM3235" s="1038"/>
      <c r="AN3235" s="1038"/>
      <c r="AO3235" s="1038"/>
      <c r="AP3235" s="1038"/>
      <c r="AQ3235" s="1038"/>
      <c r="AR3235" s="1038"/>
      <c r="AS3235" s="1038"/>
      <c r="AT3235" s="1038"/>
      <c r="AU3235" s="1038"/>
      <c r="AV3235" s="1038"/>
      <c r="AW3235" s="1038"/>
      <c r="AX3235" s="1038"/>
      <c r="AY3235" s="1038"/>
      <c r="AZ3235" s="1038"/>
      <c r="BA3235" s="1038"/>
      <c r="BB3235" s="1038"/>
      <c r="BC3235" s="1038"/>
      <c r="BD3235" s="1038"/>
      <c r="BE3235" s="1038"/>
      <c r="BF3235" s="1038"/>
      <c r="BG3235" s="1038"/>
      <c r="BH3235" s="1038"/>
      <c r="BI3235" s="1038"/>
      <c r="BJ3235" s="1038"/>
      <c r="BK3235" s="1038"/>
      <c r="BL3235" s="1038"/>
      <c r="BM3235" s="1038"/>
      <c r="BN3235" s="1038"/>
      <c r="BO3235" s="1038"/>
      <c r="BP3235" s="1038"/>
      <c r="BQ3235" s="1038"/>
      <c r="BR3235" s="1038"/>
      <c r="BS3235" s="1038"/>
      <c r="BT3235" s="1038"/>
      <c r="BU3235" s="1038"/>
      <c r="BV3235" s="1038"/>
      <c r="BW3235" s="1038"/>
      <c r="BX3235" s="1038"/>
      <c r="BY3235" s="1038"/>
      <c r="BZ3235" s="1038"/>
      <c r="CA3235" s="1038"/>
      <c r="CB3235" s="1038"/>
      <c r="CC3235" s="1038"/>
      <c r="CD3235" s="1038"/>
      <c r="CE3235" s="1038"/>
      <c r="CF3235" s="1038"/>
      <c r="CG3235" s="1038"/>
      <c r="CH3235" s="1038"/>
      <c r="CI3235" s="1038"/>
      <c r="CJ3235" s="1038"/>
      <c r="CK3235" s="1038"/>
      <c r="CL3235" s="1038"/>
      <c r="CM3235" s="1038"/>
      <c r="CN3235" s="1038"/>
      <c r="CO3235" s="1038"/>
      <c r="CP3235" s="1038"/>
      <c r="CQ3235" s="1038"/>
      <c r="CR3235" s="1038"/>
      <c r="CS3235" s="1038"/>
      <c r="CT3235" s="1038"/>
      <c r="CU3235" s="1038"/>
      <c r="CV3235" s="1038"/>
    </row>
    <row r="3236" spans="1:100" x14ac:dyDescent="0.25">
      <c r="A3236" s="1811" t="s">
        <v>6236</v>
      </c>
      <c r="B3236" s="1821" t="s">
        <v>370</v>
      </c>
      <c r="C3236" s="1307" t="s">
        <v>6239</v>
      </c>
      <c r="D3236" s="1307" t="s">
        <v>4106</v>
      </c>
      <c r="E3236" s="1307" t="s">
        <v>6237</v>
      </c>
      <c r="F3236" s="1307" t="s">
        <v>6238</v>
      </c>
      <c r="G3236" s="1821" t="s">
        <v>381</v>
      </c>
      <c r="H3236" s="1312">
        <v>44320</v>
      </c>
      <c r="I3236" s="1325">
        <v>985420</v>
      </c>
      <c r="J3236" s="1325">
        <v>0</v>
      </c>
      <c r="K3236" s="1325">
        <v>985420</v>
      </c>
    </row>
    <row r="3237" spans="1:100" x14ac:dyDescent="0.25">
      <c r="A3237" s="1810" t="s">
        <v>4129</v>
      </c>
      <c r="B3237" s="1821" t="s">
        <v>370</v>
      </c>
      <c r="C3237" s="1820" t="s">
        <v>6265</v>
      </c>
      <c r="D3237" s="1816" t="s">
        <v>4112</v>
      </c>
      <c r="E3237" s="1820" t="s">
        <v>6240</v>
      </c>
      <c r="F3237" s="1820" t="s">
        <v>6241</v>
      </c>
      <c r="G3237" s="1821" t="s">
        <v>381</v>
      </c>
      <c r="H3237" s="1312">
        <v>44547</v>
      </c>
      <c r="I3237" s="1325">
        <v>2636955</v>
      </c>
      <c r="J3237" s="1325">
        <v>0</v>
      </c>
      <c r="K3237" s="1325">
        <v>2636955</v>
      </c>
    </row>
    <row r="3238" spans="1:100" x14ac:dyDescent="0.25">
      <c r="A3238" s="1811" t="s">
        <v>4109</v>
      </c>
      <c r="B3238" s="1821" t="s">
        <v>370</v>
      </c>
      <c r="C3238" s="1820" t="s">
        <v>6261</v>
      </c>
      <c r="D3238" s="1820" t="s">
        <v>6262</v>
      </c>
      <c r="E3238" s="1820" t="s">
        <v>6263</v>
      </c>
      <c r="F3238" s="1820" t="s">
        <v>6264</v>
      </c>
      <c r="G3238" s="1821" t="s">
        <v>381</v>
      </c>
      <c r="H3238" s="1312">
        <v>44659</v>
      </c>
      <c r="I3238" s="1292">
        <v>2963999.99</v>
      </c>
      <c r="J3238" s="1809">
        <v>0</v>
      </c>
      <c r="K3238" s="1292">
        <v>2963999.99</v>
      </c>
    </row>
    <row r="3239" spans="1:100" x14ac:dyDescent="0.25">
      <c r="A3239" s="1810" t="s">
        <v>6269</v>
      </c>
      <c r="B3239" s="1821" t="s">
        <v>370</v>
      </c>
      <c r="C3239" s="1820" t="s">
        <v>6273</v>
      </c>
      <c r="D3239" s="1820" t="s">
        <v>6270</v>
      </c>
      <c r="E3239" s="1820" t="s">
        <v>6271</v>
      </c>
      <c r="F3239" s="1820" t="s">
        <v>6272</v>
      </c>
      <c r="G3239" s="1821" t="s">
        <v>94</v>
      </c>
      <c r="H3239" s="1312">
        <v>44657</v>
      </c>
      <c r="I3239" s="1910">
        <v>80330</v>
      </c>
      <c r="J3239" s="1910">
        <v>0</v>
      </c>
      <c r="K3239" s="1910">
        <v>80330</v>
      </c>
    </row>
    <row r="3240" spans="1:100" x14ac:dyDescent="0.25">
      <c r="I3240" s="2056"/>
      <c r="J3240" s="2056"/>
      <c r="K3240" s="2056"/>
    </row>
    <row r="3241" spans="1:100" x14ac:dyDescent="0.25">
      <c r="I3241" s="2056"/>
      <c r="J3241" s="2056"/>
      <c r="K3241" s="2056" t="e">
        <f>K3238+#REF!+K3193+#REF!+K3097+K3072+K3022+K2927+K2881+K2792+#REF!+#REF!+K2553+#REF!+K2422+K2365+K2329+#REF!+K2297+#REF!+#REF!+K1947+K1922+K1907+K1836+#REF!+K1651+K1642+K1629+K1613+K1566+K1530+#REF!+K1406+K1341+#REF!+#REF!+#REF!+K1220+K1185+K1168+K1149+K1110+K1097+K1092+K1058+K1009+K945+K920+#REF!+K854+#REF!+K748+K719+K689+K662+K611+#REF!+K527+K483+K275+K254+K204+K158</f>
        <v>#REF!</v>
      </c>
    </row>
  </sheetData>
  <sheetProtection password="868C" sheet="1" formatCells="0" formatColumns="0" formatRows="0" insertColumns="0" insertRows="0" insertHyperlinks="0" deleteColumns="0" deleteRows="0" sort="0" autoFilter="0" pivotTables="0"/>
  <mergeCells count="257">
    <mergeCell ref="I3225:I3226"/>
    <mergeCell ref="J3225:J3226"/>
    <mergeCell ref="K3225:K3226"/>
    <mergeCell ref="H2769:H2770"/>
    <mergeCell ref="I2769:I2770"/>
    <mergeCell ref="J2769:J2770"/>
    <mergeCell ref="K2769:K2770"/>
    <mergeCell ref="H3188:H3189"/>
    <mergeCell ref="I3188:I3189"/>
    <mergeCell ref="J3188:J3189"/>
    <mergeCell ref="K3188:K3189"/>
    <mergeCell ref="H3203:H3204"/>
    <mergeCell ref="I3203:I3204"/>
    <mergeCell ref="J3203:J3204"/>
    <mergeCell ref="K3203:K3204"/>
    <mergeCell ref="J3100:J3101"/>
    <mergeCell ref="K3100:K3101"/>
    <mergeCell ref="H3100:H3101"/>
    <mergeCell ref="I3100:I3101"/>
    <mergeCell ref="J2929:J2930"/>
    <mergeCell ref="K2929:K2930"/>
    <mergeCell ref="H2929:H2930"/>
    <mergeCell ref="I2929:I2930"/>
    <mergeCell ref="J3024:J3025"/>
    <mergeCell ref="H2323:H2324"/>
    <mergeCell ref="I2323:I2324"/>
    <mergeCell ref="J2323:J2324"/>
    <mergeCell ref="K2323:K2324"/>
    <mergeCell ref="J2423:J2424"/>
    <mergeCell ref="K2423:K2424"/>
    <mergeCell ref="H2423:H2424"/>
    <mergeCell ref="I2423:I2424"/>
    <mergeCell ref="J2475:J2476"/>
    <mergeCell ref="K2475:K2476"/>
    <mergeCell ref="H2475:H2476"/>
    <mergeCell ref="I2475:I2476"/>
    <mergeCell ref="J2331:J2332"/>
    <mergeCell ref="K2331:K2332"/>
    <mergeCell ref="H2331:H2332"/>
    <mergeCell ref="I2331:I2332"/>
    <mergeCell ref="J2372:J2373"/>
    <mergeCell ref="H1951:H1952"/>
    <mergeCell ref="I1951:I1952"/>
    <mergeCell ref="J1951:J1952"/>
    <mergeCell ref="K1951:K1952"/>
    <mergeCell ref="H2224:H2225"/>
    <mergeCell ref="I2224:I2225"/>
    <mergeCell ref="J2224:J2225"/>
    <mergeCell ref="K2224:K2225"/>
    <mergeCell ref="H2298:H2299"/>
    <mergeCell ref="I2298:I2299"/>
    <mergeCell ref="J2298:J2299"/>
    <mergeCell ref="K2298:K2299"/>
    <mergeCell ref="H1837:H1838"/>
    <mergeCell ref="I1837:I1838"/>
    <mergeCell ref="J1837:J1838"/>
    <mergeCell ref="K1837:K1838"/>
    <mergeCell ref="H1908:H1909"/>
    <mergeCell ref="I1908:I1909"/>
    <mergeCell ref="J1908:J1909"/>
    <mergeCell ref="K1908:K1909"/>
    <mergeCell ref="H1926:H1927"/>
    <mergeCell ref="I1926:I1927"/>
    <mergeCell ref="J1926:J1927"/>
    <mergeCell ref="K1926:K1927"/>
    <mergeCell ref="J1541:J1542"/>
    <mergeCell ref="K1541:K1542"/>
    <mergeCell ref="H1541:H1542"/>
    <mergeCell ref="I1541:I1542"/>
    <mergeCell ref="J1644:J1645"/>
    <mergeCell ref="K1644:K1645"/>
    <mergeCell ref="H1644:H1645"/>
    <mergeCell ref="I1644:I1645"/>
    <mergeCell ref="J1654:J1655"/>
    <mergeCell ref="K1654:K1655"/>
    <mergeCell ref="H1654:H1655"/>
    <mergeCell ref="I1654:I1655"/>
    <mergeCell ref="J1568:J1569"/>
    <mergeCell ref="K1568:K1569"/>
    <mergeCell ref="H1568:H1569"/>
    <mergeCell ref="I1568:I1569"/>
    <mergeCell ref="J1615:J1616"/>
    <mergeCell ref="K1615:K1616"/>
    <mergeCell ref="H1615:H1616"/>
    <mergeCell ref="I1615:I1616"/>
    <mergeCell ref="J1631:J1632"/>
    <mergeCell ref="K1631:K1632"/>
    <mergeCell ref="H1631:H1632"/>
    <mergeCell ref="I1631:I1632"/>
    <mergeCell ref="J1409:J1410"/>
    <mergeCell ref="K1409:K1410"/>
    <mergeCell ref="H1409:H1410"/>
    <mergeCell ref="I1409:I1410"/>
    <mergeCell ref="J1447:J1448"/>
    <mergeCell ref="K1447:K1448"/>
    <mergeCell ref="H1447:H1448"/>
    <mergeCell ref="I1447:I1448"/>
    <mergeCell ref="J1479:J1480"/>
    <mergeCell ref="K1479:K1480"/>
    <mergeCell ref="H1479:H1480"/>
    <mergeCell ref="I1479:I1480"/>
    <mergeCell ref="J1249:J1250"/>
    <mergeCell ref="K1249:K1250"/>
    <mergeCell ref="H1249:H1250"/>
    <mergeCell ref="I1249:I1250"/>
    <mergeCell ref="J1270:J1271"/>
    <mergeCell ref="K1270:K1271"/>
    <mergeCell ref="H1270:H1271"/>
    <mergeCell ref="I1270:I1271"/>
    <mergeCell ref="J1343:J1344"/>
    <mergeCell ref="K1343:K1344"/>
    <mergeCell ref="H1343:H1344"/>
    <mergeCell ref="I1343:I1344"/>
    <mergeCell ref="J1222:J1223"/>
    <mergeCell ref="K1222:K1223"/>
    <mergeCell ref="H1222:H1223"/>
    <mergeCell ref="I1222:I1223"/>
    <mergeCell ref="J1151:J1152"/>
    <mergeCell ref="K1151:K1152"/>
    <mergeCell ref="H1151:H1152"/>
    <mergeCell ref="I1151:I1152"/>
    <mergeCell ref="H1060:H1061"/>
    <mergeCell ref="I1060:I1061"/>
    <mergeCell ref="J1060:J1061"/>
    <mergeCell ref="K1060:K1061"/>
    <mergeCell ref="J1103:J1104"/>
    <mergeCell ref="K1103:K1104"/>
    <mergeCell ref="H1103:H1104"/>
    <mergeCell ref="I1103:I1104"/>
    <mergeCell ref="J1171:J1172"/>
    <mergeCell ref="K1171:K1172"/>
    <mergeCell ref="H1171:H1172"/>
    <mergeCell ref="I1171:I1172"/>
    <mergeCell ref="J1113:J1114"/>
    <mergeCell ref="K1113:K1114"/>
    <mergeCell ref="H1113:H1114"/>
    <mergeCell ref="I1113:I1114"/>
    <mergeCell ref="J1011:J1012"/>
    <mergeCell ref="K1011:K1012"/>
    <mergeCell ref="H1011:H1012"/>
    <mergeCell ref="I1011:I1012"/>
    <mergeCell ref="H1094:H1095"/>
    <mergeCell ref="I1094:I1095"/>
    <mergeCell ref="J1094:J1095"/>
    <mergeCell ref="K1094:K1095"/>
    <mergeCell ref="J948:J949"/>
    <mergeCell ref="K948:K949"/>
    <mergeCell ref="H948:H949"/>
    <mergeCell ref="I948:I949"/>
    <mergeCell ref="I751:I752"/>
    <mergeCell ref="H664:H665"/>
    <mergeCell ref="I664:I665"/>
    <mergeCell ref="H857:H858"/>
    <mergeCell ref="J664:J665"/>
    <mergeCell ref="K664:K665"/>
    <mergeCell ref="H692:H693"/>
    <mergeCell ref="J922:J923"/>
    <mergeCell ref="K922:K923"/>
    <mergeCell ref="I857:I858"/>
    <mergeCell ref="J857:J858"/>
    <mergeCell ref="K857:K858"/>
    <mergeCell ref="H751:H752"/>
    <mergeCell ref="H922:H923"/>
    <mergeCell ref="I922:I923"/>
    <mergeCell ref="K573:K574"/>
    <mergeCell ref="H614:H615"/>
    <mergeCell ref="I614:I615"/>
    <mergeCell ref="J614:J615"/>
    <mergeCell ref="K614:K615"/>
    <mergeCell ref="J727:J728"/>
    <mergeCell ref="K727:K728"/>
    <mergeCell ref="H529:H530"/>
    <mergeCell ref="I529:I530"/>
    <mergeCell ref="J529:J530"/>
    <mergeCell ref="K529:K530"/>
    <mergeCell ref="H573:H574"/>
    <mergeCell ref="I573:I574"/>
    <mergeCell ref="J573:J574"/>
    <mergeCell ref="A9:K9"/>
    <mergeCell ref="A10:K10"/>
    <mergeCell ref="J12:J13"/>
    <mergeCell ref="K12:K13"/>
    <mergeCell ref="H12:H13"/>
    <mergeCell ref="I12:I13"/>
    <mergeCell ref="H485:H486"/>
    <mergeCell ref="I485:I486"/>
    <mergeCell ref="J485:J486"/>
    <mergeCell ref="K485:K486"/>
    <mergeCell ref="J122:J123"/>
    <mergeCell ref="K122:K123"/>
    <mergeCell ref="H122:H123"/>
    <mergeCell ref="I122:I123"/>
    <mergeCell ref="J161:J162"/>
    <mergeCell ref="K161:K162"/>
    <mergeCell ref="H161:H162"/>
    <mergeCell ref="I161:I162"/>
    <mergeCell ref="J206:J207"/>
    <mergeCell ref="J278:J279"/>
    <mergeCell ref="K278:K279"/>
    <mergeCell ref="H1787:H1788"/>
    <mergeCell ref="I1787:I1788"/>
    <mergeCell ref="J1787:J1788"/>
    <mergeCell ref="K1787:K1788"/>
    <mergeCell ref="K206:K207"/>
    <mergeCell ref="H206:H207"/>
    <mergeCell ref="I206:I207"/>
    <mergeCell ref="J257:J258"/>
    <mergeCell ref="K257:K258"/>
    <mergeCell ref="H257:H258"/>
    <mergeCell ref="I257:I258"/>
    <mergeCell ref="H1190:H1191"/>
    <mergeCell ref="I1190:I1191"/>
    <mergeCell ref="J1190:J1191"/>
    <mergeCell ref="K1190:K1191"/>
    <mergeCell ref="H278:H279"/>
    <mergeCell ref="I278:I279"/>
    <mergeCell ref="J751:J752"/>
    <mergeCell ref="K751:K752"/>
    <mergeCell ref="I692:I693"/>
    <mergeCell ref="J692:J693"/>
    <mergeCell ref="K692:K693"/>
    <mergeCell ref="H727:H728"/>
    <mergeCell ref="I727:I728"/>
    <mergeCell ref="J3074:J3075"/>
    <mergeCell ref="K3074:K3075"/>
    <mergeCell ref="H3074:H3075"/>
    <mergeCell ref="I3074:I3075"/>
    <mergeCell ref="H2546:H2547"/>
    <mergeCell ref="I2546:I2547"/>
    <mergeCell ref="J2546:J2547"/>
    <mergeCell ref="K2546:K2547"/>
    <mergeCell ref="J2795:J2796"/>
    <mergeCell ref="K2795:K2796"/>
    <mergeCell ref="H2795:H2796"/>
    <mergeCell ref="I2795:I2796"/>
    <mergeCell ref="J2883:J2884"/>
    <mergeCell ref="K2883:K2884"/>
    <mergeCell ref="H2883:H2884"/>
    <mergeCell ref="I2883:I2884"/>
    <mergeCell ref="J2660:J2661"/>
    <mergeCell ref="K2660:K2661"/>
    <mergeCell ref="I2557:I2558"/>
    <mergeCell ref="J2557:J2558"/>
    <mergeCell ref="K2557:K2558"/>
    <mergeCell ref="H2746:H2747"/>
    <mergeCell ref="I2746:I2747"/>
    <mergeCell ref="J2746:J2747"/>
    <mergeCell ref="H2660:H2661"/>
    <mergeCell ref="I2660:I2661"/>
    <mergeCell ref="H2557:H2558"/>
    <mergeCell ref="K2372:K2373"/>
    <mergeCell ref="H2372:H2373"/>
    <mergeCell ref="I2372:I2373"/>
    <mergeCell ref="K3024:K3025"/>
    <mergeCell ref="H3024:H3025"/>
    <mergeCell ref="I3024:I3025"/>
    <mergeCell ref="K2746:K2747"/>
  </mergeCells>
  <pageMargins left="1.1023622047244095" right="0.35433070866141736" top="0.74479166666666663" bottom="0.74803149606299213" header="0.31496062992125984" footer="0.31496062992125984"/>
  <pageSetup paperSize="5" scale="6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8"/>
  <sheetViews>
    <sheetView view="pageLayout" topLeftCell="A258" zoomScale="80" zoomScaleNormal="80" zoomScalePageLayoutView="80" workbookViewId="0">
      <selection activeCell="C282" sqref="C282"/>
    </sheetView>
  </sheetViews>
  <sheetFormatPr baseColWidth="10" defaultColWidth="11.42578125" defaultRowHeight="15" x14ac:dyDescent="0.25"/>
  <cols>
    <col min="1" max="1" width="50.28515625" customWidth="1"/>
    <col min="2" max="2" width="15.140625" customWidth="1"/>
    <col min="3" max="3" width="14.85546875" style="44" customWidth="1"/>
    <col min="4" max="4" width="16.85546875" customWidth="1"/>
    <col min="5" max="5" width="21.28515625" style="44" customWidth="1"/>
    <col min="6" max="6" width="31.5703125" style="44" customWidth="1"/>
    <col min="7" max="7" width="14.42578125" customWidth="1"/>
    <col min="8" max="8" width="13.5703125" style="1315" customWidth="1"/>
    <col min="9" max="9" width="12.140625" style="1353" customWidth="1"/>
    <col min="10" max="10" width="14.7109375" style="1353" customWidth="1"/>
    <col min="11" max="11" width="11.85546875" style="1331" customWidth="1"/>
    <col min="13" max="15" width="0" hidden="1" customWidth="1"/>
  </cols>
  <sheetData>
    <row r="4" spans="1:15" ht="23.25" x14ac:dyDescent="0.35">
      <c r="A4" s="2011" t="s">
        <v>6553</v>
      </c>
      <c r="B4" s="2011"/>
      <c r="C4" s="2011"/>
      <c r="D4" s="2011"/>
      <c r="E4" s="2011"/>
      <c r="F4" s="2011"/>
      <c r="G4" s="2011"/>
      <c r="H4" s="2011"/>
      <c r="I4" s="2011"/>
      <c r="J4" s="2011"/>
      <c r="K4" s="2011"/>
      <c r="L4" s="1122"/>
      <c r="M4" s="1121"/>
      <c r="N4" s="1121"/>
      <c r="O4" s="1121"/>
    </row>
    <row r="5" spans="1:15" x14ac:dyDescent="0.25">
      <c r="A5" s="1122"/>
      <c r="B5" s="1122"/>
      <c r="D5" s="1122"/>
      <c r="G5" s="1122"/>
      <c r="L5" s="1122"/>
      <c r="M5" s="1121"/>
      <c r="N5" s="1121"/>
      <c r="O5" s="1121"/>
    </row>
    <row r="6" spans="1:15" ht="18.75" x14ac:dyDescent="0.3">
      <c r="A6" s="1111" t="s">
        <v>204</v>
      </c>
      <c r="B6" s="1799"/>
      <c r="C6" s="1799"/>
      <c r="D6" s="2012" t="s">
        <v>4270</v>
      </c>
      <c r="E6" s="2012"/>
      <c r="F6" s="2012"/>
      <c r="G6" s="2013"/>
      <c r="H6" s="2014" t="s">
        <v>3</v>
      </c>
      <c r="I6" s="2015" t="s">
        <v>4</v>
      </c>
      <c r="J6" s="2001" t="s">
        <v>5</v>
      </c>
      <c r="K6" s="1999" t="s">
        <v>6</v>
      </c>
      <c r="L6" s="1122"/>
      <c r="M6" s="1121"/>
      <c r="N6" s="1121"/>
      <c r="O6" s="1121"/>
    </row>
    <row r="7" spans="1:15" x14ac:dyDescent="0.25">
      <c r="A7" s="1123" t="s">
        <v>7</v>
      </c>
      <c r="B7" s="1123" t="s">
        <v>8</v>
      </c>
      <c r="C7" s="1281" t="s">
        <v>9</v>
      </c>
      <c r="D7" s="1123" t="s">
        <v>10</v>
      </c>
      <c r="E7" s="1138" t="s">
        <v>11</v>
      </c>
      <c r="F7" s="1138" t="s">
        <v>12</v>
      </c>
      <c r="G7" s="1123" t="s">
        <v>13</v>
      </c>
      <c r="H7" s="2014"/>
      <c r="I7" s="2015"/>
      <c r="J7" s="2001"/>
      <c r="K7" s="1999"/>
      <c r="L7" s="1122"/>
      <c r="M7" s="1121"/>
      <c r="N7" s="1121"/>
      <c r="O7" s="1121"/>
    </row>
    <row r="8" spans="1:15" x14ac:dyDescent="0.25">
      <c r="A8" s="1164" t="s">
        <v>32</v>
      </c>
      <c r="B8" s="1165">
        <v>367389</v>
      </c>
      <c r="C8" s="1498" t="s">
        <v>4271</v>
      </c>
      <c r="D8" s="1165" t="s">
        <v>4000</v>
      </c>
      <c r="E8" s="1165" t="s">
        <v>4272</v>
      </c>
      <c r="F8" s="1165" t="s">
        <v>4273</v>
      </c>
      <c r="G8" s="1165" t="s">
        <v>18</v>
      </c>
      <c r="H8" s="1308">
        <v>40514</v>
      </c>
      <c r="I8" s="1479">
        <v>4244.59</v>
      </c>
      <c r="J8" s="1479">
        <v>4244.59</v>
      </c>
      <c r="K8" s="1477">
        <v>0</v>
      </c>
      <c r="L8" s="1124"/>
      <c r="M8" s="1122"/>
      <c r="N8" s="1122"/>
      <c r="O8" s="1122"/>
    </row>
    <row r="9" spans="1:15" x14ac:dyDescent="0.25">
      <c r="A9" s="1164" t="s">
        <v>14</v>
      </c>
      <c r="B9" s="1165">
        <v>367384</v>
      </c>
      <c r="C9" s="1498" t="s">
        <v>4274</v>
      </c>
      <c r="D9" s="1165" t="s">
        <v>16</v>
      </c>
      <c r="E9" s="1165" t="s">
        <v>723</v>
      </c>
      <c r="F9" s="1165" t="s">
        <v>4275</v>
      </c>
      <c r="G9" s="1165" t="s">
        <v>18</v>
      </c>
      <c r="H9" s="1308">
        <v>40220</v>
      </c>
      <c r="I9" s="1479">
        <v>28233.37</v>
      </c>
      <c r="J9" s="1479">
        <v>28233.37</v>
      </c>
      <c r="K9" s="1477">
        <v>0</v>
      </c>
      <c r="L9" s="1124"/>
      <c r="M9" s="1122"/>
      <c r="N9" s="1122"/>
      <c r="O9" s="1122"/>
    </row>
    <row r="10" spans="1:15" x14ac:dyDescent="0.25">
      <c r="A10" s="1163" t="s">
        <v>170</v>
      </c>
      <c r="B10" s="1165">
        <v>367344</v>
      </c>
      <c r="C10" s="1498" t="s">
        <v>4276</v>
      </c>
      <c r="D10" s="1165" t="s">
        <v>16</v>
      </c>
      <c r="E10" s="1165" t="s">
        <v>172</v>
      </c>
      <c r="F10" s="1165" t="s">
        <v>4277</v>
      </c>
      <c r="G10" s="1165" t="s">
        <v>18</v>
      </c>
      <c r="H10" s="1308">
        <v>40220</v>
      </c>
      <c r="I10" s="1479">
        <v>5149.87</v>
      </c>
      <c r="J10" s="1479">
        <v>5149.87</v>
      </c>
      <c r="K10" s="1477">
        <v>0</v>
      </c>
      <c r="L10" s="1124"/>
      <c r="M10" s="1122"/>
      <c r="N10" s="1122"/>
      <c r="O10" s="1122"/>
    </row>
    <row r="11" spans="1:15" x14ac:dyDescent="0.25">
      <c r="A11" s="1163" t="s">
        <v>14</v>
      </c>
      <c r="B11" s="1165">
        <v>367343</v>
      </c>
      <c r="C11" s="1498" t="s">
        <v>4278</v>
      </c>
      <c r="D11" s="1165" t="s">
        <v>16</v>
      </c>
      <c r="E11" s="1165" t="s">
        <v>723</v>
      </c>
      <c r="F11" s="1165" t="s">
        <v>4279</v>
      </c>
      <c r="G11" s="1165" t="s">
        <v>18</v>
      </c>
      <c r="H11" s="1308">
        <v>40220</v>
      </c>
      <c r="I11" s="1479">
        <v>28233.37</v>
      </c>
      <c r="J11" s="1479">
        <v>28233.37</v>
      </c>
      <c r="K11" s="1477">
        <v>0</v>
      </c>
      <c r="L11" s="1124"/>
      <c r="M11" s="1122"/>
      <c r="N11" s="1122"/>
      <c r="O11" s="1122"/>
    </row>
    <row r="12" spans="1:15" x14ac:dyDescent="0.25">
      <c r="A12" s="1163" t="s">
        <v>32</v>
      </c>
      <c r="B12" s="1165">
        <v>367351</v>
      </c>
      <c r="C12" s="1498" t="s">
        <v>4280</v>
      </c>
      <c r="D12" s="1165" t="s">
        <v>4000</v>
      </c>
      <c r="E12" s="1165" t="s">
        <v>2036</v>
      </c>
      <c r="F12" s="1165" t="s">
        <v>4281</v>
      </c>
      <c r="G12" s="1165" t="s">
        <v>18</v>
      </c>
      <c r="H12" s="1308">
        <v>40514</v>
      </c>
      <c r="I12" s="1479">
        <v>4244.59</v>
      </c>
      <c r="J12" s="1479">
        <v>4244.59</v>
      </c>
      <c r="K12" s="1477">
        <v>0</v>
      </c>
      <c r="L12" s="1124"/>
      <c r="M12" s="1122"/>
      <c r="N12" s="1122"/>
      <c r="O12" s="1122"/>
    </row>
    <row r="13" spans="1:15" x14ac:dyDescent="0.25">
      <c r="A13" s="1163" t="s">
        <v>170</v>
      </c>
      <c r="B13" s="1165">
        <v>548809</v>
      </c>
      <c r="C13" s="1206" t="s">
        <v>4282</v>
      </c>
      <c r="D13" s="1165" t="s">
        <v>16</v>
      </c>
      <c r="E13" s="1165" t="s">
        <v>213</v>
      </c>
      <c r="F13" s="1166" t="s">
        <v>4283</v>
      </c>
      <c r="G13" s="1165" t="s">
        <v>18</v>
      </c>
      <c r="H13" s="1308">
        <v>39083</v>
      </c>
      <c r="I13" s="1354">
        <v>7690</v>
      </c>
      <c r="J13" s="1354">
        <v>7690</v>
      </c>
      <c r="K13" s="1323">
        <v>0</v>
      </c>
      <c r="L13" s="1125"/>
      <c r="M13" s="1122"/>
      <c r="N13" s="1122"/>
      <c r="O13" s="1122"/>
    </row>
    <row r="14" spans="1:15" x14ac:dyDescent="0.25">
      <c r="A14" s="1164" t="s">
        <v>14</v>
      </c>
      <c r="B14" s="1165">
        <v>548810</v>
      </c>
      <c r="C14" s="1206" t="s">
        <v>4284</v>
      </c>
      <c r="D14" s="1165" t="s">
        <v>16</v>
      </c>
      <c r="E14" s="1165" t="s">
        <v>127</v>
      </c>
      <c r="F14" s="1165" t="s">
        <v>4285</v>
      </c>
      <c r="G14" s="1165" t="s">
        <v>18</v>
      </c>
      <c r="H14" s="1308">
        <v>39083</v>
      </c>
      <c r="I14" s="1354">
        <v>39000</v>
      </c>
      <c r="J14" s="1354">
        <v>39000</v>
      </c>
      <c r="K14" s="1477">
        <v>0</v>
      </c>
      <c r="L14" s="1125"/>
      <c r="M14" s="1122"/>
      <c r="N14" s="1122"/>
      <c r="O14" s="1122"/>
    </row>
    <row r="15" spans="1:15" x14ac:dyDescent="0.25">
      <c r="A15" s="1164" t="s">
        <v>70</v>
      </c>
      <c r="B15" s="1165">
        <v>548811</v>
      </c>
      <c r="C15" s="1498" t="s">
        <v>4286</v>
      </c>
      <c r="D15" s="1165" t="s">
        <v>156</v>
      </c>
      <c r="E15" s="1165" t="s">
        <v>4287</v>
      </c>
      <c r="F15" s="1165" t="s">
        <v>4288</v>
      </c>
      <c r="G15" s="1165" t="s">
        <v>3579</v>
      </c>
      <c r="H15" s="1308">
        <v>42783</v>
      </c>
      <c r="I15" s="1354">
        <v>12700</v>
      </c>
      <c r="J15" s="1354">
        <v>6085.42</v>
      </c>
      <c r="K15" s="1323">
        <v>6614.58</v>
      </c>
      <c r="L15" s="1124"/>
      <c r="M15" s="1122"/>
      <c r="N15" s="1122"/>
      <c r="O15" s="1122"/>
    </row>
    <row r="16" spans="1:15" x14ac:dyDescent="0.25">
      <c r="A16" s="1164" t="s">
        <v>4289</v>
      </c>
      <c r="B16" s="1165">
        <v>367419</v>
      </c>
      <c r="C16" s="1498" t="s">
        <v>4290</v>
      </c>
      <c r="D16" s="41" t="s">
        <v>792</v>
      </c>
      <c r="E16" s="41" t="s">
        <v>792</v>
      </c>
      <c r="F16" s="1287" t="s">
        <v>49</v>
      </c>
      <c r="G16" s="1165" t="s">
        <v>94</v>
      </c>
      <c r="H16" s="1308">
        <v>40477</v>
      </c>
      <c r="I16" s="1479">
        <v>3433.6</v>
      </c>
      <c r="J16" s="1479">
        <v>3433.6</v>
      </c>
      <c r="K16" s="1477">
        <v>0</v>
      </c>
      <c r="L16" s="1124"/>
      <c r="M16" s="1122"/>
      <c r="N16" s="1122"/>
      <c r="O16" s="1122"/>
    </row>
    <row r="17" spans="1:15" x14ac:dyDescent="0.25">
      <c r="A17" s="1164" t="s">
        <v>4291</v>
      </c>
      <c r="B17" s="1165">
        <v>367420</v>
      </c>
      <c r="C17" s="1498" t="s">
        <v>4292</v>
      </c>
      <c r="D17" s="41" t="s">
        <v>792</v>
      </c>
      <c r="E17" s="41" t="s">
        <v>792</v>
      </c>
      <c r="F17" s="1287" t="s">
        <v>49</v>
      </c>
      <c r="G17" s="1165" t="s">
        <v>94</v>
      </c>
      <c r="H17" s="1308">
        <v>40477</v>
      </c>
      <c r="I17" s="1479">
        <v>6774.4</v>
      </c>
      <c r="J17" s="1479">
        <v>6774.4</v>
      </c>
      <c r="K17" s="1477">
        <v>0</v>
      </c>
      <c r="L17" s="1124"/>
      <c r="M17" s="1122"/>
      <c r="N17" s="1122"/>
      <c r="O17" s="1122"/>
    </row>
    <row r="18" spans="1:15" x14ac:dyDescent="0.25">
      <c r="A18" s="1163" t="s">
        <v>4293</v>
      </c>
      <c r="B18" s="1165">
        <v>548812</v>
      </c>
      <c r="C18" s="1498" t="s">
        <v>4294</v>
      </c>
      <c r="D18" s="41" t="s">
        <v>792</v>
      </c>
      <c r="E18" s="41" t="s">
        <v>792</v>
      </c>
      <c r="F18" s="1287" t="s">
        <v>49</v>
      </c>
      <c r="G18" s="1165" t="s">
        <v>94</v>
      </c>
      <c r="H18" s="1308">
        <v>40260</v>
      </c>
      <c r="I18" s="1354">
        <v>3500</v>
      </c>
      <c r="J18" s="1354">
        <v>3500</v>
      </c>
      <c r="K18" s="1477">
        <v>0</v>
      </c>
      <c r="L18" s="1125"/>
      <c r="M18" s="1122"/>
      <c r="N18" s="1122"/>
      <c r="O18" s="1122"/>
    </row>
    <row r="19" spans="1:15" x14ac:dyDescent="0.25">
      <c r="A19" s="1163" t="s">
        <v>324</v>
      </c>
      <c r="B19" s="1165">
        <v>367415</v>
      </c>
      <c r="C19" s="1498" t="s">
        <v>4295</v>
      </c>
      <c r="D19" s="1165" t="s">
        <v>326</v>
      </c>
      <c r="E19" s="1165" t="s">
        <v>4296</v>
      </c>
      <c r="F19" s="1287" t="s">
        <v>49</v>
      </c>
      <c r="G19" s="1165" t="s">
        <v>193</v>
      </c>
      <c r="H19" s="1308">
        <v>38364</v>
      </c>
      <c r="I19" s="1479">
        <v>2850</v>
      </c>
      <c r="J19" s="1479">
        <v>2850</v>
      </c>
      <c r="K19" s="1477">
        <v>0</v>
      </c>
      <c r="L19" s="1124"/>
      <c r="M19" s="1122"/>
      <c r="N19" s="1122"/>
      <c r="O19" s="1122"/>
    </row>
    <row r="20" spans="1:15" x14ac:dyDescent="0.25">
      <c r="A20" s="1163" t="s">
        <v>170</v>
      </c>
      <c r="B20" s="1165">
        <v>548813</v>
      </c>
      <c r="C20" s="1206" t="s">
        <v>807</v>
      </c>
      <c r="D20" s="1165" t="s">
        <v>16</v>
      </c>
      <c r="E20" s="1165"/>
      <c r="F20" s="1165" t="s">
        <v>4297</v>
      </c>
      <c r="G20" s="1165" t="s">
        <v>18</v>
      </c>
      <c r="H20" s="1308">
        <v>39083</v>
      </c>
      <c r="I20" s="1354">
        <v>7690</v>
      </c>
      <c r="J20" s="1479">
        <v>5786.73</v>
      </c>
      <c r="K20" s="1477">
        <v>0</v>
      </c>
      <c r="L20" s="1125"/>
      <c r="M20" s="1122"/>
      <c r="N20" s="1122"/>
      <c r="O20" s="1122"/>
    </row>
    <row r="21" spans="1:15" x14ac:dyDescent="0.25">
      <c r="A21" s="1163" t="s">
        <v>14</v>
      </c>
      <c r="B21" s="1165">
        <v>548814</v>
      </c>
      <c r="C21" s="1498" t="s">
        <v>4298</v>
      </c>
      <c r="D21" s="1165" t="s">
        <v>16</v>
      </c>
      <c r="E21" s="1165" t="s">
        <v>127</v>
      </c>
      <c r="F21" s="1165" t="s">
        <v>4299</v>
      </c>
      <c r="G21" s="1165" t="s">
        <v>18</v>
      </c>
      <c r="H21" s="1308">
        <v>39083</v>
      </c>
      <c r="I21" s="1354">
        <v>39000</v>
      </c>
      <c r="J21" s="1354">
        <v>39000</v>
      </c>
      <c r="K21" s="1477">
        <v>0</v>
      </c>
      <c r="L21" s="1124"/>
      <c r="M21" s="1122"/>
      <c r="N21" s="1122"/>
      <c r="O21" s="1122"/>
    </row>
    <row r="22" spans="1:15" x14ac:dyDescent="0.25">
      <c r="A22" s="1164" t="s">
        <v>70</v>
      </c>
      <c r="B22" s="1165">
        <v>367411</v>
      </c>
      <c r="C22" s="1498" t="s">
        <v>4300</v>
      </c>
      <c r="D22" s="1165" t="s">
        <v>2505</v>
      </c>
      <c r="E22" s="1165" t="s">
        <v>4301</v>
      </c>
      <c r="F22" s="1165" t="s">
        <v>4302</v>
      </c>
      <c r="G22" s="1165" t="s">
        <v>159</v>
      </c>
      <c r="H22" s="1308">
        <v>42783</v>
      </c>
      <c r="I22" s="1354">
        <v>12700</v>
      </c>
      <c r="J22" s="1354">
        <v>6085.42</v>
      </c>
      <c r="K22" s="1323">
        <v>6614.58</v>
      </c>
      <c r="L22" s="1124"/>
      <c r="M22" s="1122"/>
      <c r="N22" s="1122"/>
      <c r="O22" s="1122"/>
    </row>
    <row r="23" spans="1:15" x14ac:dyDescent="0.25">
      <c r="A23" s="1164" t="s">
        <v>4303</v>
      </c>
      <c r="B23" s="1165">
        <v>367412</v>
      </c>
      <c r="C23" s="1498" t="s">
        <v>4304</v>
      </c>
      <c r="D23" s="1165" t="s">
        <v>4305</v>
      </c>
      <c r="E23" s="1165" t="s">
        <v>4306</v>
      </c>
      <c r="F23" s="1165"/>
      <c r="G23" s="1165" t="s">
        <v>129</v>
      </c>
      <c r="H23" s="1308">
        <v>39083</v>
      </c>
      <c r="I23" s="1354">
        <v>4708.3500000000004</v>
      </c>
      <c r="J23" s="1354">
        <v>4708.75</v>
      </c>
      <c r="K23" s="1477">
        <v>0</v>
      </c>
      <c r="L23" s="1125"/>
      <c r="M23" s="1122"/>
      <c r="N23" s="1122"/>
      <c r="O23" s="1122"/>
    </row>
    <row r="24" spans="1:15" x14ac:dyDescent="0.25">
      <c r="A24" s="1164" t="s">
        <v>170</v>
      </c>
      <c r="B24" s="1165">
        <v>367375</v>
      </c>
      <c r="C24" s="1206" t="s">
        <v>4307</v>
      </c>
      <c r="D24" s="1165" t="s">
        <v>16</v>
      </c>
      <c r="E24" s="1165" t="s">
        <v>23</v>
      </c>
      <c r="F24" s="1166" t="s">
        <v>4308</v>
      </c>
      <c r="G24" s="1165" t="s">
        <v>18</v>
      </c>
      <c r="H24" s="1308">
        <v>39083</v>
      </c>
      <c r="I24" s="1354">
        <v>7690</v>
      </c>
      <c r="J24" s="1354">
        <v>5786.73</v>
      </c>
      <c r="K24" s="1323">
        <v>0</v>
      </c>
      <c r="L24" s="1125"/>
      <c r="M24" s="1122"/>
      <c r="N24" s="1122"/>
      <c r="O24" s="1122"/>
    </row>
    <row r="25" spans="1:15" x14ac:dyDescent="0.25">
      <c r="A25" s="1164" t="s">
        <v>14</v>
      </c>
      <c r="B25" s="1165">
        <v>367373</v>
      </c>
      <c r="C25" s="1498" t="s">
        <v>4309</v>
      </c>
      <c r="D25" s="1165" t="s">
        <v>87</v>
      </c>
      <c r="E25" s="1165" t="s">
        <v>88</v>
      </c>
      <c r="F25" s="1165" t="s">
        <v>4310</v>
      </c>
      <c r="G25" s="1165" t="s">
        <v>18</v>
      </c>
      <c r="H25" s="1308">
        <v>40490</v>
      </c>
      <c r="I25" s="1354">
        <v>33383.25</v>
      </c>
      <c r="J25" s="1354">
        <v>33383.25</v>
      </c>
      <c r="K25" s="1323">
        <v>0</v>
      </c>
      <c r="L25" s="1124"/>
      <c r="M25" s="1122"/>
      <c r="N25" s="1122"/>
      <c r="O25" s="1122"/>
    </row>
    <row r="26" spans="1:15" x14ac:dyDescent="0.25">
      <c r="A26" s="1163" t="s">
        <v>194</v>
      </c>
      <c r="B26" s="1165">
        <v>367378</v>
      </c>
      <c r="C26" s="1498" t="s">
        <v>4311</v>
      </c>
      <c r="D26" s="1165"/>
      <c r="E26" s="41" t="s">
        <v>792</v>
      </c>
      <c r="F26" s="1287" t="s">
        <v>49</v>
      </c>
      <c r="G26" s="1165" t="s">
        <v>103</v>
      </c>
      <c r="H26" s="1308">
        <v>41676</v>
      </c>
      <c r="I26" s="1354">
        <v>2200</v>
      </c>
      <c r="J26" s="1354">
        <v>2200</v>
      </c>
      <c r="K26" s="1323">
        <v>0</v>
      </c>
      <c r="L26" s="1125"/>
      <c r="M26" s="1122"/>
      <c r="N26" s="1122"/>
      <c r="O26" s="1122"/>
    </row>
    <row r="27" spans="1:15" x14ac:dyDescent="0.25">
      <c r="A27" s="1163" t="s">
        <v>170</v>
      </c>
      <c r="B27" s="1165">
        <v>548801</v>
      </c>
      <c r="C27" s="1206" t="s">
        <v>4313</v>
      </c>
      <c r="D27" s="1165" t="s">
        <v>16</v>
      </c>
      <c r="E27" s="1165" t="s">
        <v>213</v>
      </c>
      <c r="F27" s="1165" t="s">
        <v>4314</v>
      </c>
      <c r="G27" s="1165" t="s">
        <v>18</v>
      </c>
      <c r="H27" s="1308">
        <v>39083</v>
      </c>
      <c r="I27" s="1354">
        <v>7690</v>
      </c>
      <c r="J27" s="1354">
        <v>7690</v>
      </c>
      <c r="K27" s="1323">
        <v>0</v>
      </c>
      <c r="L27" s="1127"/>
      <c r="M27" s="1124"/>
      <c r="N27" s="1124"/>
      <c r="O27" s="1124"/>
    </row>
    <row r="28" spans="1:15" x14ac:dyDescent="0.25">
      <c r="A28" s="1164" t="s">
        <v>14</v>
      </c>
      <c r="B28" s="1165">
        <v>548802</v>
      </c>
      <c r="C28" s="1498" t="s">
        <v>4315</v>
      </c>
      <c r="D28" s="1165" t="s">
        <v>16</v>
      </c>
      <c r="E28" s="1165" t="s">
        <v>127</v>
      </c>
      <c r="F28" s="1165" t="s">
        <v>4316</v>
      </c>
      <c r="G28" s="1165" t="s">
        <v>18</v>
      </c>
      <c r="H28" s="1308">
        <v>40490</v>
      </c>
      <c r="I28" s="1354">
        <v>33383.25</v>
      </c>
      <c r="J28" s="1354">
        <v>33383.25</v>
      </c>
      <c r="K28" s="1323">
        <v>0</v>
      </c>
      <c r="L28" s="1126"/>
      <c r="M28" s="1124"/>
      <c r="N28" s="1124"/>
      <c r="O28" s="1124"/>
    </row>
    <row r="29" spans="1:15" x14ac:dyDescent="0.25">
      <c r="A29" s="1164" t="s">
        <v>4317</v>
      </c>
      <c r="B29" s="1165">
        <v>367364</v>
      </c>
      <c r="C29" s="1498" t="s">
        <v>4318</v>
      </c>
      <c r="D29" s="41" t="s">
        <v>792</v>
      </c>
      <c r="E29" s="41" t="s">
        <v>792</v>
      </c>
      <c r="F29" s="1287" t="s">
        <v>49</v>
      </c>
      <c r="G29" s="1165" t="s">
        <v>94</v>
      </c>
      <c r="H29" s="1308">
        <v>40542</v>
      </c>
      <c r="I29" s="1354">
        <v>4466</v>
      </c>
      <c r="J29" s="1354">
        <v>4466</v>
      </c>
      <c r="K29" s="1323">
        <v>0</v>
      </c>
      <c r="L29" s="1126"/>
      <c r="M29" s="1124"/>
      <c r="N29" s="1124"/>
      <c r="O29" s="1124"/>
    </row>
    <row r="30" spans="1:15" x14ac:dyDescent="0.25">
      <c r="A30" s="1164" t="s">
        <v>2234</v>
      </c>
      <c r="B30" s="1165">
        <v>367362</v>
      </c>
      <c r="C30" s="1498" t="s">
        <v>4319</v>
      </c>
      <c r="D30" s="41" t="s">
        <v>792</v>
      </c>
      <c r="E30" s="41" t="s">
        <v>792</v>
      </c>
      <c r="F30" s="1287" t="s">
        <v>49</v>
      </c>
      <c r="G30" s="1165" t="s">
        <v>1992</v>
      </c>
      <c r="H30" s="1308">
        <v>39083</v>
      </c>
      <c r="I30" s="1354">
        <v>2500</v>
      </c>
      <c r="J30" s="1354">
        <v>2500</v>
      </c>
      <c r="K30" s="1323">
        <v>0</v>
      </c>
      <c r="L30" s="1127"/>
      <c r="M30" s="1124"/>
      <c r="N30" s="1124"/>
      <c r="O30" s="1124"/>
    </row>
    <row r="31" spans="1:15" x14ac:dyDescent="0.25">
      <c r="A31" s="1163" t="s">
        <v>4320</v>
      </c>
      <c r="B31" s="1165">
        <v>367346</v>
      </c>
      <c r="C31" s="1498" t="s">
        <v>4321</v>
      </c>
      <c r="D31" s="41" t="s">
        <v>792</v>
      </c>
      <c r="E31" s="41" t="s">
        <v>792</v>
      </c>
      <c r="F31" s="1287" t="s">
        <v>49</v>
      </c>
      <c r="G31" s="1165" t="s">
        <v>561</v>
      </c>
      <c r="H31" s="1308">
        <v>40991</v>
      </c>
      <c r="I31" s="1479">
        <v>3500.88</v>
      </c>
      <c r="J31" s="1479">
        <v>3500.88</v>
      </c>
      <c r="K31" s="1323">
        <v>0</v>
      </c>
      <c r="L31" s="1126"/>
      <c r="M31" s="1124"/>
      <c r="N31" s="1124"/>
      <c r="O31" s="1124"/>
    </row>
    <row r="32" spans="1:15" x14ac:dyDescent="0.25">
      <c r="A32" s="1163" t="s">
        <v>4320</v>
      </c>
      <c r="B32" s="1165">
        <v>367341</v>
      </c>
      <c r="C32" s="1498" t="s">
        <v>4322</v>
      </c>
      <c r="D32" s="41" t="s">
        <v>792</v>
      </c>
      <c r="E32" s="41" t="s">
        <v>792</v>
      </c>
      <c r="F32" s="1287" t="s">
        <v>49</v>
      </c>
      <c r="G32" s="1165" t="s">
        <v>561</v>
      </c>
      <c r="H32" s="1308">
        <v>40991</v>
      </c>
      <c r="I32" s="1479">
        <v>3500.88</v>
      </c>
      <c r="J32" s="1479">
        <v>3500.88</v>
      </c>
      <c r="K32" s="1323">
        <v>0</v>
      </c>
      <c r="L32" s="1126"/>
      <c r="M32" s="1124"/>
      <c r="N32" s="1124"/>
      <c r="O32" s="1124"/>
    </row>
    <row r="33" spans="1:15" x14ac:dyDescent="0.25">
      <c r="A33" s="1163" t="s">
        <v>170</v>
      </c>
      <c r="B33" s="1165">
        <v>548804</v>
      </c>
      <c r="C33" s="1206" t="s">
        <v>4323</v>
      </c>
      <c r="D33" s="1165" t="s">
        <v>16</v>
      </c>
      <c r="E33" s="1165" t="s">
        <v>213</v>
      </c>
      <c r="F33" s="1165" t="s">
        <v>4324</v>
      </c>
      <c r="G33" s="1165" t="s">
        <v>18</v>
      </c>
      <c r="H33" s="1308">
        <v>39083</v>
      </c>
      <c r="I33" s="1354">
        <v>7690</v>
      </c>
      <c r="J33" s="1354">
        <v>7690</v>
      </c>
      <c r="K33" s="1323">
        <v>0</v>
      </c>
      <c r="L33" s="1127"/>
      <c r="M33" s="1124"/>
      <c r="N33" s="1124"/>
      <c r="O33" s="1124"/>
    </row>
    <row r="34" spans="1:15" x14ac:dyDescent="0.25">
      <c r="A34" s="1163" t="s">
        <v>14</v>
      </c>
      <c r="B34" s="1165">
        <v>548805</v>
      </c>
      <c r="C34" s="1498" t="s">
        <v>4325</v>
      </c>
      <c r="D34" s="1165" t="s">
        <v>16</v>
      </c>
      <c r="E34" s="1165" t="s">
        <v>127</v>
      </c>
      <c r="F34" s="1165" t="s">
        <v>4326</v>
      </c>
      <c r="G34" s="1165" t="s">
        <v>18</v>
      </c>
      <c r="H34" s="1308">
        <v>40490</v>
      </c>
      <c r="I34" s="1354">
        <v>33383.25</v>
      </c>
      <c r="J34" s="1354">
        <v>33383.25</v>
      </c>
      <c r="K34" s="1323">
        <v>0</v>
      </c>
      <c r="L34" s="1127"/>
      <c r="M34" s="1124"/>
      <c r="N34" s="1124"/>
      <c r="O34" s="1124"/>
    </row>
    <row r="35" spans="1:15" x14ac:dyDescent="0.25">
      <c r="A35" s="1164" t="s">
        <v>170</v>
      </c>
      <c r="B35" s="1165">
        <v>367385</v>
      </c>
      <c r="C35" s="1498" t="s">
        <v>4327</v>
      </c>
      <c r="D35" s="1165" t="s">
        <v>16</v>
      </c>
      <c r="E35" s="1165" t="s">
        <v>172</v>
      </c>
      <c r="F35" s="1165" t="s">
        <v>4328</v>
      </c>
      <c r="G35" s="1165" t="s">
        <v>18</v>
      </c>
      <c r="H35" s="1308">
        <v>40220</v>
      </c>
      <c r="I35" s="1479">
        <v>5149.87</v>
      </c>
      <c r="J35" s="1479">
        <v>5149.87</v>
      </c>
      <c r="K35" s="1323">
        <v>0</v>
      </c>
      <c r="L35" s="1129"/>
      <c r="M35" s="1126"/>
      <c r="N35" s="1126"/>
      <c r="O35" s="1126"/>
    </row>
    <row r="36" spans="1:15" x14ac:dyDescent="0.25">
      <c r="A36" s="1163" t="s">
        <v>1971</v>
      </c>
      <c r="B36" s="1165">
        <v>367413</v>
      </c>
      <c r="C36" s="1206" t="s">
        <v>4329</v>
      </c>
      <c r="D36" s="41" t="s">
        <v>792</v>
      </c>
      <c r="E36" s="41" t="s">
        <v>792</v>
      </c>
      <c r="F36" s="1287" t="s">
        <v>49</v>
      </c>
      <c r="G36" s="1165" t="s">
        <v>94</v>
      </c>
      <c r="H36" s="1308">
        <v>39083</v>
      </c>
      <c r="I36" s="1354">
        <v>3000</v>
      </c>
      <c r="J36" s="1354">
        <v>3000</v>
      </c>
      <c r="K36" s="1323">
        <v>0</v>
      </c>
      <c r="L36" s="1130"/>
      <c r="M36" s="1128"/>
      <c r="N36" s="1128"/>
      <c r="O36" s="1128"/>
    </row>
    <row r="37" spans="1:15" x14ac:dyDescent="0.25">
      <c r="A37" s="1163" t="s">
        <v>32</v>
      </c>
      <c r="B37" s="1165">
        <v>367414</v>
      </c>
      <c r="C37" s="1498" t="s">
        <v>4330</v>
      </c>
      <c r="D37" s="1165" t="s">
        <v>120</v>
      </c>
      <c r="E37" s="1165" t="s">
        <v>747</v>
      </c>
      <c r="F37" s="1165" t="s">
        <v>4331</v>
      </c>
      <c r="G37" s="1165" t="s">
        <v>18</v>
      </c>
      <c r="H37" s="1308">
        <v>41676</v>
      </c>
      <c r="I37" s="1354">
        <v>4800.24</v>
      </c>
      <c r="J37" s="1354">
        <v>4800.24</v>
      </c>
      <c r="K37" s="1323">
        <v>0</v>
      </c>
      <c r="L37" s="1130"/>
      <c r="M37" s="1128"/>
      <c r="N37" s="1128"/>
      <c r="O37" s="1128"/>
    </row>
    <row r="38" spans="1:15" x14ac:dyDescent="0.25">
      <c r="A38" s="1163" t="s">
        <v>1164</v>
      </c>
      <c r="B38" s="1165">
        <v>548815</v>
      </c>
      <c r="C38" s="1498" t="s">
        <v>4332</v>
      </c>
      <c r="D38" s="41" t="s">
        <v>792</v>
      </c>
      <c r="E38" s="41" t="s">
        <v>792</v>
      </c>
      <c r="F38" s="1287" t="s">
        <v>49</v>
      </c>
      <c r="G38" s="1165" t="s">
        <v>18</v>
      </c>
      <c r="H38" s="1308">
        <v>40319</v>
      </c>
      <c r="I38" s="1354">
        <v>3003.37</v>
      </c>
      <c r="J38" s="1354">
        <v>3003.37</v>
      </c>
      <c r="K38" s="1323">
        <v>0</v>
      </c>
      <c r="L38" s="1131"/>
      <c r="M38" s="1128"/>
      <c r="N38" s="1128"/>
      <c r="O38" s="1128"/>
    </row>
    <row r="39" spans="1:15" x14ac:dyDescent="0.25">
      <c r="A39" s="1163" t="s">
        <v>14</v>
      </c>
      <c r="B39" s="41" t="s">
        <v>792</v>
      </c>
      <c r="C39" s="41" t="s">
        <v>5030</v>
      </c>
      <c r="D39" s="1165" t="s">
        <v>87</v>
      </c>
      <c r="E39" s="1165" t="s">
        <v>88</v>
      </c>
      <c r="F39" s="1165" t="s">
        <v>4333</v>
      </c>
      <c r="G39" s="1165" t="s">
        <v>1157</v>
      </c>
      <c r="H39" s="1483">
        <v>40605</v>
      </c>
      <c r="I39" s="1355">
        <v>8502.9599999999991</v>
      </c>
      <c r="J39" s="1356">
        <v>8502.9599999999991</v>
      </c>
      <c r="K39" s="1484">
        <v>0</v>
      </c>
    </row>
    <row r="40" spans="1:15" x14ac:dyDescent="0.25">
      <c r="A40" s="1163" t="s">
        <v>170</v>
      </c>
      <c r="B40" s="1165">
        <v>367449</v>
      </c>
      <c r="C40" s="41" t="s">
        <v>5029</v>
      </c>
      <c r="D40" s="1165" t="s">
        <v>16</v>
      </c>
      <c r="E40" s="41" t="s">
        <v>792</v>
      </c>
      <c r="F40" s="41" t="s">
        <v>792</v>
      </c>
      <c r="G40" s="1165" t="s">
        <v>1157</v>
      </c>
      <c r="H40" s="1308">
        <v>39083</v>
      </c>
      <c r="I40" s="1354">
        <v>7690</v>
      </c>
      <c r="J40" s="1354">
        <v>7690</v>
      </c>
      <c r="K40" s="1323">
        <v>0</v>
      </c>
    </row>
    <row r="41" spans="1:15" s="1423" customFormat="1" x14ac:dyDescent="0.25">
      <c r="A41" s="1428" t="s">
        <v>4334</v>
      </c>
      <c r="B41" s="1429">
        <v>749837</v>
      </c>
      <c r="C41" s="93" t="s">
        <v>5031</v>
      </c>
      <c r="D41" s="93" t="s">
        <v>792</v>
      </c>
      <c r="E41" s="93" t="s">
        <v>792</v>
      </c>
      <c r="F41" s="1429" t="s">
        <v>49</v>
      </c>
      <c r="G41" s="1429" t="s">
        <v>94</v>
      </c>
      <c r="H41" s="1308">
        <v>41640</v>
      </c>
      <c r="I41" s="1477">
        <v>11564</v>
      </c>
      <c r="J41" s="1477">
        <v>11564</v>
      </c>
      <c r="K41" s="1477">
        <v>0</v>
      </c>
    </row>
    <row r="42" spans="1:15" s="1423" customFormat="1" x14ac:dyDescent="0.25">
      <c r="A42" s="1428" t="s">
        <v>4334</v>
      </c>
      <c r="B42" s="1429">
        <v>749838</v>
      </c>
      <c r="C42" s="93" t="s">
        <v>5032</v>
      </c>
      <c r="D42" s="93" t="s">
        <v>792</v>
      </c>
      <c r="E42" s="93" t="s">
        <v>792</v>
      </c>
      <c r="F42" s="1429" t="s">
        <v>49</v>
      </c>
      <c r="G42" s="1429" t="s">
        <v>94</v>
      </c>
      <c r="H42" s="1308">
        <v>41640</v>
      </c>
      <c r="I42" s="1477">
        <v>11564</v>
      </c>
      <c r="J42" s="1477">
        <v>11564</v>
      </c>
      <c r="K42" s="1477">
        <v>0</v>
      </c>
    </row>
    <row r="43" spans="1:15" s="1423" customFormat="1" x14ac:dyDescent="0.25">
      <c r="A43" s="1428" t="s">
        <v>4334</v>
      </c>
      <c r="B43" s="1429">
        <v>749839</v>
      </c>
      <c r="C43" s="93" t="s">
        <v>5033</v>
      </c>
      <c r="D43" s="93" t="s">
        <v>792</v>
      </c>
      <c r="E43" s="93" t="s">
        <v>792</v>
      </c>
      <c r="F43" s="1429" t="s">
        <v>49</v>
      </c>
      <c r="G43" s="1429" t="s">
        <v>94</v>
      </c>
      <c r="H43" s="1308">
        <v>41640</v>
      </c>
      <c r="I43" s="1477">
        <v>11564</v>
      </c>
      <c r="J43" s="1477">
        <v>11564</v>
      </c>
      <c r="K43" s="1477">
        <v>0</v>
      </c>
    </row>
    <row r="44" spans="1:15" x14ac:dyDescent="0.25">
      <c r="A44" s="1163" t="s">
        <v>70</v>
      </c>
      <c r="B44" s="1165">
        <v>372180</v>
      </c>
      <c r="C44" s="41" t="s">
        <v>5034</v>
      </c>
      <c r="D44" s="41" t="s">
        <v>186</v>
      </c>
      <c r="E44" s="41" t="s">
        <v>4335</v>
      </c>
      <c r="F44" s="41" t="s">
        <v>4336</v>
      </c>
      <c r="G44" s="1165" t="s">
        <v>18</v>
      </c>
      <c r="H44" s="1308">
        <v>38778</v>
      </c>
      <c r="I44" s="1479">
        <v>13160</v>
      </c>
      <c r="J44" s="1479">
        <v>13160</v>
      </c>
      <c r="K44" s="1477">
        <v>0</v>
      </c>
    </row>
    <row r="45" spans="1:15" x14ac:dyDescent="0.25">
      <c r="A45" s="1163" t="s">
        <v>4337</v>
      </c>
      <c r="B45" s="1165">
        <v>548809</v>
      </c>
      <c r="C45" s="41" t="s">
        <v>5035</v>
      </c>
      <c r="D45" s="41" t="s">
        <v>792</v>
      </c>
      <c r="E45" s="41" t="s">
        <v>792</v>
      </c>
      <c r="F45" s="1287" t="s">
        <v>49</v>
      </c>
      <c r="G45" s="1161"/>
      <c r="H45" s="1312">
        <v>41640</v>
      </c>
      <c r="I45" s="1357">
        <v>6250</v>
      </c>
      <c r="J45" s="1357">
        <v>6250</v>
      </c>
      <c r="K45" s="1325">
        <v>0</v>
      </c>
    </row>
    <row r="46" spans="1:15" s="1423" customFormat="1" x14ac:dyDescent="0.25">
      <c r="A46" s="1426" t="s">
        <v>140</v>
      </c>
      <c r="B46" s="1429">
        <v>749876</v>
      </c>
      <c r="C46" s="1498" t="s">
        <v>4338</v>
      </c>
      <c r="D46" s="1429" t="s">
        <v>4339</v>
      </c>
      <c r="E46" s="1429" t="s">
        <v>4340</v>
      </c>
      <c r="F46" s="1429" t="s">
        <v>4341</v>
      </c>
      <c r="G46" s="1429" t="s">
        <v>18</v>
      </c>
      <c r="H46" s="1308">
        <v>43229</v>
      </c>
      <c r="I46" s="1354">
        <v>29275</v>
      </c>
      <c r="J46" s="1354">
        <v>4879.17</v>
      </c>
      <c r="K46" s="1323">
        <v>24395.83</v>
      </c>
      <c r="L46" s="1425"/>
    </row>
    <row r="47" spans="1:15" x14ac:dyDescent="0.25">
      <c r="A47" s="1164" t="s">
        <v>4342</v>
      </c>
      <c r="B47" s="1165">
        <v>367340</v>
      </c>
      <c r="C47" s="1498" t="s">
        <v>4343</v>
      </c>
      <c r="D47" s="41" t="s">
        <v>792</v>
      </c>
      <c r="E47" s="41" t="s">
        <v>792</v>
      </c>
      <c r="F47" s="1287" t="s">
        <v>49</v>
      </c>
      <c r="G47" s="1165" t="s">
        <v>561</v>
      </c>
      <c r="H47" s="1308">
        <v>40991</v>
      </c>
      <c r="I47" s="1479">
        <v>3500.88</v>
      </c>
      <c r="J47" s="1479">
        <v>3500.88</v>
      </c>
      <c r="K47" s="1477">
        <v>0</v>
      </c>
      <c r="L47" s="1133"/>
      <c r="M47" s="1132"/>
      <c r="N47" s="1132"/>
      <c r="O47" s="1132"/>
    </row>
    <row r="48" spans="1:15" x14ac:dyDescent="0.25">
      <c r="A48" s="1164" t="s">
        <v>4344</v>
      </c>
      <c r="B48" s="1165">
        <v>367348</v>
      </c>
      <c r="C48" s="1498" t="s">
        <v>4345</v>
      </c>
      <c r="D48" s="41" t="s">
        <v>792</v>
      </c>
      <c r="E48" s="41" t="s">
        <v>792</v>
      </c>
      <c r="F48" s="1287" t="s">
        <v>49</v>
      </c>
      <c r="G48" s="1165" t="s">
        <v>18</v>
      </c>
      <c r="H48" s="1308">
        <v>40477</v>
      </c>
      <c r="I48" s="1479">
        <v>3727.08</v>
      </c>
      <c r="J48" s="1479">
        <v>3727.08</v>
      </c>
      <c r="K48" s="1477">
        <v>0</v>
      </c>
      <c r="L48" s="1134"/>
      <c r="M48" s="1133"/>
      <c r="N48" s="1133"/>
      <c r="O48" s="1133"/>
    </row>
    <row r="49" spans="1:15" x14ac:dyDescent="0.25">
      <c r="A49" s="1164" t="s">
        <v>4346</v>
      </c>
      <c r="B49" s="1165">
        <v>367347</v>
      </c>
      <c r="C49" s="1498" t="s">
        <v>4347</v>
      </c>
      <c r="D49" s="41" t="s">
        <v>792</v>
      </c>
      <c r="E49" s="41" t="s">
        <v>792</v>
      </c>
      <c r="F49" s="1287" t="s">
        <v>49</v>
      </c>
      <c r="G49" s="1165" t="s">
        <v>4348</v>
      </c>
      <c r="H49" s="1308">
        <v>40477</v>
      </c>
      <c r="I49" s="1354">
        <v>2500</v>
      </c>
      <c r="J49" s="1354">
        <v>2500</v>
      </c>
      <c r="K49" s="1323">
        <v>0</v>
      </c>
      <c r="L49" s="1134"/>
      <c r="M49" s="1133"/>
      <c r="N49" s="1133"/>
      <c r="O49" s="1133"/>
    </row>
    <row r="50" spans="1:15" x14ac:dyDescent="0.25">
      <c r="A50" s="1163" t="s">
        <v>4349</v>
      </c>
      <c r="B50" s="1165">
        <v>548585</v>
      </c>
      <c r="C50" s="1498" t="s">
        <v>4350</v>
      </c>
      <c r="D50" s="41" t="s">
        <v>792</v>
      </c>
      <c r="E50" s="41" t="s">
        <v>792</v>
      </c>
      <c r="F50" s="1287" t="s">
        <v>49</v>
      </c>
      <c r="G50" s="1165" t="s">
        <v>159</v>
      </c>
      <c r="H50" s="1308">
        <v>40542</v>
      </c>
      <c r="I50" s="1354">
        <v>3415.04</v>
      </c>
      <c r="J50" s="1354">
        <v>3415.04</v>
      </c>
      <c r="K50" s="1477">
        <v>0</v>
      </c>
      <c r="L50" s="1134"/>
      <c r="M50" s="1133"/>
      <c r="N50" s="1133"/>
      <c r="O50" s="1133"/>
    </row>
    <row r="51" spans="1:15" x14ac:dyDescent="0.25">
      <c r="A51" s="1163" t="s">
        <v>4344</v>
      </c>
      <c r="B51" s="1165">
        <v>548586</v>
      </c>
      <c r="C51" s="1498" t="s">
        <v>4351</v>
      </c>
      <c r="D51" s="41" t="s">
        <v>792</v>
      </c>
      <c r="E51" s="41" t="s">
        <v>792</v>
      </c>
      <c r="F51" s="1287" t="s">
        <v>49</v>
      </c>
      <c r="G51" s="1165" t="s">
        <v>942</v>
      </c>
      <c r="H51" s="1308">
        <v>40477</v>
      </c>
      <c r="I51" s="1479">
        <v>3727.08</v>
      </c>
      <c r="J51" s="1479">
        <v>3727.08</v>
      </c>
      <c r="K51" s="1477">
        <v>0</v>
      </c>
      <c r="L51" s="1135"/>
      <c r="M51" s="1134"/>
      <c r="N51" s="1134"/>
      <c r="O51" s="1134"/>
    </row>
    <row r="52" spans="1:15" x14ac:dyDescent="0.25">
      <c r="A52" s="1164" t="s">
        <v>4344</v>
      </c>
      <c r="B52" s="1165">
        <v>367431</v>
      </c>
      <c r="C52" s="1498" t="s">
        <v>4352</v>
      </c>
      <c r="D52" s="41" t="s">
        <v>792</v>
      </c>
      <c r="E52" s="41" t="s">
        <v>792</v>
      </c>
      <c r="F52" s="1287" t="s">
        <v>49</v>
      </c>
      <c r="G52" s="1165" t="s">
        <v>94</v>
      </c>
      <c r="H52" s="1308">
        <v>40477</v>
      </c>
      <c r="I52" s="1479">
        <v>3727.08</v>
      </c>
      <c r="J52" s="1479">
        <v>3727.08</v>
      </c>
      <c r="K52" s="1477">
        <v>0</v>
      </c>
      <c r="L52" s="1135"/>
      <c r="M52" s="1134"/>
      <c r="N52" s="1134"/>
      <c r="O52" s="1134"/>
    </row>
    <row r="53" spans="1:15" x14ac:dyDescent="0.25">
      <c r="A53" s="1164" t="s">
        <v>4344</v>
      </c>
      <c r="B53" s="1165">
        <v>367427</v>
      </c>
      <c r="C53" s="1498" t="s">
        <v>4353</v>
      </c>
      <c r="D53" s="41" t="s">
        <v>792</v>
      </c>
      <c r="E53" s="41" t="s">
        <v>792</v>
      </c>
      <c r="F53" s="1287" t="s">
        <v>49</v>
      </c>
      <c r="G53" s="1165" t="s">
        <v>94</v>
      </c>
      <c r="H53" s="1308">
        <v>40477</v>
      </c>
      <c r="I53" s="1479">
        <v>3727.08</v>
      </c>
      <c r="J53" s="1479">
        <v>3727.08</v>
      </c>
      <c r="K53" s="1477">
        <v>0</v>
      </c>
      <c r="L53" s="1135"/>
      <c r="M53" s="1134"/>
      <c r="N53" s="1134"/>
      <c r="O53" s="1134"/>
    </row>
    <row r="54" spans="1:15" x14ac:dyDescent="0.25">
      <c r="A54" s="1164" t="s">
        <v>4354</v>
      </c>
      <c r="B54" s="1165">
        <v>367432</v>
      </c>
      <c r="C54" s="1498" t="s">
        <v>4355</v>
      </c>
      <c r="D54" s="41" t="s">
        <v>792</v>
      </c>
      <c r="E54" s="41" t="s">
        <v>792</v>
      </c>
      <c r="F54" s="1287" t="s">
        <v>49</v>
      </c>
      <c r="G54" s="1165" t="s">
        <v>3206</v>
      </c>
      <c r="H54" s="1308">
        <v>39083</v>
      </c>
      <c r="I54" s="1479">
        <v>28802.799999999999</v>
      </c>
      <c r="J54" s="1479">
        <v>28802.799999999999</v>
      </c>
      <c r="K54" s="1477">
        <v>0</v>
      </c>
      <c r="L54" s="1135"/>
      <c r="M54" s="1134"/>
      <c r="N54" s="1134"/>
      <c r="O54" s="1134"/>
    </row>
    <row r="55" spans="1:15" x14ac:dyDescent="0.25">
      <c r="A55" s="1164" t="s">
        <v>4356</v>
      </c>
      <c r="B55" s="1165">
        <v>367425</v>
      </c>
      <c r="C55" s="1498" t="s">
        <v>4357</v>
      </c>
      <c r="D55" s="41" t="s">
        <v>792</v>
      </c>
      <c r="E55" s="41" t="s">
        <v>792</v>
      </c>
      <c r="F55" s="1287" t="s">
        <v>49</v>
      </c>
      <c r="G55" s="1165" t="s">
        <v>929</v>
      </c>
      <c r="H55" s="1308">
        <v>40452</v>
      </c>
      <c r="I55" s="1354">
        <v>2500</v>
      </c>
      <c r="J55" s="1354">
        <v>2500</v>
      </c>
      <c r="K55" s="1477">
        <v>0</v>
      </c>
      <c r="L55" s="1136"/>
      <c r="M55" s="1134"/>
      <c r="N55" s="1134"/>
      <c r="O55" s="1134"/>
    </row>
    <row r="56" spans="1:15" s="1160" customFormat="1" x14ac:dyDescent="0.25">
      <c r="A56" s="1168" t="s">
        <v>1353</v>
      </c>
      <c r="B56" s="1169">
        <v>367468</v>
      </c>
      <c r="C56" s="1498" t="s">
        <v>4412</v>
      </c>
      <c r="D56" s="41" t="s">
        <v>792</v>
      </c>
      <c r="E56" s="41" t="s">
        <v>792</v>
      </c>
      <c r="F56" s="1287" t="s">
        <v>49</v>
      </c>
      <c r="G56" s="1169" t="s">
        <v>159</v>
      </c>
      <c r="H56" s="1308">
        <v>40542</v>
      </c>
      <c r="I56" s="1479">
        <v>3415.04</v>
      </c>
      <c r="J56" s="1354">
        <v>3415.04</v>
      </c>
      <c r="K56" s="1477">
        <v>0</v>
      </c>
      <c r="L56" s="1167"/>
    </row>
    <row r="57" spans="1:15" s="1160" customFormat="1" ht="30" x14ac:dyDescent="0.25">
      <c r="A57" s="3" t="s">
        <v>4413</v>
      </c>
      <c r="B57" s="1169">
        <v>548584</v>
      </c>
      <c r="C57" s="1498" t="s">
        <v>4414</v>
      </c>
      <c r="D57" s="41" t="s">
        <v>792</v>
      </c>
      <c r="E57" s="41" t="s">
        <v>792</v>
      </c>
      <c r="F57" s="1287" t="s">
        <v>49</v>
      </c>
      <c r="G57" s="1169" t="s">
        <v>942</v>
      </c>
      <c r="H57" s="1308">
        <v>40542</v>
      </c>
      <c r="I57" s="1354">
        <v>2500</v>
      </c>
      <c r="J57" s="1354">
        <v>2500</v>
      </c>
      <c r="K57" s="1477">
        <v>0</v>
      </c>
      <c r="L57" s="1167"/>
    </row>
    <row r="58" spans="1:15" s="1160" customFormat="1" x14ac:dyDescent="0.25">
      <c r="A58" s="1168" t="s">
        <v>4415</v>
      </c>
      <c r="B58" s="1169">
        <v>367379</v>
      </c>
      <c r="C58" s="1498" t="s">
        <v>4416</v>
      </c>
      <c r="D58" s="41" t="s">
        <v>792</v>
      </c>
      <c r="E58" s="41" t="s">
        <v>792</v>
      </c>
      <c r="F58" s="1287" t="s">
        <v>49</v>
      </c>
      <c r="G58" s="1169" t="s">
        <v>4417</v>
      </c>
      <c r="H58" s="1308">
        <v>40542</v>
      </c>
      <c r="I58" s="1354">
        <v>2929</v>
      </c>
      <c r="J58" s="1354">
        <v>2929</v>
      </c>
      <c r="K58" s="1477">
        <v>0</v>
      </c>
      <c r="L58" s="1167"/>
    </row>
    <row r="59" spans="1:15" s="1160" customFormat="1" x14ac:dyDescent="0.25">
      <c r="A59" s="1173" t="s">
        <v>4418</v>
      </c>
      <c r="B59" s="1174">
        <v>367345</v>
      </c>
      <c r="C59" s="1498" t="s">
        <v>4419</v>
      </c>
      <c r="D59" s="41" t="s">
        <v>792</v>
      </c>
      <c r="E59" s="41" t="s">
        <v>792</v>
      </c>
      <c r="F59" s="1287" t="s">
        <v>49</v>
      </c>
      <c r="G59" s="1174" t="s">
        <v>561</v>
      </c>
      <c r="H59" s="1308">
        <v>40991</v>
      </c>
      <c r="I59" s="1479">
        <v>3500.88</v>
      </c>
      <c r="J59" s="1479">
        <v>3500.88</v>
      </c>
      <c r="K59" s="1477">
        <v>0</v>
      </c>
      <c r="L59" s="1170"/>
      <c r="M59" s="1167"/>
      <c r="N59" s="1167"/>
      <c r="O59" s="1167"/>
    </row>
    <row r="60" spans="1:15" s="1160" customFormat="1" x14ac:dyDescent="0.25">
      <c r="A60" s="1173" t="s">
        <v>1353</v>
      </c>
      <c r="B60" s="1174">
        <v>367441</v>
      </c>
      <c r="C60" s="1498" t="s">
        <v>4420</v>
      </c>
      <c r="D60" s="41" t="s">
        <v>792</v>
      </c>
      <c r="E60" s="41" t="s">
        <v>792</v>
      </c>
      <c r="F60" s="1287" t="s">
        <v>49</v>
      </c>
      <c r="G60" s="1174" t="s">
        <v>159</v>
      </c>
      <c r="H60" s="1308">
        <v>40542</v>
      </c>
      <c r="I60" s="1354">
        <v>3415.04</v>
      </c>
      <c r="J60" s="1354">
        <v>3415.04</v>
      </c>
      <c r="K60" s="1477">
        <v>0</v>
      </c>
      <c r="L60" s="1170"/>
      <c r="M60" s="1167"/>
      <c r="N60" s="1167"/>
      <c r="O60" s="1167"/>
    </row>
    <row r="61" spans="1:15" s="1160" customFormat="1" x14ac:dyDescent="0.25">
      <c r="A61" s="1173" t="s">
        <v>4421</v>
      </c>
      <c r="B61" s="1174">
        <v>367387</v>
      </c>
      <c r="C61" s="1498" t="s">
        <v>4422</v>
      </c>
      <c r="D61" s="41" t="s">
        <v>792</v>
      </c>
      <c r="E61" s="41" t="s">
        <v>792</v>
      </c>
      <c r="F61" s="1287" t="s">
        <v>49</v>
      </c>
      <c r="G61" s="1174" t="s">
        <v>929</v>
      </c>
      <c r="H61" s="1308">
        <v>40542</v>
      </c>
      <c r="I61" s="1354">
        <v>13520.23</v>
      </c>
      <c r="J61" s="1354">
        <v>13520.23</v>
      </c>
      <c r="K61" s="1477">
        <v>0</v>
      </c>
      <c r="L61" s="1170"/>
      <c r="M61" s="1167"/>
      <c r="N61" s="1167"/>
      <c r="O61" s="1167"/>
    </row>
    <row r="62" spans="1:15" s="1160" customFormat="1" x14ac:dyDescent="0.25">
      <c r="A62" s="1172" t="s">
        <v>940</v>
      </c>
      <c r="B62" s="1174">
        <v>367388</v>
      </c>
      <c r="C62" s="1175" t="s">
        <v>1989</v>
      </c>
      <c r="D62" s="41" t="s">
        <v>792</v>
      </c>
      <c r="E62" s="41" t="s">
        <v>792</v>
      </c>
      <c r="F62" s="1287" t="s">
        <v>49</v>
      </c>
      <c r="G62" s="1174" t="s">
        <v>94</v>
      </c>
      <c r="H62" s="1308">
        <v>39083</v>
      </c>
      <c r="I62" s="1354">
        <v>3000</v>
      </c>
      <c r="J62" s="1354">
        <v>3000</v>
      </c>
      <c r="K62" s="1477">
        <v>0</v>
      </c>
      <c r="L62" s="1170"/>
      <c r="M62" s="1167"/>
      <c r="N62" s="1167"/>
      <c r="O62" s="1167"/>
    </row>
    <row r="63" spans="1:15" s="1160" customFormat="1" x14ac:dyDescent="0.25">
      <c r="A63" s="1172" t="s">
        <v>4423</v>
      </c>
      <c r="B63" s="1174">
        <v>367359</v>
      </c>
      <c r="C63" s="1498" t="s">
        <v>4424</v>
      </c>
      <c r="D63" s="41" t="s">
        <v>792</v>
      </c>
      <c r="E63" s="41" t="s">
        <v>792</v>
      </c>
      <c r="F63" s="1287" t="s">
        <v>49</v>
      </c>
      <c r="G63" s="1174" t="s">
        <v>561</v>
      </c>
      <c r="H63" s="1308">
        <v>40991</v>
      </c>
      <c r="I63" s="1479">
        <v>3500.88</v>
      </c>
      <c r="J63" s="1479">
        <v>3500.88</v>
      </c>
      <c r="K63" s="1477">
        <v>0</v>
      </c>
      <c r="L63" s="1170"/>
      <c r="M63" s="1167"/>
      <c r="N63" s="1167"/>
      <c r="O63" s="1167"/>
    </row>
    <row r="64" spans="1:15" s="1160" customFormat="1" x14ac:dyDescent="0.25">
      <c r="A64" s="1172" t="s">
        <v>4418</v>
      </c>
      <c r="B64" s="1174">
        <v>367358</v>
      </c>
      <c r="C64" s="1498" t="s">
        <v>4425</v>
      </c>
      <c r="D64" s="41" t="s">
        <v>792</v>
      </c>
      <c r="E64" s="41" t="s">
        <v>792</v>
      </c>
      <c r="F64" s="1287" t="s">
        <v>49</v>
      </c>
      <c r="G64" s="1174" t="s">
        <v>561</v>
      </c>
      <c r="H64" s="1308">
        <v>40991</v>
      </c>
      <c r="I64" s="1479">
        <v>3500.88</v>
      </c>
      <c r="J64" s="1479">
        <v>3500.88</v>
      </c>
      <c r="K64" s="1477">
        <v>0</v>
      </c>
      <c r="L64" s="1170"/>
      <c r="M64" s="1167"/>
      <c r="N64" s="1167"/>
      <c r="O64" s="1167"/>
    </row>
    <row r="65" spans="1:15" s="1160" customFormat="1" x14ac:dyDescent="0.25">
      <c r="A65" s="1172" t="s">
        <v>4426</v>
      </c>
      <c r="B65" s="1174">
        <v>367355</v>
      </c>
      <c r="C65" s="1498" t="s">
        <v>4427</v>
      </c>
      <c r="D65" s="41" t="s">
        <v>792</v>
      </c>
      <c r="E65" s="41" t="s">
        <v>792</v>
      </c>
      <c r="F65" s="1287" t="s">
        <v>49</v>
      </c>
      <c r="G65" s="1174" t="s">
        <v>3206</v>
      </c>
      <c r="H65" s="1308">
        <v>40352</v>
      </c>
      <c r="I65" s="1354">
        <v>2500</v>
      </c>
      <c r="J65" s="1354">
        <v>2500</v>
      </c>
      <c r="K65" s="1477">
        <v>0</v>
      </c>
      <c r="L65" s="1170"/>
      <c r="M65" s="1167"/>
      <c r="N65" s="1167"/>
      <c r="O65" s="1167"/>
    </row>
    <row r="66" spans="1:15" s="1160" customFormat="1" x14ac:dyDescent="0.25">
      <c r="A66" s="1173" t="s">
        <v>940</v>
      </c>
      <c r="B66" s="1174">
        <v>367356</v>
      </c>
      <c r="C66" s="1498" t="s">
        <v>4428</v>
      </c>
      <c r="D66" s="41" t="s">
        <v>792</v>
      </c>
      <c r="E66" s="41" t="s">
        <v>792</v>
      </c>
      <c r="F66" s="1287" t="s">
        <v>49</v>
      </c>
      <c r="G66" s="1174" t="s">
        <v>94</v>
      </c>
      <c r="H66" s="1308">
        <v>40477</v>
      </c>
      <c r="I66" s="1479">
        <v>3727.08</v>
      </c>
      <c r="J66" s="1479">
        <v>3727.08</v>
      </c>
      <c r="K66" s="1477">
        <v>0</v>
      </c>
      <c r="L66" s="1171"/>
      <c r="M66" s="1167"/>
      <c r="N66" s="1167"/>
      <c r="O66" s="1167"/>
    </row>
    <row r="67" spans="1:15" s="1160" customFormat="1" x14ac:dyDescent="0.25">
      <c r="A67" s="1173" t="s">
        <v>4430</v>
      </c>
      <c r="B67" s="1174">
        <v>367380</v>
      </c>
      <c r="C67" s="41" t="s">
        <v>5036</v>
      </c>
      <c r="D67" s="41" t="s">
        <v>792</v>
      </c>
      <c r="E67" s="41" t="s">
        <v>792</v>
      </c>
      <c r="F67" s="1287" t="s">
        <v>49</v>
      </c>
      <c r="G67" s="1174" t="s">
        <v>534</v>
      </c>
      <c r="H67" s="1308">
        <v>41640</v>
      </c>
      <c r="I67" s="1485">
        <v>5810.0339999999997</v>
      </c>
      <c r="J67" s="1485">
        <v>5810.0339999999997</v>
      </c>
      <c r="K67" s="1359">
        <v>0</v>
      </c>
      <c r="L67" s="1162"/>
    </row>
    <row r="68" spans="1:15" s="1170" customFormat="1" x14ac:dyDescent="0.25">
      <c r="A68" s="1173" t="s">
        <v>4430</v>
      </c>
      <c r="B68" s="1174">
        <v>367381</v>
      </c>
      <c r="C68" s="41" t="s">
        <v>5037</v>
      </c>
      <c r="D68" s="41" t="s">
        <v>792</v>
      </c>
      <c r="E68" s="41" t="s">
        <v>792</v>
      </c>
      <c r="F68" s="1287" t="s">
        <v>49</v>
      </c>
      <c r="G68" s="1174" t="s">
        <v>534</v>
      </c>
      <c r="H68" s="1308">
        <v>41640</v>
      </c>
      <c r="I68" s="1485">
        <v>5810.0339999999997</v>
      </c>
      <c r="J68" s="1485">
        <v>5810.0339999999997</v>
      </c>
      <c r="K68" s="1359">
        <v>0</v>
      </c>
      <c r="L68" s="1171"/>
    </row>
    <row r="69" spans="1:15" s="1160" customFormat="1" x14ac:dyDescent="0.25">
      <c r="A69" s="1173" t="s">
        <v>170</v>
      </c>
      <c r="B69" s="1174">
        <v>548776</v>
      </c>
      <c r="C69" s="41" t="s">
        <v>5038</v>
      </c>
      <c r="D69" s="1174" t="s">
        <v>16</v>
      </c>
      <c r="E69" s="1174" t="s">
        <v>5028</v>
      </c>
      <c r="F69" s="1174" t="s">
        <v>4429</v>
      </c>
      <c r="G69" s="1174" t="s">
        <v>1157</v>
      </c>
      <c r="H69" s="1308">
        <v>40220</v>
      </c>
      <c r="I69" s="1477">
        <v>5149.87</v>
      </c>
      <c r="J69" s="1477">
        <v>5149.87</v>
      </c>
      <c r="K69" s="1477">
        <v>0</v>
      </c>
      <c r="L69" s="1432"/>
    </row>
    <row r="70" spans="1:15" s="1434" customFormat="1" x14ac:dyDescent="0.25">
      <c r="A70" s="1435" t="s">
        <v>70</v>
      </c>
      <c r="B70" s="1436">
        <v>749873</v>
      </c>
      <c r="C70" s="93" t="s">
        <v>5039</v>
      </c>
      <c r="D70" s="93" t="s">
        <v>156</v>
      </c>
      <c r="E70" s="93" t="s">
        <v>4481</v>
      </c>
      <c r="F70" s="93" t="s">
        <v>4482</v>
      </c>
      <c r="G70" s="1436" t="s">
        <v>75</v>
      </c>
      <c r="H70" s="1361">
        <v>43469</v>
      </c>
      <c r="I70" s="1364">
        <v>15900</v>
      </c>
      <c r="J70" s="1364">
        <v>3709.76</v>
      </c>
      <c r="K70" s="1364">
        <v>12189.24</v>
      </c>
    </row>
    <row r="71" spans="1:15" s="1434" customFormat="1" x14ac:dyDescent="0.25">
      <c r="A71" s="1435" t="s">
        <v>140</v>
      </c>
      <c r="B71" s="1436">
        <v>749872</v>
      </c>
      <c r="C71" s="93" t="s">
        <v>5040</v>
      </c>
      <c r="D71" s="93" t="s">
        <v>3261</v>
      </c>
      <c r="E71" s="93" t="s">
        <v>4483</v>
      </c>
      <c r="F71" s="93" t="s">
        <v>4484</v>
      </c>
      <c r="G71" s="1436" t="s">
        <v>1157</v>
      </c>
      <c r="H71" s="1361">
        <v>43602</v>
      </c>
      <c r="I71" s="1362">
        <v>34125.79</v>
      </c>
      <c r="J71" s="1362">
        <v>21801.95</v>
      </c>
      <c r="K71" s="1362">
        <v>12322.84</v>
      </c>
    </row>
    <row r="72" spans="1:15" s="1191" customFormat="1" x14ac:dyDescent="0.25">
      <c r="A72" s="1195" t="s">
        <v>140</v>
      </c>
      <c r="B72" s="1196">
        <v>749875</v>
      </c>
      <c r="C72" s="41" t="s">
        <v>5041</v>
      </c>
      <c r="D72" s="41" t="s">
        <v>3261</v>
      </c>
      <c r="E72" s="41" t="s">
        <v>4483</v>
      </c>
      <c r="F72" s="41" t="s">
        <v>4485</v>
      </c>
      <c r="G72" s="1196" t="s">
        <v>1157</v>
      </c>
      <c r="H72" s="1361">
        <v>43602</v>
      </c>
      <c r="I72" s="1362">
        <v>34125.79</v>
      </c>
      <c r="J72" s="1362">
        <v>21801.95</v>
      </c>
      <c r="K72" s="1362">
        <v>12322.84</v>
      </c>
    </row>
    <row r="73" spans="1:15" s="1191" customFormat="1" x14ac:dyDescent="0.25">
      <c r="A73" s="1195" t="s">
        <v>2553</v>
      </c>
      <c r="B73" s="1196">
        <v>367363</v>
      </c>
      <c r="C73" s="41" t="s">
        <v>4486</v>
      </c>
      <c r="D73" s="41" t="s">
        <v>792</v>
      </c>
      <c r="E73" s="41" t="s">
        <v>792</v>
      </c>
      <c r="F73" s="1287" t="s">
        <v>49</v>
      </c>
      <c r="G73" s="1196" t="s">
        <v>1157</v>
      </c>
      <c r="H73" s="1308">
        <v>40477</v>
      </c>
      <c r="I73" s="1477">
        <v>3415.05</v>
      </c>
      <c r="J73" s="1477">
        <v>3415.05</v>
      </c>
      <c r="K73" s="1477">
        <v>0</v>
      </c>
      <c r="L73" s="1433"/>
    </row>
    <row r="74" spans="1:15" s="1191" customFormat="1" x14ac:dyDescent="0.25">
      <c r="A74" s="1195" t="s">
        <v>4487</v>
      </c>
      <c r="B74" s="1196">
        <v>366107</v>
      </c>
      <c r="C74" s="41" t="s">
        <v>5042</v>
      </c>
      <c r="D74" s="41" t="s">
        <v>792</v>
      </c>
      <c r="E74" s="41" t="s">
        <v>792</v>
      </c>
      <c r="F74" s="1287" t="s">
        <v>49</v>
      </c>
      <c r="G74" s="1196" t="s">
        <v>1346</v>
      </c>
      <c r="H74" s="1308">
        <v>40352</v>
      </c>
      <c r="I74" s="1323">
        <v>2500</v>
      </c>
      <c r="J74" s="1323">
        <v>2500</v>
      </c>
      <c r="K74" s="1325">
        <v>0</v>
      </c>
      <c r="L74" s="1437"/>
    </row>
    <row r="75" spans="1:15" s="1438" customFormat="1" x14ac:dyDescent="0.25">
      <c r="A75" s="1439" t="s">
        <v>4488</v>
      </c>
      <c r="B75" s="1440">
        <v>749877</v>
      </c>
      <c r="C75" s="93" t="s">
        <v>5043</v>
      </c>
      <c r="D75" s="93" t="s">
        <v>48</v>
      </c>
      <c r="E75" s="93" t="s">
        <v>792</v>
      </c>
      <c r="F75" s="1440" t="s">
        <v>49</v>
      </c>
      <c r="G75" s="1440" t="s">
        <v>1157</v>
      </c>
      <c r="H75" s="1361">
        <v>43343</v>
      </c>
      <c r="I75" s="1362">
        <v>7670</v>
      </c>
      <c r="J75" s="1362">
        <v>2045.07</v>
      </c>
      <c r="K75" s="1362">
        <v>5623.93</v>
      </c>
    </row>
    <row r="76" spans="1:15" s="1438" customFormat="1" x14ac:dyDescent="0.25">
      <c r="A76" s="1439" t="s">
        <v>4488</v>
      </c>
      <c r="B76" s="1440">
        <v>749874</v>
      </c>
      <c r="C76" s="93" t="s">
        <v>5044</v>
      </c>
      <c r="D76" s="93" t="s">
        <v>48</v>
      </c>
      <c r="E76" s="93" t="s">
        <v>792</v>
      </c>
      <c r="F76" s="1440" t="s">
        <v>49</v>
      </c>
      <c r="G76" s="1440" t="s">
        <v>1157</v>
      </c>
      <c r="H76" s="1361">
        <v>43343</v>
      </c>
      <c r="I76" s="1362">
        <v>7670</v>
      </c>
      <c r="J76" s="1362">
        <v>2045.07</v>
      </c>
      <c r="K76" s="1362">
        <v>5623.93</v>
      </c>
    </row>
    <row r="77" spans="1:15" s="1797" customFormat="1" x14ac:dyDescent="0.25">
      <c r="A77" s="1099"/>
      <c r="B77" s="1798"/>
      <c r="C77" s="17"/>
      <c r="D77" s="17"/>
      <c r="E77" s="17"/>
      <c r="F77" s="1798"/>
      <c r="G77" s="1798"/>
      <c r="H77" s="1942"/>
      <c r="I77" s="1943"/>
      <c r="J77" s="1943"/>
      <c r="K77" s="1943"/>
    </row>
    <row r="78" spans="1:15" x14ac:dyDescent="0.25">
      <c r="I78" s="1892">
        <f>SUM(I8:I76)</f>
        <v>688375.72800000012</v>
      </c>
      <c r="J78" s="1892">
        <f>SUM(J8:J76)</f>
        <v>598856.81799999985</v>
      </c>
      <c r="K78" s="1880">
        <f>SUM(K8:K76)</f>
        <v>85707.76999999999</v>
      </c>
      <c r="M78" s="1331">
        <f t="shared" ref="M78:O78" si="0">I78</f>
        <v>688375.72800000012</v>
      </c>
      <c r="N78" s="1331">
        <f t="shared" si="0"/>
        <v>598856.81799999985</v>
      </c>
      <c r="O78" s="1331">
        <f t="shared" si="0"/>
        <v>85707.76999999999</v>
      </c>
    </row>
    <row r="79" spans="1:15" ht="18.75" x14ac:dyDescent="0.3">
      <c r="A79" s="1111" t="s">
        <v>204</v>
      </c>
      <c r="B79" s="1799"/>
      <c r="C79" s="1799"/>
      <c r="D79" s="1799"/>
      <c r="E79" s="1799"/>
      <c r="F79" s="1113" t="s">
        <v>4358</v>
      </c>
      <c r="G79" s="1799"/>
      <c r="H79" s="1991" t="s">
        <v>3</v>
      </c>
      <c r="I79" s="2009" t="s">
        <v>4</v>
      </c>
      <c r="J79" s="2002" t="s">
        <v>5</v>
      </c>
      <c r="K79" s="1997" t="s">
        <v>6</v>
      </c>
      <c r="L79" s="1139"/>
      <c r="M79" s="1135"/>
      <c r="N79" s="1135"/>
      <c r="O79" s="1135"/>
    </row>
    <row r="80" spans="1:15" x14ac:dyDescent="0.25">
      <c r="A80" s="1138" t="s">
        <v>7</v>
      </c>
      <c r="B80" s="1138" t="s">
        <v>8</v>
      </c>
      <c r="C80" s="1281" t="s">
        <v>9</v>
      </c>
      <c r="D80" s="1138" t="s">
        <v>10</v>
      </c>
      <c r="E80" s="1138" t="s">
        <v>11</v>
      </c>
      <c r="F80" s="1138" t="s">
        <v>12</v>
      </c>
      <c r="G80" s="1138" t="s">
        <v>13</v>
      </c>
      <c r="H80" s="1992"/>
      <c r="I80" s="2010"/>
      <c r="J80" s="2003"/>
      <c r="K80" s="1998"/>
      <c r="L80" s="1139"/>
      <c r="M80" s="1135"/>
      <c r="N80" s="1135"/>
      <c r="O80" s="1135"/>
    </row>
    <row r="81" spans="1:15" x14ac:dyDescent="0.25">
      <c r="A81" s="1140" t="s">
        <v>4359</v>
      </c>
      <c r="B81" s="1141">
        <v>367394</v>
      </c>
      <c r="C81" s="1498" t="s">
        <v>4360</v>
      </c>
      <c r="D81" s="1141" t="s">
        <v>505</v>
      </c>
      <c r="E81" s="41" t="s">
        <v>792</v>
      </c>
      <c r="F81" s="1287" t="s">
        <v>49</v>
      </c>
      <c r="G81" s="1141" t="s">
        <v>18</v>
      </c>
      <c r="H81" s="1308">
        <v>40527</v>
      </c>
      <c r="I81" s="1479">
        <v>9552.6</v>
      </c>
      <c r="J81" s="1354">
        <v>9552.6</v>
      </c>
      <c r="K81" s="1477">
        <v>0</v>
      </c>
      <c r="L81" s="1139"/>
      <c r="M81" s="1135"/>
      <c r="N81" s="1135"/>
      <c r="O81" s="1135"/>
    </row>
    <row r="82" spans="1:15" x14ac:dyDescent="0.25">
      <c r="A82" s="1140" t="s">
        <v>4359</v>
      </c>
      <c r="B82" s="1141">
        <v>367395</v>
      </c>
      <c r="C82" s="1498" t="s">
        <v>4361</v>
      </c>
      <c r="D82" s="1141" t="s">
        <v>505</v>
      </c>
      <c r="E82" s="41" t="s">
        <v>792</v>
      </c>
      <c r="F82" s="1287" t="s">
        <v>49</v>
      </c>
      <c r="G82" s="1141" t="s">
        <v>18</v>
      </c>
      <c r="H82" s="1308">
        <v>40527</v>
      </c>
      <c r="I82" s="1479">
        <v>9552.6</v>
      </c>
      <c r="J82" s="1354">
        <v>9552.6</v>
      </c>
      <c r="K82" s="1477">
        <v>0</v>
      </c>
      <c r="L82" s="1139"/>
      <c r="M82" s="1135"/>
      <c r="N82" s="1135"/>
      <c r="O82" s="1135"/>
    </row>
    <row r="83" spans="1:15" x14ac:dyDescent="0.25">
      <c r="A83" s="1140" t="s">
        <v>4359</v>
      </c>
      <c r="B83" s="1141">
        <v>367397</v>
      </c>
      <c r="C83" s="1498" t="s">
        <v>4362</v>
      </c>
      <c r="D83" s="1141" t="s">
        <v>505</v>
      </c>
      <c r="E83" s="41" t="s">
        <v>792</v>
      </c>
      <c r="F83" s="1287" t="s">
        <v>49</v>
      </c>
      <c r="G83" s="1141" t="s">
        <v>18</v>
      </c>
      <c r="H83" s="1308">
        <v>40527</v>
      </c>
      <c r="I83" s="1479">
        <v>9552.6</v>
      </c>
      <c r="J83" s="1354">
        <v>9552.6</v>
      </c>
      <c r="K83" s="1477">
        <v>0</v>
      </c>
      <c r="L83" s="1139"/>
      <c r="M83" s="1135"/>
      <c r="N83" s="1135"/>
      <c r="O83" s="1135"/>
    </row>
    <row r="84" spans="1:15" x14ac:dyDescent="0.25">
      <c r="A84" s="1140" t="s">
        <v>4359</v>
      </c>
      <c r="B84" s="1141">
        <v>367393</v>
      </c>
      <c r="C84" s="1498" t="s">
        <v>4363</v>
      </c>
      <c r="D84" s="1141" t="s">
        <v>505</v>
      </c>
      <c r="E84" s="41" t="s">
        <v>792</v>
      </c>
      <c r="F84" s="1287" t="s">
        <v>49</v>
      </c>
      <c r="G84" s="1141" t="s">
        <v>18</v>
      </c>
      <c r="H84" s="1308">
        <v>40527</v>
      </c>
      <c r="I84" s="1479">
        <v>9552.6</v>
      </c>
      <c r="J84" s="1354">
        <v>9552.6</v>
      </c>
      <c r="K84" s="1477">
        <v>0</v>
      </c>
      <c r="L84" s="1139"/>
      <c r="M84" s="1135"/>
      <c r="N84" s="1135"/>
      <c r="O84" s="1135"/>
    </row>
    <row r="85" spans="1:15" x14ac:dyDescent="0.25">
      <c r="A85" s="1140" t="s">
        <v>4359</v>
      </c>
      <c r="B85" s="1141">
        <v>367396</v>
      </c>
      <c r="C85" s="1498" t="s">
        <v>4364</v>
      </c>
      <c r="D85" s="1141" t="s">
        <v>505</v>
      </c>
      <c r="E85" s="41" t="s">
        <v>792</v>
      </c>
      <c r="F85" s="1287" t="s">
        <v>49</v>
      </c>
      <c r="G85" s="1141" t="s">
        <v>18</v>
      </c>
      <c r="H85" s="1308">
        <v>40527</v>
      </c>
      <c r="I85" s="1479">
        <v>9552.6</v>
      </c>
      <c r="J85" s="1354">
        <v>9552.6</v>
      </c>
      <c r="K85" s="1477">
        <v>0</v>
      </c>
      <c r="L85" s="1139"/>
      <c r="M85" s="1135"/>
      <c r="N85" s="1135"/>
      <c r="O85" s="1135"/>
    </row>
    <row r="86" spans="1:15" x14ac:dyDescent="0.25">
      <c r="A86" s="1140" t="s">
        <v>4359</v>
      </c>
      <c r="B86" s="1141">
        <v>367398</v>
      </c>
      <c r="C86" s="1498" t="s">
        <v>4365</v>
      </c>
      <c r="D86" s="1141" t="s">
        <v>505</v>
      </c>
      <c r="E86" s="41" t="s">
        <v>792</v>
      </c>
      <c r="F86" s="1287" t="s">
        <v>49</v>
      </c>
      <c r="G86" s="1141" t="s">
        <v>18</v>
      </c>
      <c r="H86" s="1308">
        <v>40527</v>
      </c>
      <c r="I86" s="1479">
        <v>9552.6</v>
      </c>
      <c r="J86" s="1354">
        <v>9552.6</v>
      </c>
      <c r="K86" s="1477">
        <v>0</v>
      </c>
      <c r="L86" s="1142"/>
      <c r="M86" s="1135"/>
      <c r="N86" s="1135"/>
      <c r="O86" s="1135"/>
    </row>
    <row r="87" spans="1:15" x14ac:dyDescent="0.25">
      <c r="A87" s="1140" t="s">
        <v>4366</v>
      </c>
      <c r="B87" s="1141">
        <v>367399</v>
      </c>
      <c r="C87" s="1498" t="s">
        <v>4367</v>
      </c>
      <c r="D87" s="41" t="s">
        <v>792</v>
      </c>
      <c r="E87" s="41" t="s">
        <v>792</v>
      </c>
      <c r="F87" s="1287" t="s">
        <v>49</v>
      </c>
      <c r="G87" s="1141" t="s">
        <v>147</v>
      </c>
      <c r="H87" s="1308">
        <v>40477</v>
      </c>
      <c r="I87" s="1479">
        <v>16158.8</v>
      </c>
      <c r="J87" s="1354">
        <v>16158.8</v>
      </c>
      <c r="K87" s="1477">
        <v>0</v>
      </c>
      <c r="L87" s="1139"/>
      <c r="M87" s="1135"/>
      <c r="N87" s="1135"/>
      <c r="O87" s="1135"/>
    </row>
    <row r="88" spans="1:15" x14ac:dyDescent="0.25">
      <c r="A88" s="1140" t="s">
        <v>4368</v>
      </c>
      <c r="B88" s="1141">
        <v>367392</v>
      </c>
      <c r="C88" s="1498" t="s">
        <v>4369</v>
      </c>
      <c r="D88" s="41" t="s">
        <v>792</v>
      </c>
      <c r="E88" s="41" t="s">
        <v>792</v>
      </c>
      <c r="F88" s="1287" t="s">
        <v>49</v>
      </c>
      <c r="G88" s="1141" t="s">
        <v>114</v>
      </c>
      <c r="H88" s="1308">
        <v>40477</v>
      </c>
      <c r="I88" s="1479">
        <v>24722.959999999999</v>
      </c>
      <c r="J88" s="1354">
        <v>24722.959999999999</v>
      </c>
      <c r="K88" s="1477">
        <v>0</v>
      </c>
      <c r="L88" s="1139"/>
      <c r="M88" s="1135"/>
      <c r="N88" s="1135"/>
      <c r="O88" s="1135"/>
    </row>
    <row r="89" spans="1:15" s="1441" customFormat="1" x14ac:dyDescent="0.25">
      <c r="A89" s="1442" t="s">
        <v>115</v>
      </c>
      <c r="B89" s="1443">
        <v>749840</v>
      </c>
      <c r="C89" s="41" t="s">
        <v>5082</v>
      </c>
      <c r="D89" s="1443" t="s">
        <v>4370</v>
      </c>
      <c r="E89" s="93" t="s">
        <v>190</v>
      </c>
      <c r="F89" s="93" t="s">
        <v>4371</v>
      </c>
      <c r="G89" s="1443" t="s">
        <v>1157</v>
      </c>
      <c r="H89" s="1361">
        <v>43605</v>
      </c>
      <c r="I89" s="1362">
        <v>2332.9499999999998</v>
      </c>
      <c r="J89" s="1362">
        <v>1489.85</v>
      </c>
      <c r="K89" s="1362">
        <v>842.1</v>
      </c>
    </row>
    <row r="90" spans="1:15" s="1441" customFormat="1" x14ac:dyDescent="0.25">
      <c r="A90" s="1442" t="s">
        <v>170</v>
      </c>
      <c r="B90" s="1443">
        <v>749841</v>
      </c>
      <c r="C90" s="41" t="s">
        <v>5083</v>
      </c>
      <c r="D90" s="1443" t="s">
        <v>16</v>
      </c>
      <c r="E90" s="93" t="s">
        <v>131</v>
      </c>
      <c r="F90" s="93" t="s">
        <v>4372</v>
      </c>
      <c r="G90" s="1443" t="s">
        <v>18</v>
      </c>
      <c r="H90" s="1309">
        <v>43535</v>
      </c>
      <c r="I90" s="1482">
        <v>5009</v>
      </c>
      <c r="J90" s="1477">
        <v>1947.56</v>
      </c>
      <c r="K90" s="1477">
        <v>3060.44</v>
      </c>
    </row>
    <row r="91" spans="1:15" s="1441" customFormat="1" x14ac:dyDescent="0.25">
      <c r="A91" s="1442" t="s">
        <v>14</v>
      </c>
      <c r="B91" s="1443">
        <v>749842</v>
      </c>
      <c r="C91" s="41" t="s">
        <v>5084</v>
      </c>
      <c r="D91" s="1443" t="s">
        <v>16</v>
      </c>
      <c r="E91" s="93" t="s">
        <v>467</v>
      </c>
      <c r="F91" s="93" t="s">
        <v>4373</v>
      </c>
      <c r="G91" s="1443" t="s">
        <v>1157</v>
      </c>
      <c r="H91" s="1309">
        <v>43535</v>
      </c>
      <c r="I91" s="1482">
        <v>53750</v>
      </c>
      <c r="J91" s="1477">
        <v>14930.28</v>
      </c>
      <c r="K91" s="1477">
        <v>38818.28</v>
      </c>
    </row>
    <row r="92" spans="1:15" s="1828" customFormat="1" x14ac:dyDescent="0.25">
      <c r="C92" s="1858"/>
      <c r="E92" s="1858"/>
      <c r="F92" s="1858"/>
      <c r="H92" s="1859"/>
      <c r="I92" s="1892">
        <f>SUM(I81:I91)</f>
        <v>159289.31</v>
      </c>
      <c r="J92" s="1892">
        <f>SUM(J81:J91)</f>
        <v>116565.04999999999</v>
      </c>
      <c r="K92" s="1880">
        <f>SUM(K81:K91)</f>
        <v>42720.82</v>
      </c>
      <c r="M92" s="1854">
        <f t="shared" ref="M92:O92" si="1">I92</f>
        <v>159289.31</v>
      </c>
      <c r="N92" s="1854">
        <f t="shared" si="1"/>
        <v>116565.04999999999</v>
      </c>
      <c r="O92" s="1854">
        <f t="shared" si="1"/>
        <v>42720.82</v>
      </c>
    </row>
    <row r="93" spans="1:15" s="1828" customFormat="1" x14ac:dyDescent="0.25">
      <c r="C93" s="1858"/>
      <c r="E93" s="1858"/>
      <c r="F93" s="1858"/>
      <c r="H93" s="1859"/>
      <c r="I93" s="1892"/>
      <c r="J93" s="1892"/>
      <c r="K93" s="1880"/>
      <c r="M93" s="1854"/>
      <c r="N93" s="1854"/>
      <c r="O93" s="1854"/>
    </row>
    <row r="94" spans="1:15" s="1828" customFormat="1" x14ac:dyDescent="0.25">
      <c r="C94" s="1858"/>
      <c r="E94" s="1858"/>
      <c r="F94" s="1858"/>
      <c r="H94" s="1859"/>
      <c r="I94" s="1892"/>
      <c r="J94" s="1892"/>
      <c r="K94" s="1880"/>
      <c r="M94" s="1854"/>
      <c r="N94" s="1854"/>
      <c r="O94" s="1854"/>
    </row>
    <row r="95" spans="1:15" s="1828" customFormat="1" x14ac:dyDescent="0.25">
      <c r="C95" s="1858"/>
      <c r="E95" s="1858"/>
      <c r="F95" s="1858"/>
      <c r="H95" s="1859"/>
      <c r="I95" s="1892"/>
      <c r="J95" s="1892"/>
      <c r="K95" s="1880"/>
      <c r="M95" s="1854"/>
      <c r="N95" s="1854"/>
      <c r="O95" s="1854"/>
    </row>
    <row r="96" spans="1:15" s="1828" customFormat="1" x14ac:dyDescent="0.25">
      <c r="C96" s="1858"/>
      <c r="E96" s="1858"/>
      <c r="F96" s="1858"/>
      <c r="H96" s="1859"/>
      <c r="I96" s="1892"/>
      <c r="J96" s="1892"/>
      <c r="K96" s="1880"/>
      <c r="M96" s="1854"/>
      <c r="N96" s="1854"/>
      <c r="O96" s="1854"/>
    </row>
    <row r="97" spans="1:15" s="1828" customFormat="1" x14ac:dyDescent="0.25">
      <c r="C97" s="1858"/>
      <c r="E97" s="1858"/>
      <c r="F97" s="1858"/>
      <c r="H97" s="1859"/>
      <c r="I97" s="1892"/>
      <c r="J97" s="1892"/>
      <c r="K97" s="1880"/>
      <c r="M97" s="1854"/>
      <c r="N97" s="1854"/>
      <c r="O97" s="1854"/>
    </row>
    <row r="99" spans="1:15" ht="18.75" x14ac:dyDescent="0.3">
      <c r="A99" s="1111" t="s">
        <v>204</v>
      </c>
      <c r="B99" s="1799"/>
      <c r="C99" s="1799"/>
      <c r="D99" s="2016" t="s">
        <v>4374</v>
      </c>
      <c r="E99" s="2016"/>
      <c r="F99" s="2016"/>
      <c r="G99" s="2017"/>
      <c r="H99" s="1991" t="s">
        <v>3</v>
      </c>
      <c r="I99" s="2009" t="s">
        <v>4</v>
      </c>
      <c r="J99" s="2002" t="s">
        <v>5</v>
      </c>
      <c r="K99" s="1997" t="s">
        <v>6</v>
      </c>
      <c r="L99" s="1145"/>
      <c r="M99" s="1137"/>
      <c r="N99" s="1137"/>
      <c r="O99" s="1137"/>
    </row>
    <row r="100" spans="1:15" x14ac:dyDescent="0.25">
      <c r="A100" s="1144" t="s">
        <v>7</v>
      </c>
      <c r="B100" s="1144" t="s">
        <v>8</v>
      </c>
      <c r="C100" s="1281" t="s">
        <v>9</v>
      </c>
      <c r="D100" s="1144" t="s">
        <v>10</v>
      </c>
      <c r="E100" s="1144" t="s">
        <v>11</v>
      </c>
      <c r="F100" s="1144" t="s">
        <v>12</v>
      </c>
      <c r="G100" s="1144" t="s">
        <v>13</v>
      </c>
      <c r="H100" s="1992"/>
      <c r="I100" s="2010"/>
      <c r="J100" s="2003"/>
      <c r="K100" s="1998"/>
      <c r="L100" s="1145"/>
      <c r="M100" s="1137"/>
      <c r="N100" s="1137"/>
      <c r="O100" s="1137"/>
    </row>
    <row r="101" spans="1:15" x14ac:dyDescent="0.25">
      <c r="A101" s="1194" t="s">
        <v>4375</v>
      </c>
      <c r="B101" s="1196">
        <v>548818</v>
      </c>
      <c r="C101" s="1206" t="s">
        <v>4376</v>
      </c>
      <c r="D101" s="41" t="s">
        <v>792</v>
      </c>
      <c r="E101" s="41" t="s">
        <v>792</v>
      </c>
      <c r="F101" s="1287" t="s">
        <v>49</v>
      </c>
      <c r="G101" s="1196" t="s">
        <v>159</v>
      </c>
      <c r="H101" s="1308">
        <v>39083</v>
      </c>
      <c r="I101" s="1354">
        <v>1440.72</v>
      </c>
      <c r="J101" s="1354">
        <v>1440.72</v>
      </c>
      <c r="K101" s="1477">
        <v>0</v>
      </c>
      <c r="L101" s="1145"/>
      <c r="M101" s="1143"/>
      <c r="N101" s="1143"/>
      <c r="O101" s="1143"/>
    </row>
    <row r="102" spans="1:15" x14ac:dyDescent="0.25">
      <c r="A102" s="1194" t="s">
        <v>4377</v>
      </c>
      <c r="B102" s="1196">
        <v>367335</v>
      </c>
      <c r="C102" s="1206" t="s">
        <v>4378</v>
      </c>
      <c r="D102" s="41" t="s">
        <v>792</v>
      </c>
      <c r="E102" s="41" t="s">
        <v>792</v>
      </c>
      <c r="F102" s="1287" t="s">
        <v>49</v>
      </c>
      <c r="G102" s="1196" t="s">
        <v>1992</v>
      </c>
      <c r="H102" s="1308">
        <v>37257</v>
      </c>
      <c r="I102" s="1354">
        <v>13200.8</v>
      </c>
      <c r="J102" s="1354">
        <v>13200.8</v>
      </c>
      <c r="K102" s="1477">
        <v>0</v>
      </c>
      <c r="L102" s="1146"/>
      <c r="M102" s="1146"/>
      <c r="N102" s="1146"/>
      <c r="O102" s="1146"/>
    </row>
    <row r="103" spans="1:15" x14ac:dyDescent="0.25">
      <c r="A103" s="1194" t="s">
        <v>4379</v>
      </c>
      <c r="B103" s="1196">
        <v>367338</v>
      </c>
      <c r="C103" s="1498" t="s">
        <v>4380</v>
      </c>
      <c r="D103" s="41" t="s">
        <v>792</v>
      </c>
      <c r="E103" s="41" t="s">
        <v>792</v>
      </c>
      <c r="F103" s="1287" t="s">
        <v>49</v>
      </c>
      <c r="G103" s="1196" t="s">
        <v>508</v>
      </c>
      <c r="H103" s="1308">
        <v>38532</v>
      </c>
      <c r="I103" s="1479">
        <v>8700</v>
      </c>
      <c r="J103" s="1479">
        <v>8700</v>
      </c>
      <c r="K103" s="1477">
        <v>0</v>
      </c>
      <c r="L103" s="1146"/>
      <c r="M103" s="1146"/>
      <c r="N103" s="1146"/>
      <c r="O103" s="1146"/>
    </row>
    <row r="104" spans="1:15" x14ac:dyDescent="0.25">
      <c r="A104" s="1195" t="s">
        <v>4381</v>
      </c>
      <c r="B104" s="1196">
        <v>367337</v>
      </c>
      <c r="C104" s="1498" t="s">
        <v>4382</v>
      </c>
      <c r="D104" s="41" t="s">
        <v>792</v>
      </c>
      <c r="E104" s="41" t="s">
        <v>792</v>
      </c>
      <c r="F104" s="1287" t="s">
        <v>49</v>
      </c>
      <c r="G104" s="1196" t="s">
        <v>18</v>
      </c>
      <c r="H104" s="1308">
        <v>39083</v>
      </c>
      <c r="I104" s="1354">
        <v>1500</v>
      </c>
      <c r="J104" s="1354">
        <v>1500</v>
      </c>
      <c r="K104" s="1477">
        <v>0</v>
      </c>
      <c r="L104" s="1146"/>
      <c r="M104" s="1146"/>
      <c r="N104" s="1146"/>
      <c r="O104" s="1146"/>
    </row>
    <row r="105" spans="1:15" x14ac:dyDescent="0.25">
      <c r="A105" s="1195" t="s">
        <v>4383</v>
      </c>
      <c r="B105" s="1196">
        <v>367336</v>
      </c>
      <c r="C105" s="1498" t="s">
        <v>4384</v>
      </c>
      <c r="D105" s="41" t="s">
        <v>792</v>
      </c>
      <c r="E105" s="41" t="s">
        <v>792</v>
      </c>
      <c r="F105" s="1287" t="s">
        <v>49</v>
      </c>
      <c r="G105" s="1196" t="s">
        <v>94</v>
      </c>
      <c r="H105" s="1308">
        <v>40477</v>
      </c>
      <c r="I105" s="1479">
        <v>3727.08</v>
      </c>
      <c r="J105" s="1479">
        <v>3727.08</v>
      </c>
      <c r="K105" s="1477">
        <v>0</v>
      </c>
      <c r="L105" s="1148"/>
      <c r="M105" s="1147"/>
      <c r="N105" s="1147"/>
      <c r="O105" s="1147"/>
    </row>
    <row r="106" spans="1:15" s="1441" customFormat="1" x14ac:dyDescent="0.25">
      <c r="A106" s="1442" t="s">
        <v>14</v>
      </c>
      <c r="B106" s="1443">
        <v>749844</v>
      </c>
      <c r="C106" s="1498" t="s">
        <v>5085</v>
      </c>
      <c r="D106" s="93" t="s">
        <v>16</v>
      </c>
      <c r="E106" s="93" t="s">
        <v>467</v>
      </c>
      <c r="F106" s="93" t="s">
        <v>4385</v>
      </c>
      <c r="G106" s="93" t="s">
        <v>1157</v>
      </c>
      <c r="H106" s="1309">
        <v>43535</v>
      </c>
      <c r="I106" s="1482">
        <v>53750</v>
      </c>
      <c r="J106" s="1477">
        <v>14930.28</v>
      </c>
      <c r="K106" s="1477">
        <v>38818.28</v>
      </c>
    </row>
    <row r="107" spans="1:15" s="1441" customFormat="1" x14ac:dyDescent="0.25">
      <c r="A107" s="1442" t="s">
        <v>170</v>
      </c>
      <c r="B107" s="1443">
        <v>749845</v>
      </c>
      <c r="C107" s="1498" t="s">
        <v>5085</v>
      </c>
      <c r="D107" s="93" t="s">
        <v>16</v>
      </c>
      <c r="E107" s="93" t="s">
        <v>131</v>
      </c>
      <c r="F107" s="93" t="s">
        <v>4386</v>
      </c>
      <c r="G107" s="1443" t="s">
        <v>1157</v>
      </c>
      <c r="H107" s="1309">
        <v>43535</v>
      </c>
      <c r="I107" s="1482">
        <v>5009</v>
      </c>
      <c r="J107" s="1477">
        <v>1947.56</v>
      </c>
      <c r="K107" s="1477">
        <v>3060.44</v>
      </c>
    </row>
    <row r="108" spans="1:15" x14ac:dyDescent="0.25">
      <c r="A108" s="1194" t="s">
        <v>170</v>
      </c>
      <c r="B108" s="41">
        <v>365663</v>
      </c>
      <c r="C108" s="1498" t="s">
        <v>5085</v>
      </c>
      <c r="D108" s="41" t="s">
        <v>16</v>
      </c>
      <c r="E108" s="41" t="s">
        <v>792</v>
      </c>
      <c r="F108" s="41" t="s">
        <v>792</v>
      </c>
      <c r="G108" s="41" t="s">
        <v>18</v>
      </c>
      <c r="H108" s="1308">
        <v>41640</v>
      </c>
      <c r="I108" s="1477">
        <v>9249.19</v>
      </c>
      <c r="J108" s="1477">
        <v>9249.19</v>
      </c>
      <c r="K108" s="1477">
        <v>0</v>
      </c>
    </row>
    <row r="109" spans="1:15" x14ac:dyDescent="0.25">
      <c r="A109" s="1194" t="s">
        <v>14</v>
      </c>
      <c r="B109" s="41">
        <v>367461</v>
      </c>
      <c r="C109" s="1498" t="s">
        <v>5085</v>
      </c>
      <c r="D109" s="41" t="s">
        <v>16</v>
      </c>
      <c r="E109" s="41" t="s">
        <v>4387</v>
      </c>
      <c r="F109" s="41" t="s">
        <v>4388</v>
      </c>
      <c r="G109" s="41" t="s">
        <v>1157</v>
      </c>
      <c r="H109" s="1308">
        <v>40220</v>
      </c>
      <c r="I109" s="1477">
        <v>28233.37</v>
      </c>
      <c r="J109" s="1477">
        <v>28233.37</v>
      </c>
      <c r="K109" s="1477">
        <v>0</v>
      </c>
      <c r="L109" s="1444"/>
    </row>
    <row r="110" spans="1:15" x14ac:dyDescent="0.25">
      <c r="A110" s="1195" t="s">
        <v>4391</v>
      </c>
      <c r="B110" s="1196">
        <v>367342</v>
      </c>
      <c r="C110" s="1498" t="s">
        <v>4389</v>
      </c>
      <c r="D110" s="1196" t="s">
        <v>4000</v>
      </c>
      <c r="E110" s="1196" t="s">
        <v>2036</v>
      </c>
      <c r="F110" s="1196" t="s">
        <v>4390</v>
      </c>
      <c r="G110" s="1196" t="s">
        <v>18</v>
      </c>
      <c r="H110" s="1308">
        <v>40514</v>
      </c>
      <c r="I110" s="1479">
        <v>4244.59</v>
      </c>
      <c r="J110" s="1479">
        <v>4244.59</v>
      </c>
      <c r="K110" s="1477">
        <v>0</v>
      </c>
      <c r="L110" s="1150"/>
      <c r="M110" s="1149"/>
      <c r="N110" s="1149"/>
      <c r="O110" s="1149"/>
    </row>
    <row r="111" spans="1:15" x14ac:dyDescent="0.25">
      <c r="A111" s="1194" t="s">
        <v>14</v>
      </c>
      <c r="B111" s="1196">
        <v>367333</v>
      </c>
      <c r="C111" s="1498" t="s">
        <v>4392</v>
      </c>
      <c r="D111" s="1196" t="s">
        <v>16</v>
      </c>
      <c r="E111" s="1196" t="s">
        <v>723</v>
      </c>
      <c r="F111" s="1196" t="s">
        <v>4393</v>
      </c>
      <c r="G111" s="1196" t="s">
        <v>18</v>
      </c>
      <c r="H111" s="1308">
        <v>40220</v>
      </c>
      <c r="I111" s="1479">
        <v>28233.37</v>
      </c>
      <c r="J111" s="1479">
        <v>28233.37</v>
      </c>
      <c r="K111" s="1477">
        <v>0</v>
      </c>
      <c r="L111" s="1151"/>
      <c r="M111" s="1151"/>
      <c r="N111" s="1151"/>
      <c r="O111" s="1151"/>
    </row>
    <row r="112" spans="1:15" s="1445" customFormat="1" x14ac:dyDescent="0.25">
      <c r="A112" s="1446" t="s">
        <v>14</v>
      </c>
      <c r="B112" s="93">
        <v>749865</v>
      </c>
      <c r="C112" s="1498" t="s">
        <v>5086</v>
      </c>
      <c r="D112" s="93" t="s">
        <v>16</v>
      </c>
      <c r="E112" s="93" t="s">
        <v>467</v>
      </c>
      <c r="F112" s="93" t="s">
        <v>4473</v>
      </c>
      <c r="G112" s="93" t="s">
        <v>1157</v>
      </c>
      <c r="H112" s="1309">
        <v>43535</v>
      </c>
      <c r="I112" s="1482">
        <v>53750</v>
      </c>
      <c r="J112" s="1477">
        <v>14930.28</v>
      </c>
      <c r="K112" s="1477">
        <v>38818.28</v>
      </c>
    </row>
    <row r="113" spans="1:11" s="1445" customFormat="1" x14ac:dyDescent="0.25">
      <c r="A113" s="1446" t="s">
        <v>130</v>
      </c>
      <c r="B113" s="93">
        <v>749866</v>
      </c>
      <c r="C113" s="1498" t="s">
        <v>5087</v>
      </c>
      <c r="D113" s="93" t="s">
        <v>16</v>
      </c>
      <c r="E113" s="93" t="s">
        <v>131</v>
      </c>
      <c r="F113" s="93" t="s">
        <v>4474</v>
      </c>
      <c r="G113" s="93" t="s">
        <v>18</v>
      </c>
      <c r="H113" s="1309">
        <v>43535</v>
      </c>
      <c r="I113" s="1482">
        <v>5009</v>
      </c>
      <c r="J113" s="1477">
        <v>1947.56</v>
      </c>
      <c r="K113" s="1477">
        <v>3060.44</v>
      </c>
    </row>
    <row r="114" spans="1:11" s="1191" customFormat="1" x14ac:dyDescent="0.25">
      <c r="A114" s="1195" t="s">
        <v>4391</v>
      </c>
      <c r="B114" s="1196">
        <v>367500</v>
      </c>
      <c r="C114" s="1498" t="s">
        <v>5088</v>
      </c>
      <c r="D114" s="1196" t="s">
        <v>120</v>
      </c>
      <c r="E114" s="1196" t="s">
        <v>747</v>
      </c>
      <c r="F114" s="41" t="s">
        <v>792</v>
      </c>
      <c r="G114" s="1196" t="s">
        <v>1634</v>
      </c>
      <c r="H114" s="1308">
        <v>41676</v>
      </c>
      <c r="I114" s="1323">
        <v>4800.24</v>
      </c>
      <c r="J114" s="1323">
        <v>4800.24</v>
      </c>
      <c r="K114" s="1477">
        <v>0</v>
      </c>
    </row>
    <row r="115" spans="1:11" s="1447" customFormat="1" x14ac:dyDescent="0.25">
      <c r="A115" s="1448" t="s">
        <v>2387</v>
      </c>
      <c r="B115" s="1449">
        <v>749867</v>
      </c>
      <c r="C115" s="1498" t="s">
        <v>5089</v>
      </c>
      <c r="D115" s="1449" t="s">
        <v>48</v>
      </c>
      <c r="E115" s="93" t="s">
        <v>792</v>
      </c>
      <c r="F115" s="1449" t="s">
        <v>49</v>
      </c>
      <c r="G115" s="1449" t="s">
        <v>1157</v>
      </c>
      <c r="H115" s="1361">
        <v>43343</v>
      </c>
      <c r="I115" s="1362">
        <v>7670</v>
      </c>
      <c r="J115" s="1362">
        <v>2045.07</v>
      </c>
      <c r="K115" s="1362">
        <v>5623.93</v>
      </c>
    </row>
    <row r="116" spans="1:11" s="1191" customFormat="1" x14ac:dyDescent="0.25">
      <c r="A116" s="1194" t="s">
        <v>4383</v>
      </c>
      <c r="B116" s="1196">
        <v>367496</v>
      </c>
      <c r="C116" s="1498" t="s">
        <v>5090</v>
      </c>
      <c r="D116" s="1196" t="s">
        <v>48</v>
      </c>
      <c r="E116" s="41" t="s">
        <v>792</v>
      </c>
      <c r="F116" s="1287" t="s">
        <v>49</v>
      </c>
      <c r="G116" s="1196" t="s">
        <v>942</v>
      </c>
      <c r="H116" s="1308">
        <v>40477</v>
      </c>
      <c r="I116" s="1479">
        <v>3727.08</v>
      </c>
      <c r="J116" s="1479">
        <v>3727.08</v>
      </c>
      <c r="K116" s="1477">
        <v>0</v>
      </c>
    </row>
    <row r="117" spans="1:11" s="1191" customFormat="1" x14ac:dyDescent="0.25">
      <c r="A117" s="1194" t="s">
        <v>14</v>
      </c>
      <c r="B117" s="1196">
        <v>367455</v>
      </c>
      <c r="C117" s="1498" t="s">
        <v>5091</v>
      </c>
      <c r="D117" s="1196" t="s">
        <v>16</v>
      </c>
      <c r="E117" s="1196" t="s">
        <v>2603</v>
      </c>
      <c r="F117" s="1196" t="s">
        <v>4475</v>
      </c>
      <c r="G117" s="1196" t="s">
        <v>1157</v>
      </c>
      <c r="H117" s="1308">
        <v>41640</v>
      </c>
      <c r="I117" s="1477">
        <v>27747.56</v>
      </c>
      <c r="J117" s="1477">
        <v>27747.56</v>
      </c>
      <c r="K117" s="1477">
        <v>0</v>
      </c>
    </row>
    <row r="118" spans="1:11" s="1191" customFormat="1" x14ac:dyDescent="0.25">
      <c r="A118" s="1194" t="s">
        <v>170</v>
      </c>
      <c r="B118" s="1196">
        <v>367361</v>
      </c>
      <c r="C118" s="1498" t="s">
        <v>5092</v>
      </c>
      <c r="D118" s="1196" t="s">
        <v>16</v>
      </c>
      <c r="E118" s="41" t="s">
        <v>792</v>
      </c>
      <c r="F118" s="1196" t="s">
        <v>4476</v>
      </c>
      <c r="G118" s="1196" t="s">
        <v>18</v>
      </c>
      <c r="H118" s="1308">
        <v>41640</v>
      </c>
      <c r="I118" s="1477">
        <v>9249.19</v>
      </c>
      <c r="J118" s="1477">
        <v>9249.19</v>
      </c>
      <c r="K118" s="1477">
        <v>0</v>
      </c>
    </row>
    <row r="119" spans="1:11" s="1191" customFormat="1" x14ac:dyDescent="0.25">
      <c r="A119" s="1194" t="s">
        <v>4477</v>
      </c>
      <c r="B119" s="1196">
        <v>367196</v>
      </c>
      <c r="C119" s="1498" t="s">
        <v>5093</v>
      </c>
      <c r="D119" s="41" t="s">
        <v>792</v>
      </c>
      <c r="E119" s="41" t="s">
        <v>792</v>
      </c>
      <c r="F119" s="1287" t="s">
        <v>49</v>
      </c>
      <c r="G119" s="1196" t="s">
        <v>508</v>
      </c>
      <c r="H119" s="1308">
        <v>41640</v>
      </c>
      <c r="I119" s="1344">
        <v>10225.4</v>
      </c>
      <c r="J119" s="1477">
        <v>10225.4</v>
      </c>
      <c r="K119" s="1477">
        <v>0</v>
      </c>
    </row>
    <row r="120" spans="1:11" s="1191" customFormat="1" x14ac:dyDescent="0.25">
      <c r="A120" s="1194" t="s">
        <v>170</v>
      </c>
      <c r="B120" s="1196">
        <v>548788</v>
      </c>
      <c r="C120" s="1498" t="s">
        <v>5094</v>
      </c>
      <c r="D120" s="1196" t="s">
        <v>16</v>
      </c>
      <c r="E120" s="1196" t="s">
        <v>131</v>
      </c>
      <c r="F120" s="1196" t="s">
        <v>4478</v>
      </c>
      <c r="G120" s="1196" t="s">
        <v>18</v>
      </c>
      <c r="H120" s="1309">
        <v>42805</v>
      </c>
      <c r="I120" s="1482">
        <v>5009</v>
      </c>
      <c r="J120" s="1477">
        <v>1947.56</v>
      </c>
      <c r="K120" s="1477">
        <v>3060.44</v>
      </c>
    </row>
    <row r="121" spans="1:11" s="1191" customFormat="1" x14ac:dyDescent="0.25">
      <c r="A121" s="1194" t="s">
        <v>14</v>
      </c>
      <c r="B121" s="1196">
        <v>548787</v>
      </c>
      <c r="C121" s="1498" t="s">
        <v>5095</v>
      </c>
      <c r="D121" s="1196" t="s">
        <v>16</v>
      </c>
      <c r="E121" s="1196" t="s">
        <v>127</v>
      </c>
      <c r="F121" s="1196" t="s">
        <v>4479</v>
      </c>
      <c r="G121" s="1196" t="s">
        <v>18</v>
      </c>
      <c r="H121" s="1309">
        <v>42805</v>
      </c>
      <c r="I121" s="1482">
        <v>53750</v>
      </c>
      <c r="J121" s="1477">
        <v>14930.28</v>
      </c>
      <c r="K121" s="1477">
        <v>38818.28</v>
      </c>
    </row>
    <row r="122" spans="1:11" s="1191" customFormat="1" x14ac:dyDescent="0.25">
      <c r="A122" s="1194" t="s">
        <v>3093</v>
      </c>
      <c r="B122" s="1196">
        <v>548789</v>
      </c>
      <c r="C122" s="1498" t="s">
        <v>5096</v>
      </c>
      <c r="D122" s="1196" t="s">
        <v>483</v>
      </c>
      <c r="E122" s="41" t="s">
        <v>792</v>
      </c>
      <c r="F122" s="41" t="s">
        <v>792</v>
      </c>
      <c r="G122" s="1196" t="s">
        <v>1157</v>
      </c>
      <c r="H122" s="1308">
        <v>41640</v>
      </c>
      <c r="I122" s="1481">
        <v>1528.1</v>
      </c>
      <c r="J122" s="1477">
        <v>1528.1</v>
      </c>
      <c r="K122" s="1477">
        <v>0</v>
      </c>
    </row>
    <row r="123" spans="1:11" s="1191" customFormat="1" x14ac:dyDescent="0.25">
      <c r="A123" s="1194" t="s">
        <v>458</v>
      </c>
      <c r="B123" s="1196">
        <v>367424</v>
      </c>
      <c r="C123" s="1498" t="s">
        <v>5097</v>
      </c>
      <c r="D123" s="1196" t="s">
        <v>156</v>
      </c>
      <c r="E123" s="1450" t="s">
        <v>429</v>
      </c>
      <c r="F123" s="41" t="s">
        <v>792</v>
      </c>
      <c r="G123" s="1196" t="s">
        <v>1157</v>
      </c>
      <c r="H123" s="1308">
        <v>41640</v>
      </c>
      <c r="I123" s="1326">
        <v>11000.0016</v>
      </c>
      <c r="J123" s="1477">
        <v>11000.0016</v>
      </c>
      <c r="K123" s="1477">
        <v>0</v>
      </c>
    </row>
    <row r="124" spans="1:11" s="1451" customFormat="1" x14ac:dyDescent="0.25">
      <c r="A124" s="1452" t="s">
        <v>140</v>
      </c>
      <c r="B124" s="1453">
        <v>749868</v>
      </c>
      <c r="C124" s="1498" t="s">
        <v>5098</v>
      </c>
      <c r="D124" s="1453" t="s">
        <v>124</v>
      </c>
      <c r="E124" s="1453" t="s">
        <v>2189</v>
      </c>
      <c r="F124" s="1453" t="s">
        <v>4480</v>
      </c>
      <c r="G124" s="1453" t="s">
        <v>18</v>
      </c>
      <c r="H124" s="1308">
        <v>43389</v>
      </c>
      <c r="I124" s="1486">
        <v>60966.65</v>
      </c>
      <c r="J124" s="1477">
        <v>3133</v>
      </c>
      <c r="K124" s="1477">
        <v>57833.65</v>
      </c>
    </row>
    <row r="125" spans="1:11" s="1191" customFormat="1" x14ac:dyDescent="0.25">
      <c r="A125" s="1194" t="s">
        <v>2387</v>
      </c>
      <c r="B125" s="1196">
        <v>548783</v>
      </c>
      <c r="C125" s="1498" t="s">
        <v>5099</v>
      </c>
      <c r="D125" s="1196" t="s">
        <v>48</v>
      </c>
      <c r="E125" s="41" t="s">
        <v>792</v>
      </c>
      <c r="F125" s="1287" t="s">
        <v>49</v>
      </c>
      <c r="G125" s="1196" t="s">
        <v>18</v>
      </c>
      <c r="H125" s="1361">
        <v>43343</v>
      </c>
      <c r="I125" s="1362">
        <v>7670</v>
      </c>
      <c r="J125" s="1362">
        <v>2045.07</v>
      </c>
      <c r="K125" s="1362">
        <v>5623.93</v>
      </c>
    </row>
    <row r="126" spans="1:11" s="1191" customFormat="1" x14ac:dyDescent="0.25">
      <c r="A126" s="1194" t="s">
        <v>170</v>
      </c>
      <c r="B126" s="1196">
        <v>367334</v>
      </c>
      <c r="C126" s="1498" t="s">
        <v>5100</v>
      </c>
      <c r="D126" s="1196" t="s">
        <v>16</v>
      </c>
      <c r="E126" s="41" t="s">
        <v>792</v>
      </c>
      <c r="F126" s="1196" t="s">
        <v>4500</v>
      </c>
      <c r="G126" s="1196" t="s">
        <v>18</v>
      </c>
      <c r="H126" s="1308">
        <v>41640</v>
      </c>
      <c r="I126" s="1477">
        <v>9249.19</v>
      </c>
      <c r="J126" s="1477">
        <v>9249.19</v>
      </c>
      <c r="K126" s="1477">
        <v>0</v>
      </c>
    </row>
    <row r="127" spans="1:11" s="1451" customFormat="1" x14ac:dyDescent="0.25">
      <c r="A127" s="1452" t="s">
        <v>729</v>
      </c>
      <c r="B127" s="1453">
        <v>749882</v>
      </c>
      <c r="C127" s="1498" t="s">
        <v>5101</v>
      </c>
      <c r="D127" s="1453" t="s">
        <v>4501</v>
      </c>
      <c r="E127" s="1453" t="s">
        <v>4502</v>
      </c>
      <c r="F127" s="1431">
        <v>190709060048</v>
      </c>
      <c r="G127" s="1453" t="s">
        <v>1157</v>
      </c>
      <c r="H127" s="1308">
        <v>44159</v>
      </c>
      <c r="I127" s="1479">
        <v>8353.2199999999993</v>
      </c>
      <c r="J127" s="1479">
        <v>1160.03</v>
      </c>
      <c r="K127" s="1477">
        <v>7192.19</v>
      </c>
    </row>
    <row r="128" spans="1:11" s="1191" customFormat="1" x14ac:dyDescent="0.25">
      <c r="A128" s="1194" t="s">
        <v>14</v>
      </c>
      <c r="B128" s="1196">
        <v>367409</v>
      </c>
      <c r="C128" s="1498" t="s">
        <v>5102</v>
      </c>
      <c r="D128" s="1196" t="s">
        <v>16</v>
      </c>
      <c r="E128" s="1196" t="s">
        <v>200</v>
      </c>
      <c r="F128" s="1196" t="s">
        <v>4503</v>
      </c>
      <c r="G128" s="1196" t="s">
        <v>1157</v>
      </c>
      <c r="H128" s="1308">
        <v>41640</v>
      </c>
      <c r="I128" s="1477">
        <v>27747.56</v>
      </c>
      <c r="J128" s="1477">
        <v>27747.56</v>
      </c>
      <c r="K128" s="1477">
        <v>0</v>
      </c>
    </row>
    <row r="129" spans="1:15" s="1191" customFormat="1" x14ac:dyDescent="0.25">
      <c r="A129" s="1194" t="s">
        <v>2387</v>
      </c>
      <c r="B129" s="1196">
        <v>548774</v>
      </c>
      <c r="C129" s="1498" t="s">
        <v>5103</v>
      </c>
      <c r="D129" s="1196" t="s">
        <v>48</v>
      </c>
      <c r="E129" s="41" t="s">
        <v>792</v>
      </c>
      <c r="F129" s="1287" t="s">
        <v>49</v>
      </c>
      <c r="G129" s="1196" t="s">
        <v>1157</v>
      </c>
      <c r="H129" s="1361">
        <v>43343</v>
      </c>
      <c r="I129" s="1362">
        <v>7670</v>
      </c>
      <c r="J129" s="1362">
        <v>2045.07</v>
      </c>
      <c r="K129" s="1362">
        <v>5623.93</v>
      </c>
    </row>
    <row r="130" spans="1:15" s="1451" customFormat="1" x14ac:dyDescent="0.25">
      <c r="A130" s="1452" t="s">
        <v>458</v>
      </c>
      <c r="B130" s="1453">
        <v>749883</v>
      </c>
      <c r="C130" s="1498" t="s">
        <v>5104</v>
      </c>
      <c r="D130" s="1453" t="s">
        <v>156</v>
      </c>
      <c r="E130" s="1453" t="s">
        <v>4504</v>
      </c>
      <c r="F130" s="1453" t="s">
        <v>4505</v>
      </c>
      <c r="G130" s="1453" t="s">
        <v>1157</v>
      </c>
      <c r="H130" s="1361">
        <v>43469</v>
      </c>
      <c r="I130" s="1364">
        <v>15900</v>
      </c>
      <c r="J130" s="1364">
        <v>3709.76</v>
      </c>
      <c r="K130" s="1364">
        <v>12189.24</v>
      </c>
    </row>
    <row r="131" spans="1:15" s="1191" customFormat="1" x14ac:dyDescent="0.25">
      <c r="A131" s="1202" t="s">
        <v>4383</v>
      </c>
      <c r="B131" s="1204">
        <v>367442</v>
      </c>
      <c r="C131" s="1498" t="s">
        <v>5105</v>
      </c>
      <c r="D131" s="1204" t="s">
        <v>48</v>
      </c>
      <c r="E131" s="41" t="s">
        <v>792</v>
      </c>
      <c r="F131" s="1287" t="s">
        <v>49</v>
      </c>
      <c r="G131" s="1204" t="s">
        <v>94</v>
      </c>
      <c r="H131" s="1308">
        <v>40477</v>
      </c>
      <c r="I131" s="1479">
        <v>3727.08</v>
      </c>
      <c r="J131" s="1479">
        <v>3727.08</v>
      </c>
      <c r="K131" s="1477">
        <v>0</v>
      </c>
    </row>
    <row r="132" spans="1:15" s="1191" customFormat="1" x14ac:dyDescent="0.25">
      <c r="A132" s="1202" t="s">
        <v>14</v>
      </c>
      <c r="B132" s="1204">
        <v>367498</v>
      </c>
      <c r="C132" s="1498" t="s">
        <v>5106</v>
      </c>
      <c r="D132" s="1204" t="s">
        <v>16</v>
      </c>
      <c r="E132" s="1204" t="s">
        <v>200</v>
      </c>
      <c r="F132" s="1204" t="s">
        <v>4506</v>
      </c>
      <c r="G132" s="1204" t="s">
        <v>1157</v>
      </c>
      <c r="H132" s="1308">
        <v>41640</v>
      </c>
      <c r="I132" s="1477">
        <v>27747.56</v>
      </c>
      <c r="J132" s="1477">
        <v>27747.56</v>
      </c>
      <c r="K132" s="1477">
        <v>0</v>
      </c>
    </row>
    <row r="133" spans="1:15" s="1191" customFormat="1" x14ac:dyDescent="0.25">
      <c r="A133" s="1202" t="s">
        <v>4507</v>
      </c>
      <c r="B133" s="1204">
        <v>367447</v>
      </c>
      <c r="C133" s="1498" t="s">
        <v>5107</v>
      </c>
      <c r="D133" s="1287" t="s">
        <v>49</v>
      </c>
      <c r="E133" s="1287" t="s">
        <v>49</v>
      </c>
      <c r="F133" s="1287" t="s">
        <v>49</v>
      </c>
      <c r="G133" s="1204" t="s">
        <v>65</v>
      </c>
      <c r="H133" s="1308">
        <v>39083</v>
      </c>
      <c r="I133" s="1477">
        <v>28802.799999999999</v>
      </c>
      <c r="J133" s="1477">
        <v>28802.799999999999</v>
      </c>
      <c r="K133" s="1477">
        <v>0</v>
      </c>
    </row>
    <row r="134" spans="1:15" s="1191" customFormat="1" x14ac:dyDescent="0.25">
      <c r="A134" s="1203" t="s">
        <v>170</v>
      </c>
      <c r="B134" s="1204">
        <v>366717</v>
      </c>
      <c r="C134" s="1498" t="s">
        <v>5108</v>
      </c>
      <c r="D134" s="1204" t="s">
        <v>16</v>
      </c>
      <c r="E134" s="1204" t="s">
        <v>23</v>
      </c>
      <c r="F134" s="1204" t="s">
        <v>4508</v>
      </c>
      <c r="G134" s="1204" t="s">
        <v>18</v>
      </c>
      <c r="H134" s="1308">
        <v>41640</v>
      </c>
      <c r="I134" s="1479">
        <v>7341.15</v>
      </c>
      <c r="J134" s="1479">
        <v>7341.15</v>
      </c>
      <c r="K134" s="1325">
        <v>0</v>
      </c>
      <c r="L134" s="1197"/>
      <c r="M134" s="1197"/>
      <c r="N134" s="1197"/>
      <c r="O134" s="1197"/>
    </row>
    <row r="135" spans="1:15" s="1191" customFormat="1" x14ac:dyDescent="0.25">
      <c r="A135" s="1202" t="s">
        <v>170</v>
      </c>
      <c r="B135" s="1204">
        <v>367374</v>
      </c>
      <c r="C135" s="1498" t="s">
        <v>5109</v>
      </c>
      <c r="D135" s="1204" t="s">
        <v>16</v>
      </c>
      <c r="E135" s="41" t="s">
        <v>792</v>
      </c>
      <c r="F135" s="41" t="s">
        <v>792</v>
      </c>
      <c r="G135" s="1204" t="s">
        <v>1157</v>
      </c>
      <c r="H135" s="1308">
        <v>41640</v>
      </c>
      <c r="I135" s="1479">
        <v>7341.15</v>
      </c>
      <c r="J135" s="1479">
        <v>7341.15</v>
      </c>
      <c r="K135" s="1325">
        <v>0</v>
      </c>
    </row>
    <row r="136" spans="1:15" s="1191" customFormat="1" x14ac:dyDescent="0.25">
      <c r="A136" s="1202" t="s">
        <v>14</v>
      </c>
      <c r="B136" s="1204">
        <v>367443</v>
      </c>
      <c r="C136" s="1498" t="s">
        <v>5110</v>
      </c>
      <c r="D136" s="1204" t="s">
        <v>16</v>
      </c>
      <c r="E136" s="41" t="s">
        <v>792</v>
      </c>
      <c r="F136" s="41" t="s">
        <v>792</v>
      </c>
      <c r="G136" s="1204" t="s">
        <v>1157</v>
      </c>
      <c r="H136" s="1308">
        <v>41640</v>
      </c>
      <c r="I136" s="1477">
        <v>27747.56</v>
      </c>
      <c r="J136" s="1477">
        <v>27747.56</v>
      </c>
      <c r="K136" s="1477">
        <v>0</v>
      </c>
    </row>
    <row r="137" spans="1:15" s="1191" customFormat="1" x14ac:dyDescent="0.25">
      <c r="A137" s="1202" t="s">
        <v>4383</v>
      </c>
      <c r="B137" s="1204">
        <v>367446</v>
      </c>
      <c r="C137" s="1498" t="s">
        <v>5111</v>
      </c>
      <c r="D137" s="1204" t="s">
        <v>48</v>
      </c>
      <c r="E137" s="41" t="s">
        <v>792</v>
      </c>
      <c r="F137" s="1287" t="s">
        <v>49</v>
      </c>
      <c r="G137" s="1204" t="s">
        <v>942</v>
      </c>
      <c r="H137" s="1308">
        <v>40477</v>
      </c>
      <c r="I137" s="1479">
        <v>3727.08</v>
      </c>
      <c r="J137" s="1479">
        <v>3727.08</v>
      </c>
      <c r="K137" s="1477">
        <v>0</v>
      </c>
    </row>
    <row r="138" spans="1:15" s="1191" customFormat="1" x14ac:dyDescent="0.25">
      <c r="A138" s="1202" t="s">
        <v>14</v>
      </c>
      <c r="B138" s="1204">
        <v>548785</v>
      </c>
      <c r="C138" s="1498" t="s">
        <v>5112</v>
      </c>
      <c r="D138" s="1204" t="s">
        <v>16</v>
      </c>
      <c r="E138" s="41" t="s">
        <v>792</v>
      </c>
      <c r="F138" s="41" t="s">
        <v>792</v>
      </c>
      <c r="G138" s="1204" t="s">
        <v>18</v>
      </c>
      <c r="H138" s="1308">
        <v>41640</v>
      </c>
      <c r="I138" s="1477">
        <v>27747.56</v>
      </c>
      <c r="J138" s="1477">
        <v>27747.56</v>
      </c>
      <c r="K138" s="1477">
        <v>0</v>
      </c>
    </row>
    <row r="139" spans="1:15" s="1191" customFormat="1" x14ac:dyDescent="0.25">
      <c r="A139" s="1202" t="s">
        <v>170</v>
      </c>
      <c r="B139" s="1204">
        <v>548786</v>
      </c>
      <c r="C139" s="1498" t="s">
        <v>5113</v>
      </c>
      <c r="D139" s="1204" t="s">
        <v>16</v>
      </c>
      <c r="E139" s="41" t="s">
        <v>792</v>
      </c>
      <c r="F139" s="41" t="s">
        <v>792</v>
      </c>
      <c r="G139" s="1204" t="s">
        <v>18</v>
      </c>
      <c r="H139" s="1308">
        <v>41640</v>
      </c>
      <c r="I139" s="1479">
        <v>7341.15</v>
      </c>
      <c r="J139" s="1479">
        <v>7341.15</v>
      </c>
      <c r="K139" s="1325">
        <v>0</v>
      </c>
    </row>
    <row r="140" spans="1:15" s="1191" customFormat="1" x14ac:dyDescent="0.25">
      <c r="A140" s="1202" t="s">
        <v>2387</v>
      </c>
      <c r="B140" s="1204">
        <v>548780</v>
      </c>
      <c r="C140" s="1498" t="s">
        <v>5114</v>
      </c>
      <c r="D140" s="1204" t="s">
        <v>48</v>
      </c>
      <c r="E140" s="41" t="s">
        <v>792</v>
      </c>
      <c r="F140" s="1287" t="s">
        <v>49</v>
      </c>
      <c r="G140" s="1204" t="s">
        <v>1157</v>
      </c>
      <c r="H140" s="1361">
        <v>43343</v>
      </c>
      <c r="I140" s="1362">
        <v>7670</v>
      </c>
      <c r="J140" s="1362">
        <v>2045.07</v>
      </c>
      <c r="K140" s="1362">
        <v>5623.93</v>
      </c>
    </row>
    <row r="141" spans="1:15" s="1191" customFormat="1" x14ac:dyDescent="0.25">
      <c r="A141" s="1202" t="s">
        <v>4383</v>
      </c>
      <c r="B141" s="1204">
        <v>367459</v>
      </c>
      <c r="C141" s="1498" t="s">
        <v>5115</v>
      </c>
      <c r="D141" s="1204" t="s">
        <v>48</v>
      </c>
      <c r="E141" s="41" t="s">
        <v>792</v>
      </c>
      <c r="F141" s="1287" t="s">
        <v>49</v>
      </c>
      <c r="G141" s="1204" t="s">
        <v>942</v>
      </c>
      <c r="H141" s="1308">
        <v>40477</v>
      </c>
      <c r="I141" s="1479">
        <v>3727.08</v>
      </c>
      <c r="J141" s="1479">
        <v>3727.08</v>
      </c>
      <c r="K141" s="1477">
        <v>0</v>
      </c>
    </row>
    <row r="142" spans="1:15" s="1191" customFormat="1" x14ac:dyDescent="0.25">
      <c r="A142" s="1202" t="s">
        <v>4477</v>
      </c>
      <c r="B142" s="1204">
        <v>367458</v>
      </c>
      <c r="C142" s="1498" t="s">
        <v>5116</v>
      </c>
      <c r="D142" s="1204"/>
      <c r="E142" s="41" t="s">
        <v>792</v>
      </c>
      <c r="F142" s="1287" t="s">
        <v>49</v>
      </c>
      <c r="G142" s="1204" t="s">
        <v>65</v>
      </c>
      <c r="H142" s="1308">
        <v>41640</v>
      </c>
      <c r="I142" s="1344">
        <v>10225.4</v>
      </c>
      <c r="J142" s="1477">
        <v>10225.4</v>
      </c>
      <c r="K142" s="1477">
        <v>0</v>
      </c>
    </row>
    <row r="143" spans="1:15" s="1197" customFormat="1" x14ac:dyDescent="0.25">
      <c r="A143" s="1202" t="s">
        <v>4383</v>
      </c>
      <c r="B143" s="1204">
        <v>367452</v>
      </c>
      <c r="C143" s="1498" t="s">
        <v>5117</v>
      </c>
      <c r="D143" s="1204" t="s">
        <v>48</v>
      </c>
      <c r="E143" s="41" t="s">
        <v>792</v>
      </c>
      <c r="F143" s="1287" t="s">
        <v>49</v>
      </c>
      <c r="G143" s="1204" t="s">
        <v>942</v>
      </c>
      <c r="H143" s="1308">
        <v>41640</v>
      </c>
      <c r="I143" s="1479">
        <v>3727.08</v>
      </c>
      <c r="J143" s="1479">
        <v>3727.08</v>
      </c>
      <c r="K143" s="1477">
        <v>0</v>
      </c>
    </row>
    <row r="144" spans="1:15" s="1197" customFormat="1" x14ac:dyDescent="0.25">
      <c r="A144" s="1202" t="s">
        <v>2387</v>
      </c>
      <c r="B144" s="1204">
        <v>548881</v>
      </c>
      <c r="C144" s="1498" t="s">
        <v>5118</v>
      </c>
      <c r="D144" s="1204" t="s">
        <v>48</v>
      </c>
      <c r="E144" s="41" t="s">
        <v>792</v>
      </c>
      <c r="F144" s="1287" t="s">
        <v>49</v>
      </c>
      <c r="G144" s="1204" t="s">
        <v>1157</v>
      </c>
      <c r="H144" s="1361">
        <v>43343</v>
      </c>
      <c r="I144" s="1362">
        <v>7670</v>
      </c>
      <c r="J144" s="1362">
        <v>2045.07</v>
      </c>
      <c r="K144" s="1362">
        <v>5623.93</v>
      </c>
    </row>
    <row r="145" spans="1:11" s="1197" customFormat="1" x14ac:dyDescent="0.25">
      <c r="A145" s="1202" t="s">
        <v>4509</v>
      </c>
      <c r="B145" s="1204">
        <v>367440</v>
      </c>
      <c r="C145" s="1498" t="s">
        <v>5119</v>
      </c>
      <c r="D145" s="1204" t="s">
        <v>4000</v>
      </c>
      <c r="E145" s="41" t="s">
        <v>792</v>
      </c>
      <c r="F145" s="41" t="s">
        <v>792</v>
      </c>
      <c r="G145" s="1204" t="s">
        <v>1634</v>
      </c>
      <c r="H145" s="1308">
        <v>39083</v>
      </c>
      <c r="I145" s="1481">
        <v>3005</v>
      </c>
      <c r="J145" s="1477">
        <v>3005</v>
      </c>
      <c r="K145" s="1477">
        <v>0</v>
      </c>
    </row>
    <row r="146" spans="1:11" s="1197" customFormat="1" x14ac:dyDescent="0.25">
      <c r="A146" s="1202" t="s">
        <v>170</v>
      </c>
      <c r="B146" s="1204">
        <v>548782</v>
      </c>
      <c r="C146" s="1498" t="s">
        <v>5120</v>
      </c>
      <c r="D146" s="1204" t="s">
        <v>16</v>
      </c>
      <c r="E146" s="41" t="s">
        <v>792</v>
      </c>
      <c r="F146" s="41" t="s">
        <v>792</v>
      </c>
      <c r="G146" s="1204" t="s">
        <v>1157</v>
      </c>
      <c r="H146" s="1308">
        <v>41640</v>
      </c>
      <c r="I146" s="1479">
        <v>7341.15</v>
      </c>
      <c r="J146" s="1479">
        <v>7341.15</v>
      </c>
      <c r="K146" s="1325">
        <v>0</v>
      </c>
    </row>
    <row r="147" spans="1:11" s="1197" customFormat="1" x14ac:dyDescent="0.25">
      <c r="A147" s="1202" t="s">
        <v>371</v>
      </c>
      <c r="B147" s="1204">
        <v>548781</v>
      </c>
      <c r="C147" s="1498" t="s">
        <v>5121</v>
      </c>
      <c r="D147" s="1204" t="s">
        <v>16</v>
      </c>
      <c r="E147" s="41" t="s">
        <v>792</v>
      </c>
      <c r="F147" s="41" t="s">
        <v>792</v>
      </c>
      <c r="G147" s="1204" t="s">
        <v>1157</v>
      </c>
      <c r="H147" s="1308">
        <v>41640</v>
      </c>
      <c r="I147" s="1477">
        <v>27747.56</v>
      </c>
      <c r="J147" s="1477">
        <v>27747.56</v>
      </c>
      <c r="K147" s="1477">
        <v>0</v>
      </c>
    </row>
    <row r="148" spans="1:11" s="1454" customFormat="1" x14ac:dyDescent="0.25">
      <c r="A148" s="1455" t="s">
        <v>371</v>
      </c>
      <c r="B148" s="1456">
        <v>749869</v>
      </c>
      <c r="C148" s="1498" t="s">
        <v>5122</v>
      </c>
      <c r="D148" s="1456" t="s">
        <v>16</v>
      </c>
      <c r="E148" s="1456" t="s">
        <v>1328</v>
      </c>
      <c r="F148" s="1456" t="s">
        <v>4510</v>
      </c>
      <c r="G148" s="1456" t="s">
        <v>1157</v>
      </c>
      <c r="H148" s="1361">
        <v>43532</v>
      </c>
      <c r="I148" s="1362">
        <v>39136</v>
      </c>
      <c r="J148" s="1362">
        <v>28264.17</v>
      </c>
      <c r="K148" s="1362">
        <v>10870.83</v>
      </c>
    </row>
    <row r="149" spans="1:11" s="1454" customFormat="1" x14ac:dyDescent="0.25">
      <c r="A149" s="1455" t="s">
        <v>170</v>
      </c>
      <c r="B149" s="1456">
        <v>749870</v>
      </c>
      <c r="C149" s="1498" t="s">
        <v>5123</v>
      </c>
      <c r="D149" s="1456" t="s">
        <v>16</v>
      </c>
      <c r="E149" s="1456" t="s">
        <v>131</v>
      </c>
      <c r="F149" s="1456" t="s">
        <v>4511</v>
      </c>
      <c r="G149" s="1456" t="s">
        <v>18</v>
      </c>
      <c r="H149" s="1361">
        <v>43535</v>
      </c>
      <c r="I149" s="1362">
        <v>4850</v>
      </c>
      <c r="J149" s="1362">
        <v>3502.05</v>
      </c>
      <c r="K149" s="1362">
        <v>1346.95</v>
      </c>
    </row>
    <row r="150" spans="1:11" s="1191" customFormat="1" x14ac:dyDescent="0.25">
      <c r="A150" s="1202" t="s">
        <v>4477</v>
      </c>
      <c r="B150" s="1204">
        <v>367453</v>
      </c>
      <c r="C150" s="1498" t="s">
        <v>5124</v>
      </c>
      <c r="D150" s="41" t="s">
        <v>792</v>
      </c>
      <c r="E150" s="41" t="s">
        <v>792</v>
      </c>
      <c r="F150" s="1287" t="s">
        <v>49</v>
      </c>
      <c r="G150" s="1204" t="s">
        <v>65</v>
      </c>
      <c r="H150" s="1308">
        <v>41640</v>
      </c>
      <c r="I150" s="1344">
        <v>10225.4</v>
      </c>
      <c r="J150" s="1477">
        <v>10225.4</v>
      </c>
      <c r="K150" s="1477">
        <v>0</v>
      </c>
    </row>
    <row r="151" spans="1:11" s="1191" customFormat="1" x14ac:dyDescent="0.25">
      <c r="A151" s="1202" t="s">
        <v>4477</v>
      </c>
      <c r="B151" s="1204">
        <v>367491</v>
      </c>
      <c r="C151" s="1498" t="s">
        <v>5125</v>
      </c>
      <c r="D151" s="41" t="s">
        <v>792</v>
      </c>
      <c r="E151" s="41" t="s">
        <v>792</v>
      </c>
      <c r="F151" s="1287" t="s">
        <v>49</v>
      </c>
      <c r="G151" s="1204" t="s">
        <v>65</v>
      </c>
      <c r="H151" s="1308">
        <v>41640</v>
      </c>
      <c r="I151" s="1344">
        <v>10225.4</v>
      </c>
      <c r="J151" s="1477">
        <v>10225.4</v>
      </c>
      <c r="K151" s="1477">
        <v>0</v>
      </c>
    </row>
    <row r="152" spans="1:11" s="1197" customFormat="1" x14ac:dyDescent="0.25">
      <c r="A152" s="1202" t="s">
        <v>4507</v>
      </c>
      <c r="B152" s="1204">
        <v>367474</v>
      </c>
      <c r="C152" s="1498" t="s">
        <v>4522</v>
      </c>
      <c r="D152" s="41" t="s">
        <v>792</v>
      </c>
      <c r="E152" s="41" t="s">
        <v>792</v>
      </c>
      <c r="F152" s="1287" t="s">
        <v>49</v>
      </c>
      <c r="G152" s="1204" t="s">
        <v>65</v>
      </c>
      <c r="H152" s="1308">
        <v>39083</v>
      </c>
      <c r="I152" s="1477">
        <v>28802.799999999999</v>
      </c>
      <c r="J152" s="1477">
        <v>28802.799999999999</v>
      </c>
      <c r="K152" s="1477">
        <v>0</v>
      </c>
    </row>
    <row r="153" spans="1:11" s="1197" customFormat="1" x14ac:dyDescent="0.25">
      <c r="A153" s="1202" t="s">
        <v>729</v>
      </c>
      <c r="B153" s="1204">
        <v>367437</v>
      </c>
      <c r="C153" s="1498" t="s">
        <v>4523</v>
      </c>
      <c r="D153" s="1204" t="s">
        <v>731</v>
      </c>
      <c r="E153" s="1457" t="s">
        <v>5051</v>
      </c>
      <c r="F153" s="1287" t="s">
        <v>49</v>
      </c>
      <c r="G153" s="1204" t="s">
        <v>18</v>
      </c>
      <c r="H153" s="1308">
        <v>39083</v>
      </c>
      <c r="I153" s="1323">
        <v>2262</v>
      </c>
      <c r="J153" s="1323">
        <v>2262</v>
      </c>
      <c r="K153" s="1477">
        <v>0</v>
      </c>
    </row>
    <row r="154" spans="1:11" s="1197" customFormat="1" x14ac:dyDescent="0.25">
      <c r="A154" s="1202" t="s">
        <v>4383</v>
      </c>
      <c r="B154" s="1204">
        <v>367465</v>
      </c>
      <c r="C154" s="1498" t="s">
        <v>5126</v>
      </c>
      <c r="D154" s="1204" t="s">
        <v>48</v>
      </c>
      <c r="E154" s="41" t="s">
        <v>792</v>
      </c>
      <c r="F154" s="1287" t="s">
        <v>49</v>
      </c>
      <c r="G154" s="1204" t="s">
        <v>942</v>
      </c>
      <c r="H154" s="1308">
        <v>41640</v>
      </c>
      <c r="I154" s="1479">
        <v>3727.08</v>
      </c>
      <c r="J154" s="1479">
        <v>3727.08</v>
      </c>
      <c r="K154" s="1477">
        <v>0</v>
      </c>
    </row>
    <row r="155" spans="1:11" s="1197" customFormat="1" x14ac:dyDescent="0.25">
      <c r="A155" s="1202" t="s">
        <v>4383</v>
      </c>
      <c r="B155" s="1204">
        <v>367464</v>
      </c>
      <c r="C155" s="1498" t="s">
        <v>5127</v>
      </c>
      <c r="D155" s="1204" t="s">
        <v>48</v>
      </c>
      <c r="E155" s="41" t="s">
        <v>792</v>
      </c>
      <c r="F155" s="1287" t="s">
        <v>49</v>
      </c>
      <c r="G155" s="1204" t="s">
        <v>942</v>
      </c>
      <c r="H155" s="1308">
        <v>41640</v>
      </c>
      <c r="I155" s="1479">
        <v>3727.08</v>
      </c>
      <c r="J155" s="1479">
        <v>3727.08</v>
      </c>
      <c r="K155" s="1477">
        <v>0</v>
      </c>
    </row>
    <row r="156" spans="1:11" s="1458" customFormat="1" x14ac:dyDescent="0.25">
      <c r="A156" s="1462" t="s">
        <v>729</v>
      </c>
      <c r="B156" s="1464">
        <v>749847</v>
      </c>
      <c r="C156" s="1498" t="s">
        <v>5128</v>
      </c>
      <c r="D156" s="1464" t="s">
        <v>4524</v>
      </c>
      <c r="E156" s="93" t="s">
        <v>792</v>
      </c>
      <c r="F156" s="1460">
        <v>111805500368</v>
      </c>
      <c r="G156" s="1464" t="s">
        <v>1157</v>
      </c>
      <c r="H156" s="1308">
        <v>44159</v>
      </c>
      <c r="I156" s="1479">
        <v>8353.2199999999993</v>
      </c>
      <c r="J156" s="1479">
        <v>1160.03</v>
      </c>
      <c r="K156" s="1477">
        <v>7192.19</v>
      </c>
    </row>
    <row r="157" spans="1:11" s="1197" customFormat="1" x14ac:dyDescent="0.25">
      <c r="A157" s="1202" t="s">
        <v>2387</v>
      </c>
      <c r="B157" s="1204">
        <v>548777</v>
      </c>
      <c r="C157" s="1498" t="s">
        <v>5129</v>
      </c>
      <c r="D157" s="41" t="s">
        <v>792</v>
      </c>
      <c r="E157" s="41" t="s">
        <v>792</v>
      </c>
      <c r="F157" s="1287" t="s">
        <v>49</v>
      </c>
      <c r="G157" s="1204" t="s">
        <v>1157</v>
      </c>
      <c r="H157" s="1361">
        <v>43343</v>
      </c>
      <c r="I157" s="1362">
        <v>7670</v>
      </c>
      <c r="J157" s="1362">
        <v>2045.07</v>
      </c>
      <c r="K157" s="1362">
        <v>5623.93</v>
      </c>
    </row>
    <row r="158" spans="1:11" s="1197" customFormat="1" x14ac:dyDescent="0.25">
      <c r="A158" s="1202" t="s">
        <v>4383</v>
      </c>
      <c r="B158" s="1204">
        <v>367490</v>
      </c>
      <c r="C158" s="1498" t="s">
        <v>5130</v>
      </c>
      <c r="D158" s="1204" t="s">
        <v>48</v>
      </c>
      <c r="E158" s="41" t="s">
        <v>792</v>
      </c>
      <c r="F158" s="1287" t="s">
        <v>49</v>
      </c>
      <c r="G158" s="1204" t="s">
        <v>94</v>
      </c>
      <c r="H158" s="1308">
        <v>41640</v>
      </c>
      <c r="I158" s="1479">
        <v>3727.08</v>
      </c>
      <c r="J158" s="1479">
        <v>3727.08</v>
      </c>
      <c r="K158" s="1477">
        <v>0</v>
      </c>
    </row>
    <row r="159" spans="1:11" s="1458" customFormat="1" x14ac:dyDescent="0.25">
      <c r="A159" s="1462" t="s">
        <v>4383</v>
      </c>
      <c r="B159" s="1464">
        <v>749848</v>
      </c>
      <c r="C159" s="1498" t="s">
        <v>5131</v>
      </c>
      <c r="D159" s="1464" t="s">
        <v>48</v>
      </c>
      <c r="E159" s="93" t="s">
        <v>792</v>
      </c>
      <c r="F159" s="1464" t="s">
        <v>49</v>
      </c>
      <c r="G159" s="1464" t="s">
        <v>94</v>
      </c>
      <c r="H159" s="1308">
        <v>41640</v>
      </c>
      <c r="I159" s="1479">
        <v>3727.08</v>
      </c>
      <c r="J159" s="1479">
        <v>3727.08</v>
      </c>
      <c r="K159" s="1477">
        <v>0</v>
      </c>
    </row>
    <row r="160" spans="1:11" s="1197" customFormat="1" x14ac:dyDescent="0.25">
      <c r="A160" s="1202" t="s">
        <v>4526</v>
      </c>
      <c r="B160" s="1204">
        <v>367487</v>
      </c>
      <c r="C160" s="1498" t="s">
        <v>4527</v>
      </c>
      <c r="D160" s="41" t="s">
        <v>792</v>
      </c>
      <c r="E160" s="41" t="s">
        <v>792</v>
      </c>
      <c r="F160" s="1287" t="s">
        <v>49</v>
      </c>
      <c r="G160" s="1204" t="s">
        <v>193</v>
      </c>
      <c r="H160" s="1308">
        <v>41640</v>
      </c>
      <c r="I160" s="1479">
        <v>5227.08</v>
      </c>
      <c r="J160" s="1479">
        <v>5227.08</v>
      </c>
      <c r="K160" s="1477">
        <v>0</v>
      </c>
    </row>
    <row r="161" spans="1:15" s="1197" customFormat="1" x14ac:dyDescent="0.25">
      <c r="A161" s="1202" t="s">
        <v>4526</v>
      </c>
      <c r="B161" s="1204">
        <v>367488</v>
      </c>
      <c r="C161" s="1498" t="s">
        <v>5132</v>
      </c>
      <c r="D161" s="41" t="s">
        <v>792</v>
      </c>
      <c r="E161" s="41" t="s">
        <v>792</v>
      </c>
      <c r="F161" s="1287" t="s">
        <v>49</v>
      </c>
      <c r="G161" s="1204" t="s">
        <v>94</v>
      </c>
      <c r="H161" s="1308">
        <v>41640</v>
      </c>
      <c r="I161" s="1479">
        <v>5227.08</v>
      </c>
      <c r="J161" s="1479">
        <v>5227.08</v>
      </c>
      <c r="K161" s="1477">
        <v>0</v>
      </c>
    </row>
    <row r="162" spans="1:15" s="1197" customFormat="1" x14ac:dyDescent="0.25">
      <c r="A162" s="1202" t="s">
        <v>194</v>
      </c>
      <c r="B162" s="1204">
        <v>367492</v>
      </c>
      <c r="C162" s="1498" t="s">
        <v>5133</v>
      </c>
      <c r="D162" s="41" t="s">
        <v>792</v>
      </c>
      <c r="E162" s="41" t="s">
        <v>792</v>
      </c>
      <c r="F162" s="1287" t="s">
        <v>49</v>
      </c>
      <c r="G162" s="1204" t="s">
        <v>691</v>
      </c>
      <c r="H162" s="1308">
        <v>41676</v>
      </c>
      <c r="I162" s="1323">
        <v>2200</v>
      </c>
      <c r="J162" s="1323">
        <v>2200</v>
      </c>
      <c r="K162" s="1477">
        <v>0</v>
      </c>
    </row>
    <row r="163" spans="1:15" s="1828" customFormat="1" x14ac:dyDescent="0.25">
      <c r="A163" s="1861"/>
      <c r="B163" s="1862"/>
      <c r="C163" s="1862"/>
      <c r="D163" s="1860"/>
      <c r="E163" s="1862"/>
      <c r="F163" s="1862"/>
      <c r="G163" s="1862"/>
      <c r="H163" s="1869"/>
      <c r="I163" s="1897">
        <f>SUM(I101:I162)</f>
        <v>840033.97159999993</v>
      </c>
      <c r="J163" s="1897">
        <f>SUM(J101:J162)</f>
        <v>584010.86159999995</v>
      </c>
      <c r="K163" s="1879">
        <f>SUM(K101:K162)</f>
        <v>256004.78999999995</v>
      </c>
      <c r="M163" s="1854">
        <f t="shared" ref="M163:O163" si="2">I163</f>
        <v>840033.97159999993</v>
      </c>
      <c r="N163" s="1854">
        <f t="shared" si="2"/>
        <v>584010.86159999995</v>
      </c>
      <c r="O163" s="1854">
        <f t="shared" si="2"/>
        <v>256004.78999999995</v>
      </c>
    </row>
    <row r="164" spans="1:15" x14ac:dyDescent="0.25">
      <c r="B164" s="44"/>
      <c r="D164" s="44"/>
      <c r="G164" s="44"/>
    </row>
    <row r="165" spans="1:15" ht="18.75" x14ac:dyDescent="0.3">
      <c r="A165" s="1111" t="s">
        <v>204</v>
      </c>
      <c r="B165" s="1799"/>
      <c r="C165" s="1799"/>
      <c r="D165" s="1799"/>
      <c r="E165" s="1799"/>
      <c r="F165" s="1113" t="s">
        <v>4394</v>
      </c>
      <c r="G165" s="1799"/>
      <c r="H165" s="2014" t="s">
        <v>3</v>
      </c>
      <c r="I165" s="2015" t="s">
        <v>4</v>
      </c>
      <c r="J165" s="2001" t="s">
        <v>5</v>
      </c>
      <c r="K165" s="1999" t="s">
        <v>6</v>
      </c>
      <c r="L165" s="1154"/>
      <c r="M165" s="1151"/>
      <c r="N165" s="1151"/>
      <c r="O165" s="1151"/>
    </row>
    <row r="166" spans="1:15" x14ac:dyDescent="0.25">
      <c r="A166" s="1153" t="s">
        <v>7</v>
      </c>
      <c r="B166" s="1153" t="s">
        <v>8</v>
      </c>
      <c r="C166" s="1281" t="s">
        <v>9</v>
      </c>
      <c r="D166" s="1153" t="s">
        <v>10</v>
      </c>
      <c r="E166" s="1153" t="s">
        <v>11</v>
      </c>
      <c r="F166" s="1153" t="s">
        <v>12</v>
      </c>
      <c r="G166" s="1153" t="s">
        <v>13</v>
      </c>
      <c r="H166" s="2014"/>
      <c r="I166" s="2015"/>
      <c r="J166" s="2001"/>
      <c r="K166" s="1999"/>
      <c r="L166" s="1152"/>
      <c r="M166" s="1151"/>
      <c r="N166" s="1151"/>
      <c r="O166" s="1151"/>
    </row>
    <row r="167" spans="1:15" x14ac:dyDescent="0.25">
      <c r="A167" s="1155" t="s">
        <v>4395</v>
      </c>
      <c r="B167" s="1156">
        <v>548820</v>
      </c>
      <c r="C167" s="1498" t="s">
        <v>4396</v>
      </c>
      <c r="D167" s="1156" t="s">
        <v>3381</v>
      </c>
      <c r="E167" s="1156" t="s">
        <v>4397</v>
      </c>
      <c r="F167" s="1156">
        <v>156079290</v>
      </c>
      <c r="G167" s="1156" t="s">
        <v>94</v>
      </c>
      <c r="H167" s="1308">
        <v>42534</v>
      </c>
      <c r="I167" s="1354">
        <v>338374.65</v>
      </c>
      <c r="J167" s="1354">
        <v>218533.62</v>
      </c>
      <c r="K167" s="1323">
        <v>119841.03</v>
      </c>
      <c r="L167" s="1152"/>
      <c r="M167" s="1151"/>
      <c r="N167" s="1151"/>
      <c r="O167" s="1151"/>
    </row>
    <row r="168" spans="1:15" x14ac:dyDescent="0.25">
      <c r="A168" s="1155" t="s">
        <v>4395</v>
      </c>
      <c r="B168" s="1156">
        <v>548821</v>
      </c>
      <c r="C168" s="1498" t="s">
        <v>4398</v>
      </c>
      <c r="D168" s="1156" t="s">
        <v>3577</v>
      </c>
      <c r="E168" s="1156" t="s">
        <v>4399</v>
      </c>
      <c r="F168" s="41" t="s">
        <v>792</v>
      </c>
      <c r="G168" s="1156" t="s">
        <v>193</v>
      </c>
      <c r="H168" s="1308">
        <v>39083</v>
      </c>
      <c r="I168" s="1354">
        <v>25000</v>
      </c>
      <c r="J168" s="1354">
        <v>25000</v>
      </c>
      <c r="K168" s="1477">
        <v>0</v>
      </c>
      <c r="L168" s="1152"/>
      <c r="M168" s="1151"/>
      <c r="N168" s="1151"/>
      <c r="O168" s="1151"/>
    </row>
    <row r="169" spans="1:15" x14ac:dyDescent="0.25">
      <c r="A169" s="1155" t="s">
        <v>4395</v>
      </c>
      <c r="B169" s="1156">
        <v>548822</v>
      </c>
      <c r="C169" s="1498" t="s">
        <v>4400</v>
      </c>
      <c r="D169" s="1156" t="s">
        <v>3577</v>
      </c>
      <c r="E169" s="1156" t="s">
        <v>4401</v>
      </c>
      <c r="F169" s="41" t="s">
        <v>792</v>
      </c>
      <c r="G169" s="1156" t="s">
        <v>193</v>
      </c>
      <c r="H169" s="1308">
        <v>39083</v>
      </c>
      <c r="I169" s="1354">
        <v>25000</v>
      </c>
      <c r="J169" s="1354">
        <v>25000</v>
      </c>
      <c r="K169" s="1477">
        <v>0</v>
      </c>
      <c r="L169" s="1154"/>
      <c r="M169" s="1151"/>
      <c r="N169" s="1151"/>
      <c r="O169" s="1151"/>
    </row>
    <row r="170" spans="1:15" s="1828" customFormat="1" x14ac:dyDescent="0.25">
      <c r="C170" s="1858"/>
      <c r="E170" s="1858"/>
      <c r="F170" s="1858"/>
      <c r="H170" s="1859"/>
      <c r="I170" s="1892">
        <f>SUM(I167:I169)</f>
        <v>388374.65</v>
      </c>
      <c r="J170" s="1892">
        <f>SUM(J167:J169)</f>
        <v>268533.62</v>
      </c>
      <c r="K170" s="1880">
        <f>SUM(K167:K169)</f>
        <v>119841.03</v>
      </c>
      <c r="M170" s="1854">
        <f t="shared" ref="M170:O170" si="3">I170</f>
        <v>388374.65</v>
      </c>
      <c r="N170" s="1854">
        <f t="shared" si="3"/>
        <v>268533.62</v>
      </c>
      <c r="O170" s="1854">
        <f t="shared" si="3"/>
        <v>119841.03</v>
      </c>
    </row>
    <row r="172" spans="1:15" ht="18.75" x14ac:dyDescent="0.3">
      <c r="A172" s="1111" t="s">
        <v>204</v>
      </c>
      <c r="B172" s="1799"/>
      <c r="C172" s="1799"/>
      <c r="D172" s="1799"/>
      <c r="E172" s="1799"/>
      <c r="F172" s="1113" t="s">
        <v>4402</v>
      </c>
      <c r="G172" s="1799"/>
      <c r="H172" s="2014" t="s">
        <v>3</v>
      </c>
      <c r="I172" s="2015" t="s">
        <v>4</v>
      </c>
      <c r="J172" s="2001" t="s">
        <v>5</v>
      </c>
      <c r="K172" s="1999" t="s">
        <v>6</v>
      </c>
      <c r="L172" s="1159"/>
      <c r="M172" s="1152"/>
      <c r="N172" s="1152"/>
      <c r="O172" s="1152"/>
    </row>
    <row r="173" spans="1:15" x14ac:dyDescent="0.25">
      <c r="A173" s="1158" t="s">
        <v>7</v>
      </c>
      <c r="B173" s="1158" t="s">
        <v>8</v>
      </c>
      <c r="C173" s="1281" t="s">
        <v>9</v>
      </c>
      <c r="D173" s="1158" t="s">
        <v>10</v>
      </c>
      <c r="E173" s="1158" t="s">
        <v>11</v>
      </c>
      <c r="F173" s="1158" t="s">
        <v>12</v>
      </c>
      <c r="G173" s="1158" t="s">
        <v>13</v>
      </c>
      <c r="H173" s="2014"/>
      <c r="I173" s="2015"/>
      <c r="J173" s="2001"/>
      <c r="K173" s="1999"/>
      <c r="L173" s="1159"/>
      <c r="M173" s="1152"/>
      <c r="N173" s="1152"/>
      <c r="O173" s="1152"/>
    </row>
    <row r="174" spans="1:15" x14ac:dyDescent="0.25">
      <c r="A174" s="1163" t="s">
        <v>130</v>
      </c>
      <c r="B174" s="1165">
        <v>548816</v>
      </c>
      <c r="C174" s="1206" t="s">
        <v>4403</v>
      </c>
      <c r="D174" s="1165" t="s">
        <v>16</v>
      </c>
      <c r="E174" s="1165" t="s">
        <v>213</v>
      </c>
      <c r="F174" s="1165" t="s">
        <v>4404</v>
      </c>
      <c r="G174" s="1165" t="s">
        <v>18</v>
      </c>
      <c r="H174" s="1308">
        <v>39083</v>
      </c>
      <c r="I174" s="1354">
        <v>7690</v>
      </c>
      <c r="J174" s="1354">
        <v>7690</v>
      </c>
      <c r="K174" s="1477">
        <v>0</v>
      </c>
      <c r="L174" s="1159"/>
      <c r="M174" s="1152"/>
      <c r="N174" s="1152"/>
      <c r="O174" s="1152"/>
    </row>
    <row r="175" spans="1:15" x14ac:dyDescent="0.25">
      <c r="A175" s="1163" t="s">
        <v>14</v>
      </c>
      <c r="B175" s="1165">
        <v>548817</v>
      </c>
      <c r="C175" s="1206" t="s">
        <v>4405</v>
      </c>
      <c r="D175" s="1165" t="s">
        <v>16</v>
      </c>
      <c r="E175" s="1165" t="s">
        <v>127</v>
      </c>
      <c r="F175" s="1165" t="s">
        <v>4406</v>
      </c>
      <c r="G175" s="1165" t="s">
        <v>18</v>
      </c>
      <c r="H175" s="1308">
        <v>39083</v>
      </c>
      <c r="I175" s="1354">
        <v>39000</v>
      </c>
      <c r="J175" s="1354">
        <v>39000</v>
      </c>
      <c r="K175" s="1323">
        <v>0</v>
      </c>
      <c r="L175" s="1159"/>
      <c r="M175" s="1152"/>
      <c r="N175" s="1152"/>
      <c r="O175" s="1152"/>
    </row>
    <row r="176" spans="1:15" x14ac:dyDescent="0.25">
      <c r="A176" s="1164" t="s">
        <v>4407</v>
      </c>
      <c r="B176" s="1165">
        <v>367450</v>
      </c>
      <c r="C176" s="1498" t="s">
        <v>4408</v>
      </c>
      <c r="D176" s="1165" t="s">
        <v>2228</v>
      </c>
      <c r="E176" s="1165" t="s">
        <v>154</v>
      </c>
      <c r="F176" s="41" t="s">
        <v>792</v>
      </c>
      <c r="G176" s="1165" t="s">
        <v>193</v>
      </c>
      <c r="H176" s="1308">
        <v>40718</v>
      </c>
      <c r="I176" s="1354">
        <v>904.8</v>
      </c>
      <c r="J176" s="1354">
        <v>904.8</v>
      </c>
      <c r="K176" s="1477">
        <v>0</v>
      </c>
      <c r="L176" s="1162"/>
      <c r="M176" s="1157"/>
      <c r="N176" s="1157"/>
      <c r="O176" s="1157"/>
    </row>
    <row r="177" spans="1:15" x14ac:dyDescent="0.25">
      <c r="A177" s="1164" t="s">
        <v>729</v>
      </c>
      <c r="B177" s="1165">
        <v>367466</v>
      </c>
      <c r="C177" s="1498" t="s">
        <v>4409</v>
      </c>
      <c r="D177" s="1165" t="s">
        <v>731</v>
      </c>
      <c r="E177" s="1165" t="s">
        <v>4411</v>
      </c>
      <c r="F177" s="41" t="s">
        <v>792</v>
      </c>
      <c r="G177" s="1165" t="s">
        <v>18</v>
      </c>
      <c r="H177" s="1308">
        <v>41967</v>
      </c>
      <c r="I177" s="1479">
        <v>8500</v>
      </c>
      <c r="J177" s="1354">
        <v>8500</v>
      </c>
      <c r="K177" s="1477">
        <v>0</v>
      </c>
      <c r="L177" s="1160"/>
      <c r="M177" s="1157"/>
      <c r="N177" s="1157"/>
      <c r="O177" s="1157"/>
    </row>
    <row r="178" spans="1:15" x14ac:dyDescent="0.25">
      <c r="A178" s="1161" t="s">
        <v>4410</v>
      </c>
      <c r="B178" s="1165">
        <v>367489</v>
      </c>
      <c r="C178" s="41" t="s">
        <v>792</v>
      </c>
      <c r="D178" s="1165" t="s">
        <v>48</v>
      </c>
      <c r="E178" s="41" t="s">
        <v>792</v>
      </c>
      <c r="F178" s="1287" t="s">
        <v>49</v>
      </c>
      <c r="G178" s="1165" t="s">
        <v>94</v>
      </c>
      <c r="H178" s="1308">
        <v>41640</v>
      </c>
      <c r="I178" s="1479">
        <v>3727.08</v>
      </c>
      <c r="J178" s="1479">
        <v>3727.08</v>
      </c>
      <c r="K178" s="1477">
        <v>0</v>
      </c>
    </row>
    <row r="179" spans="1:15" s="1828" customFormat="1" x14ac:dyDescent="0.25">
      <c r="C179" s="1858"/>
      <c r="E179" s="1858"/>
      <c r="F179" s="1858"/>
      <c r="H179" s="1859"/>
      <c r="I179" s="1892">
        <f>SUM(I174:I178)</f>
        <v>59821.880000000005</v>
      </c>
      <c r="J179" s="1892">
        <f>SUM(J174:J178)</f>
        <v>59821.880000000005</v>
      </c>
      <c r="K179" s="1880">
        <f>SUM(K174:K178)</f>
        <v>0</v>
      </c>
      <c r="M179" s="1854">
        <f t="shared" ref="M179:O179" si="4">I179</f>
        <v>59821.880000000005</v>
      </c>
      <c r="N179" s="1854">
        <f t="shared" si="4"/>
        <v>59821.880000000005</v>
      </c>
      <c r="O179" s="1854">
        <f t="shared" si="4"/>
        <v>0</v>
      </c>
    </row>
    <row r="181" spans="1:15" ht="18.75" x14ac:dyDescent="0.3">
      <c r="A181" s="1111" t="s">
        <v>204</v>
      </c>
      <c r="B181" s="1799"/>
      <c r="C181" s="1799"/>
      <c r="D181" s="1799"/>
      <c r="E181" s="1799"/>
      <c r="F181" s="1113" t="s">
        <v>4431</v>
      </c>
      <c r="G181" s="1799"/>
      <c r="H181" s="2014" t="s">
        <v>3</v>
      </c>
      <c r="I181" s="2015" t="s">
        <v>4</v>
      </c>
      <c r="J181" s="2001" t="s">
        <v>5</v>
      </c>
      <c r="K181" s="1999" t="s">
        <v>6</v>
      </c>
      <c r="L181" s="1177"/>
      <c r="M181" s="1176"/>
      <c r="N181" s="1176"/>
      <c r="O181" s="1176"/>
    </row>
    <row r="182" spans="1:15" x14ac:dyDescent="0.25">
      <c r="A182" s="1178" t="s">
        <v>7</v>
      </c>
      <c r="B182" s="1178" t="s">
        <v>8</v>
      </c>
      <c r="C182" s="1281" t="s">
        <v>9</v>
      </c>
      <c r="D182" s="1178" t="s">
        <v>10</v>
      </c>
      <c r="E182" s="1178" t="s">
        <v>11</v>
      </c>
      <c r="F182" s="1178" t="s">
        <v>12</v>
      </c>
      <c r="G182" s="1178" t="s">
        <v>13</v>
      </c>
      <c r="H182" s="2014"/>
      <c r="I182" s="2015"/>
      <c r="J182" s="2001"/>
      <c r="K182" s="1999"/>
      <c r="L182" s="1177"/>
      <c r="M182" s="1176"/>
      <c r="N182" s="1176"/>
      <c r="O182" s="1176"/>
    </row>
    <row r="183" spans="1:15" x14ac:dyDescent="0.25">
      <c r="A183" s="1185" t="s">
        <v>104</v>
      </c>
      <c r="B183" s="1186">
        <v>548588</v>
      </c>
      <c r="C183" s="1498" t="s">
        <v>4432</v>
      </c>
      <c r="D183" s="1186" t="s">
        <v>4312</v>
      </c>
      <c r="E183" s="1186" t="s">
        <v>4433</v>
      </c>
      <c r="F183" s="1186" t="s">
        <v>4434</v>
      </c>
      <c r="G183" s="1186" t="s">
        <v>75</v>
      </c>
      <c r="H183" s="1308">
        <v>42508</v>
      </c>
      <c r="I183" s="1479">
        <v>5997.8</v>
      </c>
      <c r="J183" s="1479">
        <v>3998.53</v>
      </c>
      <c r="K183" s="1477">
        <v>1999.27</v>
      </c>
      <c r="L183" s="1179"/>
      <c r="M183" s="1177"/>
      <c r="N183" s="1177"/>
      <c r="O183" s="1177"/>
    </row>
    <row r="184" spans="1:15" x14ac:dyDescent="0.25">
      <c r="A184" s="1185" t="s">
        <v>1817</v>
      </c>
      <c r="B184" s="1186">
        <v>367400</v>
      </c>
      <c r="C184" s="1498" t="s">
        <v>4435</v>
      </c>
      <c r="D184" s="1186" t="s">
        <v>544</v>
      </c>
      <c r="E184" s="1186" t="s">
        <v>4436</v>
      </c>
      <c r="F184" s="1186" t="s">
        <v>4437</v>
      </c>
      <c r="G184" s="1186" t="s">
        <v>3579</v>
      </c>
      <c r="H184" s="1308">
        <v>40595</v>
      </c>
      <c r="I184" s="1479">
        <v>15895</v>
      </c>
      <c r="J184" s="1354">
        <v>15895</v>
      </c>
      <c r="K184" s="1477">
        <v>0</v>
      </c>
      <c r="L184" s="1180"/>
      <c r="M184" s="1179"/>
      <c r="N184" s="1179"/>
      <c r="O184" s="1179"/>
    </row>
    <row r="185" spans="1:15" x14ac:dyDescent="0.25">
      <c r="A185" s="1184" t="s">
        <v>4438</v>
      </c>
      <c r="B185" s="1186">
        <v>548590</v>
      </c>
      <c r="C185" s="1498" t="s">
        <v>4367</v>
      </c>
      <c r="D185" s="1287" t="s">
        <v>49</v>
      </c>
      <c r="E185" s="1287" t="s">
        <v>49</v>
      </c>
      <c r="F185" s="1287" t="s">
        <v>49</v>
      </c>
      <c r="G185" s="1186" t="s">
        <v>114</v>
      </c>
      <c r="H185" s="1308">
        <v>41640</v>
      </c>
      <c r="I185" s="1479">
        <v>52350</v>
      </c>
      <c r="J185" s="1479">
        <v>52350</v>
      </c>
      <c r="K185" s="1477">
        <v>0</v>
      </c>
      <c r="L185" s="1183"/>
      <c r="M185" s="1180"/>
      <c r="N185" s="1180"/>
      <c r="O185" s="1180"/>
    </row>
    <row r="186" spans="1:15" s="1458" customFormat="1" x14ac:dyDescent="0.25">
      <c r="A186" s="1459" t="s">
        <v>4439</v>
      </c>
      <c r="B186" s="1464">
        <v>749843</v>
      </c>
      <c r="C186" s="1498" t="s">
        <v>5134</v>
      </c>
      <c r="D186" s="1464" t="s">
        <v>255</v>
      </c>
      <c r="E186" s="93" t="s">
        <v>792</v>
      </c>
      <c r="F186" s="93" t="s">
        <v>792</v>
      </c>
      <c r="G186" s="1464" t="s">
        <v>381</v>
      </c>
      <c r="H186" s="1308">
        <v>41640</v>
      </c>
      <c r="I186" s="1378">
        <v>6322</v>
      </c>
      <c r="J186" s="1378">
        <v>6322</v>
      </c>
      <c r="K186" s="1362">
        <v>0</v>
      </c>
    </row>
    <row r="187" spans="1:15" x14ac:dyDescent="0.25">
      <c r="A187" s="1182" t="s">
        <v>4440</v>
      </c>
      <c r="B187" s="1186">
        <v>367404</v>
      </c>
      <c r="C187" s="1498" t="s">
        <v>5135</v>
      </c>
      <c r="D187" s="1186" t="s">
        <v>3453</v>
      </c>
      <c r="E187" s="41" t="s">
        <v>792</v>
      </c>
      <c r="F187" s="1287" t="s">
        <v>49</v>
      </c>
      <c r="G187" s="1186" t="s">
        <v>1003</v>
      </c>
      <c r="H187" s="1308">
        <v>41640</v>
      </c>
      <c r="I187" s="1339">
        <v>1000</v>
      </c>
      <c r="J187" s="1477">
        <v>1000</v>
      </c>
      <c r="K187" s="1477">
        <v>0</v>
      </c>
    </row>
    <row r="188" spans="1:15" s="1181" customFormat="1" x14ac:dyDescent="0.25">
      <c r="A188" s="1182" t="s">
        <v>4440</v>
      </c>
      <c r="B188" s="1186">
        <v>367405</v>
      </c>
      <c r="C188" s="1498" t="s">
        <v>5136</v>
      </c>
      <c r="D188" s="1186" t="s">
        <v>3453</v>
      </c>
      <c r="E188" s="41" t="s">
        <v>792</v>
      </c>
      <c r="F188" s="1287" t="s">
        <v>49</v>
      </c>
      <c r="G188" s="1186" t="s">
        <v>1003</v>
      </c>
      <c r="H188" s="1308">
        <v>41640</v>
      </c>
      <c r="I188" s="1339">
        <v>1000</v>
      </c>
      <c r="J188" s="1477">
        <v>1000</v>
      </c>
      <c r="K188" s="1477">
        <v>0</v>
      </c>
    </row>
    <row r="189" spans="1:15" s="1822" customFormat="1" x14ac:dyDescent="0.25">
      <c r="A189" s="1823"/>
      <c r="B189" s="1798"/>
      <c r="C189" s="1798"/>
      <c r="D189" s="1798"/>
      <c r="E189" s="45"/>
      <c r="F189" s="1798"/>
      <c r="G189" s="1798"/>
      <c r="H189" s="1318"/>
      <c r="I189" s="1947"/>
      <c r="J189" s="1480"/>
      <c r="K189" s="1480"/>
    </row>
    <row r="190" spans="1:15" s="1822" customFormat="1" x14ac:dyDescent="0.25">
      <c r="A190" s="1823"/>
      <c r="B190" s="1798"/>
      <c r="C190" s="1798"/>
      <c r="D190" s="1798"/>
      <c r="E190" s="45"/>
      <c r="F190" s="1798"/>
      <c r="G190" s="1798"/>
      <c r="H190" s="1318"/>
      <c r="I190" s="1947"/>
      <c r="J190" s="1480"/>
      <c r="K190" s="1480"/>
    </row>
    <row r="191" spans="1:15" s="1822" customFormat="1" x14ac:dyDescent="0.25">
      <c r="A191" s="1823"/>
      <c r="B191" s="1798"/>
      <c r="C191" s="1798"/>
      <c r="D191" s="1798"/>
      <c r="E191" s="45"/>
      <c r="F191" s="1798"/>
      <c r="G191" s="1798"/>
      <c r="H191" s="1318"/>
      <c r="I191" s="1947"/>
      <c r="J191" s="1480"/>
      <c r="K191" s="1480"/>
    </row>
    <row r="192" spans="1:15" s="1822" customFormat="1" x14ac:dyDescent="0.25">
      <c r="A192" s="1823"/>
      <c r="B192" s="1798"/>
      <c r="C192" s="1798"/>
      <c r="D192" s="1798"/>
      <c r="E192" s="45"/>
      <c r="F192" s="1798"/>
      <c r="G192" s="1798"/>
      <c r="H192" s="1318"/>
      <c r="I192" s="1947"/>
      <c r="J192" s="1480"/>
      <c r="K192" s="1480"/>
    </row>
    <row r="193" spans="1:18" s="1828" customFormat="1" x14ac:dyDescent="0.25">
      <c r="C193" s="1858"/>
      <c r="E193" s="1858"/>
      <c r="F193" s="1858"/>
      <c r="H193" s="1859"/>
      <c r="I193" s="1892">
        <f>SUM(I183:I188)</f>
        <v>82564.800000000003</v>
      </c>
      <c r="J193" s="1892">
        <f>SUM(J183:J188)</f>
        <v>80565.53</v>
      </c>
      <c r="K193" s="1880">
        <f>SUM(K183:K188)</f>
        <v>1999.27</v>
      </c>
      <c r="M193" s="1854">
        <f t="shared" ref="M193:O193" si="5">I193</f>
        <v>82564.800000000003</v>
      </c>
      <c r="N193" s="1854">
        <f t="shared" si="5"/>
        <v>80565.53</v>
      </c>
      <c r="O193" s="1854">
        <f t="shared" si="5"/>
        <v>1999.27</v>
      </c>
    </row>
    <row r="195" spans="1:18" ht="18.75" x14ac:dyDescent="0.3">
      <c r="A195" s="1111" t="s">
        <v>204</v>
      </c>
      <c r="B195" s="1799"/>
      <c r="C195" s="1799"/>
      <c r="D195" s="1799"/>
      <c r="E195" s="1799"/>
      <c r="F195" s="1113" t="s">
        <v>4441</v>
      </c>
      <c r="G195" s="1799"/>
      <c r="H195" s="2014" t="s">
        <v>3</v>
      </c>
      <c r="I195" s="2015" t="s">
        <v>4</v>
      </c>
      <c r="J195" s="2001" t="s">
        <v>5</v>
      </c>
      <c r="K195" s="1999" t="s">
        <v>6</v>
      </c>
      <c r="L195" s="1187"/>
      <c r="M195" s="1181"/>
      <c r="N195" s="1181"/>
      <c r="O195" s="1181"/>
    </row>
    <row r="196" spans="1:18" x14ac:dyDescent="0.25">
      <c r="A196" s="1188" t="s">
        <v>7</v>
      </c>
      <c r="B196" s="1188" t="s">
        <v>8</v>
      </c>
      <c r="C196" s="1281" t="s">
        <v>9</v>
      </c>
      <c r="D196" s="1188" t="s">
        <v>10</v>
      </c>
      <c r="E196" s="1188" t="s">
        <v>11</v>
      </c>
      <c r="F196" s="1188" t="s">
        <v>12</v>
      </c>
      <c r="G196" s="1188" t="s">
        <v>13</v>
      </c>
      <c r="H196" s="2014"/>
      <c r="I196" s="2015"/>
      <c r="J196" s="2001"/>
      <c r="K196" s="1999"/>
      <c r="L196" s="1187"/>
      <c r="M196" s="1181"/>
      <c r="N196" s="1181"/>
      <c r="O196" s="1181"/>
    </row>
    <row r="197" spans="1:18" x14ac:dyDescent="0.25">
      <c r="A197" s="1202" t="s">
        <v>4442</v>
      </c>
      <c r="B197" s="1204">
        <v>367320</v>
      </c>
      <c r="C197" s="1498" t="s">
        <v>4443</v>
      </c>
      <c r="D197" s="41" t="s">
        <v>792</v>
      </c>
      <c r="E197" s="41" t="s">
        <v>792</v>
      </c>
      <c r="F197" s="1287" t="s">
        <v>49</v>
      </c>
      <c r="G197" s="1204" t="s">
        <v>159</v>
      </c>
      <c r="H197" s="1308">
        <v>40477</v>
      </c>
      <c r="I197" s="1479">
        <v>2960.14</v>
      </c>
      <c r="J197" s="1479">
        <v>2960.14</v>
      </c>
      <c r="K197" s="431">
        <v>0</v>
      </c>
      <c r="L197" s="1187"/>
      <c r="M197" s="1181"/>
      <c r="N197" s="1181"/>
      <c r="O197" s="1181"/>
    </row>
    <row r="198" spans="1:18" x14ac:dyDescent="0.25">
      <c r="A198" s="1202" t="s">
        <v>4444</v>
      </c>
      <c r="B198" s="1204">
        <v>367318</v>
      </c>
      <c r="C198" s="1498" t="s">
        <v>5137</v>
      </c>
      <c r="D198" s="41" t="s">
        <v>792</v>
      </c>
      <c r="E198" s="41" t="s">
        <v>792</v>
      </c>
      <c r="F198" s="1287" t="s">
        <v>49</v>
      </c>
      <c r="G198" s="1204" t="s">
        <v>159</v>
      </c>
      <c r="H198" s="1308">
        <v>40991</v>
      </c>
      <c r="I198" s="1479">
        <v>3500.88</v>
      </c>
      <c r="J198" s="1479">
        <v>3500.88</v>
      </c>
      <c r="K198" s="431">
        <v>0</v>
      </c>
      <c r="L198" s="1187"/>
      <c r="M198" s="1181"/>
      <c r="N198" s="1181"/>
      <c r="O198" s="1181"/>
    </row>
    <row r="199" spans="1:18" x14ac:dyDescent="0.25">
      <c r="A199" s="1202" t="s">
        <v>4445</v>
      </c>
      <c r="B199" s="1204">
        <v>367315</v>
      </c>
      <c r="C199" s="1498" t="s">
        <v>5138</v>
      </c>
      <c r="D199" s="41" t="s">
        <v>792</v>
      </c>
      <c r="E199" s="41" t="s">
        <v>792</v>
      </c>
      <c r="F199" s="1287" t="s">
        <v>49</v>
      </c>
      <c r="G199" s="1204" t="s">
        <v>4446</v>
      </c>
      <c r="H199" s="1308">
        <v>40991</v>
      </c>
      <c r="I199" s="1354">
        <v>3520.08</v>
      </c>
      <c r="J199" s="1354">
        <v>3520.08</v>
      </c>
      <c r="K199" s="431">
        <v>0</v>
      </c>
      <c r="L199" s="1189"/>
      <c r="M199" s="1181"/>
      <c r="N199" s="1181"/>
      <c r="O199" s="1181"/>
    </row>
    <row r="200" spans="1:18" x14ac:dyDescent="0.25">
      <c r="A200" s="1203" t="s">
        <v>4447</v>
      </c>
      <c r="B200" s="1204">
        <v>367319</v>
      </c>
      <c r="C200" s="1498" t="s">
        <v>5139</v>
      </c>
      <c r="D200" s="41" t="s">
        <v>792</v>
      </c>
      <c r="E200" s="41" t="s">
        <v>792</v>
      </c>
      <c r="F200" s="1287" t="s">
        <v>49</v>
      </c>
      <c r="G200" s="1204" t="s">
        <v>159</v>
      </c>
      <c r="H200" s="1308">
        <v>40991</v>
      </c>
      <c r="I200" s="1479">
        <v>3500.88</v>
      </c>
      <c r="J200" s="1479">
        <v>3500.88</v>
      </c>
      <c r="K200" s="431">
        <v>0</v>
      </c>
      <c r="L200" s="1190"/>
      <c r="M200" s="1187"/>
      <c r="N200" s="1187"/>
      <c r="O200" s="1187"/>
    </row>
    <row r="201" spans="1:18" x14ac:dyDescent="0.25">
      <c r="A201" s="1203" t="s">
        <v>4458</v>
      </c>
      <c r="B201" s="1204">
        <v>367316</v>
      </c>
      <c r="C201" s="1206" t="s">
        <v>4448</v>
      </c>
      <c r="D201" s="41" t="s">
        <v>792</v>
      </c>
      <c r="E201" s="41" t="s">
        <v>792</v>
      </c>
      <c r="F201" s="1287" t="s">
        <v>49</v>
      </c>
      <c r="G201" s="1204" t="s">
        <v>936</v>
      </c>
      <c r="H201" s="1308">
        <v>39083</v>
      </c>
      <c r="I201" s="1354">
        <v>8700</v>
      </c>
      <c r="J201" s="1354">
        <v>8700</v>
      </c>
      <c r="K201" s="431">
        <v>0</v>
      </c>
      <c r="L201" s="1190"/>
      <c r="M201" s="1187"/>
      <c r="N201" s="1187"/>
      <c r="O201" s="1187"/>
    </row>
    <row r="202" spans="1:18" x14ac:dyDescent="0.25">
      <c r="A202" s="1203" t="s">
        <v>32</v>
      </c>
      <c r="B202" s="1204">
        <v>548794</v>
      </c>
      <c r="C202" s="1498" t="s">
        <v>5140</v>
      </c>
      <c r="D202" s="1204" t="s">
        <v>120</v>
      </c>
      <c r="E202" s="1204" t="s">
        <v>1066</v>
      </c>
      <c r="F202" s="1204" t="s">
        <v>4449</v>
      </c>
      <c r="G202" s="1204" t="s">
        <v>18</v>
      </c>
      <c r="H202" s="1308">
        <v>41676</v>
      </c>
      <c r="I202" s="1354">
        <v>4800.24</v>
      </c>
      <c r="J202" s="1354">
        <v>4800.24</v>
      </c>
      <c r="K202" s="431">
        <v>0</v>
      </c>
      <c r="L202" s="1190"/>
      <c r="M202" s="1187"/>
      <c r="N202" s="1187"/>
      <c r="O202" s="1187"/>
    </row>
    <row r="203" spans="1:18" x14ac:dyDescent="0.25">
      <c r="A203" s="1202" t="s">
        <v>14</v>
      </c>
      <c r="B203" s="1204">
        <v>367313</v>
      </c>
      <c r="C203" s="1498" t="s">
        <v>4450</v>
      </c>
      <c r="D203" s="1204" t="s">
        <v>16</v>
      </c>
      <c r="E203" s="1204" t="s">
        <v>723</v>
      </c>
      <c r="F203" s="1204" t="s">
        <v>4451</v>
      </c>
      <c r="G203" s="1204" t="s">
        <v>18</v>
      </c>
      <c r="H203" s="1308">
        <v>40220</v>
      </c>
      <c r="I203" s="1479">
        <v>28233.37</v>
      </c>
      <c r="J203" s="1479">
        <v>28233.37</v>
      </c>
      <c r="K203" s="431">
        <v>0</v>
      </c>
      <c r="L203" s="1190"/>
      <c r="M203" s="1187"/>
      <c r="N203" s="1187"/>
      <c r="O203" s="1187"/>
    </row>
    <row r="204" spans="1:18" x14ac:dyDescent="0.25">
      <c r="A204" s="1202" t="s">
        <v>170</v>
      </c>
      <c r="B204" s="1204">
        <v>367314</v>
      </c>
      <c r="C204" s="1498" t="s">
        <v>4452</v>
      </c>
      <c r="D204" s="1204" t="s">
        <v>16</v>
      </c>
      <c r="E204" s="1204" t="s">
        <v>4453</v>
      </c>
      <c r="F204" s="1204" t="s">
        <v>4454</v>
      </c>
      <c r="G204" s="1204" t="s">
        <v>18</v>
      </c>
      <c r="H204" s="1308">
        <v>40220</v>
      </c>
      <c r="I204" s="1479">
        <v>5149.87</v>
      </c>
      <c r="J204" s="1479">
        <v>5149.87</v>
      </c>
      <c r="K204" s="431">
        <v>0</v>
      </c>
      <c r="L204" s="1190"/>
      <c r="M204" s="1187"/>
      <c r="N204" s="1187"/>
      <c r="O204" s="1187"/>
    </row>
    <row r="205" spans="1:18" x14ac:dyDescent="0.25">
      <c r="A205" s="1203" t="s">
        <v>699</v>
      </c>
      <c r="B205" s="41" t="s">
        <v>792</v>
      </c>
      <c r="C205" s="1498" t="s">
        <v>4455</v>
      </c>
      <c r="D205" s="1204" t="s">
        <v>16</v>
      </c>
      <c r="E205" s="1204" t="s">
        <v>4456</v>
      </c>
      <c r="F205" s="1204" t="s">
        <v>4457</v>
      </c>
      <c r="G205" s="1204" t="s">
        <v>1157</v>
      </c>
      <c r="H205" s="1308">
        <v>43637</v>
      </c>
      <c r="I205" s="1479">
        <v>52999.99</v>
      </c>
      <c r="J205" s="1479">
        <v>16194.14</v>
      </c>
      <c r="K205" s="1351">
        <v>36804.14</v>
      </c>
      <c r="L205" s="1191"/>
      <c r="M205" s="1190"/>
      <c r="N205" s="1190"/>
      <c r="O205" s="1190"/>
    </row>
    <row r="206" spans="1:18" s="1458" customFormat="1" x14ac:dyDescent="0.25">
      <c r="A206" s="1463" t="s">
        <v>4489</v>
      </c>
      <c r="B206" s="1464">
        <v>749878</v>
      </c>
      <c r="C206" s="1498" t="s">
        <v>5141</v>
      </c>
      <c r="D206" s="93" t="s">
        <v>792</v>
      </c>
      <c r="E206" s="93" t="s">
        <v>792</v>
      </c>
      <c r="F206" s="1464" t="s">
        <v>49</v>
      </c>
      <c r="G206" s="1464" t="s">
        <v>1157</v>
      </c>
      <c r="H206" s="1361">
        <v>43343</v>
      </c>
      <c r="I206" s="1362">
        <v>7670</v>
      </c>
      <c r="J206" s="1362">
        <v>2045.07</v>
      </c>
      <c r="K206" s="1362">
        <v>5623.93</v>
      </c>
      <c r="L206" s="1476"/>
      <c r="M206" s="1476"/>
      <c r="N206" s="1476"/>
      <c r="O206" s="1476"/>
      <c r="P206" s="1476"/>
      <c r="Q206" s="1476"/>
      <c r="R206" s="1476"/>
    </row>
    <row r="207" spans="1:18" s="1458" customFormat="1" x14ac:dyDescent="0.25">
      <c r="A207" s="1467" t="s">
        <v>170</v>
      </c>
      <c r="B207" s="1461">
        <v>749879</v>
      </c>
      <c r="C207" s="1498" t="s">
        <v>5143</v>
      </c>
      <c r="D207" s="1368" t="s">
        <v>16</v>
      </c>
      <c r="E207" s="1368" t="s">
        <v>131</v>
      </c>
      <c r="F207" s="1368" t="s">
        <v>4490</v>
      </c>
      <c r="G207" s="1461" t="s">
        <v>18</v>
      </c>
      <c r="H207" s="1361">
        <v>43535</v>
      </c>
      <c r="I207" s="1362">
        <v>4850</v>
      </c>
      <c r="J207" s="1362">
        <v>3502.05</v>
      </c>
      <c r="K207" s="1362">
        <v>1346.95</v>
      </c>
      <c r="L207" s="1476"/>
      <c r="M207" s="1476"/>
      <c r="N207" s="1476"/>
      <c r="O207" s="1476"/>
      <c r="P207" s="1476"/>
      <c r="Q207" s="1476"/>
      <c r="R207" s="1476"/>
    </row>
    <row r="208" spans="1:18" s="1459" customFormat="1" x14ac:dyDescent="0.25">
      <c r="A208" s="1463" t="s">
        <v>14</v>
      </c>
      <c r="B208" s="1464">
        <v>749880</v>
      </c>
      <c r="C208" s="1498" t="s">
        <v>5142</v>
      </c>
      <c r="D208" s="93" t="s">
        <v>16</v>
      </c>
      <c r="E208" s="93" t="s">
        <v>467</v>
      </c>
      <c r="F208" s="93" t="s">
        <v>4491</v>
      </c>
      <c r="G208" s="1464" t="s">
        <v>18</v>
      </c>
      <c r="H208" s="1361">
        <v>43532</v>
      </c>
      <c r="I208" s="1362">
        <v>39136</v>
      </c>
      <c r="J208" s="1362">
        <v>28264.17</v>
      </c>
      <c r="K208" s="1362">
        <v>10870.83</v>
      </c>
      <c r="L208" s="1476"/>
      <c r="M208" s="1476"/>
      <c r="N208" s="1476"/>
      <c r="O208" s="1476"/>
      <c r="P208" s="1476"/>
      <c r="Q208" s="1476"/>
      <c r="R208" s="1476"/>
    </row>
    <row r="209" spans="1:15" s="1868" customFormat="1" x14ac:dyDescent="0.25">
      <c r="C209" s="1860"/>
      <c r="E209" s="1860"/>
      <c r="F209" s="1860"/>
      <c r="H209" s="1866"/>
      <c r="I209" s="1894">
        <f>SUM(I197:I208)</f>
        <v>165021.45000000001</v>
      </c>
      <c r="J209" s="1894">
        <f>SUM(J197:J208)</f>
        <v>110370.89000000001</v>
      </c>
      <c r="K209" s="1877">
        <f>SUM(K197:K208)</f>
        <v>54645.85</v>
      </c>
      <c r="M209" s="1867">
        <f t="shared" ref="M209:O209" si="6">I209</f>
        <v>165021.45000000001</v>
      </c>
      <c r="N209" s="1867">
        <f t="shared" si="6"/>
        <v>110370.89000000001</v>
      </c>
      <c r="O209" s="1867">
        <f t="shared" si="6"/>
        <v>54645.85</v>
      </c>
    </row>
    <row r="210" spans="1:15" s="1198" customFormat="1" x14ac:dyDescent="0.25">
      <c r="C210" s="45"/>
      <c r="E210" s="45"/>
      <c r="F210" s="45"/>
      <c r="H210" s="1314"/>
      <c r="I210" s="1895"/>
      <c r="J210" s="1895"/>
      <c r="K210" s="1896"/>
    </row>
    <row r="211" spans="1:15" s="1191" customFormat="1" ht="18.75" x14ac:dyDescent="0.3">
      <c r="A211" s="1905" t="s">
        <v>204</v>
      </c>
      <c r="B211" s="1906"/>
      <c r="C211" s="1906"/>
      <c r="D211" s="1906"/>
      <c r="E211" s="1906"/>
      <c r="F211" s="1907" t="s">
        <v>4459</v>
      </c>
      <c r="G211" s="1906"/>
      <c r="H211" s="2014" t="s">
        <v>3</v>
      </c>
      <c r="I211" s="2015" t="s">
        <v>4</v>
      </c>
      <c r="J211" s="2001" t="s">
        <v>5</v>
      </c>
      <c r="K211" s="2018" t="s">
        <v>6</v>
      </c>
    </row>
    <row r="212" spans="1:15" s="1191" customFormat="1" x14ac:dyDescent="0.25">
      <c r="A212" s="1199" t="s">
        <v>7</v>
      </c>
      <c r="B212" s="1199" t="s">
        <v>8</v>
      </c>
      <c r="C212" s="1281" t="s">
        <v>9</v>
      </c>
      <c r="D212" s="1199" t="s">
        <v>10</v>
      </c>
      <c r="E212" s="1199" t="s">
        <v>11</v>
      </c>
      <c r="F212" s="1199" t="s">
        <v>12</v>
      </c>
      <c r="G212" s="1199" t="s">
        <v>13</v>
      </c>
      <c r="H212" s="2014"/>
      <c r="I212" s="2015"/>
      <c r="J212" s="2001"/>
      <c r="K212" s="2018"/>
    </row>
    <row r="213" spans="1:15" s="1458" customFormat="1" x14ac:dyDescent="0.25">
      <c r="A213" s="1459" t="s">
        <v>115</v>
      </c>
      <c r="B213" s="93">
        <v>749849</v>
      </c>
      <c r="C213" s="41" t="s">
        <v>5144</v>
      </c>
      <c r="D213" s="93" t="s">
        <v>120</v>
      </c>
      <c r="E213" s="93" t="s">
        <v>190</v>
      </c>
      <c r="F213" s="93" t="s">
        <v>3280</v>
      </c>
      <c r="G213" s="93" t="s">
        <v>1634</v>
      </c>
      <c r="H213" s="1361">
        <v>43605</v>
      </c>
      <c r="I213" s="1362">
        <v>2332.9499999999998</v>
      </c>
      <c r="J213" s="1362">
        <v>1489.85</v>
      </c>
      <c r="K213" s="1362">
        <v>842.1</v>
      </c>
    </row>
    <row r="214" spans="1:15" s="1458" customFormat="1" x14ac:dyDescent="0.25">
      <c r="A214" s="1459" t="s">
        <v>115</v>
      </c>
      <c r="B214" s="93">
        <v>749850</v>
      </c>
      <c r="C214" s="41" t="s">
        <v>5145</v>
      </c>
      <c r="D214" s="93" t="s">
        <v>120</v>
      </c>
      <c r="E214" s="93" t="s">
        <v>190</v>
      </c>
      <c r="F214" s="93" t="s">
        <v>4460</v>
      </c>
      <c r="G214" s="93" t="s">
        <v>1634</v>
      </c>
      <c r="H214" s="1361">
        <v>43605</v>
      </c>
      <c r="I214" s="1362">
        <v>2332.9499999999998</v>
      </c>
      <c r="J214" s="1362">
        <v>1489.85</v>
      </c>
      <c r="K214" s="1362">
        <v>842.1</v>
      </c>
    </row>
    <row r="215" spans="1:15" s="1465" customFormat="1" x14ac:dyDescent="0.25">
      <c r="A215" s="1466" t="s">
        <v>115</v>
      </c>
      <c r="B215" s="93">
        <v>749851</v>
      </c>
      <c r="C215" s="41" t="s">
        <v>5146</v>
      </c>
      <c r="D215" s="93" t="s">
        <v>116</v>
      </c>
      <c r="E215" s="93" t="s">
        <v>4461</v>
      </c>
      <c r="F215" s="93" t="s">
        <v>4462</v>
      </c>
      <c r="G215" s="93" t="s">
        <v>1634</v>
      </c>
      <c r="H215" s="1361">
        <v>43240</v>
      </c>
      <c r="I215" s="1362">
        <v>2332.9499999999998</v>
      </c>
      <c r="J215" s="1362">
        <v>1489.85</v>
      </c>
      <c r="K215" s="1362">
        <v>842.1</v>
      </c>
    </row>
    <row r="216" spans="1:15" x14ac:dyDescent="0.25">
      <c r="A216" s="1201" t="s">
        <v>130</v>
      </c>
      <c r="B216" s="41">
        <v>367462</v>
      </c>
      <c r="C216" s="41" t="s">
        <v>5147</v>
      </c>
      <c r="D216" s="41" t="s">
        <v>16</v>
      </c>
      <c r="E216" s="41" t="s">
        <v>792</v>
      </c>
      <c r="F216" s="41" t="s">
        <v>4463</v>
      </c>
      <c r="G216" s="41" t="s">
        <v>1157</v>
      </c>
      <c r="H216" s="1308">
        <v>41640</v>
      </c>
      <c r="I216" s="1477">
        <v>27747.56</v>
      </c>
      <c r="J216" s="1477">
        <v>27747.56</v>
      </c>
      <c r="K216" s="1477">
        <v>0</v>
      </c>
    </row>
    <row r="217" spans="1:15" x14ac:dyDescent="0.25">
      <c r="A217" s="1201" t="s">
        <v>4464</v>
      </c>
      <c r="B217" s="41">
        <v>367485</v>
      </c>
      <c r="C217" s="41" t="s">
        <v>5148</v>
      </c>
      <c r="D217" s="41" t="s">
        <v>4465</v>
      </c>
      <c r="E217" s="41" t="s">
        <v>792</v>
      </c>
      <c r="F217" s="41" t="s">
        <v>792</v>
      </c>
      <c r="G217" s="41" t="s">
        <v>987</v>
      </c>
      <c r="H217" s="1308">
        <v>42747</v>
      </c>
      <c r="I217" s="1477">
        <v>18762</v>
      </c>
      <c r="J217" s="1477">
        <v>9381</v>
      </c>
      <c r="K217" s="1477">
        <v>9381</v>
      </c>
    </row>
    <row r="218" spans="1:15" x14ac:dyDescent="0.25">
      <c r="A218" s="1201" t="s">
        <v>4466</v>
      </c>
      <c r="B218" s="41" t="s">
        <v>792</v>
      </c>
      <c r="C218" s="41" t="s">
        <v>5149</v>
      </c>
      <c r="D218" s="41" t="s">
        <v>4467</v>
      </c>
      <c r="E218" s="41" t="s">
        <v>4468</v>
      </c>
      <c r="F218" s="41" t="s">
        <v>4469</v>
      </c>
      <c r="G218" s="41"/>
      <c r="H218" s="1308">
        <v>41640</v>
      </c>
      <c r="I218" s="1362">
        <v>39136</v>
      </c>
      <c r="J218" s="1362">
        <v>39136</v>
      </c>
      <c r="K218" s="1325">
        <v>0</v>
      </c>
    </row>
    <row r="219" spans="1:15" x14ac:dyDescent="0.25">
      <c r="A219" s="1200" t="s">
        <v>115</v>
      </c>
      <c r="B219" s="41">
        <v>749854</v>
      </c>
      <c r="C219" s="41" t="s">
        <v>5150</v>
      </c>
      <c r="D219" s="41" t="s">
        <v>120</v>
      </c>
      <c r="E219" s="41" t="s">
        <v>190</v>
      </c>
      <c r="F219" s="41" t="s">
        <v>4470</v>
      </c>
      <c r="G219" s="41" t="s">
        <v>18</v>
      </c>
      <c r="H219" s="1361">
        <v>43605</v>
      </c>
      <c r="I219" s="1362">
        <v>2332.9499999999998</v>
      </c>
      <c r="J219" s="1362">
        <v>1489.85</v>
      </c>
      <c r="K219" s="1362">
        <v>842.1</v>
      </c>
    </row>
    <row r="220" spans="1:15" x14ac:dyDescent="0.25">
      <c r="A220" s="1200" t="s">
        <v>115</v>
      </c>
      <c r="B220" s="41">
        <v>367329</v>
      </c>
      <c r="C220" s="41" t="s">
        <v>5151</v>
      </c>
      <c r="D220" s="41" t="s">
        <v>2035</v>
      </c>
      <c r="E220" s="41" t="s">
        <v>2036</v>
      </c>
      <c r="F220" s="41" t="s">
        <v>4471</v>
      </c>
      <c r="G220" s="41" t="s">
        <v>1157</v>
      </c>
      <c r="H220" s="1308">
        <v>40514</v>
      </c>
      <c r="I220" s="1477">
        <v>4244.59</v>
      </c>
      <c r="J220" s="1477">
        <v>4244.59</v>
      </c>
      <c r="K220" s="1477">
        <v>0</v>
      </c>
    </row>
    <row r="221" spans="1:15" x14ac:dyDescent="0.25">
      <c r="A221" s="1200" t="s">
        <v>115</v>
      </c>
      <c r="B221" s="41">
        <v>367460</v>
      </c>
      <c r="C221" s="41" t="s">
        <v>5152</v>
      </c>
      <c r="D221" s="41" t="s">
        <v>2035</v>
      </c>
      <c r="E221" s="41" t="s">
        <v>2036</v>
      </c>
      <c r="F221" s="41" t="s">
        <v>4472</v>
      </c>
      <c r="G221" s="41" t="s">
        <v>1157</v>
      </c>
      <c r="H221" s="1308">
        <v>40514</v>
      </c>
      <c r="I221" s="1477">
        <v>4244.59</v>
      </c>
      <c r="J221" s="1477">
        <v>4244.59</v>
      </c>
      <c r="K221" s="1477">
        <v>0</v>
      </c>
    </row>
    <row r="222" spans="1:15" s="1465" customFormat="1" x14ac:dyDescent="0.25">
      <c r="A222" s="1466" t="s">
        <v>729</v>
      </c>
      <c r="B222" s="93">
        <v>749852</v>
      </c>
      <c r="C222" s="41" t="s">
        <v>5153</v>
      </c>
      <c r="D222" s="93" t="s">
        <v>4501</v>
      </c>
      <c r="E222" s="93" t="s">
        <v>4512</v>
      </c>
      <c r="F222" s="93" t="s">
        <v>4513</v>
      </c>
      <c r="G222" s="93" t="s">
        <v>18</v>
      </c>
      <c r="H222" s="1308">
        <v>44159</v>
      </c>
      <c r="I222" s="1479">
        <v>8353.2199999999993</v>
      </c>
      <c r="J222" s="1479">
        <v>1160.03</v>
      </c>
      <c r="K222" s="1477">
        <v>7192.19</v>
      </c>
    </row>
    <row r="223" spans="1:15" s="1197" customFormat="1" x14ac:dyDescent="0.25">
      <c r="A223" s="1201" t="s">
        <v>4514</v>
      </c>
      <c r="B223" s="41">
        <v>367467</v>
      </c>
      <c r="C223" s="41" t="s">
        <v>5154</v>
      </c>
      <c r="D223" s="41" t="s">
        <v>3002</v>
      </c>
      <c r="E223" s="41" t="s">
        <v>792</v>
      </c>
      <c r="F223" s="41" t="s">
        <v>4515</v>
      </c>
      <c r="G223" s="41" t="s">
        <v>1157</v>
      </c>
      <c r="H223" s="1308">
        <v>41640</v>
      </c>
      <c r="I223" s="1362">
        <v>39136</v>
      </c>
      <c r="J223" s="1362">
        <v>39136</v>
      </c>
      <c r="K223" s="1325">
        <v>0</v>
      </c>
    </row>
    <row r="224" spans="1:15" s="1197" customFormat="1" x14ac:dyDescent="0.25">
      <c r="A224" s="1201" t="s">
        <v>4514</v>
      </c>
      <c r="B224" s="41">
        <v>367476</v>
      </c>
      <c r="C224" s="41" t="s">
        <v>5155</v>
      </c>
      <c r="D224" s="41" t="s">
        <v>225</v>
      </c>
      <c r="E224" s="41" t="s">
        <v>4516</v>
      </c>
      <c r="F224" s="41" t="s">
        <v>792</v>
      </c>
      <c r="G224" s="41" t="s">
        <v>18</v>
      </c>
      <c r="H224" s="1308">
        <v>41640</v>
      </c>
      <c r="I224" s="1362">
        <v>39136</v>
      </c>
      <c r="J224" s="1362">
        <v>39136</v>
      </c>
      <c r="K224" s="1325">
        <v>0</v>
      </c>
    </row>
    <row r="225" spans="1:11" s="1797" customFormat="1" x14ac:dyDescent="0.25">
      <c r="A225" s="1804" t="s">
        <v>3025</v>
      </c>
      <c r="B225" s="93">
        <v>749853</v>
      </c>
      <c r="C225" s="93" t="s">
        <v>5156</v>
      </c>
      <c r="D225" s="93" t="s">
        <v>771</v>
      </c>
      <c r="E225" s="93" t="s">
        <v>792</v>
      </c>
      <c r="F225" s="93" t="s">
        <v>792</v>
      </c>
      <c r="G225" s="93" t="s">
        <v>18</v>
      </c>
      <c r="H225" s="1361">
        <v>43447</v>
      </c>
      <c r="I225" s="1362">
        <v>100695</v>
      </c>
      <c r="J225" s="1362">
        <v>20300</v>
      </c>
      <c r="K225" s="1362">
        <v>80395</v>
      </c>
    </row>
    <row r="226" spans="1:11" s="1197" customFormat="1" x14ac:dyDescent="0.25">
      <c r="A226" s="1201" t="s">
        <v>4517</v>
      </c>
      <c r="B226" s="41">
        <v>367483</v>
      </c>
      <c r="C226" s="41" t="s">
        <v>5157</v>
      </c>
      <c r="D226" s="41" t="s">
        <v>4519</v>
      </c>
      <c r="E226" s="41" t="s">
        <v>4518</v>
      </c>
      <c r="F226" s="41" t="s">
        <v>792</v>
      </c>
      <c r="G226" s="41" t="s">
        <v>381</v>
      </c>
      <c r="H226" s="1308">
        <v>41640</v>
      </c>
      <c r="I226" s="1357">
        <v>36200</v>
      </c>
      <c r="J226" s="1357">
        <v>36200</v>
      </c>
      <c r="K226" s="1325">
        <v>0</v>
      </c>
    </row>
    <row r="227" spans="1:11" s="1197" customFormat="1" x14ac:dyDescent="0.25">
      <c r="A227" s="1201" t="s">
        <v>130</v>
      </c>
      <c r="B227" s="41">
        <v>367480</v>
      </c>
      <c r="C227" s="41" t="s">
        <v>5158</v>
      </c>
      <c r="D227" s="41" t="s">
        <v>16</v>
      </c>
      <c r="E227" s="41" t="s">
        <v>792</v>
      </c>
      <c r="F227" s="41" t="s">
        <v>4520</v>
      </c>
      <c r="G227" s="41" t="s">
        <v>1157</v>
      </c>
      <c r="H227" s="1308">
        <v>40220</v>
      </c>
      <c r="I227" s="1479">
        <v>5149.87</v>
      </c>
      <c r="J227" s="1479">
        <v>5149.87</v>
      </c>
      <c r="K227" s="431">
        <v>0</v>
      </c>
    </row>
    <row r="228" spans="1:11" s="1797" customFormat="1" x14ac:dyDescent="0.25">
      <c r="A228" s="1804" t="s">
        <v>4197</v>
      </c>
      <c r="B228" s="93">
        <v>749855</v>
      </c>
      <c r="C228" s="93" t="s">
        <v>5159</v>
      </c>
      <c r="D228" s="93" t="s">
        <v>771</v>
      </c>
      <c r="E228" s="93" t="s">
        <v>792</v>
      </c>
      <c r="F228" s="93" t="s">
        <v>792</v>
      </c>
      <c r="G228" s="93" t="s">
        <v>381</v>
      </c>
      <c r="H228" s="1361">
        <v>43447</v>
      </c>
      <c r="I228" s="1362">
        <v>9040</v>
      </c>
      <c r="J228" s="1362">
        <v>5025</v>
      </c>
      <c r="K228" s="1362">
        <v>4015</v>
      </c>
    </row>
    <row r="229" spans="1:11" s="1797" customFormat="1" x14ac:dyDescent="0.25">
      <c r="A229" s="1804" t="s">
        <v>4197</v>
      </c>
      <c r="B229" s="93">
        <v>749856</v>
      </c>
      <c r="C229" s="93" t="s">
        <v>5160</v>
      </c>
      <c r="D229" s="93" t="s">
        <v>771</v>
      </c>
      <c r="E229" s="93" t="s">
        <v>792</v>
      </c>
      <c r="F229" s="93" t="s">
        <v>792</v>
      </c>
      <c r="G229" s="93" t="s">
        <v>381</v>
      </c>
      <c r="H229" s="1361">
        <v>43447</v>
      </c>
      <c r="I229" s="1362">
        <v>9040</v>
      </c>
      <c r="J229" s="1362">
        <v>5025</v>
      </c>
      <c r="K229" s="1362">
        <v>4015</v>
      </c>
    </row>
    <row r="230" spans="1:11" s="1797" customFormat="1" x14ac:dyDescent="0.25">
      <c r="A230" s="1804" t="s">
        <v>4197</v>
      </c>
      <c r="B230" s="93">
        <v>749857</v>
      </c>
      <c r="C230" s="93" t="s">
        <v>5161</v>
      </c>
      <c r="D230" s="93" t="s">
        <v>771</v>
      </c>
      <c r="E230" s="93" t="s">
        <v>792</v>
      </c>
      <c r="F230" s="93" t="s">
        <v>792</v>
      </c>
      <c r="G230" s="93" t="s">
        <v>381</v>
      </c>
      <c r="H230" s="1361">
        <v>43447</v>
      </c>
      <c r="I230" s="1362">
        <v>9040</v>
      </c>
      <c r="J230" s="1362">
        <v>5025</v>
      </c>
      <c r="K230" s="1362">
        <v>4015</v>
      </c>
    </row>
    <row r="231" spans="1:11" s="1797" customFormat="1" x14ac:dyDescent="0.25">
      <c r="A231" s="1804" t="s">
        <v>4197</v>
      </c>
      <c r="B231" s="93">
        <v>749858</v>
      </c>
      <c r="C231" s="93" t="s">
        <v>5162</v>
      </c>
      <c r="D231" s="93" t="s">
        <v>771</v>
      </c>
      <c r="E231" s="93" t="s">
        <v>792</v>
      </c>
      <c r="F231" s="93" t="s">
        <v>792</v>
      </c>
      <c r="G231" s="93" t="s">
        <v>381</v>
      </c>
      <c r="H231" s="1361">
        <v>43447</v>
      </c>
      <c r="I231" s="1362">
        <v>9040</v>
      </c>
      <c r="J231" s="1362">
        <v>5025</v>
      </c>
      <c r="K231" s="1362">
        <v>4015</v>
      </c>
    </row>
    <row r="232" spans="1:11" s="1797" customFormat="1" x14ac:dyDescent="0.25">
      <c r="A232" s="1804" t="s">
        <v>4197</v>
      </c>
      <c r="B232" s="93">
        <v>749859</v>
      </c>
      <c r="C232" s="93" t="s">
        <v>5163</v>
      </c>
      <c r="D232" s="93" t="s">
        <v>771</v>
      </c>
      <c r="E232" s="93" t="s">
        <v>792</v>
      </c>
      <c r="F232" s="93" t="s">
        <v>792</v>
      </c>
      <c r="G232" s="93" t="s">
        <v>381</v>
      </c>
      <c r="H232" s="1361">
        <v>43447</v>
      </c>
      <c r="I232" s="1362">
        <v>9040</v>
      </c>
      <c r="J232" s="1362">
        <v>5025</v>
      </c>
      <c r="K232" s="1362">
        <v>4015</v>
      </c>
    </row>
    <row r="233" spans="1:11" s="1797" customFormat="1" x14ac:dyDescent="0.25">
      <c r="A233" s="1804" t="s">
        <v>4197</v>
      </c>
      <c r="B233" s="93">
        <v>749860</v>
      </c>
      <c r="C233" s="93" t="s">
        <v>5164</v>
      </c>
      <c r="D233" s="93" t="s">
        <v>771</v>
      </c>
      <c r="E233" s="93" t="s">
        <v>792</v>
      </c>
      <c r="F233" s="93" t="s">
        <v>792</v>
      </c>
      <c r="G233" s="93" t="s">
        <v>381</v>
      </c>
      <c r="H233" s="1361">
        <v>43447</v>
      </c>
      <c r="I233" s="1362">
        <v>9040</v>
      </c>
      <c r="J233" s="1362">
        <v>5025</v>
      </c>
      <c r="K233" s="1362">
        <v>4015</v>
      </c>
    </row>
    <row r="234" spans="1:11" s="1797" customFormat="1" x14ac:dyDescent="0.25">
      <c r="A234" s="1804" t="s">
        <v>4197</v>
      </c>
      <c r="B234" s="93">
        <v>749861</v>
      </c>
      <c r="C234" s="93" t="s">
        <v>5165</v>
      </c>
      <c r="D234" s="93" t="s">
        <v>771</v>
      </c>
      <c r="E234" s="93" t="s">
        <v>792</v>
      </c>
      <c r="F234" s="93" t="s">
        <v>792</v>
      </c>
      <c r="G234" s="93" t="s">
        <v>381</v>
      </c>
      <c r="H234" s="1361">
        <v>43447</v>
      </c>
      <c r="I234" s="1362">
        <v>9040</v>
      </c>
      <c r="J234" s="1362">
        <v>5025</v>
      </c>
      <c r="K234" s="1362">
        <v>4015</v>
      </c>
    </row>
    <row r="235" spans="1:11" s="1797" customFormat="1" x14ac:dyDescent="0.25">
      <c r="A235" s="1804" t="s">
        <v>4197</v>
      </c>
      <c r="B235" s="93">
        <v>749862</v>
      </c>
      <c r="C235" s="93" t="s">
        <v>5166</v>
      </c>
      <c r="D235" s="93" t="s">
        <v>771</v>
      </c>
      <c r="E235" s="93" t="s">
        <v>792</v>
      </c>
      <c r="F235" s="93" t="s">
        <v>792</v>
      </c>
      <c r="G235" s="93" t="s">
        <v>381</v>
      </c>
      <c r="H235" s="1361">
        <v>43447</v>
      </c>
      <c r="I235" s="1362">
        <v>9040</v>
      </c>
      <c r="J235" s="1362">
        <v>5025</v>
      </c>
      <c r="K235" s="1362">
        <v>4015</v>
      </c>
    </row>
    <row r="236" spans="1:11" s="1797" customFormat="1" x14ac:dyDescent="0.25">
      <c r="A236" s="1804" t="s">
        <v>729</v>
      </c>
      <c r="B236" s="93">
        <v>749864</v>
      </c>
      <c r="C236" s="93" t="s">
        <v>5167</v>
      </c>
      <c r="D236" s="93" t="s">
        <v>4521</v>
      </c>
      <c r="E236" s="93">
        <v>431651</v>
      </c>
      <c r="F236" s="1511">
        <v>111307302794</v>
      </c>
      <c r="G236" s="93" t="s">
        <v>1157</v>
      </c>
      <c r="H236" s="1308">
        <v>41640</v>
      </c>
      <c r="I236" s="1322">
        <v>2262</v>
      </c>
      <c r="J236" s="1809">
        <v>2262</v>
      </c>
      <c r="K236" s="1809">
        <v>0</v>
      </c>
    </row>
    <row r="237" spans="1:11" s="1797" customFormat="1" x14ac:dyDescent="0.25">
      <c r="A237" s="1804" t="s">
        <v>14</v>
      </c>
      <c r="B237" s="93">
        <v>367448</v>
      </c>
      <c r="C237" s="93" t="s">
        <v>5168</v>
      </c>
      <c r="D237" s="93" t="s">
        <v>87</v>
      </c>
      <c r="E237" s="93" t="s">
        <v>88</v>
      </c>
      <c r="F237" s="93" t="s">
        <v>792</v>
      </c>
      <c r="G237" s="93" t="s">
        <v>1157</v>
      </c>
      <c r="H237" s="1308">
        <v>40605</v>
      </c>
      <c r="I237" s="1815">
        <v>8502.9599999999991</v>
      </c>
      <c r="J237" s="1809">
        <v>8502.9599999999991</v>
      </c>
      <c r="K237" s="1809">
        <v>0</v>
      </c>
    </row>
    <row r="238" spans="1:11" s="1197" customFormat="1" x14ac:dyDescent="0.25">
      <c r="A238" s="1201" t="s">
        <v>14</v>
      </c>
      <c r="B238" s="41">
        <v>367469</v>
      </c>
      <c r="C238" s="41" t="s">
        <v>5169</v>
      </c>
      <c r="D238" s="41" t="s">
        <v>87</v>
      </c>
      <c r="E238" s="41" t="s">
        <v>88</v>
      </c>
      <c r="F238" s="41" t="s">
        <v>792</v>
      </c>
      <c r="G238" s="41" t="s">
        <v>1157</v>
      </c>
      <c r="H238" s="1308">
        <v>40605</v>
      </c>
      <c r="I238" s="1481">
        <v>8502.9599999999991</v>
      </c>
      <c r="J238" s="1477">
        <v>8502.9599999999991</v>
      </c>
      <c r="K238" s="1477">
        <v>0</v>
      </c>
    </row>
    <row r="239" spans="1:11" s="1197" customFormat="1" x14ac:dyDescent="0.25">
      <c r="A239" s="1201" t="s">
        <v>4514</v>
      </c>
      <c r="B239" s="41">
        <v>367376</v>
      </c>
      <c r="C239" s="41" t="s">
        <v>5170</v>
      </c>
      <c r="D239" s="41" t="s">
        <v>3002</v>
      </c>
      <c r="E239" s="41" t="s">
        <v>792</v>
      </c>
      <c r="F239" s="41" t="s">
        <v>792</v>
      </c>
      <c r="G239" s="41" t="s">
        <v>18</v>
      </c>
      <c r="H239" s="1308">
        <v>41640</v>
      </c>
      <c r="I239" s="1362">
        <v>39136</v>
      </c>
      <c r="J239" s="1362">
        <v>39136</v>
      </c>
      <c r="K239" s="1325">
        <v>0</v>
      </c>
    </row>
    <row r="240" spans="1:11" s="1468" customFormat="1" x14ac:dyDescent="0.25">
      <c r="A240" s="1469" t="s">
        <v>2387</v>
      </c>
      <c r="B240" s="93">
        <v>749863</v>
      </c>
      <c r="C240" s="41" t="s">
        <v>5171</v>
      </c>
      <c r="D240" s="93" t="s">
        <v>48</v>
      </c>
      <c r="E240" s="93" t="s">
        <v>792</v>
      </c>
      <c r="F240" s="1470" t="s">
        <v>49</v>
      </c>
      <c r="G240" s="93" t="s">
        <v>1157</v>
      </c>
      <c r="H240" s="1361">
        <v>43343</v>
      </c>
      <c r="I240" s="1362">
        <v>7670</v>
      </c>
      <c r="J240" s="1362">
        <v>2045.07</v>
      </c>
      <c r="K240" s="1362">
        <v>5623.93</v>
      </c>
    </row>
    <row r="241" spans="1:11" s="1197" customFormat="1" x14ac:dyDescent="0.25">
      <c r="A241" s="1201" t="s">
        <v>4528</v>
      </c>
      <c r="B241" s="41">
        <v>367486</v>
      </c>
      <c r="C241" s="41" t="s">
        <v>4530</v>
      </c>
      <c r="D241" s="41" t="s">
        <v>5045</v>
      </c>
      <c r="E241" s="41" t="s">
        <v>4529</v>
      </c>
      <c r="F241" s="1287" t="s">
        <v>49</v>
      </c>
      <c r="G241" s="41" t="s">
        <v>987</v>
      </c>
      <c r="H241" s="1312">
        <v>43484</v>
      </c>
      <c r="I241" s="1357">
        <v>5800</v>
      </c>
      <c r="J241" s="1357">
        <v>652.39</v>
      </c>
      <c r="K241" s="1325">
        <v>5146.6099999999997</v>
      </c>
    </row>
    <row r="242" spans="1:11" s="1197" customFormat="1" x14ac:dyDescent="0.25">
      <c r="A242" s="1201" t="s">
        <v>70</v>
      </c>
      <c r="B242" s="41">
        <v>366784</v>
      </c>
      <c r="C242" s="41" t="s">
        <v>4531</v>
      </c>
      <c r="D242" s="41" t="s">
        <v>156</v>
      </c>
      <c r="E242" s="41" t="s">
        <v>4532</v>
      </c>
      <c r="F242" s="41" t="s">
        <v>4533</v>
      </c>
      <c r="G242" s="41" t="s">
        <v>193</v>
      </c>
      <c r="H242" s="1308">
        <v>40605</v>
      </c>
      <c r="I242" s="1477">
        <v>17980</v>
      </c>
      <c r="J242" s="1477">
        <v>17980</v>
      </c>
      <c r="K242" s="1323">
        <v>0</v>
      </c>
    </row>
    <row r="243" spans="1:11" s="1197" customFormat="1" x14ac:dyDescent="0.25">
      <c r="A243" s="1201" t="s">
        <v>4534</v>
      </c>
      <c r="B243" s="41">
        <v>367472</v>
      </c>
      <c r="C243" s="41" t="s">
        <v>4535</v>
      </c>
      <c r="D243" s="41" t="s">
        <v>792</v>
      </c>
      <c r="E243" s="41" t="s">
        <v>792</v>
      </c>
      <c r="F243" s="1287" t="s">
        <v>49</v>
      </c>
      <c r="G243" s="41" t="s">
        <v>1352</v>
      </c>
      <c r="H243" s="1308">
        <v>41640</v>
      </c>
      <c r="I243" s="1479">
        <v>3727.08</v>
      </c>
      <c r="J243" s="1479">
        <v>3727.08</v>
      </c>
      <c r="K243" s="1477">
        <v>0</v>
      </c>
    </row>
    <row r="244" spans="1:11" s="1197" customFormat="1" x14ac:dyDescent="0.25">
      <c r="A244" s="1201" t="s">
        <v>14</v>
      </c>
      <c r="B244" s="41">
        <v>367352</v>
      </c>
      <c r="C244" s="41" t="s">
        <v>5172</v>
      </c>
      <c r="D244" s="41" t="s">
        <v>16</v>
      </c>
      <c r="E244" s="41" t="s">
        <v>723</v>
      </c>
      <c r="F244" s="41" t="s">
        <v>4536</v>
      </c>
      <c r="G244" s="41" t="s">
        <v>18</v>
      </c>
      <c r="H244" s="1308">
        <v>40220</v>
      </c>
      <c r="I244" s="1477">
        <v>28233.37</v>
      </c>
      <c r="J244" s="1477">
        <v>28233.37</v>
      </c>
      <c r="K244" s="1477">
        <v>0</v>
      </c>
    </row>
    <row r="245" spans="1:11" s="1197" customFormat="1" x14ac:dyDescent="0.25">
      <c r="A245" s="1201" t="s">
        <v>130</v>
      </c>
      <c r="B245" s="41">
        <v>367439</v>
      </c>
      <c r="C245" s="41" t="s">
        <v>4537</v>
      </c>
      <c r="D245" s="41" t="s">
        <v>16</v>
      </c>
      <c r="E245" s="41" t="s">
        <v>792</v>
      </c>
      <c r="F245" s="41" t="s">
        <v>792</v>
      </c>
      <c r="G245" s="41" t="s">
        <v>1157</v>
      </c>
      <c r="H245" s="1308">
        <v>39083</v>
      </c>
      <c r="I245" s="1323">
        <v>7690</v>
      </c>
      <c r="J245" s="1323">
        <v>5786.73</v>
      </c>
      <c r="K245" s="1323">
        <v>0</v>
      </c>
    </row>
    <row r="246" spans="1:11" s="1197" customFormat="1" x14ac:dyDescent="0.25">
      <c r="A246" s="1201" t="s">
        <v>115</v>
      </c>
      <c r="B246" s="41">
        <v>367471</v>
      </c>
      <c r="C246" s="41" t="s">
        <v>5173</v>
      </c>
      <c r="D246" s="41" t="s">
        <v>120</v>
      </c>
      <c r="E246" s="41" t="s">
        <v>747</v>
      </c>
      <c r="F246" s="41" t="s">
        <v>792</v>
      </c>
      <c r="G246" s="41" t="s">
        <v>18</v>
      </c>
      <c r="H246" s="1308">
        <v>41676</v>
      </c>
      <c r="I246" s="1323">
        <v>4800.24</v>
      </c>
      <c r="J246" s="1323">
        <v>4800.24</v>
      </c>
      <c r="K246" s="1323">
        <v>0</v>
      </c>
    </row>
    <row r="247" spans="1:11" s="1197" customFormat="1" x14ac:dyDescent="0.25">
      <c r="A247" s="1201" t="s">
        <v>663</v>
      </c>
      <c r="B247" s="41">
        <v>367484</v>
      </c>
      <c r="C247" s="41" t="s">
        <v>4539</v>
      </c>
      <c r="D247" s="41" t="s">
        <v>4538</v>
      </c>
      <c r="E247" s="41" t="s">
        <v>792</v>
      </c>
      <c r="F247" s="41" t="s">
        <v>792</v>
      </c>
      <c r="G247" s="41" t="s">
        <v>381</v>
      </c>
      <c r="H247" s="1308">
        <v>39083</v>
      </c>
      <c r="I247" s="1332">
        <v>30000</v>
      </c>
      <c r="J247" s="1477">
        <v>30000</v>
      </c>
      <c r="K247" s="1477">
        <v>0</v>
      </c>
    </row>
    <row r="248" spans="1:11" s="1197" customFormat="1" x14ac:dyDescent="0.25">
      <c r="A248" s="1201" t="s">
        <v>14</v>
      </c>
      <c r="B248" s="41">
        <v>367438</v>
      </c>
      <c r="C248" s="41" t="s">
        <v>5174</v>
      </c>
      <c r="D248" s="41" t="s">
        <v>16</v>
      </c>
      <c r="E248" s="41" t="s">
        <v>168</v>
      </c>
      <c r="F248" s="41" t="s">
        <v>4540</v>
      </c>
      <c r="G248" s="93" t="s">
        <v>1157</v>
      </c>
      <c r="H248" s="1308">
        <v>41640</v>
      </c>
      <c r="I248" s="1477">
        <v>27747.56</v>
      </c>
      <c r="J248" s="1477">
        <v>27747.56</v>
      </c>
      <c r="K248" s="1477">
        <v>0</v>
      </c>
    </row>
    <row r="249" spans="1:11" s="1197" customFormat="1" x14ac:dyDescent="0.25">
      <c r="A249" s="1201" t="s">
        <v>14</v>
      </c>
      <c r="B249" s="41">
        <v>367428</v>
      </c>
      <c r="C249" s="41" t="s">
        <v>5175</v>
      </c>
      <c r="D249" s="41" t="s">
        <v>16</v>
      </c>
      <c r="E249" s="41" t="s">
        <v>2603</v>
      </c>
      <c r="F249" s="41" t="s">
        <v>4541</v>
      </c>
      <c r="G249" s="93" t="s">
        <v>1157</v>
      </c>
      <c r="H249" s="1308">
        <v>41640</v>
      </c>
      <c r="I249" s="1477">
        <v>27747.56</v>
      </c>
      <c r="J249" s="1477">
        <v>27747.56</v>
      </c>
      <c r="K249" s="1477">
        <v>0</v>
      </c>
    </row>
    <row r="250" spans="1:11" s="1197" customFormat="1" x14ac:dyDescent="0.25">
      <c r="A250" s="1201" t="s">
        <v>14</v>
      </c>
      <c r="B250" s="41">
        <v>367360</v>
      </c>
      <c r="C250" s="41" t="s">
        <v>5176</v>
      </c>
      <c r="D250" s="41" t="s">
        <v>16</v>
      </c>
      <c r="E250" s="41" t="s">
        <v>723</v>
      </c>
      <c r="F250" s="41" t="s">
        <v>4542</v>
      </c>
      <c r="G250" s="93" t="s">
        <v>1157</v>
      </c>
      <c r="H250" s="1308">
        <v>41640</v>
      </c>
      <c r="I250" s="1477">
        <v>27747.56</v>
      </c>
      <c r="J250" s="1477">
        <v>27747.56</v>
      </c>
      <c r="K250" s="1477">
        <v>0</v>
      </c>
    </row>
    <row r="251" spans="1:11" s="1197" customFormat="1" x14ac:dyDescent="0.25">
      <c r="A251" s="1201" t="s">
        <v>14</v>
      </c>
      <c r="B251" s="41">
        <v>367313</v>
      </c>
      <c r="C251" s="41" t="s">
        <v>5177</v>
      </c>
      <c r="D251" s="41" t="s">
        <v>16</v>
      </c>
      <c r="E251" s="41" t="s">
        <v>792</v>
      </c>
      <c r="F251" s="41" t="s">
        <v>4451</v>
      </c>
      <c r="G251" s="41" t="s">
        <v>18</v>
      </c>
      <c r="H251" s="1308">
        <v>41640</v>
      </c>
      <c r="I251" s="1477">
        <v>27747.56</v>
      </c>
      <c r="J251" s="1477">
        <v>27747.56</v>
      </c>
      <c r="K251" s="1477">
        <v>0</v>
      </c>
    </row>
    <row r="252" spans="1:11" s="1197" customFormat="1" x14ac:dyDescent="0.25">
      <c r="A252" s="1201" t="s">
        <v>14</v>
      </c>
      <c r="B252" s="41">
        <v>367390</v>
      </c>
      <c r="C252" s="41" t="s">
        <v>5178</v>
      </c>
      <c r="D252" s="41" t="s">
        <v>16</v>
      </c>
      <c r="E252" s="41" t="s">
        <v>4543</v>
      </c>
      <c r="F252" s="41" t="s">
        <v>4544</v>
      </c>
      <c r="G252" s="41" t="s">
        <v>18</v>
      </c>
      <c r="H252" s="1308">
        <v>41640</v>
      </c>
      <c r="I252" s="1477">
        <v>27747.56</v>
      </c>
      <c r="J252" s="1477">
        <v>27747.56</v>
      </c>
      <c r="K252" s="1477">
        <v>0</v>
      </c>
    </row>
    <row r="253" spans="1:11" s="1197" customFormat="1" x14ac:dyDescent="0.25">
      <c r="A253" s="1201" t="s">
        <v>4545</v>
      </c>
      <c r="B253" s="41">
        <v>367497</v>
      </c>
      <c r="C253" s="41" t="s">
        <v>5179</v>
      </c>
      <c r="D253" s="41" t="s">
        <v>4546</v>
      </c>
      <c r="E253" s="41" t="s">
        <v>792</v>
      </c>
      <c r="F253" s="41" t="s">
        <v>792</v>
      </c>
      <c r="G253" s="41" t="s">
        <v>193</v>
      </c>
      <c r="H253" s="1308">
        <v>41640</v>
      </c>
      <c r="I253" s="1357">
        <v>3500</v>
      </c>
      <c r="J253" s="1357">
        <v>3500</v>
      </c>
      <c r="K253" s="1325">
        <v>0</v>
      </c>
    </row>
    <row r="254" spans="1:11" s="1197" customFormat="1" x14ac:dyDescent="0.25">
      <c r="A254" s="1201" t="s">
        <v>4547</v>
      </c>
      <c r="B254" s="41">
        <v>367382</v>
      </c>
      <c r="C254" s="1498" t="s">
        <v>5052</v>
      </c>
      <c r="D254" s="1471" t="s">
        <v>80</v>
      </c>
      <c r="E254" s="1471" t="s">
        <v>5053</v>
      </c>
      <c r="F254" s="1471" t="s">
        <v>5054</v>
      </c>
      <c r="G254" s="1471" t="s">
        <v>18</v>
      </c>
      <c r="H254" s="1308">
        <v>40459</v>
      </c>
      <c r="I254" s="1477">
        <v>23995</v>
      </c>
      <c r="J254" s="1323">
        <v>23995</v>
      </c>
      <c r="K254" s="1323">
        <v>0</v>
      </c>
    </row>
    <row r="255" spans="1:11" s="1197" customFormat="1" x14ac:dyDescent="0.25">
      <c r="A255" s="1201" t="s">
        <v>729</v>
      </c>
      <c r="B255" s="41">
        <v>367478</v>
      </c>
      <c r="C255" s="41" t="s">
        <v>5180</v>
      </c>
      <c r="D255" s="41" t="s">
        <v>731</v>
      </c>
      <c r="E255" s="41" t="s">
        <v>4548</v>
      </c>
      <c r="F255" s="41" t="s">
        <v>792</v>
      </c>
      <c r="G255" s="41" t="s">
        <v>1157</v>
      </c>
      <c r="H255" s="1308">
        <v>41640</v>
      </c>
      <c r="I255" s="1322">
        <v>2262</v>
      </c>
      <c r="J255" s="1477">
        <v>2262</v>
      </c>
      <c r="K255" s="1477">
        <v>0</v>
      </c>
    </row>
    <row r="256" spans="1:11" s="1197" customFormat="1" x14ac:dyDescent="0.25">
      <c r="A256" s="1201" t="s">
        <v>4549</v>
      </c>
      <c r="B256" s="41">
        <v>548791</v>
      </c>
      <c r="C256" s="41" t="s">
        <v>5181</v>
      </c>
      <c r="D256" s="41" t="s">
        <v>792</v>
      </c>
      <c r="E256" s="41" t="s">
        <v>792</v>
      </c>
      <c r="F256" s="1287" t="s">
        <v>49</v>
      </c>
      <c r="G256" s="41" t="s">
        <v>1157</v>
      </c>
      <c r="H256" s="1308">
        <v>41640</v>
      </c>
      <c r="I256" s="1477">
        <v>20000</v>
      </c>
      <c r="J256" s="1477">
        <v>20000</v>
      </c>
      <c r="K256" s="1477">
        <v>0</v>
      </c>
    </row>
    <row r="257" spans="1:15" s="1828" customFormat="1" x14ac:dyDescent="0.25">
      <c r="C257" s="1858"/>
      <c r="E257" s="1858"/>
      <c r="F257" s="1858"/>
      <c r="H257" s="1859"/>
      <c r="I257" s="1892">
        <f>SUM(I213:I256)</f>
        <v>757256.04000000039</v>
      </c>
      <c r="J257" s="1892">
        <f>SUM(J213:J256)</f>
        <v>612118.64000000013</v>
      </c>
      <c r="K257" s="1880">
        <f>SUM(K213:K256)</f>
        <v>143227.12999999998</v>
      </c>
      <c r="M257" s="1854">
        <f t="shared" ref="M257:O257" si="7">I257</f>
        <v>757256.04000000039</v>
      </c>
      <c r="N257" s="1854">
        <f t="shared" si="7"/>
        <v>612118.64000000013</v>
      </c>
      <c r="O257" s="1854">
        <f t="shared" si="7"/>
        <v>143227.12999999998</v>
      </c>
    </row>
    <row r="259" spans="1:15" s="1191" customFormat="1" ht="18.75" x14ac:dyDescent="0.3">
      <c r="A259" s="1111" t="s">
        <v>204</v>
      </c>
      <c r="B259" s="1799"/>
      <c r="C259" s="1799"/>
      <c r="D259" s="1799"/>
      <c r="E259" s="1799"/>
      <c r="F259" s="1113" t="s">
        <v>4496</v>
      </c>
      <c r="G259" s="1799"/>
      <c r="H259" s="2014" t="s">
        <v>3</v>
      </c>
      <c r="I259" s="2015" t="s">
        <v>4</v>
      </c>
      <c r="J259" s="2001" t="s">
        <v>5</v>
      </c>
      <c r="K259" s="1999" t="s">
        <v>6</v>
      </c>
    </row>
    <row r="260" spans="1:15" s="1191" customFormat="1" x14ac:dyDescent="0.25">
      <c r="A260" s="1192" t="s">
        <v>7</v>
      </c>
      <c r="B260" s="1192" t="s">
        <v>8</v>
      </c>
      <c r="C260" s="1281" t="s">
        <v>9</v>
      </c>
      <c r="D260" s="1192" t="s">
        <v>10</v>
      </c>
      <c r="E260" s="1192" t="s">
        <v>11</v>
      </c>
      <c r="F260" s="1192" t="s">
        <v>12</v>
      </c>
      <c r="G260" s="1192" t="s">
        <v>13</v>
      </c>
      <c r="H260" s="2014"/>
      <c r="I260" s="2015"/>
      <c r="J260" s="2001"/>
      <c r="K260" s="1999"/>
    </row>
    <row r="261" spans="1:15" s="1191" customFormat="1" x14ac:dyDescent="0.25">
      <c r="A261" s="1195" t="s">
        <v>4492</v>
      </c>
      <c r="B261" s="1196">
        <v>367328</v>
      </c>
      <c r="C261" s="41" t="s">
        <v>5182</v>
      </c>
      <c r="D261" s="41" t="s">
        <v>792</v>
      </c>
      <c r="E261" s="41" t="s">
        <v>792</v>
      </c>
      <c r="F261" s="1287" t="s">
        <v>49</v>
      </c>
      <c r="G261" s="1196" t="s">
        <v>1157</v>
      </c>
      <c r="H261" s="1308">
        <v>40991</v>
      </c>
      <c r="I261" s="1477">
        <v>3500.88</v>
      </c>
      <c r="J261" s="1477">
        <v>3500.88</v>
      </c>
      <c r="K261" s="1323">
        <v>0</v>
      </c>
    </row>
    <row r="262" spans="1:15" s="1191" customFormat="1" x14ac:dyDescent="0.25">
      <c r="A262" s="1195" t="s">
        <v>4492</v>
      </c>
      <c r="B262" s="1196">
        <v>367327</v>
      </c>
      <c r="C262" s="41" t="s">
        <v>5183</v>
      </c>
      <c r="D262" s="41" t="s">
        <v>792</v>
      </c>
      <c r="E262" s="41" t="s">
        <v>792</v>
      </c>
      <c r="F262" s="1287" t="s">
        <v>49</v>
      </c>
      <c r="G262" s="1196" t="s">
        <v>1157</v>
      </c>
      <c r="H262" s="1308">
        <v>40991</v>
      </c>
      <c r="I262" s="1477">
        <v>3500.88</v>
      </c>
      <c r="J262" s="1477">
        <v>3500.88</v>
      </c>
      <c r="K262" s="1323">
        <v>0</v>
      </c>
    </row>
    <row r="263" spans="1:15" s="1191" customFormat="1" x14ac:dyDescent="0.25">
      <c r="A263" s="1195" t="s">
        <v>170</v>
      </c>
      <c r="B263" s="1196">
        <v>367322</v>
      </c>
      <c r="C263" s="41" t="s">
        <v>5184</v>
      </c>
      <c r="D263" s="41" t="s">
        <v>16</v>
      </c>
      <c r="E263" s="41" t="s">
        <v>4493</v>
      </c>
      <c r="F263" s="41" t="s">
        <v>4494</v>
      </c>
      <c r="G263" s="1196" t="s">
        <v>1157</v>
      </c>
      <c r="H263" s="1308">
        <v>39083</v>
      </c>
      <c r="I263" s="1323">
        <v>7690</v>
      </c>
      <c r="J263" s="1323">
        <v>7690</v>
      </c>
      <c r="K263" s="1323">
        <v>0</v>
      </c>
    </row>
    <row r="264" spans="1:15" s="1191" customFormat="1" x14ac:dyDescent="0.25">
      <c r="A264" s="1195" t="s">
        <v>14</v>
      </c>
      <c r="B264" s="1196">
        <v>367321</v>
      </c>
      <c r="C264" s="41" t="s">
        <v>5185</v>
      </c>
      <c r="D264" s="41" t="s">
        <v>16</v>
      </c>
      <c r="E264" s="41" t="s">
        <v>1590</v>
      </c>
      <c r="F264" s="41" t="s">
        <v>4495</v>
      </c>
      <c r="G264" s="1196" t="s">
        <v>18</v>
      </c>
      <c r="H264" s="1308">
        <v>41640</v>
      </c>
      <c r="I264" s="1477">
        <v>27747.56</v>
      </c>
      <c r="J264" s="1477">
        <v>27747.56</v>
      </c>
      <c r="K264" s="1477">
        <v>0</v>
      </c>
    </row>
    <row r="265" spans="1:15" x14ac:dyDescent="0.25">
      <c r="A265" s="1195" t="s">
        <v>4497</v>
      </c>
      <c r="B265" s="1196">
        <v>367332</v>
      </c>
      <c r="C265" s="41" t="s">
        <v>5186</v>
      </c>
      <c r="D265" s="41" t="s">
        <v>792</v>
      </c>
      <c r="E265" s="41" t="s">
        <v>792</v>
      </c>
      <c r="F265" s="1287" t="s">
        <v>49</v>
      </c>
      <c r="G265" s="1196" t="s">
        <v>1157</v>
      </c>
      <c r="H265" s="1308">
        <v>39083</v>
      </c>
      <c r="I265" s="1323">
        <v>1500</v>
      </c>
      <c r="J265" s="1323">
        <v>1500</v>
      </c>
      <c r="K265" s="1477">
        <v>0</v>
      </c>
    </row>
    <row r="266" spans="1:15" x14ac:dyDescent="0.25">
      <c r="A266" s="1195" t="s">
        <v>4498</v>
      </c>
      <c r="B266" s="1196">
        <v>367323</v>
      </c>
      <c r="C266" s="41" t="s">
        <v>5187</v>
      </c>
      <c r="D266" s="41" t="s">
        <v>792</v>
      </c>
      <c r="E266" s="41" t="s">
        <v>792</v>
      </c>
      <c r="F266" s="1287" t="s">
        <v>49</v>
      </c>
      <c r="G266" s="1196" t="s">
        <v>942</v>
      </c>
      <c r="H266" s="1308">
        <v>38532</v>
      </c>
      <c r="I266" s="1477">
        <v>8700</v>
      </c>
      <c r="J266" s="1477">
        <v>8700</v>
      </c>
      <c r="K266" s="1477">
        <v>0</v>
      </c>
    </row>
    <row r="267" spans="1:15" x14ac:dyDescent="0.25">
      <c r="A267" s="1195" t="s">
        <v>2113</v>
      </c>
      <c r="B267" s="1196">
        <v>367324</v>
      </c>
      <c r="C267" s="41" t="s">
        <v>5188</v>
      </c>
      <c r="D267" s="41" t="s">
        <v>792</v>
      </c>
      <c r="E267" s="41" t="s">
        <v>792</v>
      </c>
      <c r="F267" s="1287" t="s">
        <v>49</v>
      </c>
      <c r="G267" s="1196" t="s">
        <v>942</v>
      </c>
      <c r="H267" s="1308">
        <v>40477</v>
      </c>
      <c r="I267" s="1477">
        <v>3727.08</v>
      </c>
      <c r="J267" s="1477">
        <v>3727.08</v>
      </c>
      <c r="K267" s="1477">
        <v>0</v>
      </c>
    </row>
    <row r="268" spans="1:15" x14ac:dyDescent="0.25">
      <c r="A268" s="1203" t="s">
        <v>324</v>
      </c>
      <c r="B268" s="1204">
        <v>367324</v>
      </c>
      <c r="C268" s="41" t="s">
        <v>5189</v>
      </c>
      <c r="D268" s="41" t="s">
        <v>326</v>
      </c>
      <c r="E268" s="41" t="s">
        <v>2199</v>
      </c>
      <c r="F268" s="41" t="s">
        <v>792</v>
      </c>
      <c r="G268" s="1204" t="s">
        <v>381</v>
      </c>
      <c r="H268" s="1308">
        <v>41640</v>
      </c>
      <c r="I268" s="1478">
        <v>2784</v>
      </c>
      <c r="J268" s="1477">
        <v>2784</v>
      </c>
      <c r="K268" s="1477">
        <v>0</v>
      </c>
    </row>
    <row r="269" spans="1:15" s="1472" customFormat="1" x14ac:dyDescent="0.25">
      <c r="A269" s="1474" t="s">
        <v>697</v>
      </c>
      <c r="B269" s="1475">
        <v>749881</v>
      </c>
      <c r="C269" s="41" t="s">
        <v>5190</v>
      </c>
      <c r="D269" s="1473" t="s">
        <v>120</v>
      </c>
      <c r="E269" s="93" t="s">
        <v>190</v>
      </c>
      <c r="F269" s="93" t="s">
        <v>4499</v>
      </c>
      <c r="G269" s="1475" t="s">
        <v>1157</v>
      </c>
      <c r="H269" s="1361">
        <v>43605</v>
      </c>
      <c r="I269" s="1362">
        <v>2332.9499999999998</v>
      </c>
      <c r="J269" s="1362">
        <v>1489.85</v>
      </c>
      <c r="K269" s="1362">
        <v>842.1</v>
      </c>
    </row>
    <row r="270" spans="1:15" x14ac:dyDescent="0.25">
      <c r="A270" s="1203" t="s">
        <v>14</v>
      </c>
      <c r="B270" s="1204">
        <v>367448</v>
      </c>
      <c r="C270" s="41" t="s">
        <v>5191</v>
      </c>
      <c r="D270" s="41" t="s">
        <v>87</v>
      </c>
      <c r="E270" s="41" t="s">
        <v>88</v>
      </c>
      <c r="F270" s="41" t="s">
        <v>792</v>
      </c>
      <c r="G270" s="1204" t="s">
        <v>18</v>
      </c>
      <c r="H270" s="1308">
        <v>40605</v>
      </c>
      <c r="I270" s="1481">
        <v>8502.9599999999991</v>
      </c>
      <c r="J270" s="1477">
        <v>8502.9599999999991</v>
      </c>
      <c r="K270" s="1477">
        <v>0</v>
      </c>
    </row>
    <row r="271" spans="1:15" s="1197" customFormat="1" x14ac:dyDescent="0.25">
      <c r="A271" s="1202" t="s">
        <v>4525</v>
      </c>
      <c r="B271" s="1204">
        <v>367495</v>
      </c>
      <c r="C271" s="41" t="s">
        <v>5192</v>
      </c>
      <c r="D271" s="41" t="s">
        <v>792</v>
      </c>
      <c r="E271" s="41" t="s">
        <v>792</v>
      </c>
      <c r="F271" s="41" t="s">
        <v>792</v>
      </c>
      <c r="G271" s="1204" t="s">
        <v>1634</v>
      </c>
      <c r="H271" s="1308">
        <v>41000</v>
      </c>
      <c r="I271" s="1323">
        <v>97894.720000000001</v>
      </c>
      <c r="J271" s="1323">
        <v>97894.720000000001</v>
      </c>
      <c r="K271" s="1323">
        <v>0</v>
      </c>
      <c r="L271" s="1099"/>
    </row>
    <row r="272" spans="1:15" s="1973" customFormat="1" x14ac:dyDescent="0.25">
      <c r="A272" s="1975" t="s">
        <v>379</v>
      </c>
      <c r="B272" s="93" t="s">
        <v>792</v>
      </c>
      <c r="C272" s="93" t="s">
        <v>6554</v>
      </c>
      <c r="D272" s="1804" t="s">
        <v>6548</v>
      </c>
      <c r="E272" s="1804" t="s">
        <v>6549</v>
      </c>
      <c r="F272" s="93" t="s">
        <v>6555</v>
      </c>
      <c r="G272" s="93" t="s">
        <v>75</v>
      </c>
      <c r="H272" s="1976">
        <v>45029</v>
      </c>
      <c r="I272" s="1378">
        <v>5980.33</v>
      </c>
      <c r="J272" s="1362">
        <v>0</v>
      </c>
      <c r="K272" s="1378">
        <v>5980.33</v>
      </c>
      <c r="L272" s="1099"/>
    </row>
    <row r="273" spans="1:15" s="1973" customFormat="1" x14ac:dyDescent="0.25">
      <c r="A273" s="1489"/>
      <c r="B273" s="1798"/>
      <c r="C273" s="45"/>
      <c r="D273" s="45"/>
      <c r="E273" s="45"/>
      <c r="F273" s="45"/>
      <c r="G273" s="1798"/>
      <c r="H273" s="1318"/>
      <c r="I273" s="1974"/>
      <c r="J273" s="1974"/>
      <c r="K273" s="1974"/>
      <c r="L273" s="1099"/>
    </row>
    <row r="274" spans="1:15" s="1828" customFormat="1" x14ac:dyDescent="0.25">
      <c r="C274" s="1858"/>
      <c r="E274" s="1858"/>
      <c r="F274" s="1858"/>
      <c r="H274" s="1859"/>
      <c r="I274" s="1983">
        <f>SUM(I261:I271)</f>
        <v>167881.03</v>
      </c>
      <c r="J274" s="1983">
        <f>SUM(J261:J271)</f>
        <v>167037.93</v>
      </c>
      <c r="K274" s="1984">
        <f>SUM(K261:K271)</f>
        <v>842.1</v>
      </c>
      <c r="L274" s="1985"/>
      <c r="M274" s="1854">
        <f>I274</f>
        <v>167881.03</v>
      </c>
      <c r="N274" s="1854">
        <f>J274</f>
        <v>167037.93</v>
      </c>
      <c r="O274" s="1854">
        <f>K274</f>
        <v>842.1</v>
      </c>
    </row>
    <row r="275" spans="1:15" x14ac:dyDescent="0.25">
      <c r="I275" s="1986"/>
      <c r="J275" s="1986"/>
      <c r="K275" s="1884"/>
      <c r="L275" s="1987"/>
      <c r="M275" s="1856">
        <f>SUM(M4:M274)</f>
        <v>3308618.8596000001</v>
      </c>
      <c r="N275" s="1856">
        <f t="shared" ref="N275:O275" si="8">SUM(N4:N274)</f>
        <v>2597881.2196</v>
      </c>
      <c r="O275" s="1856">
        <f t="shared" si="8"/>
        <v>704988.75999999989</v>
      </c>
    </row>
    <row r="276" spans="1:15" x14ac:dyDescent="0.25">
      <c r="I276" s="1986"/>
      <c r="J276" s="1986"/>
      <c r="K276" s="1884"/>
      <c r="L276" s="1987"/>
    </row>
    <row r="277" spans="1:15" x14ac:dyDescent="0.25">
      <c r="I277" s="1986"/>
      <c r="J277" s="1986"/>
      <c r="K277" s="1884">
        <f>K274+K257+K209+K193+K179+K170+K163+K92+K78</f>
        <v>704988.75999999989</v>
      </c>
      <c r="L277" s="1987"/>
    </row>
    <row r="278" spans="1:15" x14ac:dyDescent="0.25">
      <c r="I278" s="1988"/>
      <c r="J278" s="1988"/>
      <c r="K278" s="1959"/>
      <c r="L278" s="1797"/>
    </row>
  </sheetData>
  <sheetProtection password="868C" sheet="1" formatCells="0" formatColumns="0" formatRows="0" insertColumns="0" insertRows="0" insertHyperlinks="0" deleteColumns="0" deleteRows="0" sort="0" autoFilter="0" pivotTables="0"/>
  <mergeCells count="39">
    <mergeCell ref="D99:G99"/>
    <mergeCell ref="H259:H260"/>
    <mergeCell ref="I259:I260"/>
    <mergeCell ref="J259:J260"/>
    <mergeCell ref="K259:K260"/>
    <mergeCell ref="H211:H212"/>
    <mergeCell ref="I211:I212"/>
    <mergeCell ref="J211:J212"/>
    <mergeCell ref="K211:K212"/>
    <mergeCell ref="J195:J196"/>
    <mergeCell ref="K195:K196"/>
    <mergeCell ref="H195:H196"/>
    <mergeCell ref="I195:I196"/>
    <mergeCell ref="J181:J182"/>
    <mergeCell ref="K181:K182"/>
    <mergeCell ref="H181:H182"/>
    <mergeCell ref="I181:I182"/>
    <mergeCell ref="H172:H173"/>
    <mergeCell ref="I172:I173"/>
    <mergeCell ref="J172:J173"/>
    <mergeCell ref="K172:K173"/>
    <mergeCell ref="H165:H166"/>
    <mergeCell ref="I165:I166"/>
    <mergeCell ref="J165:J166"/>
    <mergeCell ref="K165:K166"/>
    <mergeCell ref="I99:I100"/>
    <mergeCell ref="H99:H100"/>
    <mergeCell ref="J99:J100"/>
    <mergeCell ref="K99:K100"/>
    <mergeCell ref="I79:I80"/>
    <mergeCell ref="H79:H80"/>
    <mergeCell ref="J79:J80"/>
    <mergeCell ref="K79:K80"/>
    <mergeCell ref="A4:K4"/>
    <mergeCell ref="D6:G6"/>
    <mergeCell ref="J6:J7"/>
    <mergeCell ref="K6:K7"/>
    <mergeCell ref="H6:H7"/>
    <mergeCell ref="I6:I7"/>
  </mergeCells>
  <pageMargins left="1.1023622047244095" right="0.35433070866141736" top="0.74803149606299213" bottom="0.74803149606299213" header="0.31496062992125984" footer="0.31496062992125984"/>
  <pageSetup paperSize="5" scale="70" firstPageNumber="64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20"/>
  <sheetViews>
    <sheetView view="pageLayout" topLeftCell="D404" zoomScale="80" zoomScaleNormal="80" zoomScalePageLayoutView="80" workbookViewId="0">
      <selection activeCell="F429" sqref="F429"/>
    </sheetView>
  </sheetViews>
  <sheetFormatPr baseColWidth="10" defaultColWidth="11.42578125" defaultRowHeight="15" x14ac:dyDescent="0.25"/>
  <cols>
    <col min="1" max="1" width="50.140625" style="1559" customWidth="1"/>
    <col min="2" max="2" width="11.85546875" style="822" customWidth="1"/>
    <col min="3" max="3" width="14" style="822" customWidth="1"/>
    <col min="4" max="4" width="17" style="822" customWidth="1"/>
    <col min="5" max="5" width="19" style="822" customWidth="1"/>
    <col min="6" max="6" width="34.140625" style="822" customWidth="1"/>
    <col min="7" max="7" width="14.140625" style="822" customWidth="1"/>
    <col min="8" max="8" width="15.7109375" style="1321" customWidth="1"/>
    <col min="9" max="9" width="16.28515625" style="1577" customWidth="1"/>
    <col min="10" max="10" width="15.5703125" style="1577" customWidth="1"/>
    <col min="11" max="11" width="11.42578125" style="1577"/>
    <col min="13" max="14" width="12.42578125" hidden="1" customWidth="1"/>
    <col min="15" max="15" width="0" hidden="1" customWidth="1"/>
  </cols>
  <sheetData>
    <row r="2" spans="1:12" ht="21" x14ac:dyDescent="0.25">
      <c r="A2" s="2023" t="s">
        <v>4677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</row>
    <row r="3" spans="1:12" ht="18.75" x14ac:dyDescent="0.3">
      <c r="A3" s="1550"/>
      <c r="B3" s="1542"/>
      <c r="C3" s="1545"/>
      <c r="D3" s="1542"/>
      <c r="E3" s="1542"/>
      <c r="F3" s="1542"/>
      <c r="G3" s="1542"/>
      <c r="H3" s="1565"/>
      <c r="I3" s="1571"/>
      <c r="J3" s="1571"/>
      <c r="K3" s="1571"/>
    </row>
    <row r="4" spans="1:12" s="1280" customFormat="1" ht="18.75" customHeight="1" x14ac:dyDescent="0.3">
      <c r="A4" s="1551" t="s">
        <v>204</v>
      </c>
      <c r="B4" s="1297"/>
      <c r="C4" s="1297"/>
      <c r="D4" s="1297"/>
      <c r="E4" s="1300"/>
      <c r="F4" s="1305" t="s">
        <v>4771</v>
      </c>
      <c r="G4" s="1300"/>
      <c r="H4" s="2024" t="s">
        <v>3</v>
      </c>
      <c r="I4" s="2026" t="s">
        <v>4</v>
      </c>
      <c r="J4" s="2019" t="s">
        <v>5</v>
      </c>
      <c r="K4" s="2021" t="s">
        <v>6</v>
      </c>
      <c r="L4" s="1293"/>
    </row>
    <row r="5" spans="1:12" s="1280" customFormat="1" ht="15.75" customHeight="1" x14ac:dyDescent="0.25">
      <c r="A5" s="1298" t="s">
        <v>7</v>
      </c>
      <c r="B5" s="1299" t="s">
        <v>8</v>
      </c>
      <c r="C5" s="1299" t="s">
        <v>9</v>
      </c>
      <c r="D5" s="1298" t="s">
        <v>10</v>
      </c>
      <c r="E5" s="1298" t="s">
        <v>11</v>
      </c>
      <c r="F5" s="1298" t="s">
        <v>12</v>
      </c>
      <c r="G5" s="1298" t="s">
        <v>13</v>
      </c>
      <c r="H5" s="2025"/>
      <c r="I5" s="2027"/>
      <c r="J5" s="2020"/>
      <c r="K5" s="2022"/>
      <c r="L5" s="1293"/>
    </row>
    <row r="6" spans="1:12" x14ac:dyDescent="0.25">
      <c r="A6" s="1288" t="s">
        <v>14</v>
      </c>
      <c r="B6" s="1307">
        <v>372159</v>
      </c>
      <c r="C6" s="1289" t="s">
        <v>5380</v>
      </c>
      <c r="D6" s="1307" t="s">
        <v>16</v>
      </c>
      <c r="E6" s="1307" t="s">
        <v>4678</v>
      </c>
      <c r="F6" s="1307" t="s">
        <v>4679</v>
      </c>
      <c r="G6" s="1307" t="s">
        <v>18</v>
      </c>
      <c r="H6" s="1308">
        <v>37257</v>
      </c>
      <c r="I6" s="1332">
        <v>28637.3</v>
      </c>
      <c r="J6" s="1332">
        <v>28637.3</v>
      </c>
      <c r="K6" s="1563">
        <v>0</v>
      </c>
    </row>
    <row r="7" spans="1:12" x14ac:dyDescent="0.25">
      <c r="A7" s="1553" t="s">
        <v>170</v>
      </c>
      <c r="B7" s="1307">
        <v>372218</v>
      </c>
      <c r="C7" s="1289" t="s">
        <v>5381</v>
      </c>
      <c r="D7" s="1307" t="s">
        <v>16</v>
      </c>
      <c r="E7" s="1307" t="s">
        <v>4680</v>
      </c>
      <c r="F7" s="1307" t="s">
        <v>4681</v>
      </c>
      <c r="G7" s="1307" t="s">
        <v>18</v>
      </c>
      <c r="H7" s="1308">
        <v>39083</v>
      </c>
      <c r="I7" s="1326">
        <v>7000</v>
      </c>
      <c r="J7" s="1326">
        <v>7000</v>
      </c>
      <c r="K7" s="1563">
        <v>0</v>
      </c>
    </row>
    <row r="8" spans="1:12" x14ac:dyDescent="0.25">
      <c r="A8" s="1288" t="s">
        <v>4682</v>
      </c>
      <c r="B8" s="1289">
        <v>372302</v>
      </c>
      <c r="C8" s="1289" t="s">
        <v>4683</v>
      </c>
      <c r="D8" s="1307" t="s">
        <v>792</v>
      </c>
      <c r="E8" s="1307" t="s">
        <v>792</v>
      </c>
      <c r="F8" s="1519" t="s">
        <v>49</v>
      </c>
      <c r="G8" s="1307" t="s">
        <v>18</v>
      </c>
      <c r="H8" s="1308">
        <v>40319</v>
      </c>
      <c r="I8" s="1326">
        <v>3540.5</v>
      </c>
      <c r="J8" s="1326">
        <v>3540.5</v>
      </c>
      <c r="K8" s="1326">
        <v>0</v>
      </c>
    </row>
    <row r="9" spans="1:12" x14ac:dyDescent="0.25">
      <c r="A9" s="1288" t="s">
        <v>4682</v>
      </c>
      <c r="B9" s="1307">
        <v>372147</v>
      </c>
      <c r="C9" s="1289" t="s">
        <v>5382</v>
      </c>
      <c r="D9" s="1307" t="s">
        <v>792</v>
      </c>
      <c r="E9" s="1307" t="s">
        <v>792</v>
      </c>
      <c r="F9" s="1519" t="s">
        <v>49</v>
      </c>
      <c r="G9" s="1307" t="s">
        <v>18</v>
      </c>
      <c r="H9" s="1308">
        <v>40319</v>
      </c>
      <c r="I9" s="1326">
        <v>3540.5</v>
      </c>
      <c r="J9" s="1326">
        <v>3540.5</v>
      </c>
      <c r="K9" s="1326">
        <v>0</v>
      </c>
    </row>
    <row r="10" spans="1:12" x14ac:dyDescent="0.25">
      <c r="A10" s="1553" t="s">
        <v>4685</v>
      </c>
      <c r="B10" s="1307">
        <v>548596</v>
      </c>
      <c r="C10" s="1289" t="s">
        <v>5383</v>
      </c>
      <c r="D10" s="1307" t="s">
        <v>792</v>
      </c>
      <c r="E10" s="1307" t="s">
        <v>792</v>
      </c>
      <c r="F10" s="1519" t="s">
        <v>49</v>
      </c>
      <c r="G10" s="1307" t="s">
        <v>18</v>
      </c>
      <c r="H10" s="1308">
        <v>39083</v>
      </c>
      <c r="I10" s="1929">
        <v>5962</v>
      </c>
      <c r="J10" s="1929">
        <v>5962</v>
      </c>
      <c r="K10" s="1326">
        <v>0</v>
      </c>
    </row>
    <row r="11" spans="1:12" x14ac:dyDescent="0.25">
      <c r="A11" s="1553" t="s">
        <v>3157</v>
      </c>
      <c r="B11" s="1307">
        <v>372160</v>
      </c>
      <c r="C11" s="1289" t="s">
        <v>5384</v>
      </c>
      <c r="D11" s="1307" t="s">
        <v>4686</v>
      </c>
      <c r="E11" s="1307" t="s">
        <v>4776</v>
      </c>
      <c r="F11" s="1307" t="s">
        <v>4687</v>
      </c>
      <c r="G11" s="1307" t="s">
        <v>18</v>
      </c>
      <c r="H11" s="1308">
        <v>41676</v>
      </c>
      <c r="I11" s="1930">
        <v>4824</v>
      </c>
      <c r="J11" s="1326">
        <v>4800.24</v>
      </c>
      <c r="K11" s="1326">
        <v>0</v>
      </c>
    </row>
    <row r="12" spans="1:12" x14ac:dyDescent="0.25">
      <c r="A12" s="1553" t="s">
        <v>4688</v>
      </c>
      <c r="B12" s="1307">
        <v>372131</v>
      </c>
      <c r="C12" s="1289" t="s">
        <v>5385</v>
      </c>
      <c r="D12" s="1307" t="s">
        <v>792</v>
      </c>
      <c r="E12" s="1307" t="s">
        <v>792</v>
      </c>
      <c r="F12" s="1519" t="s">
        <v>49</v>
      </c>
      <c r="G12" s="1307" t="s">
        <v>65</v>
      </c>
      <c r="H12" s="1308">
        <v>39083</v>
      </c>
      <c r="I12" s="1931">
        <v>2500</v>
      </c>
      <c r="J12" s="1344">
        <v>2500</v>
      </c>
      <c r="K12" s="1326">
        <v>0</v>
      </c>
    </row>
    <row r="13" spans="1:12" x14ac:dyDescent="0.25">
      <c r="A13" s="1553" t="s">
        <v>123</v>
      </c>
      <c r="B13" s="1307">
        <v>749941</v>
      </c>
      <c r="C13" s="1289" t="s">
        <v>5386</v>
      </c>
      <c r="D13" s="1307" t="s">
        <v>124</v>
      </c>
      <c r="E13" s="1307" t="s">
        <v>4340</v>
      </c>
      <c r="F13" s="1307" t="s">
        <v>4689</v>
      </c>
      <c r="G13" s="1307" t="s">
        <v>18</v>
      </c>
      <c r="H13" s="1543">
        <v>43602</v>
      </c>
      <c r="I13" s="1562">
        <v>34125.79</v>
      </c>
      <c r="J13" s="1562">
        <v>21801.95</v>
      </c>
      <c r="K13" s="1562">
        <v>12322.84</v>
      </c>
    </row>
    <row r="14" spans="1:12" x14ac:dyDescent="0.25">
      <c r="A14" s="1553" t="s">
        <v>4803</v>
      </c>
      <c r="B14" s="1307">
        <v>749942</v>
      </c>
      <c r="C14" s="1289" t="s">
        <v>5387</v>
      </c>
      <c r="D14" s="1519" t="s">
        <v>49</v>
      </c>
      <c r="E14" s="1519" t="s">
        <v>49</v>
      </c>
      <c r="F14" s="1519" t="s">
        <v>49</v>
      </c>
      <c r="G14" s="1307" t="s">
        <v>114</v>
      </c>
      <c r="H14" s="1543">
        <v>43207</v>
      </c>
      <c r="I14" s="1326">
        <v>35200</v>
      </c>
      <c r="J14" s="1326">
        <v>6340</v>
      </c>
      <c r="K14" s="1326">
        <v>28860</v>
      </c>
    </row>
    <row r="15" spans="1:12" x14ac:dyDescent="0.25">
      <c r="A15" s="1553" t="s">
        <v>4684</v>
      </c>
      <c r="B15" s="1307">
        <v>372333</v>
      </c>
      <c r="C15" s="1289" t="s">
        <v>5388</v>
      </c>
      <c r="D15" s="1307" t="s">
        <v>792</v>
      </c>
      <c r="E15" s="1307" t="s">
        <v>792</v>
      </c>
      <c r="F15" s="1519" t="s">
        <v>49</v>
      </c>
      <c r="G15" s="1307" t="s">
        <v>18</v>
      </c>
      <c r="H15" s="1308">
        <v>40319</v>
      </c>
      <c r="I15" s="1326">
        <v>3540.5</v>
      </c>
      <c r="J15" s="1326">
        <v>3540.5</v>
      </c>
      <c r="K15" s="1326">
        <v>0</v>
      </c>
    </row>
    <row r="16" spans="1:12" x14ac:dyDescent="0.25">
      <c r="A16" s="1553" t="s">
        <v>170</v>
      </c>
      <c r="B16" s="1307">
        <v>372103</v>
      </c>
      <c r="C16" s="1289" t="s">
        <v>5389</v>
      </c>
      <c r="D16" s="1307" t="s">
        <v>4690</v>
      </c>
      <c r="E16" s="1307" t="s">
        <v>792</v>
      </c>
      <c r="F16" s="1307" t="s">
        <v>4691</v>
      </c>
      <c r="G16" s="1307" t="s">
        <v>18</v>
      </c>
      <c r="H16" s="1308">
        <v>39083</v>
      </c>
      <c r="I16" s="1326">
        <v>7000</v>
      </c>
      <c r="J16" s="1326">
        <v>7000</v>
      </c>
      <c r="K16" s="1326">
        <v>0</v>
      </c>
    </row>
    <row r="17" spans="1:11" x14ac:dyDescent="0.25">
      <c r="A17" s="1553" t="s">
        <v>550</v>
      </c>
      <c r="B17" s="1307">
        <v>372153</v>
      </c>
      <c r="C17" s="1289" t="s">
        <v>5390</v>
      </c>
      <c r="D17" s="1307" t="s">
        <v>4686</v>
      </c>
      <c r="E17" s="1307" t="s">
        <v>4692</v>
      </c>
      <c r="F17" s="1307" t="s">
        <v>4693</v>
      </c>
      <c r="G17" s="1307" t="s">
        <v>18</v>
      </c>
      <c r="H17" s="1308">
        <v>41676</v>
      </c>
      <c r="I17" s="1332">
        <v>4824</v>
      </c>
      <c r="J17" s="1326">
        <v>4800.24</v>
      </c>
      <c r="K17" s="1326">
        <v>0</v>
      </c>
    </row>
    <row r="18" spans="1:11" x14ac:dyDescent="0.25">
      <c r="A18" s="1553" t="s">
        <v>14</v>
      </c>
      <c r="B18" s="1307">
        <v>372134</v>
      </c>
      <c r="C18" s="1289" t="s">
        <v>5391</v>
      </c>
      <c r="D18" s="1307" t="s">
        <v>16</v>
      </c>
      <c r="E18" s="1307" t="s">
        <v>982</v>
      </c>
      <c r="F18" s="1307" t="s">
        <v>4694</v>
      </c>
      <c r="G18" s="1307" t="s">
        <v>18</v>
      </c>
      <c r="H18" s="1308">
        <v>37257</v>
      </c>
      <c r="I18" s="1332">
        <v>28637.3</v>
      </c>
      <c r="J18" s="1332">
        <v>28637.3</v>
      </c>
      <c r="K18" s="1326">
        <v>0</v>
      </c>
    </row>
    <row r="19" spans="1:11" x14ac:dyDescent="0.25">
      <c r="A19" s="1553" t="s">
        <v>4803</v>
      </c>
      <c r="B19" s="1307">
        <v>749947</v>
      </c>
      <c r="C19" s="1289" t="s">
        <v>5392</v>
      </c>
      <c r="D19" s="1519" t="s">
        <v>49</v>
      </c>
      <c r="E19" s="1519" t="s">
        <v>49</v>
      </c>
      <c r="F19" s="1519" t="s">
        <v>49</v>
      </c>
      <c r="G19" s="1307" t="s">
        <v>114</v>
      </c>
      <c r="H19" s="1543">
        <v>43207</v>
      </c>
      <c r="I19" s="1326">
        <v>35200</v>
      </c>
      <c r="J19" s="1326">
        <v>6340</v>
      </c>
      <c r="K19" s="1326">
        <v>28860</v>
      </c>
    </row>
    <row r="20" spans="1:11" x14ac:dyDescent="0.25">
      <c r="A20" s="1553" t="s">
        <v>123</v>
      </c>
      <c r="B20" s="1307">
        <v>749946</v>
      </c>
      <c r="C20" s="1289" t="s">
        <v>5393</v>
      </c>
      <c r="D20" s="1307" t="s">
        <v>124</v>
      </c>
      <c r="E20" s="1307" t="s">
        <v>4340</v>
      </c>
      <c r="F20" s="1307" t="s">
        <v>4695</v>
      </c>
      <c r="G20" s="1307" t="s">
        <v>18</v>
      </c>
      <c r="H20" s="1543">
        <v>43602</v>
      </c>
      <c r="I20" s="1562">
        <v>34125.79</v>
      </c>
      <c r="J20" s="1562">
        <v>21801.95</v>
      </c>
      <c r="K20" s="1562">
        <v>12322.84</v>
      </c>
    </row>
    <row r="21" spans="1:11" x14ac:dyDescent="0.25">
      <c r="A21" s="1553" t="s">
        <v>4696</v>
      </c>
      <c r="B21" s="1307">
        <v>372141</v>
      </c>
      <c r="C21" s="1289" t="s">
        <v>5394</v>
      </c>
      <c r="D21" s="1307" t="s">
        <v>792</v>
      </c>
      <c r="E21" s="1307" t="s">
        <v>792</v>
      </c>
      <c r="F21" s="1519" t="s">
        <v>49</v>
      </c>
      <c r="G21" s="1307" t="s">
        <v>65</v>
      </c>
      <c r="H21" s="1308">
        <v>39083</v>
      </c>
      <c r="I21" s="1931">
        <v>2500</v>
      </c>
      <c r="J21" s="1344">
        <v>2500</v>
      </c>
      <c r="K21" s="1326">
        <v>0</v>
      </c>
    </row>
    <row r="22" spans="1:11" x14ac:dyDescent="0.25">
      <c r="A22" s="1553" t="s">
        <v>4697</v>
      </c>
      <c r="B22" s="1307">
        <v>372161</v>
      </c>
      <c r="C22" s="1289" t="s">
        <v>4698</v>
      </c>
      <c r="D22" s="1307" t="s">
        <v>792</v>
      </c>
      <c r="E22" s="1307" t="s">
        <v>792</v>
      </c>
      <c r="F22" s="1519" t="s">
        <v>49</v>
      </c>
      <c r="G22" s="1307" t="s">
        <v>18</v>
      </c>
      <c r="H22" s="1308">
        <v>41640</v>
      </c>
      <c r="I22" s="1563">
        <v>4200</v>
      </c>
      <c r="J22" s="1563">
        <v>4200</v>
      </c>
      <c r="K22" s="1563">
        <v>0</v>
      </c>
    </row>
    <row r="23" spans="1:11" x14ac:dyDescent="0.25">
      <c r="A23" s="1553" t="s">
        <v>4684</v>
      </c>
      <c r="B23" s="1307">
        <v>372259</v>
      </c>
      <c r="C23" s="1289" t="s">
        <v>5395</v>
      </c>
      <c r="D23" s="1307" t="s">
        <v>792</v>
      </c>
      <c r="E23" s="1307" t="s">
        <v>792</v>
      </c>
      <c r="F23" s="1519" t="s">
        <v>49</v>
      </c>
      <c r="G23" s="1307" t="s">
        <v>18</v>
      </c>
      <c r="H23" s="1308">
        <v>39083</v>
      </c>
      <c r="I23" s="1326">
        <v>2500</v>
      </c>
      <c r="J23" s="1326">
        <v>2500</v>
      </c>
      <c r="K23" s="1326">
        <v>0</v>
      </c>
    </row>
    <row r="24" spans="1:11" s="1525" customFormat="1" x14ac:dyDescent="0.25">
      <c r="A24" s="1554" t="s">
        <v>4699</v>
      </c>
      <c r="B24" s="1369">
        <v>749954</v>
      </c>
      <c r="C24" s="1289" t="s">
        <v>5396</v>
      </c>
      <c r="D24" s="1369" t="s">
        <v>792</v>
      </c>
      <c r="E24" s="1369" t="s">
        <v>792</v>
      </c>
      <c r="F24" s="1519" t="s">
        <v>49</v>
      </c>
      <c r="G24" s="1369" t="s">
        <v>18</v>
      </c>
      <c r="H24" s="1543">
        <v>43343</v>
      </c>
      <c r="I24" s="1562">
        <v>7670</v>
      </c>
      <c r="J24" s="1562">
        <v>2045.07</v>
      </c>
      <c r="K24" s="1562">
        <v>5623.93</v>
      </c>
    </row>
    <row r="25" spans="1:11" x14ac:dyDescent="0.25">
      <c r="A25" s="1553" t="s">
        <v>170</v>
      </c>
      <c r="B25" s="1307">
        <v>372323</v>
      </c>
      <c r="C25" s="1289" t="s">
        <v>5397</v>
      </c>
      <c r="D25" s="1307" t="s">
        <v>16</v>
      </c>
      <c r="E25" s="1307" t="s">
        <v>4700</v>
      </c>
      <c r="F25" s="1307" t="s">
        <v>4701</v>
      </c>
      <c r="G25" s="1307" t="s">
        <v>18</v>
      </c>
      <c r="H25" s="1500">
        <v>41640</v>
      </c>
      <c r="I25" s="1932">
        <v>9249.19</v>
      </c>
      <c r="J25" s="1508">
        <v>9249.19</v>
      </c>
      <c r="K25" s="1508">
        <v>0</v>
      </c>
    </row>
    <row r="26" spans="1:11" x14ac:dyDescent="0.25">
      <c r="A26" s="1288" t="s">
        <v>14</v>
      </c>
      <c r="B26" s="1307">
        <v>372219</v>
      </c>
      <c r="C26" s="1289" t="s">
        <v>5398</v>
      </c>
      <c r="D26" s="1307" t="s">
        <v>16</v>
      </c>
      <c r="E26" s="1307" t="s">
        <v>26</v>
      </c>
      <c r="F26" s="1307" t="s">
        <v>4702</v>
      </c>
      <c r="G26" s="1307" t="s">
        <v>18</v>
      </c>
      <c r="H26" s="1500">
        <v>41640</v>
      </c>
      <c r="I26" s="1932">
        <v>27747.56</v>
      </c>
      <c r="J26" s="1508">
        <v>27747.56</v>
      </c>
      <c r="K26" s="1508">
        <v>0</v>
      </c>
    </row>
    <row r="27" spans="1:11" x14ac:dyDescent="0.25">
      <c r="A27" s="1553" t="s">
        <v>4696</v>
      </c>
      <c r="B27" s="1307">
        <v>372149</v>
      </c>
      <c r="C27" s="1289" t="s">
        <v>5399</v>
      </c>
      <c r="D27" s="1307" t="s">
        <v>792</v>
      </c>
      <c r="E27" s="1307" t="s">
        <v>792</v>
      </c>
      <c r="F27" s="1519" t="s">
        <v>49</v>
      </c>
      <c r="G27" s="1307" t="s">
        <v>65</v>
      </c>
      <c r="H27" s="1500">
        <v>41640</v>
      </c>
      <c r="I27" s="1932">
        <v>3500</v>
      </c>
      <c r="J27" s="1932">
        <v>3500</v>
      </c>
      <c r="K27" s="1508">
        <v>0</v>
      </c>
    </row>
    <row r="28" spans="1:11" s="1525" customFormat="1" x14ac:dyDescent="0.25">
      <c r="A28" s="1554" t="s">
        <v>404</v>
      </c>
      <c r="B28" s="1369">
        <v>749948</v>
      </c>
      <c r="C28" s="1289" t="s">
        <v>5400</v>
      </c>
      <c r="D28" s="1369" t="s">
        <v>124</v>
      </c>
      <c r="E28" s="1369" t="s">
        <v>4703</v>
      </c>
      <c r="F28" s="1369" t="s">
        <v>4704</v>
      </c>
      <c r="G28" s="1369" t="s">
        <v>18</v>
      </c>
      <c r="H28" s="1543">
        <v>43602</v>
      </c>
      <c r="I28" s="1562">
        <v>34125.79</v>
      </c>
      <c r="J28" s="1562">
        <v>21801.95</v>
      </c>
      <c r="K28" s="1562">
        <v>12322.84</v>
      </c>
    </row>
    <row r="29" spans="1:11" s="1525" customFormat="1" x14ac:dyDescent="0.25">
      <c r="A29" s="1554" t="s">
        <v>4803</v>
      </c>
      <c r="B29" s="1369">
        <v>749949</v>
      </c>
      <c r="C29" s="1289" t="s">
        <v>5401</v>
      </c>
      <c r="D29" s="1519" t="s">
        <v>49</v>
      </c>
      <c r="E29" s="1519" t="s">
        <v>49</v>
      </c>
      <c r="F29" s="1519" t="s">
        <v>49</v>
      </c>
      <c r="G29" s="1369" t="s">
        <v>114</v>
      </c>
      <c r="H29" s="1309">
        <v>43028</v>
      </c>
      <c r="I29" s="1933">
        <v>20500</v>
      </c>
      <c r="J29" s="1326">
        <v>6121.48</v>
      </c>
      <c r="K29" s="1326">
        <v>14378.52</v>
      </c>
    </row>
    <row r="30" spans="1:11" s="1525" customFormat="1" x14ac:dyDescent="0.25">
      <c r="A30" s="1554" t="s">
        <v>550</v>
      </c>
      <c r="B30" s="1369">
        <v>749950</v>
      </c>
      <c r="C30" s="1289" t="s">
        <v>5402</v>
      </c>
      <c r="D30" s="1369" t="s">
        <v>4686</v>
      </c>
      <c r="E30" s="1369" t="s">
        <v>190</v>
      </c>
      <c r="F30" s="1369" t="s">
        <v>4705</v>
      </c>
      <c r="G30" s="1369" t="s">
        <v>18</v>
      </c>
      <c r="H30" s="1543">
        <v>43605</v>
      </c>
      <c r="I30" s="1562">
        <v>2332.9499999999998</v>
      </c>
      <c r="J30" s="1562">
        <v>1489.85</v>
      </c>
      <c r="K30" s="1562">
        <v>842.1</v>
      </c>
    </row>
    <row r="31" spans="1:11" x14ac:dyDescent="0.25">
      <c r="A31" s="1288" t="s">
        <v>170</v>
      </c>
      <c r="B31" s="1289">
        <v>372099</v>
      </c>
      <c r="C31" s="1289" t="s">
        <v>4706</v>
      </c>
      <c r="D31" s="1289" t="s">
        <v>16</v>
      </c>
      <c r="E31" s="1289" t="s">
        <v>221</v>
      </c>
      <c r="F31" s="1289" t="s">
        <v>4707</v>
      </c>
      <c r="G31" s="1289" t="s">
        <v>18</v>
      </c>
      <c r="H31" s="1308">
        <v>39083</v>
      </c>
      <c r="I31" s="1326">
        <v>5267.5</v>
      </c>
      <c r="J31" s="1326">
        <v>5267.5</v>
      </c>
      <c r="K31" s="1326">
        <v>0</v>
      </c>
    </row>
    <row r="32" spans="1:11" x14ac:dyDescent="0.25">
      <c r="A32" s="1288" t="s">
        <v>14</v>
      </c>
      <c r="B32" s="1289">
        <v>372100</v>
      </c>
      <c r="C32" s="1289" t="s">
        <v>4708</v>
      </c>
      <c r="D32" s="1289" t="s">
        <v>87</v>
      </c>
      <c r="E32" s="1289" t="s">
        <v>88</v>
      </c>
      <c r="F32" s="1289" t="s">
        <v>4709</v>
      </c>
      <c r="G32" s="1289" t="s">
        <v>18</v>
      </c>
      <c r="H32" s="1500">
        <v>40605</v>
      </c>
      <c r="I32" s="1932">
        <v>8502.9599999999991</v>
      </c>
      <c r="J32" s="1508">
        <v>8502.9599999999991</v>
      </c>
      <c r="K32" s="1508">
        <v>0</v>
      </c>
    </row>
    <row r="33" spans="1:11" x14ac:dyDescent="0.25">
      <c r="A33" s="1553" t="s">
        <v>526</v>
      </c>
      <c r="B33" s="1307">
        <v>372261</v>
      </c>
      <c r="C33" s="1289" t="s">
        <v>5403</v>
      </c>
      <c r="D33" s="1307" t="s">
        <v>792</v>
      </c>
      <c r="E33" s="1307" t="s">
        <v>792</v>
      </c>
      <c r="F33" s="1519" t="s">
        <v>49</v>
      </c>
      <c r="G33" s="1289" t="s">
        <v>18</v>
      </c>
      <c r="H33" s="1308">
        <v>39083</v>
      </c>
      <c r="I33" s="1326">
        <v>2500</v>
      </c>
      <c r="J33" s="1326">
        <v>2500</v>
      </c>
      <c r="K33" s="1326">
        <v>0</v>
      </c>
    </row>
    <row r="34" spans="1:11" x14ac:dyDescent="0.25">
      <c r="A34" s="1553" t="s">
        <v>4710</v>
      </c>
      <c r="B34" s="1307">
        <v>548595</v>
      </c>
      <c r="C34" s="1289" t="s">
        <v>5404</v>
      </c>
      <c r="D34" s="1307" t="s">
        <v>792</v>
      </c>
      <c r="E34" s="1307" t="s">
        <v>792</v>
      </c>
      <c r="F34" s="1519" t="s">
        <v>49</v>
      </c>
      <c r="G34" s="1289" t="s">
        <v>18</v>
      </c>
      <c r="H34" s="1308">
        <v>41640</v>
      </c>
      <c r="I34" s="1563">
        <v>4200</v>
      </c>
      <c r="J34" s="1563">
        <v>4200</v>
      </c>
      <c r="K34" s="1563">
        <v>0</v>
      </c>
    </row>
    <row r="35" spans="1:11" x14ac:dyDescent="0.25">
      <c r="A35" s="1553" t="s">
        <v>4696</v>
      </c>
      <c r="B35" s="1307">
        <v>372156</v>
      </c>
      <c r="C35" s="1289" t="s">
        <v>5405</v>
      </c>
      <c r="D35" s="1307" t="s">
        <v>792</v>
      </c>
      <c r="E35" s="1307" t="s">
        <v>792</v>
      </c>
      <c r="F35" s="1519" t="s">
        <v>49</v>
      </c>
      <c r="G35" s="1289" t="s">
        <v>18</v>
      </c>
      <c r="H35" s="1500">
        <v>41640</v>
      </c>
      <c r="I35" s="1932">
        <v>3500</v>
      </c>
      <c r="J35" s="1932">
        <v>3500</v>
      </c>
      <c r="K35" s="1508">
        <v>0</v>
      </c>
    </row>
    <row r="36" spans="1:11" x14ac:dyDescent="0.25">
      <c r="A36" s="1553" t="s">
        <v>550</v>
      </c>
      <c r="B36" s="1307">
        <v>372098</v>
      </c>
      <c r="C36" s="1289" t="s">
        <v>5406</v>
      </c>
      <c r="D36" s="1307" t="s">
        <v>4686</v>
      </c>
      <c r="E36" s="1307" t="s">
        <v>747</v>
      </c>
      <c r="F36" s="1307" t="s">
        <v>4711</v>
      </c>
      <c r="G36" s="1289" t="s">
        <v>18</v>
      </c>
      <c r="H36" s="1308">
        <v>41676</v>
      </c>
      <c r="I36" s="1326">
        <v>4800.24</v>
      </c>
      <c r="J36" s="1326">
        <v>4800.24</v>
      </c>
      <c r="K36" s="1326">
        <v>0</v>
      </c>
    </row>
    <row r="37" spans="1:11" x14ac:dyDescent="0.25">
      <c r="A37" s="1553" t="s">
        <v>550</v>
      </c>
      <c r="B37" s="1307">
        <v>372145</v>
      </c>
      <c r="C37" s="1289" t="s">
        <v>5407</v>
      </c>
      <c r="D37" s="1307" t="s">
        <v>4686</v>
      </c>
      <c r="E37" s="1307" t="s">
        <v>747</v>
      </c>
      <c r="F37" s="1307" t="s">
        <v>4712</v>
      </c>
      <c r="G37" s="1289" t="s">
        <v>18</v>
      </c>
      <c r="H37" s="1308">
        <v>41676</v>
      </c>
      <c r="I37" s="1326">
        <v>4800.24</v>
      </c>
      <c r="J37" s="1326">
        <v>4800.24</v>
      </c>
      <c r="K37" s="1326">
        <v>0</v>
      </c>
    </row>
    <row r="38" spans="1:11" s="1525" customFormat="1" x14ac:dyDescent="0.25">
      <c r="A38" s="1554" t="s">
        <v>404</v>
      </c>
      <c r="B38" s="1369">
        <v>749956</v>
      </c>
      <c r="C38" s="1289" t="s">
        <v>5408</v>
      </c>
      <c r="D38" s="1369" t="s">
        <v>124</v>
      </c>
      <c r="E38" s="1369" t="s">
        <v>4340</v>
      </c>
      <c r="F38" s="1369" t="s">
        <v>4713</v>
      </c>
      <c r="G38" s="1519" t="s">
        <v>18</v>
      </c>
      <c r="H38" s="1543">
        <v>43602</v>
      </c>
      <c r="I38" s="1562">
        <v>34125.79</v>
      </c>
      <c r="J38" s="1562">
        <v>21801.95</v>
      </c>
      <c r="K38" s="1562">
        <v>12322.84</v>
      </c>
    </row>
    <row r="39" spans="1:11" s="1525" customFormat="1" x14ac:dyDescent="0.25">
      <c r="A39" s="1554" t="s">
        <v>4803</v>
      </c>
      <c r="B39" s="1369">
        <v>749955</v>
      </c>
      <c r="C39" s="1289" t="s">
        <v>5409</v>
      </c>
      <c r="D39" s="1519" t="s">
        <v>49</v>
      </c>
      <c r="E39" s="1519" t="s">
        <v>49</v>
      </c>
      <c r="F39" s="1519" t="s">
        <v>49</v>
      </c>
      <c r="G39" s="1369" t="s">
        <v>114</v>
      </c>
      <c r="H39" s="1309">
        <v>43028</v>
      </c>
      <c r="I39" s="1933">
        <v>20500</v>
      </c>
      <c r="J39" s="1326">
        <v>6121.48</v>
      </c>
      <c r="K39" s="1326">
        <v>14378.52</v>
      </c>
    </row>
    <row r="40" spans="1:11" s="1280" customFormat="1" x14ac:dyDescent="0.25">
      <c r="A40" s="1553" t="s">
        <v>526</v>
      </c>
      <c r="B40" s="1307">
        <v>372344</v>
      </c>
      <c r="C40" s="1289" t="s">
        <v>5410</v>
      </c>
      <c r="D40" s="1307" t="s">
        <v>792</v>
      </c>
      <c r="E40" s="1307" t="s">
        <v>792</v>
      </c>
      <c r="F40" s="1519" t="s">
        <v>49</v>
      </c>
      <c r="G40" s="1289" t="s">
        <v>18</v>
      </c>
      <c r="H40" s="1308">
        <v>39083</v>
      </c>
      <c r="I40" s="1326">
        <v>2500</v>
      </c>
      <c r="J40" s="1326">
        <v>2500</v>
      </c>
      <c r="K40" s="1326">
        <v>0</v>
      </c>
    </row>
    <row r="41" spans="1:11" x14ac:dyDescent="0.25">
      <c r="A41" s="1553" t="s">
        <v>70</v>
      </c>
      <c r="B41" s="1307">
        <v>548830</v>
      </c>
      <c r="C41" s="1289" t="s">
        <v>5379</v>
      </c>
      <c r="D41" s="1307" t="s">
        <v>186</v>
      </c>
      <c r="E41" s="1307" t="s">
        <v>792</v>
      </c>
      <c r="F41" s="1307" t="s">
        <v>792</v>
      </c>
      <c r="G41" s="1289" t="s">
        <v>18</v>
      </c>
      <c r="H41" s="1500">
        <v>40892</v>
      </c>
      <c r="I41" s="1578">
        <v>17980</v>
      </c>
      <c r="J41" s="1578">
        <v>17980</v>
      </c>
      <c r="K41" s="1508">
        <v>0</v>
      </c>
    </row>
    <row r="42" spans="1:11" x14ac:dyDescent="0.25">
      <c r="A42" s="1553" t="s">
        <v>170</v>
      </c>
      <c r="B42" s="1307">
        <v>372125</v>
      </c>
      <c r="C42" s="1289" t="s">
        <v>5411</v>
      </c>
      <c r="D42" s="1307" t="s">
        <v>16</v>
      </c>
      <c r="E42" s="1307" t="s">
        <v>792</v>
      </c>
      <c r="F42" s="1307" t="s">
        <v>4714</v>
      </c>
      <c r="G42" s="1307" t="s">
        <v>18</v>
      </c>
      <c r="H42" s="1308">
        <v>39083</v>
      </c>
      <c r="I42" s="1326">
        <v>5267.5</v>
      </c>
      <c r="J42" s="1326">
        <v>5267.5</v>
      </c>
      <c r="K42" s="1326">
        <v>0</v>
      </c>
    </row>
    <row r="43" spans="1:11" x14ac:dyDescent="0.25">
      <c r="A43" s="1553" t="s">
        <v>170</v>
      </c>
      <c r="B43" s="1307">
        <v>372126</v>
      </c>
      <c r="C43" s="1289" t="s">
        <v>5412</v>
      </c>
      <c r="D43" s="1307" t="s">
        <v>16</v>
      </c>
      <c r="E43" s="1307" t="s">
        <v>792</v>
      </c>
      <c r="F43" s="1307" t="s">
        <v>4715</v>
      </c>
      <c r="G43" s="1307" t="s">
        <v>18</v>
      </c>
      <c r="H43" s="1308">
        <v>39083</v>
      </c>
      <c r="I43" s="1326">
        <v>5267.5</v>
      </c>
      <c r="J43" s="1326">
        <v>5267.5</v>
      </c>
      <c r="K43" s="1326">
        <v>0</v>
      </c>
    </row>
    <row r="44" spans="1:11" x14ac:dyDescent="0.25">
      <c r="A44" s="1553" t="s">
        <v>14</v>
      </c>
      <c r="B44" s="1307">
        <v>372128</v>
      </c>
      <c r="C44" s="1289" t="s">
        <v>5413</v>
      </c>
      <c r="D44" s="1307" t="s">
        <v>16</v>
      </c>
      <c r="E44" s="1307" t="s">
        <v>490</v>
      </c>
      <c r="F44" s="1307" t="s">
        <v>4716</v>
      </c>
      <c r="G44" s="1307" t="s">
        <v>18</v>
      </c>
      <c r="H44" s="1308">
        <v>41166</v>
      </c>
      <c r="I44" s="1326">
        <v>29949.119999999999</v>
      </c>
      <c r="J44" s="1326">
        <v>29949.119999999999</v>
      </c>
      <c r="K44" s="1326">
        <v>0</v>
      </c>
    </row>
    <row r="45" spans="1:11" x14ac:dyDescent="0.25">
      <c r="A45" s="1553" t="s">
        <v>4745</v>
      </c>
      <c r="B45" s="1307">
        <v>372129</v>
      </c>
      <c r="C45" s="1289" t="s">
        <v>5414</v>
      </c>
      <c r="D45" s="1307" t="s">
        <v>792</v>
      </c>
      <c r="E45" s="1307" t="s">
        <v>792</v>
      </c>
      <c r="F45" s="1519" t="s">
        <v>49</v>
      </c>
      <c r="G45" s="1307" t="s">
        <v>18</v>
      </c>
      <c r="H45" s="1308">
        <v>41640</v>
      </c>
      <c r="I45" s="1563">
        <v>4200</v>
      </c>
      <c r="J45" s="1563">
        <v>4200</v>
      </c>
      <c r="K45" s="1563">
        <v>0</v>
      </c>
    </row>
    <row r="46" spans="1:11" x14ac:dyDescent="0.25">
      <c r="A46" s="1553" t="s">
        <v>526</v>
      </c>
      <c r="B46" s="1307">
        <v>372155</v>
      </c>
      <c r="C46" s="1289" t="s">
        <v>5415</v>
      </c>
      <c r="D46" s="1307" t="s">
        <v>792</v>
      </c>
      <c r="E46" s="1307" t="s">
        <v>792</v>
      </c>
      <c r="F46" s="1519" t="s">
        <v>49</v>
      </c>
      <c r="G46" s="1307" t="s">
        <v>18</v>
      </c>
      <c r="H46" s="1308">
        <v>39083</v>
      </c>
      <c r="I46" s="1326">
        <v>2500</v>
      </c>
      <c r="J46" s="1326">
        <v>2500</v>
      </c>
      <c r="K46" s="1326">
        <v>0</v>
      </c>
    </row>
    <row r="47" spans="1:11" x14ac:dyDescent="0.25">
      <c r="A47" s="1553" t="s">
        <v>550</v>
      </c>
      <c r="B47" s="1307">
        <v>372332</v>
      </c>
      <c r="C47" s="1289" t="s">
        <v>5416</v>
      </c>
      <c r="D47" s="1307" t="s">
        <v>4686</v>
      </c>
      <c r="E47" s="1307" t="s">
        <v>747</v>
      </c>
      <c r="F47" s="1307" t="s">
        <v>4717</v>
      </c>
      <c r="G47" s="1307" t="s">
        <v>18</v>
      </c>
      <c r="H47" s="1308">
        <v>41676</v>
      </c>
      <c r="I47" s="1326">
        <v>4800.24</v>
      </c>
      <c r="J47" s="1326">
        <v>4800.24</v>
      </c>
      <c r="K47" s="1326">
        <v>0</v>
      </c>
    </row>
    <row r="48" spans="1:11" x14ac:dyDescent="0.25">
      <c r="A48" s="1553" t="s">
        <v>5378</v>
      </c>
      <c r="B48" s="1307">
        <v>372124</v>
      </c>
      <c r="C48" s="1289" t="s">
        <v>5417</v>
      </c>
      <c r="D48" s="1519" t="s">
        <v>49</v>
      </c>
      <c r="E48" s="1519" t="s">
        <v>49</v>
      </c>
      <c r="F48" s="1519" t="s">
        <v>49</v>
      </c>
      <c r="G48" s="1307" t="s">
        <v>94</v>
      </c>
      <c r="H48" s="1500">
        <v>41640</v>
      </c>
      <c r="I48" s="1578">
        <v>42443</v>
      </c>
      <c r="J48" s="1508">
        <v>42443</v>
      </c>
      <c r="K48" s="1508">
        <v>0</v>
      </c>
    </row>
    <row r="49" spans="1:11" x14ac:dyDescent="0.25">
      <c r="A49" s="1553" t="s">
        <v>371</v>
      </c>
      <c r="B49" s="1307">
        <v>372127</v>
      </c>
      <c r="C49" s="1289" t="s">
        <v>5418</v>
      </c>
      <c r="D49" s="1307" t="s">
        <v>87</v>
      </c>
      <c r="E49" s="1307" t="s">
        <v>88</v>
      </c>
      <c r="F49" s="1307" t="s">
        <v>792</v>
      </c>
      <c r="G49" s="1307" t="s">
        <v>18</v>
      </c>
      <c r="H49" s="1500">
        <v>40605</v>
      </c>
      <c r="I49" s="1932">
        <v>8502.9599999999991</v>
      </c>
      <c r="J49" s="1508">
        <v>8502.9599999999991</v>
      </c>
      <c r="K49" s="1508">
        <v>0</v>
      </c>
    </row>
    <row r="50" spans="1:11" s="1280" customFormat="1" x14ac:dyDescent="0.25">
      <c r="A50" s="1554" t="s">
        <v>104</v>
      </c>
      <c r="B50" s="1307">
        <v>372116</v>
      </c>
      <c r="C50" s="1289" t="s">
        <v>5419</v>
      </c>
      <c r="D50" s="1307" t="s">
        <v>2436</v>
      </c>
      <c r="E50" s="1307" t="s">
        <v>792</v>
      </c>
      <c r="F50" s="1307" t="s">
        <v>792</v>
      </c>
      <c r="G50" s="1307" t="s">
        <v>75</v>
      </c>
      <c r="H50" s="1500">
        <v>41640</v>
      </c>
      <c r="I50" s="1508">
        <v>6549</v>
      </c>
      <c r="J50" s="1508">
        <v>6549</v>
      </c>
      <c r="K50" s="1508">
        <v>0</v>
      </c>
    </row>
    <row r="51" spans="1:11" s="1280" customFormat="1" x14ac:dyDescent="0.25">
      <c r="A51" s="1554" t="s">
        <v>4790</v>
      </c>
      <c r="B51" s="1307">
        <v>372117</v>
      </c>
      <c r="C51" s="1289" t="s">
        <v>5420</v>
      </c>
      <c r="D51" s="1307" t="s">
        <v>792</v>
      </c>
      <c r="E51" s="1307" t="s">
        <v>792</v>
      </c>
      <c r="F51" s="1519" t="s">
        <v>49</v>
      </c>
      <c r="G51" s="1307" t="s">
        <v>94</v>
      </c>
      <c r="H51" s="1500">
        <v>41640</v>
      </c>
      <c r="I51" s="1932">
        <v>5600</v>
      </c>
      <c r="J51" s="1932">
        <v>5600</v>
      </c>
      <c r="K51" s="1508">
        <v>0</v>
      </c>
    </row>
    <row r="52" spans="1:11" s="1280" customFormat="1" x14ac:dyDescent="0.25">
      <c r="A52" s="1554" t="s">
        <v>4791</v>
      </c>
      <c r="B52" s="1307">
        <v>372112</v>
      </c>
      <c r="C52" s="1289" t="s">
        <v>5421</v>
      </c>
      <c r="D52" s="1307" t="s">
        <v>792</v>
      </c>
      <c r="E52" s="1307" t="s">
        <v>792</v>
      </c>
      <c r="F52" s="1519" t="s">
        <v>49</v>
      </c>
      <c r="G52" s="1307" t="s">
        <v>534</v>
      </c>
      <c r="H52" s="1566">
        <v>42873</v>
      </c>
      <c r="I52" s="1508">
        <v>3339.99</v>
      </c>
      <c r="J52" s="1508">
        <v>1391.67</v>
      </c>
      <c r="K52" s="1508">
        <v>1948.3199999999997</v>
      </c>
    </row>
    <row r="53" spans="1:11" s="1525" customFormat="1" x14ac:dyDescent="0.25">
      <c r="A53" s="1554" t="s">
        <v>4792</v>
      </c>
      <c r="B53" s="1369">
        <v>749951</v>
      </c>
      <c r="C53" s="1289" t="s">
        <v>5422</v>
      </c>
      <c r="D53" s="1369" t="s">
        <v>792</v>
      </c>
      <c r="E53" s="1369" t="s">
        <v>792</v>
      </c>
      <c r="F53" s="1519" t="s">
        <v>49</v>
      </c>
      <c r="G53" s="1369" t="s">
        <v>987</v>
      </c>
      <c r="H53" s="1308">
        <v>41640</v>
      </c>
      <c r="I53" s="1326">
        <v>11564</v>
      </c>
      <c r="J53" s="1326">
        <v>11564</v>
      </c>
      <c r="K53" s="1326">
        <v>0</v>
      </c>
    </row>
    <row r="54" spans="1:11" s="1525" customFormat="1" x14ac:dyDescent="0.25">
      <c r="A54" s="1554" t="s">
        <v>4792</v>
      </c>
      <c r="B54" s="1369">
        <v>749952</v>
      </c>
      <c r="C54" s="1289" t="s">
        <v>5423</v>
      </c>
      <c r="D54" s="1369" t="s">
        <v>792</v>
      </c>
      <c r="E54" s="1369" t="s">
        <v>792</v>
      </c>
      <c r="F54" s="1519" t="s">
        <v>49</v>
      </c>
      <c r="G54" s="1369" t="s">
        <v>987</v>
      </c>
      <c r="H54" s="1308">
        <v>41640</v>
      </c>
      <c r="I54" s="1326">
        <v>11564</v>
      </c>
      <c r="J54" s="1326">
        <v>11564</v>
      </c>
      <c r="K54" s="1326">
        <v>0</v>
      </c>
    </row>
    <row r="55" spans="1:11" s="1525" customFormat="1" x14ac:dyDescent="0.25">
      <c r="A55" s="1554" t="s">
        <v>4792</v>
      </c>
      <c r="B55" s="1369">
        <v>749953</v>
      </c>
      <c r="C55" s="1289" t="s">
        <v>5424</v>
      </c>
      <c r="D55" s="1369" t="s">
        <v>792</v>
      </c>
      <c r="E55" s="1369" t="s">
        <v>792</v>
      </c>
      <c r="F55" s="1519" t="s">
        <v>49</v>
      </c>
      <c r="G55" s="1369" t="s">
        <v>987</v>
      </c>
      <c r="H55" s="1308">
        <v>41640</v>
      </c>
      <c r="I55" s="1326">
        <v>11564</v>
      </c>
      <c r="J55" s="1326">
        <v>11564</v>
      </c>
      <c r="K55" s="1326">
        <v>0</v>
      </c>
    </row>
    <row r="56" spans="1:11" s="1280" customFormat="1" x14ac:dyDescent="0.25">
      <c r="A56" s="1554" t="s">
        <v>4793</v>
      </c>
      <c r="B56" s="1307">
        <v>372114</v>
      </c>
      <c r="C56" s="1289" t="s">
        <v>5425</v>
      </c>
      <c r="D56" s="1519" t="s">
        <v>49</v>
      </c>
      <c r="E56" s="1519" t="s">
        <v>49</v>
      </c>
      <c r="F56" s="1519" t="s">
        <v>49</v>
      </c>
      <c r="G56" s="1307" t="s">
        <v>534</v>
      </c>
      <c r="H56" s="1500">
        <v>41640</v>
      </c>
      <c r="I56" s="1932">
        <v>5810.03</v>
      </c>
      <c r="J56" s="1508">
        <v>5810.03</v>
      </c>
      <c r="K56" s="1508">
        <v>0</v>
      </c>
    </row>
    <row r="57" spans="1:11" s="1280" customFormat="1" x14ac:dyDescent="0.25">
      <c r="A57" s="1554" t="s">
        <v>4793</v>
      </c>
      <c r="B57" s="1307">
        <v>548594</v>
      </c>
      <c r="C57" s="1289" t="s">
        <v>5426</v>
      </c>
      <c r="D57" s="1519" t="s">
        <v>49</v>
      </c>
      <c r="E57" s="1519" t="s">
        <v>49</v>
      </c>
      <c r="F57" s="1519" t="s">
        <v>49</v>
      </c>
      <c r="G57" s="1307" t="s">
        <v>534</v>
      </c>
      <c r="H57" s="1500">
        <v>41640</v>
      </c>
      <c r="I57" s="1932">
        <v>5810.03</v>
      </c>
      <c r="J57" s="1508">
        <v>5810.03</v>
      </c>
      <c r="K57" s="1508">
        <v>0</v>
      </c>
    </row>
    <row r="58" spans="1:11" s="1280" customFormat="1" x14ac:dyDescent="0.25">
      <c r="A58" s="1554" t="s">
        <v>4794</v>
      </c>
      <c r="B58" s="1307">
        <v>372107</v>
      </c>
      <c r="C58" s="1289" t="s">
        <v>5427</v>
      </c>
      <c r="D58" s="1307" t="s">
        <v>792</v>
      </c>
      <c r="E58" s="1307" t="s">
        <v>792</v>
      </c>
      <c r="F58" s="1519" t="s">
        <v>49</v>
      </c>
      <c r="G58" s="1307" t="s">
        <v>1645</v>
      </c>
      <c r="H58" s="1500">
        <v>41640</v>
      </c>
      <c r="I58" s="1932">
        <v>3500</v>
      </c>
      <c r="J58" s="1932">
        <v>3500</v>
      </c>
      <c r="K58" s="1508">
        <v>0</v>
      </c>
    </row>
    <row r="59" spans="1:11" s="1280" customFormat="1" x14ac:dyDescent="0.25">
      <c r="A59" s="1554" t="s">
        <v>118</v>
      </c>
      <c r="B59" s="1307">
        <v>372106</v>
      </c>
      <c r="C59" s="1289" t="s">
        <v>5428</v>
      </c>
      <c r="D59" s="1307" t="s">
        <v>792</v>
      </c>
      <c r="E59" s="1307" t="s">
        <v>792</v>
      </c>
      <c r="F59" s="1519" t="s">
        <v>49</v>
      </c>
      <c r="G59" s="1307" t="s">
        <v>94</v>
      </c>
      <c r="H59" s="1500">
        <v>41640</v>
      </c>
      <c r="I59" s="1932">
        <v>2000</v>
      </c>
      <c r="J59" s="1508">
        <v>2000</v>
      </c>
      <c r="K59" s="1508">
        <v>0</v>
      </c>
    </row>
    <row r="60" spans="1:11" s="1280" customFormat="1" x14ac:dyDescent="0.25">
      <c r="A60" s="1554" t="s">
        <v>4795</v>
      </c>
      <c r="B60" s="1307">
        <v>367183</v>
      </c>
      <c r="C60" s="1289" t="s">
        <v>5429</v>
      </c>
      <c r="D60" s="1307" t="s">
        <v>792</v>
      </c>
      <c r="E60" s="1307" t="s">
        <v>792</v>
      </c>
      <c r="F60" s="1519" t="s">
        <v>49</v>
      </c>
      <c r="G60" s="1307" t="s">
        <v>1157</v>
      </c>
      <c r="H60" s="1308">
        <v>41640</v>
      </c>
      <c r="I60" s="1563">
        <v>4200</v>
      </c>
      <c r="J60" s="1563">
        <v>4200</v>
      </c>
      <c r="K60" s="1563">
        <v>0</v>
      </c>
    </row>
    <row r="61" spans="1:11" s="1280" customFormat="1" x14ac:dyDescent="0.25">
      <c r="A61" s="1554" t="s">
        <v>697</v>
      </c>
      <c r="B61" s="1307">
        <v>372105</v>
      </c>
      <c r="C61" s="1289" t="s">
        <v>5430</v>
      </c>
      <c r="D61" s="1307" t="s">
        <v>1632</v>
      </c>
      <c r="E61" s="1307" t="s">
        <v>792</v>
      </c>
      <c r="F61" s="1307" t="s">
        <v>792</v>
      </c>
      <c r="G61" s="1307" t="s">
        <v>1157</v>
      </c>
      <c r="H61" s="1308">
        <v>41676</v>
      </c>
      <c r="I61" s="1326">
        <v>4800.24</v>
      </c>
      <c r="J61" s="1326">
        <v>4800.24</v>
      </c>
      <c r="K61" s="1326">
        <v>0</v>
      </c>
    </row>
    <row r="62" spans="1:11" s="1525" customFormat="1" ht="30" x14ac:dyDescent="0.25">
      <c r="A62" s="1554" t="s">
        <v>70</v>
      </c>
      <c r="B62" s="1369">
        <v>749957</v>
      </c>
      <c r="C62" s="1289" t="s">
        <v>5431</v>
      </c>
      <c r="D62" s="1369" t="s">
        <v>156</v>
      </c>
      <c r="E62" s="1544" t="s">
        <v>1936</v>
      </c>
      <c r="F62" s="1369" t="s">
        <v>4796</v>
      </c>
      <c r="G62" s="1369" t="s">
        <v>75</v>
      </c>
      <c r="H62" s="1543">
        <v>43469</v>
      </c>
      <c r="I62" s="1562">
        <v>15900</v>
      </c>
      <c r="J62" s="1562">
        <v>3709.76</v>
      </c>
      <c r="K62" s="1562">
        <v>12189.24</v>
      </c>
    </row>
    <row r="63" spans="1:11" s="1280" customFormat="1" x14ac:dyDescent="0.25">
      <c r="A63" s="1554" t="s">
        <v>4791</v>
      </c>
      <c r="B63" s="1307">
        <v>372113</v>
      </c>
      <c r="C63" s="1289" t="s">
        <v>5432</v>
      </c>
      <c r="D63" s="1519" t="s">
        <v>49</v>
      </c>
      <c r="E63" s="1519" t="s">
        <v>49</v>
      </c>
      <c r="F63" s="1519" t="s">
        <v>49</v>
      </c>
      <c r="G63" s="1307" t="s">
        <v>534</v>
      </c>
      <c r="H63" s="1566">
        <v>42873</v>
      </c>
      <c r="I63" s="1508">
        <v>3339.99</v>
      </c>
      <c r="J63" s="1508">
        <v>1391.67</v>
      </c>
      <c r="K63" s="1508">
        <v>1948.3199999999997</v>
      </c>
    </row>
    <row r="64" spans="1:11" s="1280" customFormat="1" x14ac:dyDescent="0.25">
      <c r="A64" s="1554" t="s">
        <v>4787</v>
      </c>
      <c r="B64" s="1307">
        <v>372198</v>
      </c>
      <c r="C64" s="1289" t="s">
        <v>5433</v>
      </c>
      <c r="D64" s="1307" t="s">
        <v>792</v>
      </c>
      <c r="E64" s="1307" t="s">
        <v>792</v>
      </c>
      <c r="F64" s="1519" t="s">
        <v>49</v>
      </c>
      <c r="G64" s="1307" t="s">
        <v>1157</v>
      </c>
      <c r="H64" s="1308">
        <v>39083</v>
      </c>
      <c r="I64" s="1326">
        <v>2500</v>
      </c>
      <c r="J64" s="1326">
        <v>2500</v>
      </c>
      <c r="K64" s="1326">
        <v>0</v>
      </c>
    </row>
    <row r="65" spans="1:15" s="1280" customFormat="1" x14ac:dyDescent="0.25">
      <c r="A65" s="1554" t="s">
        <v>4787</v>
      </c>
      <c r="B65" s="1307">
        <v>372090</v>
      </c>
      <c r="C65" s="1289" t="s">
        <v>5434</v>
      </c>
      <c r="D65" s="1307" t="s">
        <v>792</v>
      </c>
      <c r="E65" s="1307" t="s">
        <v>792</v>
      </c>
      <c r="F65" s="1519" t="s">
        <v>49</v>
      </c>
      <c r="G65" s="1307" t="s">
        <v>1157</v>
      </c>
      <c r="H65" s="1308">
        <v>39083</v>
      </c>
      <c r="I65" s="1326">
        <v>2500</v>
      </c>
      <c r="J65" s="1326">
        <v>2500</v>
      </c>
      <c r="K65" s="1326">
        <v>0</v>
      </c>
    </row>
    <row r="66" spans="1:15" s="1280" customFormat="1" x14ac:dyDescent="0.25">
      <c r="A66" s="1554" t="s">
        <v>4797</v>
      </c>
      <c r="B66" s="1307">
        <v>366519</v>
      </c>
      <c r="C66" s="1289" t="s">
        <v>5435</v>
      </c>
      <c r="D66" s="1307" t="s">
        <v>792</v>
      </c>
      <c r="E66" s="1307" t="s">
        <v>792</v>
      </c>
      <c r="F66" s="1519" t="s">
        <v>49</v>
      </c>
      <c r="G66" s="1307" t="s">
        <v>1157</v>
      </c>
      <c r="H66" s="1308">
        <v>41640</v>
      </c>
      <c r="I66" s="1563">
        <v>4200</v>
      </c>
      <c r="J66" s="1563">
        <v>4200</v>
      </c>
      <c r="K66" s="1563">
        <v>0</v>
      </c>
    </row>
    <row r="67" spans="1:15" s="1280" customFormat="1" x14ac:dyDescent="0.25">
      <c r="A67" s="1554" t="s">
        <v>697</v>
      </c>
      <c r="B67" s="1307">
        <v>372135</v>
      </c>
      <c r="C67" s="1289" t="s">
        <v>5436</v>
      </c>
      <c r="D67" s="1307" t="s">
        <v>4798</v>
      </c>
      <c r="E67" s="1307" t="s">
        <v>747</v>
      </c>
      <c r="F67" s="1307" t="s">
        <v>792</v>
      </c>
      <c r="G67" s="1307" t="s">
        <v>1157</v>
      </c>
      <c r="H67" s="1308">
        <v>41676</v>
      </c>
      <c r="I67" s="1326">
        <v>4800.24</v>
      </c>
      <c r="J67" s="1326">
        <v>4800.24</v>
      </c>
      <c r="K67" s="1326">
        <v>0</v>
      </c>
    </row>
    <row r="68" spans="1:15" s="1280" customFormat="1" x14ac:dyDescent="0.25">
      <c r="A68" s="1554" t="s">
        <v>170</v>
      </c>
      <c r="B68" s="1307">
        <v>372133</v>
      </c>
      <c r="C68" s="1307" t="s">
        <v>4799</v>
      </c>
      <c r="D68" s="1307" t="s">
        <v>16</v>
      </c>
      <c r="E68" s="1307" t="s">
        <v>792</v>
      </c>
      <c r="F68" s="1307" t="s">
        <v>792</v>
      </c>
      <c r="G68" s="1307" t="s">
        <v>1157</v>
      </c>
      <c r="H68" s="1308">
        <v>41640</v>
      </c>
      <c r="I68" s="1326">
        <v>7000</v>
      </c>
      <c r="J68" s="1326">
        <v>7000</v>
      </c>
      <c r="K68" s="1326">
        <v>0</v>
      </c>
    </row>
    <row r="69" spans="1:15" s="1280" customFormat="1" x14ac:dyDescent="0.25">
      <c r="A69" s="1554" t="s">
        <v>118</v>
      </c>
      <c r="B69" s="1307">
        <v>372132</v>
      </c>
      <c r="C69" s="1289" t="s">
        <v>5437</v>
      </c>
      <c r="D69" s="1307" t="s">
        <v>48</v>
      </c>
      <c r="E69" s="1307" t="s">
        <v>792</v>
      </c>
      <c r="F69" s="1519" t="s">
        <v>49</v>
      </c>
      <c r="G69" s="1307" t="s">
        <v>94</v>
      </c>
      <c r="H69" s="1500">
        <v>39083</v>
      </c>
      <c r="I69" s="1932">
        <v>2000</v>
      </c>
      <c r="J69" s="1508">
        <v>2000</v>
      </c>
      <c r="K69" s="1508">
        <v>0</v>
      </c>
    </row>
    <row r="70" spans="1:15" s="1280" customFormat="1" x14ac:dyDescent="0.25">
      <c r="A70" s="1554" t="s">
        <v>4794</v>
      </c>
      <c r="B70" s="1307">
        <v>372216</v>
      </c>
      <c r="C70" s="1289" t="s">
        <v>5438</v>
      </c>
      <c r="D70" s="1307" t="s">
        <v>792</v>
      </c>
      <c r="E70" s="1307" t="s">
        <v>792</v>
      </c>
      <c r="F70" s="1519" t="s">
        <v>49</v>
      </c>
      <c r="G70" s="1307" t="s">
        <v>65</v>
      </c>
      <c r="H70" s="1500">
        <v>39083</v>
      </c>
      <c r="I70" s="1932">
        <v>2500</v>
      </c>
      <c r="J70" s="1932">
        <v>2500</v>
      </c>
      <c r="K70" s="1508">
        <v>0</v>
      </c>
    </row>
    <row r="71" spans="1:15" s="1525" customFormat="1" x14ac:dyDescent="0.25">
      <c r="A71" s="1554" t="s">
        <v>14</v>
      </c>
      <c r="B71" s="1369">
        <v>749958</v>
      </c>
      <c r="C71" s="1289" t="s">
        <v>5439</v>
      </c>
      <c r="D71" s="1369" t="s">
        <v>16</v>
      </c>
      <c r="E71" s="1369" t="s">
        <v>26</v>
      </c>
      <c r="F71" s="1369" t="s">
        <v>4800</v>
      </c>
      <c r="G71" s="1369" t="s">
        <v>1157</v>
      </c>
      <c r="H71" s="1308">
        <v>41166</v>
      </c>
      <c r="I71" s="1326">
        <v>29949.119999999999</v>
      </c>
      <c r="J71" s="1326">
        <v>29949.119999999999</v>
      </c>
      <c r="K71" s="1326">
        <v>0</v>
      </c>
    </row>
    <row r="72" spans="1:15" s="1525" customFormat="1" x14ac:dyDescent="0.25">
      <c r="A72" s="1554" t="s">
        <v>140</v>
      </c>
      <c r="B72" s="1369">
        <v>749959</v>
      </c>
      <c r="C72" s="1289" t="s">
        <v>5440</v>
      </c>
      <c r="D72" s="1369" t="s">
        <v>124</v>
      </c>
      <c r="E72" s="1369" t="s">
        <v>4340</v>
      </c>
      <c r="F72" s="1369" t="s">
        <v>4801</v>
      </c>
      <c r="G72" s="1369" t="s">
        <v>1157</v>
      </c>
      <c r="H72" s="1543">
        <v>43602</v>
      </c>
      <c r="I72" s="1562">
        <v>34125.79</v>
      </c>
      <c r="J72" s="1562">
        <v>21801.95</v>
      </c>
      <c r="K72" s="1562">
        <v>12322.84</v>
      </c>
    </row>
    <row r="73" spans="1:15" s="1541" customFormat="1" x14ac:dyDescent="0.25">
      <c r="A73" s="1554" t="s">
        <v>4802</v>
      </c>
      <c r="B73" s="1369">
        <v>74996</v>
      </c>
      <c r="C73" s="1289" t="s">
        <v>5441</v>
      </c>
      <c r="D73" s="1519" t="s">
        <v>49</v>
      </c>
      <c r="E73" s="1519" t="s">
        <v>49</v>
      </c>
      <c r="F73" s="1519" t="s">
        <v>49</v>
      </c>
      <c r="G73" s="1369" t="s">
        <v>114</v>
      </c>
      <c r="H73" s="1309">
        <v>43028</v>
      </c>
      <c r="I73" s="1933">
        <v>20500</v>
      </c>
      <c r="J73" s="1326">
        <v>6121.48</v>
      </c>
      <c r="K73" s="1326">
        <v>14378.52</v>
      </c>
    </row>
    <row r="74" spans="1:15" s="1280" customFormat="1" x14ac:dyDescent="0.25">
      <c r="A74" s="1555" t="s">
        <v>14</v>
      </c>
      <c r="B74" s="1540">
        <v>372178</v>
      </c>
      <c r="C74" s="1289" t="s">
        <v>4807</v>
      </c>
      <c r="D74" s="1540" t="s">
        <v>16</v>
      </c>
      <c r="E74" s="1540" t="s">
        <v>947</v>
      </c>
      <c r="F74" s="1540" t="s">
        <v>4808</v>
      </c>
      <c r="G74" s="1540" t="s">
        <v>18</v>
      </c>
      <c r="H74" s="1567">
        <v>39083</v>
      </c>
      <c r="I74" s="1934">
        <v>35000</v>
      </c>
      <c r="J74" s="1934">
        <v>35000</v>
      </c>
      <c r="K74" s="1572">
        <v>0</v>
      </c>
      <c r="L74" s="1293"/>
    </row>
    <row r="75" spans="1:15" s="1280" customFormat="1" x14ac:dyDescent="0.25">
      <c r="A75" s="1288" t="s">
        <v>194</v>
      </c>
      <c r="B75" s="1289">
        <v>372349</v>
      </c>
      <c r="C75" s="1289" t="s">
        <v>4744</v>
      </c>
      <c r="D75" s="1307" t="s">
        <v>792</v>
      </c>
      <c r="E75" s="1307" t="s">
        <v>792</v>
      </c>
      <c r="F75" s="1519" t="s">
        <v>49</v>
      </c>
      <c r="G75" s="1289" t="s">
        <v>103</v>
      </c>
      <c r="H75" s="1308">
        <v>41676</v>
      </c>
      <c r="I75" s="1344">
        <v>2200</v>
      </c>
      <c r="J75" s="1344">
        <v>2200</v>
      </c>
      <c r="K75" s="1326">
        <v>0</v>
      </c>
      <c r="L75" s="1293"/>
    </row>
    <row r="76" spans="1:15" s="1280" customFormat="1" x14ac:dyDescent="0.25">
      <c r="A76" s="1288" t="s">
        <v>170</v>
      </c>
      <c r="B76" s="1289">
        <v>372340</v>
      </c>
      <c r="C76" s="1289" t="s">
        <v>4762</v>
      </c>
      <c r="D76" s="1289" t="s">
        <v>16</v>
      </c>
      <c r="E76" s="1289" t="s">
        <v>221</v>
      </c>
      <c r="F76" s="1289" t="s">
        <v>4763</v>
      </c>
      <c r="G76" s="1289" t="s">
        <v>18</v>
      </c>
      <c r="H76" s="1308">
        <v>39083</v>
      </c>
      <c r="I76" s="1326">
        <v>5267.5</v>
      </c>
      <c r="J76" s="1326">
        <v>5267.5</v>
      </c>
      <c r="K76" s="1326">
        <v>0</v>
      </c>
      <c r="L76" s="1293"/>
    </row>
    <row r="77" spans="1:15" s="1280" customFormat="1" ht="15.75" customHeight="1" x14ac:dyDescent="0.25">
      <c r="A77" s="1288" t="s">
        <v>4886</v>
      </c>
      <c r="B77" s="1289">
        <v>372165</v>
      </c>
      <c r="C77" s="1289" t="s">
        <v>4887</v>
      </c>
      <c r="D77" s="1307" t="s">
        <v>792</v>
      </c>
      <c r="E77" s="1307" t="s">
        <v>792</v>
      </c>
      <c r="F77" s="1519" t="s">
        <v>49</v>
      </c>
      <c r="G77" s="1289" t="s">
        <v>18</v>
      </c>
      <c r="H77" s="1308">
        <v>40116</v>
      </c>
      <c r="I77" s="1326">
        <v>22330</v>
      </c>
      <c r="J77" s="1326">
        <v>22330</v>
      </c>
      <c r="K77" s="1326">
        <v>0</v>
      </c>
      <c r="L77" s="1293"/>
    </row>
    <row r="78" spans="1:15" s="1822" customFormat="1" ht="15.75" customHeight="1" x14ac:dyDescent="0.25">
      <c r="A78" s="1304"/>
      <c r="B78" s="1302"/>
      <c r="C78" s="1302"/>
      <c r="D78" s="1545"/>
      <c r="E78" s="1545"/>
      <c r="F78" s="1798"/>
      <c r="G78" s="1302"/>
      <c r="H78" s="1318"/>
      <c r="I78" s="1341"/>
      <c r="J78" s="1341"/>
      <c r="K78" s="1341"/>
      <c r="L78" s="1293"/>
    </row>
    <row r="79" spans="1:15" s="1280" customFormat="1" x14ac:dyDescent="0.25">
      <c r="A79" s="1556"/>
      <c r="B79" s="1545"/>
      <c r="C79" s="1545"/>
      <c r="D79" s="1545"/>
      <c r="E79" s="1545"/>
      <c r="F79" s="1545"/>
      <c r="G79" s="1545"/>
      <c r="H79" s="1569"/>
      <c r="I79" s="1899">
        <f>SUM(I6:I77)</f>
        <v>835004.15</v>
      </c>
      <c r="J79" s="1899">
        <f>SUM(J6:J77)</f>
        <v>649926.96000000008</v>
      </c>
      <c r="K79" s="1899">
        <f>SUM(K6:K77)</f>
        <v>185021.66999999998</v>
      </c>
      <c r="M79" s="1331">
        <f t="shared" ref="M79:O79" si="0">I79</f>
        <v>835004.15</v>
      </c>
      <c r="N79" s="1331">
        <f t="shared" si="0"/>
        <v>649926.96000000008</v>
      </c>
      <c r="O79" s="1331">
        <f t="shared" si="0"/>
        <v>185021.66999999998</v>
      </c>
    </row>
    <row r="80" spans="1:15" s="1280" customFormat="1" ht="18.75" customHeight="1" x14ac:dyDescent="0.3">
      <c r="A80" s="1551" t="s">
        <v>204</v>
      </c>
      <c r="B80" s="1297"/>
      <c r="C80" s="1297"/>
      <c r="D80" s="1297"/>
      <c r="E80" s="1300"/>
      <c r="F80" s="1305" t="s">
        <v>4777</v>
      </c>
      <c r="G80" s="1300"/>
      <c r="H80" s="2024" t="s">
        <v>3</v>
      </c>
      <c r="I80" s="2026" t="s">
        <v>4</v>
      </c>
      <c r="J80" s="2019" t="s">
        <v>5</v>
      </c>
      <c r="K80" s="2021" t="s">
        <v>6</v>
      </c>
      <c r="L80" s="1293"/>
    </row>
    <row r="81" spans="1:15" s="1280" customFormat="1" ht="15.75" customHeight="1" x14ac:dyDescent="0.25">
      <c r="A81" s="1552" t="s">
        <v>7</v>
      </c>
      <c r="B81" s="1299" t="s">
        <v>8</v>
      </c>
      <c r="C81" s="1299" t="s">
        <v>9</v>
      </c>
      <c r="D81" s="1298" t="s">
        <v>10</v>
      </c>
      <c r="E81" s="1298" t="s">
        <v>11</v>
      </c>
      <c r="F81" s="1298" t="s">
        <v>12</v>
      </c>
      <c r="G81" s="1298" t="s">
        <v>13</v>
      </c>
      <c r="H81" s="2025"/>
      <c r="I81" s="2027"/>
      <c r="J81" s="2020"/>
      <c r="K81" s="2022"/>
      <c r="L81" s="1293"/>
    </row>
    <row r="82" spans="1:15" s="1280" customFormat="1" x14ac:dyDescent="0.25">
      <c r="A82" s="1288" t="s">
        <v>4778</v>
      </c>
      <c r="B82" s="1289">
        <v>372166</v>
      </c>
      <c r="C82" s="1289" t="s">
        <v>4779</v>
      </c>
      <c r="D82" s="1289" t="s">
        <v>4780</v>
      </c>
      <c r="E82" s="1307" t="s">
        <v>792</v>
      </c>
      <c r="F82" s="1519" t="s">
        <v>49</v>
      </c>
      <c r="G82" s="1289" t="s">
        <v>596</v>
      </c>
      <c r="H82" s="1308">
        <v>40324</v>
      </c>
      <c r="I82" s="1326">
        <v>11600</v>
      </c>
      <c r="J82" s="1326">
        <v>11600</v>
      </c>
      <c r="K82" s="1326">
        <v>0</v>
      </c>
      <c r="L82" s="1293"/>
    </row>
    <row r="83" spans="1:15" s="1280" customFormat="1" x14ac:dyDescent="0.25">
      <c r="A83" s="1288" t="s">
        <v>4781</v>
      </c>
      <c r="B83" s="1289">
        <v>372167</v>
      </c>
      <c r="C83" s="1289" t="s">
        <v>4782</v>
      </c>
      <c r="D83" s="1289" t="s">
        <v>505</v>
      </c>
      <c r="E83" s="1307" t="s">
        <v>792</v>
      </c>
      <c r="F83" s="1519" t="s">
        <v>49</v>
      </c>
      <c r="G83" s="1289" t="s">
        <v>94</v>
      </c>
      <c r="H83" s="1308">
        <v>39083</v>
      </c>
      <c r="I83" s="1326">
        <v>4207.5</v>
      </c>
      <c r="J83" s="1326">
        <v>4207.5</v>
      </c>
      <c r="K83" s="1326">
        <v>0</v>
      </c>
      <c r="L83" s="1293"/>
    </row>
    <row r="84" spans="1:15" s="1280" customFormat="1" x14ac:dyDescent="0.25">
      <c r="A84" s="1288" t="s">
        <v>14</v>
      </c>
      <c r="B84" s="1289">
        <v>548827</v>
      </c>
      <c r="C84" s="1289" t="s">
        <v>4783</v>
      </c>
      <c r="D84" s="1289" t="s">
        <v>16</v>
      </c>
      <c r="E84" s="1289" t="s">
        <v>127</v>
      </c>
      <c r="F84" s="1289" t="s">
        <v>4784</v>
      </c>
      <c r="G84" s="1289" t="s">
        <v>18</v>
      </c>
      <c r="H84" s="1308">
        <v>41676</v>
      </c>
      <c r="I84" s="1326">
        <v>26337.5</v>
      </c>
      <c r="J84" s="1326">
        <v>26337.5</v>
      </c>
      <c r="K84" s="1326">
        <v>0</v>
      </c>
      <c r="L84" s="1293"/>
    </row>
    <row r="85" spans="1:15" s="1280" customFormat="1" x14ac:dyDescent="0.25">
      <c r="A85" s="1288" t="s">
        <v>130</v>
      </c>
      <c r="B85" s="1289">
        <v>548828</v>
      </c>
      <c r="C85" s="1289" t="s">
        <v>4785</v>
      </c>
      <c r="D85" s="1289" t="s">
        <v>16</v>
      </c>
      <c r="E85" s="1307" t="s">
        <v>792</v>
      </c>
      <c r="F85" s="1289" t="s">
        <v>4786</v>
      </c>
      <c r="G85" s="1289" t="s">
        <v>18</v>
      </c>
      <c r="H85" s="1308">
        <v>41640</v>
      </c>
      <c r="I85" s="1326">
        <v>7000</v>
      </c>
      <c r="J85" s="1326">
        <v>7000</v>
      </c>
      <c r="K85" s="1326">
        <v>0</v>
      </c>
      <c r="L85" s="1293"/>
    </row>
    <row r="86" spans="1:15" s="1280" customFormat="1" x14ac:dyDescent="0.25">
      <c r="A86" s="1288" t="s">
        <v>697</v>
      </c>
      <c r="B86" s="1289">
        <v>372174</v>
      </c>
      <c r="C86" s="1289" t="s">
        <v>4683</v>
      </c>
      <c r="D86" s="1307" t="s">
        <v>792</v>
      </c>
      <c r="E86" s="1289" t="s">
        <v>120</v>
      </c>
      <c r="F86" s="1307" t="s">
        <v>792</v>
      </c>
      <c r="G86" s="1289" t="s">
        <v>1157</v>
      </c>
      <c r="H86" s="1308">
        <v>41640</v>
      </c>
      <c r="I86" s="1930">
        <v>4824</v>
      </c>
      <c r="J86" s="1930">
        <v>4824</v>
      </c>
      <c r="K86" s="1326">
        <v>0</v>
      </c>
      <c r="L86" s="1293"/>
    </row>
    <row r="87" spans="1:15" s="1280" customFormat="1" x14ac:dyDescent="0.25">
      <c r="A87" s="1288" t="s">
        <v>4787</v>
      </c>
      <c r="B87" s="1289">
        <v>372154</v>
      </c>
      <c r="C87" s="1289" t="s">
        <v>5374</v>
      </c>
      <c r="D87" s="1307" t="s">
        <v>792</v>
      </c>
      <c r="E87" s="1307" t="s">
        <v>792</v>
      </c>
      <c r="F87" s="1519" t="s">
        <v>49</v>
      </c>
      <c r="G87" s="1289" t="s">
        <v>1157</v>
      </c>
      <c r="H87" s="1308">
        <v>39083</v>
      </c>
      <c r="I87" s="1326">
        <v>2500</v>
      </c>
      <c r="J87" s="1326">
        <v>2500</v>
      </c>
      <c r="K87" s="1326">
        <v>0</v>
      </c>
      <c r="L87" s="1293"/>
    </row>
    <row r="88" spans="1:15" s="1516" customFormat="1" x14ac:dyDescent="0.25">
      <c r="A88" s="1528" t="s">
        <v>4788</v>
      </c>
      <c r="B88" s="1519">
        <v>749943</v>
      </c>
      <c r="C88" s="1289" t="s">
        <v>5375</v>
      </c>
      <c r="D88" s="1369" t="s">
        <v>792</v>
      </c>
      <c r="E88" s="1369" t="s">
        <v>792</v>
      </c>
      <c r="F88" s="1519" t="s">
        <v>49</v>
      </c>
      <c r="G88" s="1519" t="s">
        <v>1157</v>
      </c>
      <c r="H88" s="1543">
        <v>43600</v>
      </c>
      <c r="I88" s="1562">
        <v>9480.36</v>
      </c>
      <c r="J88" s="1562">
        <v>1895.87</v>
      </c>
      <c r="K88" s="1562">
        <v>7583.49</v>
      </c>
      <c r="L88" s="1517"/>
    </row>
    <row r="89" spans="1:15" s="1516" customFormat="1" x14ac:dyDescent="0.25">
      <c r="A89" s="1528" t="s">
        <v>4788</v>
      </c>
      <c r="B89" s="1519">
        <v>749944</v>
      </c>
      <c r="C89" s="1289" t="s">
        <v>5376</v>
      </c>
      <c r="D89" s="1369" t="s">
        <v>792</v>
      </c>
      <c r="E89" s="1369" t="s">
        <v>792</v>
      </c>
      <c r="F89" s="1519" t="s">
        <v>49</v>
      </c>
      <c r="G89" s="1519" t="s">
        <v>1157</v>
      </c>
      <c r="H89" s="1543">
        <v>43600</v>
      </c>
      <c r="I89" s="1562">
        <v>9480.36</v>
      </c>
      <c r="J89" s="1562">
        <v>1895.87</v>
      </c>
      <c r="K89" s="1562">
        <v>7583.49</v>
      </c>
      <c r="L89" s="1517"/>
    </row>
    <row r="90" spans="1:15" s="1525" customFormat="1" x14ac:dyDescent="0.25">
      <c r="A90" s="1528" t="s">
        <v>458</v>
      </c>
      <c r="B90" s="1519">
        <v>749945</v>
      </c>
      <c r="C90" s="1289" t="s">
        <v>5377</v>
      </c>
      <c r="D90" s="1519" t="s">
        <v>156</v>
      </c>
      <c r="E90" s="1519" t="s">
        <v>4504</v>
      </c>
      <c r="F90" s="1519" t="s">
        <v>4789</v>
      </c>
      <c r="G90" s="1519" t="s">
        <v>1157</v>
      </c>
      <c r="H90" s="1308">
        <v>41640</v>
      </c>
      <c r="I90" s="1326">
        <v>36483.050000000003</v>
      </c>
      <c r="J90" s="1326">
        <v>36483.050000000003</v>
      </c>
      <c r="K90" s="1326">
        <v>0</v>
      </c>
      <c r="L90" s="1530"/>
    </row>
    <row r="91" spans="1:15" s="1280" customFormat="1" x14ac:dyDescent="0.25">
      <c r="A91" s="1304"/>
      <c r="B91" s="1302"/>
      <c r="C91" s="1302"/>
      <c r="D91" s="1302"/>
      <c r="E91" s="1302"/>
      <c r="F91" s="1302"/>
      <c r="G91" s="1302"/>
      <c r="H91" s="1568"/>
      <c r="I91" s="1899">
        <f>SUM(I82:I90)</f>
        <v>111912.77</v>
      </c>
      <c r="J91" s="1899">
        <f>SUM(J82:J90)</f>
        <v>96743.790000000008</v>
      </c>
      <c r="K91" s="1899">
        <f>SUM(K82:K90)</f>
        <v>15166.98</v>
      </c>
      <c r="L91" s="1293"/>
      <c r="M91" s="1331">
        <f t="shared" ref="M91:O91" si="1">I91</f>
        <v>111912.77</v>
      </c>
      <c r="N91" s="1331">
        <f t="shared" si="1"/>
        <v>96743.790000000008</v>
      </c>
      <c r="O91" s="1331">
        <f t="shared" si="1"/>
        <v>15166.98</v>
      </c>
    </row>
    <row r="92" spans="1:15" s="1822" customFormat="1" x14ac:dyDescent="0.25">
      <c r="A92" s="1304"/>
      <c r="B92" s="1302"/>
      <c r="C92" s="1302"/>
      <c r="D92" s="1302"/>
      <c r="E92" s="1302"/>
      <c r="F92" s="1302"/>
      <c r="G92" s="1302"/>
      <c r="H92" s="1568"/>
      <c r="I92" s="1899"/>
      <c r="J92" s="1899"/>
      <c r="K92" s="1899"/>
      <c r="L92" s="1293"/>
    </row>
    <row r="93" spans="1:15" s="1822" customFormat="1" x14ac:dyDescent="0.25">
      <c r="A93" s="1304"/>
      <c r="B93" s="1302"/>
      <c r="C93" s="1302"/>
      <c r="D93" s="1302"/>
      <c r="E93" s="1302"/>
      <c r="F93" s="1302"/>
      <c r="G93" s="1302"/>
      <c r="H93" s="1568"/>
      <c r="I93" s="1573"/>
      <c r="J93" s="1573"/>
      <c r="K93" s="1573"/>
      <c r="L93" s="1293"/>
    </row>
    <row r="94" spans="1:15" s="1822" customFormat="1" x14ac:dyDescent="0.25">
      <c r="A94" s="1304"/>
      <c r="B94" s="1302"/>
      <c r="C94" s="1302"/>
      <c r="D94" s="1302"/>
      <c r="E94" s="1302"/>
      <c r="F94" s="1302"/>
      <c r="G94" s="1302"/>
      <c r="H94" s="1568"/>
      <c r="I94" s="1573"/>
      <c r="J94" s="1573"/>
      <c r="K94" s="1573"/>
      <c r="L94" s="1293"/>
    </row>
    <row r="95" spans="1:15" s="1822" customFormat="1" x14ac:dyDescent="0.25">
      <c r="A95" s="1304"/>
      <c r="B95" s="1302"/>
      <c r="C95" s="1302"/>
      <c r="D95" s="1302"/>
      <c r="E95" s="1302"/>
      <c r="F95" s="1302"/>
      <c r="G95" s="1302"/>
      <c r="H95" s="1568"/>
      <c r="I95" s="1573"/>
      <c r="J95" s="1573"/>
      <c r="K95" s="1573"/>
      <c r="L95" s="1293"/>
    </row>
    <row r="96" spans="1:15" s="1822" customFormat="1" x14ac:dyDescent="0.25">
      <c r="A96" s="1304"/>
      <c r="B96" s="1302"/>
      <c r="C96" s="1302"/>
      <c r="D96" s="1302"/>
      <c r="E96" s="1302"/>
      <c r="F96" s="1302"/>
      <c r="G96" s="1302"/>
      <c r="H96" s="1568"/>
      <c r="I96" s="1573"/>
      <c r="J96" s="1573"/>
      <c r="K96" s="1573"/>
      <c r="L96" s="1293"/>
    </row>
    <row r="97" spans="1:12" s="1822" customFormat="1" x14ac:dyDescent="0.25">
      <c r="A97" s="1304"/>
      <c r="B97" s="1302"/>
      <c r="C97" s="1302"/>
      <c r="D97" s="1302"/>
      <c r="E97" s="1302"/>
      <c r="F97" s="1302"/>
      <c r="G97" s="1302"/>
      <c r="H97" s="1568"/>
      <c r="I97" s="1573"/>
      <c r="J97" s="1573"/>
      <c r="K97" s="1573"/>
      <c r="L97" s="1293"/>
    </row>
    <row r="98" spans="1:12" s="1280" customFormat="1" x14ac:dyDescent="0.25">
      <c r="A98" s="1304"/>
      <c r="B98" s="1302"/>
      <c r="C98" s="1302"/>
      <c r="D98" s="1302"/>
      <c r="E98" s="1302"/>
      <c r="F98" s="1302"/>
      <c r="G98" s="1302"/>
      <c r="H98" s="1568"/>
      <c r="I98" s="1573"/>
      <c r="J98" s="1573"/>
      <c r="K98" s="1573"/>
      <c r="L98" s="1293"/>
    </row>
    <row r="99" spans="1:12" s="1280" customFormat="1" ht="18.75" customHeight="1" x14ac:dyDescent="0.3">
      <c r="A99" s="1551" t="s">
        <v>204</v>
      </c>
      <c r="B99" s="1297"/>
      <c r="C99" s="1297"/>
      <c r="D99" s="1297"/>
      <c r="E99" s="1300"/>
      <c r="F99" s="1305" t="s">
        <v>4804</v>
      </c>
      <c r="G99" s="1300"/>
      <c r="H99" s="2024" t="s">
        <v>3</v>
      </c>
      <c r="I99" s="2026" t="s">
        <v>4</v>
      </c>
      <c r="J99" s="2019" t="s">
        <v>5</v>
      </c>
      <c r="K99" s="2021" t="s">
        <v>6</v>
      </c>
      <c r="L99" s="1293"/>
    </row>
    <row r="100" spans="1:12" s="1280" customFormat="1" ht="15.75" customHeight="1" x14ac:dyDescent="0.25">
      <c r="A100" s="1552" t="s">
        <v>7</v>
      </c>
      <c r="B100" s="1299" t="s">
        <v>8</v>
      </c>
      <c r="C100" s="1299" t="s">
        <v>9</v>
      </c>
      <c r="D100" s="1298" t="s">
        <v>10</v>
      </c>
      <c r="E100" s="1298" t="s">
        <v>11</v>
      </c>
      <c r="F100" s="1298" t="s">
        <v>12</v>
      </c>
      <c r="G100" s="1298" t="s">
        <v>13</v>
      </c>
      <c r="H100" s="2025"/>
      <c r="I100" s="2027"/>
      <c r="J100" s="2020"/>
      <c r="K100" s="2022"/>
      <c r="L100" s="1293"/>
    </row>
    <row r="101" spans="1:12" s="1280" customFormat="1" x14ac:dyDescent="0.25">
      <c r="A101" s="1288" t="s">
        <v>4805</v>
      </c>
      <c r="B101" s="1289">
        <v>548829</v>
      </c>
      <c r="C101" s="1289" t="s">
        <v>4806</v>
      </c>
      <c r="D101" s="1289" t="s">
        <v>49</v>
      </c>
      <c r="E101" s="1289" t="s">
        <v>49</v>
      </c>
      <c r="F101" s="1289" t="s">
        <v>49</v>
      </c>
      <c r="G101" s="1289" t="s">
        <v>94</v>
      </c>
      <c r="H101" s="1308">
        <v>39083</v>
      </c>
      <c r="I101" s="1508">
        <v>16000</v>
      </c>
      <c r="J101" s="1508">
        <v>16000</v>
      </c>
      <c r="K101" s="1508">
        <v>0</v>
      </c>
      <c r="L101" s="1293"/>
    </row>
    <row r="102" spans="1:12" s="1280" customFormat="1" x14ac:dyDescent="0.25">
      <c r="A102" s="1288" t="s">
        <v>4809</v>
      </c>
      <c r="B102" s="1289">
        <v>372175</v>
      </c>
      <c r="C102" s="1289" t="s">
        <v>4810</v>
      </c>
      <c r="D102" s="1307" t="s">
        <v>792</v>
      </c>
      <c r="E102" s="1307" t="s">
        <v>792</v>
      </c>
      <c r="F102" s="1289" t="s">
        <v>49</v>
      </c>
      <c r="G102" s="1289" t="s">
        <v>596</v>
      </c>
      <c r="H102" s="1308">
        <v>40324</v>
      </c>
      <c r="I102" s="1332">
        <v>11600</v>
      </c>
      <c r="J102" s="1326">
        <v>11600</v>
      </c>
      <c r="K102" s="1326">
        <v>0</v>
      </c>
      <c r="L102" s="1293"/>
    </row>
    <row r="103" spans="1:12" s="1280" customFormat="1" x14ac:dyDescent="0.25">
      <c r="A103" s="1288" t="s">
        <v>324</v>
      </c>
      <c r="B103" s="1289">
        <v>372176</v>
      </c>
      <c r="C103" s="1289" t="s">
        <v>4811</v>
      </c>
      <c r="D103" s="1289" t="s">
        <v>326</v>
      </c>
      <c r="E103" s="1289" t="s">
        <v>4812</v>
      </c>
      <c r="F103" s="1289" t="s">
        <v>4813</v>
      </c>
      <c r="G103" s="1289" t="s">
        <v>3579</v>
      </c>
      <c r="H103" s="1308">
        <v>39083</v>
      </c>
      <c r="I103" s="1930">
        <v>2755</v>
      </c>
      <c r="J103" s="1326">
        <v>2821.88</v>
      </c>
      <c r="K103" s="1326">
        <v>0</v>
      </c>
      <c r="L103" s="1293"/>
    </row>
    <row r="104" spans="1:12" s="1280" customFormat="1" x14ac:dyDescent="0.25">
      <c r="A104" s="1288" t="s">
        <v>4814</v>
      </c>
      <c r="B104" s="1289">
        <v>366735</v>
      </c>
      <c r="C104" s="1289" t="s">
        <v>4815</v>
      </c>
      <c r="D104" s="1289" t="s">
        <v>186</v>
      </c>
      <c r="E104" s="1289" t="s">
        <v>4569</v>
      </c>
      <c r="F104" s="1289" t="s">
        <v>4816</v>
      </c>
      <c r="G104" s="1289" t="s">
        <v>159</v>
      </c>
      <c r="H104" s="1308">
        <v>40892</v>
      </c>
      <c r="I104" s="1332">
        <v>17980</v>
      </c>
      <c r="J104" s="1575">
        <v>17980</v>
      </c>
      <c r="K104" s="1575">
        <v>0</v>
      </c>
      <c r="L104" s="1293"/>
    </row>
    <row r="105" spans="1:12" s="1280" customFormat="1" x14ac:dyDescent="0.25">
      <c r="A105" s="1288" t="s">
        <v>14</v>
      </c>
      <c r="B105" s="1289">
        <v>548831</v>
      </c>
      <c r="C105" s="1289" t="s">
        <v>4817</v>
      </c>
      <c r="D105" s="1289" t="s">
        <v>16</v>
      </c>
      <c r="E105" s="1289" t="s">
        <v>127</v>
      </c>
      <c r="F105" s="1289" t="s">
        <v>4818</v>
      </c>
      <c r="G105" s="1289" t="s">
        <v>18</v>
      </c>
      <c r="H105" s="1308">
        <v>39083</v>
      </c>
      <c r="I105" s="1332">
        <v>35000</v>
      </c>
      <c r="J105" s="1332">
        <v>35000</v>
      </c>
      <c r="K105" s="1326">
        <v>0</v>
      </c>
      <c r="L105" s="1293"/>
    </row>
    <row r="106" spans="1:12" s="1280" customFormat="1" x14ac:dyDescent="0.25">
      <c r="A106" s="1288" t="s">
        <v>4819</v>
      </c>
      <c r="B106" s="1289">
        <v>372179</v>
      </c>
      <c r="C106" s="1289" t="s">
        <v>4820</v>
      </c>
      <c r="D106" s="1307" t="s">
        <v>792</v>
      </c>
      <c r="E106" s="1307" t="s">
        <v>792</v>
      </c>
      <c r="F106" s="1289" t="s">
        <v>49</v>
      </c>
      <c r="G106" s="1289" t="s">
        <v>94</v>
      </c>
      <c r="H106" s="1308">
        <v>39083</v>
      </c>
      <c r="I106" s="1332">
        <v>4321.93</v>
      </c>
      <c r="J106" s="1332">
        <v>4321.93</v>
      </c>
      <c r="K106" s="1326">
        <v>0</v>
      </c>
      <c r="L106" s="1293"/>
    </row>
    <row r="107" spans="1:12" s="1280" customFormat="1" x14ac:dyDescent="0.25">
      <c r="A107" s="1288" t="s">
        <v>170</v>
      </c>
      <c r="B107" s="1289">
        <v>548832</v>
      </c>
      <c r="C107" s="1289" t="s">
        <v>4821</v>
      </c>
      <c r="D107" s="1289" t="s">
        <v>16</v>
      </c>
      <c r="E107" s="1289" t="s">
        <v>4822</v>
      </c>
      <c r="F107" s="1289" t="s">
        <v>4823</v>
      </c>
      <c r="G107" s="1289" t="s">
        <v>18</v>
      </c>
      <c r="H107" s="1308">
        <v>39083</v>
      </c>
      <c r="I107" s="1332">
        <v>7000</v>
      </c>
      <c r="J107" s="1332">
        <v>7000</v>
      </c>
      <c r="K107" s="1326">
        <v>0</v>
      </c>
      <c r="L107" s="1293"/>
    </row>
    <row r="108" spans="1:12" s="1516" customFormat="1" x14ac:dyDescent="0.25">
      <c r="A108" s="1557" t="s">
        <v>4824</v>
      </c>
      <c r="B108" s="1519">
        <v>749964</v>
      </c>
      <c r="C108" s="1519" t="s">
        <v>5369</v>
      </c>
      <c r="D108" s="1519" t="s">
        <v>4825</v>
      </c>
      <c r="E108" s="1369" t="s">
        <v>792</v>
      </c>
      <c r="F108" s="1519" t="s">
        <v>49</v>
      </c>
      <c r="G108" s="1519" t="s">
        <v>18</v>
      </c>
      <c r="H108" s="1566">
        <v>42873</v>
      </c>
      <c r="I108" s="1935">
        <v>7670</v>
      </c>
      <c r="J108" s="1326">
        <v>3099.92</v>
      </c>
      <c r="K108" s="1326">
        <v>4570.08</v>
      </c>
      <c r="L108" s="1517"/>
    </row>
    <row r="109" spans="1:12" s="1280" customFormat="1" x14ac:dyDescent="0.25">
      <c r="A109" s="1288" t="s">
        <v>324</v>
      </c>
      <c r="B109" s="1289">
        <v>372061</v>
      </c>
      <c r="C109" s="1519" t="s">
        <v>5370</v>
      </c>
      <c r="D109" s="1289" t="s">
        <v>326</v>
      </c>
      <c r="E109" s="1289" t="s">
        <v>1193</v>
      </c>
      <c r="F109" s="1307" t="s">
        <v>792</v>
      </c>
      <c r="G109" s="1289" t="s">
        <v>381</v>
      </c>
      <c r="H109" s="1308">
        <v>41044</v>
      </c>
      <c r="I109" s="1326">
        <v>3650</v>
      </c>
      <c r="J109" s="1326">
        <v>3650</v>
      </c>
      <c r="K109" s="1326">
        <v>0</v>
      </c>
      <c r="L109" s="1293"/>
    </row>
    <row r="110" spans="1:12" s="1516" customFormat="1" x14ac:dyDescent="0.25">
      <c r="A110" s="1528" t="s">
        <v>4826</v>
      </c>
      <c r="B110" s="1369">
        <v>749965</v>
      </c>
      <c r="C110" s="1519" t="s">
        <v>5371</v>
      </c>
      <c r="D110" s="1519" t="s">
        <v>349</v>
      </c>
      <c r="E110" s="1519" t="s">
        <v>358</v>
      </c>
      <c r="F110" s="1369">
        <v>2086827</v>
      </c>
      <c r="G110" s="1369" t="s">
        <v>1157</v>
      </c>
      <c r="H110" s="1308">
        <v>41640</v>
      </c>
      <c r="I110" s="1326">
        <v>1500</v>
      </c>
      <c r="J110" s="1326">
        <v>1500</v>
      </c>
      <c r="K110" s="1326">
        <v>0</v>
      </c>
    </row>
    <row r="111" spans="1:12" s="1280" customFormat="1" x14ac:dyDescent="0.25">
      <c r="A111" s="1528" t="s">
        <v>4827</v>
      </c>
      <c r="B111" s="1307">
        <v>372137</v>
      </c>
      <c r="C111" s="1519" t="s">
        <v>5372</v>
      </c>
      <c r="D111" s="1307" t="s">
        <v>792</v>
      </c>
      <c r="E111" s="1307" t="s">
        <v>792</v>
      </c>
      <c r="F111" s="1289" t="s">
        <v>49</v>
      </c>
      <c r="G111" s="1307" t="s">
        <v>94</v>
      </c>
      <c r="H111" s="1308">
        <v>41676</v>
      </c>
      <c r="I111" s="1563">
        <v>800</v>
      </c>
      <c r="J111" s="1563">
        <v>800</v>
      </c>
      <c r="K111" s="1563">
        <v>0</v>
      </c>
    </row>
    <row r="112" spans="1:12" x14ac:dyDescent="0.25">
      <c r="A112" s="1528" t="s">
        <v>4828</v>
      </c>
      <c r="B112" s="1307">
        <v>372146</v>
      </c>
      <c r="C112" s="1519" t="s">
        <v>5373</v>
      </c>
      <c r="D112" s="1307" t="s">
        <v>792</v>
      </c>
      <c r="E112" s="1307" t="s">
        <v>792</v>
      </c>
      <c r="F112" s="1289" t="s">
        <v>49</v>
      </c>
      <c r="G112" s="1307" t="s">
        <v>18</v>
      </c>
      <c r="H112" s="1308">
        <v>39083</v>
      </c>
      <c r="I112" s="1326">
        <v>2500</v>
      </c>
      <c r="J112" s="1326">
        <v>2500</v>
      </c>
      <c r="K112" s="1326">
        <v>0</v>
      </c>
    </row>
    <row r="113" spans="1:15" s="1822" customFormat="1" x14ac:dyDescent="0.25">
      <c r="A113" s="1489"/>
      <c r="B113" s="1545"/>
      <c r="C113" s="1798"/>
      <c r="D113" s="1545"/>
      <c r="E113" s="1545"/>
      <c r="F113" s="1302"/>
      <c r="G113" s="1545"/>
      <c r="H113" s="1318"/>
      <c r="I113" s="1341"/>
      <c r="J113" s="1341"/>
      <c r="K113" s="1341"/>
    </row>
    <row r="114" spans="1:15" s="1828" customFormat="1" x14ac:dyDescent="0.25">
      <c r="A114" s="1861"/>
      <c r="B114" s="1860"/>
      <c r="C114" s="1860"/>
      <c r="D114" s="1860"/>
      <c r="E114" s="1860"/>
      <c r="F114" s="1860"/>
      <c r="G114" s="1860"/>
      <c r="H114" s="1866"/>
      <c r="I114" s="1899">
        <f>SUM(I101:I112)</f>
        <v>110776.93</v>
      </c>
      <c r="J114" s="1899">
        <f>SUM(J101:J112)</f>
        <v>106273.73</v>
      </c>
      <c r="K114" s="1899">
        <f>SUM(K101:K112)</f>
        <v>4570.08</v>
      </c>
      <c r="M114" s="1854">
        <f t="shared" ref="M114:O114" si="2">I114</f>
        <v>110776.93</v>
      </c>
      <c r="N114" s="1854">
        <f t="shared" si="2"/>
        <v>106273.73</v>
      </c>
      <c r="O114" s="1854">
        <f t="shared" si="2"/>
        <v>4570.08</v>
      </c>
    </row>
    <row r="115" spans="1:15" s="1280" customFormat="1" ht="18.75" customHeight="1" x14ac:dyDescent="0.3">
      <c r="A115" s="1551" t="s">
        <v>204</v>
      </c>
      <c r="B115" s="1297"/>
      <c r="C115" s="1297"/>
      <c r="D115" s="1297"/>
      <c r="E115" s="1300"/>
      <c r="F115" s="1305" t="s">
        <v>4829</v>
      </c>
      <c r="G115" s="1300"/>
      <c r="H115" s="2024" t="s">
        <v>3</v>
      </c>
      <c r="I115" s="2026" t="s">
        <v>4</v>
      </c>
      <c r="J115" s="2019" t="s">
        <v>5</v>
      </c>
      <c r="K115" s="2021" t="s">
        <v>6</v>
      </c>
      <c r="L115" s="1293"/>
    </row>
    <row r="116" spans="1:15" s="1280" customFormat="1" ht="15.75" customHeight="1" x14ac:dyDescent="0.25">
      <c r="A116" s="1552" t="s">
        <v>7</v>
      </c>
      <c r="B116" s="1299" t="s">
        <v>8</v>
      </c>
      <c r="C116" s="1299" t="s">
        <v>9</v>
      </c>
      <c r="D116" s="1298" t="s">
        <v>10</v>
      </c>
      <c r="E116" s="1298" t="s">
        <v>11</v>
      </c>
      <c r="F116" s="1298" t="s">
        <v>12</v>
      </c>
      <c r="G116" s="1298" t="s">
        <v>13</v>
      </c>
      <c r="H116" s="2025"/>
      <c r="I116" s="2027"/>
      <c r="J116" s="2020"/>
      <c r="K116" s="2022"/>
      <c r="L116" s="1293"/>
    </row>
    <row r="117" spans="1:15" s="1280" customFormat="1" x14ac:dyDescent="0.25">
      <c r="A117" s="1288" t="s">
        <v>5442</v>
      </c>
      <c r="B117" s="1289">
        <v>372108</v>
      </c>
      <c r="C117" s="1289" t="s">
        <v>4830</v>
      </c>
      <c r="D117" s="1307" t="s">
        <v>792</v>
      </c>
      <c r="E117" s="1307" t="s">
        <v>792</v>
      </c>
      <c r="F117" s="1289" t="s">
        <v>49</v>
      </c>
      <c r="G117" s="1289" t="s">
        <v>18</v>
      </c>
      <c r="H117" s="1308">
        <v>40393</v>
      </c>
      <c r="I117" s="1326">
        <v>1499.99</v>
      </c>
      <c r="J117" s="1326">
        <v>1499.99</v>
      </c>
      <c r="K117" s="1326">
        <v>0</v>
      </c>
      <c r="L117" s="1293"/>
    </row>
    <row r="118" spans="1:15" s="1280" customFormat="1" x14ac:dyDescent="0.25">
      <c r="A118" s="1288" t="s">
        <v>5442</v>
      </c>
      <c r="B118" s="1289">
        <v>372086</v>
      </c>
      <c r="C118" s="1289" t="s">
        <v>4831</v>
      </c>
      <c r="D118" s="1307" t="s">
        <v>792</v>
      </c>
      <c r="E118" s="1307" t="s">
        <v>792</v>
      </c>
      <c r="F118" s="1289" t="s">
        <v>49</v>
      </c>
      <c r="G118" s="1289" t="s">
        <v>18</v>
      </c>
      <c r="H118" s="1308">
        <v>40393</v>
      </c>
      <c r="I118" s="1326">
        <v>1499.99</v>
      </c>
      <c r="J118" s="1326">
        <v>1499.99</v>
      </c>
      <c r="K118" s="1326">
        <v>0</v>
      </c>
      <c r="L118" s="1293"/>
    </row>
    <row r="119" spans="1:15" s="1280" customFormat="1" x14ac:dyDescent="0.25">
      <c r="A119" s="1288" t="s">
        <v>5442</v>
      </c>
      <c r="B119" s="1289">
        <v>372083</v>
      </c>
      <c r="C119" s="1289" t="s">
        <v>4832</v>
      </c>
      <c r="D119" s="1307" t="s">
        <v>792</v>
      </c>
      <c r="E119" s="1307" t="s">
        <v>792</v>
      </c>
      <c r="F119" s="1289" t="s">
        <v>49</v>
      </c>
      <c r="G119" s="1289" t="s">
        <v>18</v>
      </c>
      <c r="H119" s="1308">
        <v>40393</v>
      </c>
      <c r="I119" s="1326">
        <v>1499.99</v>
      </c>
      <c r="J119" s="1326">
        <v>1499.99</v>
      </c>
      <c r="K119" s="1326">
        <v>0</v>
      </c>
      <c r="L119" s="1293"/>
    </row>
    <row r="120" spans="1:15" s="1280" customFormat="1" x14ac:dyDescent="0.25">
      <c r="A120" s="1288" t="s">
        <v>5442</v>
      </c>
      <c r="B120" s="1289">
        <v>372082</v>
      </c>
      <c r="C120" s="1289" t="s">
        <v>4833</v>
      </c>
      <c r="D120" s="1307" t="s">
        <v>792</v>
      </c>
      <c r="E120" s="1307" t="s">
        <v>792</v>
      </c>
      <c r="F120" s="1289" t="s">
        <v>49</v>
      </c>
      <c r="G120" s="1289" t="s">
        <v>18</v>
      </c>
      <c r="H120" s="1308">
        <v>40393</v>
      </c>
      <c r="I120" s="1326">
        <v>1499.99</v>
      </c>
      <c r="J120" s="1326">
        <v>1499.99</v>
      </c>
      <c r="K120" s="1326">
        <v>0</v>
      </c>
      <c r="L120" s="1293"/>
    </row>
    <row r="121" spans="1:15" s="1280" customFormat="1" x14ac:dyDescent="0.25">
      <c r="A121" s="1288" t="s">
        <v>5442</v>
      </c>
      <c r="B121" s="1289">
        <v>372085</v>
      </c>
      <c r="C121" s="1289" t="s">
        <v>4834</v>
      </c>
      <c r="D121" s="1307" t="s">
        <v>792</v>
      </c>
      <c r="E121" s="1307" t="s">
        <v>792</v>
      </c>
      <c r="F121" s="1289" t="s">
        <v>49</v>
      </c>
      <c r="G121" s="1289" t="s">
        <v>18</v>
      </c>
      <c r="H121" s="1308">
        <v>40393</v>
      </c>
      <c r="I121" s="1326">
        <v>1499.99</v>
      </c>
      <c r="J121" s="1326">
        <v>1499.99</v>
      </c>
      <c r="K121" s="1326">
        <v>0</v>
      </c>
      <c r="L121" s="1293"/>
    </row>
    <row r="122" spans="1:15" s="1280" customFormat="1" x14ac:dyDescent="0.25">
      <c r="A122" s="1288" t="s">
        <v>5442</v>
      </c>
      <c r="B122" s="1289">
        <v>372084</v>
      </c>
      <c r="C122" s="1289" t="s">
        <v>4835</v>
      </c>
      <c r="D122" s="1307" t="s">
        <v>792</v>
      </c>
      <c r="E122" s="1307" t="s">
        <v>792</v>
      </c>
      <c r="F122" s="1289" t="s">
        <v>49</v>
      </c>
      <c r="G122" s="1289" t="s">
        <v>18</v>
      </c>
      <c r="H122" s="1308">
        <v>40393</v>
      </c>
      <c r="I122" s="1326">
        <v>1499.99</v>
      </c>
      <c r="J122" s="1326">
        <v>1499.99</v>
      </c>
      <c r="K122" s="1326">
        <v>0</v>
      </c>
      <c r="L122" s="1293"/>
    </row>
    <row r="123" spans="1:15" s="1280" customFormat="1" x14ac:dyDescent="0.25">
      <c r="A123" s="1288" t="s">
        <v>5442</v>
      </c>
      <c r="B123" s="1289">
        <v>372089</v>
      </c>
      <c r="C123" s="1289" t="s">
        <v>4836</v>
      </c>
      <c r="D123" s="1307" t="s">
        <v>792</v>
      </c>
      <c r="E123" s="1307" t="s">
        <v>792</v>
      </c>
      <c r="F123" s="1289" t="s">
        <v>49</v>
      </c>
      <c r="G123" s="1289" t="s">
        <v>18</v>
      </c>
      <c r="H123" s="1308">
        <v>40393</v>
      </c>
      <c r="I123" s="1326">
        <v>1499.99</v>
      </c>
      <c r="J123" s="1326">
        <v>1499.99</v>
      </c>
      <c r="K123" s="1326">
        <v>0</v>
      </c>
      <c r="L123" s="1293"/>
    </row>
    <row r="124" spans="1:15" s="1280" customFormat="1" x14ac:dyDescent="0.25">
      <c r="A124" s="1288" t="s">
        <v>5442</v>
      </c>
      <c r="B124" s="1289">
        <v>372088</v>
      </c>
      <c r="C124" s="1289" t="s">
        <v>4837</v>
      </c>
      <c r="D124" s="1307" t="s">
        <v>792</v>
      </c>
      <c r="E124" s="1307" t="s">
        <v>792</v>
      </c>
      <c r="F124" s="1289" t="s">
        <v>49</v>
      </c>
      <c r="G124" s="1289" t="s">
        <v>18</v>
      </c>
      <c r="H124" s="1308">
        <v>40393</v>
      </c>
      <c r="I124" s="1326">
        <v>1499.99</v>
      </c>
      <c r="J124" s="1326">
        <v>1499.99</v>
      </c>
      <c r="K124" s="1326">
        <v>0</v>
      </c>
      <c r="L124" s="1293"/>
    </row>
    <row r="125" spans="1:15" s="1280" customFormat="1" x14ac:dyDescent="0.25">
      <c r="A125" s="1288" t="s">
        <v>5442</v>
      </c>
      <c r="B125" s="1289">
        <v>372102</v>
      </c>
      <c r="C125" s="1289" t="s">
        <v>4838</v>
      </c>
      <c r="D125" s="1307" t="s">
        <v>792</v>
      </c>
      <c r="E125" s="1307" t="s">
        <v>792</v>
      </c>
      <c r="F125" s="1289" t="s">
        <v>49</v>
      </c>
      <c r="G125" s="1289" t="s">
        <v>18</v>
      </c>
      <c r="H125" s="1308">
        <v>40393</v>
      </c>
      <c r="I125" s="1326">
        <v>1499.99</v>
      </c>
      <c r="J125" s="1326">
        <v>1499.99</v>
      </c>
      <c r="K125" s="1326">
        <v>0</v>
      </c>
      <c r="L125" s="1293"/>
    </row>
    <row r="126" spans="1:15" s="1280" customFormat="1" ht="14.25" customHeight="1" x14ac:dyDescent="0.25">
      <c r="A126" s="1288" t="s">
        <v>5443</v>
      </c>
      <c r="B126" s="1289">
        <v>372081</v>
      </c>
      <c r="C126" s="1289" t="s">
        <v>4839</v>
      </c>
      <c r="D126" s="1307" t="s">
        <v>792</v>
      </c>
      <c r="E126" s="1307" t="s">
        <v>792</v>
      </c>
      <c r="F126" s="1289" t="s">
        <v>49</v>
      </c>
      <c r="G126" s="1289" t="s">
        <v>114</v>
      </c>
      <c r="H126" s="1308">
        <v>40319</v>
      </c>
      <c r="I126" s="1322">
        <v>27840</v>
      </c>
      <c r="J126" s="1326">
        <v>27840</v>
      </c>
      <c r="K126" s="1326">
        <v>0</v>
      </c>
      <c r="L126" s="1293"/>
    </row>
    <row r="127" spans="1:15" s="1280" customFormat="1" x14ac:dyDescent="0.25">
      <c r="A127" s="1288" t="s">
        <v>70</v>
      </c>
      <c r="B127" s="1289">
        <v>548833</v>
      </c>
      <c r="C127" s="1289" t="s">
        <v>4840</v>
      </c>
      <c r="D127" s="1289" t="s">
        <v>72</v>
      </c>
      <c r="E127" s="1289" t="s">
        <v>4841</v>
      </c>
      <c r="F127" s="1307" t="s">
        <v>792</v>
      </c>
      <c r="G127" s="1289" t="s">
        <v>3579</v>
      </c>
      <c r="H127" s="1308">
        <v>42304</v>
      </c>
      <c r="I127" s="1326">
        <v>77679.399999999994</v>
      </c>
      <c r="J127" s="1326">
        <v>77679.399999999994</v>
      </c>
      <c r="K127" s="1508">
        <v>0</v>
      </c>
      <c r="L127" s="1293"/>
    </row>
    <row r="128" spans="1:15" s="1280" customFormat="1" x14ac:dyDescent="0.25">
      <c r="A128" s="1528" t="s">
        <v>4842</v>
      </c>
      <c r="B128" s="1307">
        <v>372181</v>
      </c>
      <c r="C128" s="1289" t="s">
        <v>5367</v>
      </c>
      <c r="D128" s="1307" t="s">
        <v>792</v>
      </c>
      <c r="E128" s="1307" t="s">
        <v>792</v>
      </c>
      <c r="F128" s="1289" t="s">
        <v>49</v>
      </c>
      <c r="G128" s="1307" t="s">
        <v>1157</v>
      </c>
      <c r="H128" s="1308">
        <v>40347</v>
      </c>
      <c r="I128" s="1326">
        <v>1499.99</v>
      </c>
      <c r="J128" s="1326">
        <v>1499.99</v>
      </c>
      <c r="K128" s="1326">
        <v>0</v>
      </c>
    </row>
    <row r="129" spans="1:15" s="1280" customFormat="1" x14ac:dyDescent="0.25">
      <c r="A129" s="1528" t="s">
        <v>4843</v>
      </c>
      <c r="B129" s="1307">
        <v>372142</v>
      </c>
      <c r="C129" s="1289" t="s">
        <v>4839</v>
      </c>
      <c r="D129" s="1307" t="s">
        <v>792</v>
      </c>
      <c r="E129" s="1307" t="s">
        <v>792</v>
      </c>
      <c r="F129" s="1289" t="s">
        <v>49</v>
      </c>
      <c r="G129" s="1307" t="s">
        <v>94</v>
      </c>
      <c r="H129" s="1308">
        <v>39083</v>
      </c>
      <c r="I129" s="1332">
        <v>4321.93</v>
      </c>
      <c r="J129" s="1332">
        <v>4321.93</v>
      </c>
      <c r="K129" s="1326">
        <v>0</v>
      </c>
    </row>
    <row r="130" spans="1:15" s="1280" customFormat="1" x14ac:dyDescent="0.25">
      <c r="A130" s="1528" t="s">
        <v>4844</v>
      </c>
      <c r="B130" s="1307">
        <v>372262</v>
      </c>
      <c r="C130" s="1289" t="s">
        <v>5368</v>
      </c>
      <c r="D130" s="1307" t="s">
        <v>792</v>
      </c>
      <c r="E130" s="1307" t="s">
        <v>792</v>
      </c>
      <c r="F130" s="1289" t="s">
        <v>49</v>
      </c>
      <c r="G130" s="1307" t="s">
        <v>508</v>
      </c>
      <c r="H130" s="1308">
        <v>41640</v>
      </c>
      <c r="I130" s="1563">
        <v>7500</v>
      </c>
      <c r="J130" s="1563">
        <v>7500</v>
      </c>
      <c r="K130" s="1563">
        <v>0</v>
      </c>
    </row>
    <row r="131" spans="1:15" s="1822" customFormat="1" x14ac:dyDescent="0.25">
      <c r="A131" s="1489"/>
      <c r="B131" s="1545"/>
      <c r="C131" s="1302"/>
      <c r="D131" s="1545"/>
      <c r="E131" s="1545"/>
      <c r="F131" s="1302"/>
      <c r="G131" s="1545"/>
      <c r="H131" s="1318"/>
      <c r="I131" s="1574"/>
      <c r="J131" s="1574"/>
      <c r="K131" s="1574"/>
    </row>
    <row r="132" spans="1:15" s="1828" customFormat="1" x14ac:dyDescent="0.25">
      <c r="A132" s="1861"/>
      <c r="B132" s="1860"/>
      <c r="C132" s="1860"/>
      <c r="D132" s="1860"/>
      <c r="E132" s="1860"/>
      <c r="F132" s="1860"/>
      <c r="G132" s="1860"/>
      <c r="H132" s="1866"/>
      <c r="I132" s="1899">
        <f>SUM(I117:I130)</f>
        <v>132341.23000000001</v>
      </c>
      <c r="J132" s="1899">
        <f>SUM(J117:J130)</f>
        <v>132341.23000000001</v>
      </c>
      <c r="K132" s="1899">
        <f>SUM(K117:K130)</f>
        <v>0</v>
      </c>
      <c r="M132" s="1854">
        <f t="shared" ref="M132:O132" si="3">I132</f>
        <v>132341.23000000001</v>
      </c>
      <c r="N132" s="1854">
        <f t="shared" si="3"/>
        <v>132341.23000000001</v>
      </c>
      <c r="O132" s="1854">
        <f t="shared" si="3"/>
        <v>0</v>
      </c>
    </row>
    <row r="133" spans="1:15" s="1280" customFormat="1" ht="18.75" customHeight="1" x14ac:dyDescent="0.3">
      <c r="A133" s="1551" t="s">
        <v>204</v>
      </c>
      <c r="B133" s="1297"/>
      <c r="C133" s="1297"/>
      <c r="D133" s="2032" t="s">
        <v>4845</v>
      </c>
      <c r="E133" s="2032"/>
      <c r="F133" s="2032"/>
      <c r="G133" s="2033"/>
      <c r="H133" s="2024" t="s">
        <v>3</v>
      </c>
      <c r="I133" s="2026" t="s">
        <v>4</v>
      </c>
      <c r="J133" s="2019" t="s">
        <v>5</v>
      </c>
      <c r="K133" s="2021" t="s">
        <v>6</v>
      </c>
      <c r="L133" s="1293"/>
    </row>
    <row r="134" spans="1:15" s="1280" customFormat="1" ht="15.75" customHeight="1" x14ac:dyDescent="0.25">
      <c r="A134" s="1552" t="s">
        <v>7</v>
      </c>
      <c r="B134" s="1299" t="s">
        <v>8</v>
      </c>
      <c r="C134" s="1299" t="s">
        <v>9</v>
      </c>
      <c r="D134" s="1298" t="s">
        <v>10</v>
      </c>
      <c r="E134" s="1298" t="s">
        <v>11</v>
      </c>
      <c r="F134" s="1298" t="s">
        <v>12</v>
      </c>
      <c r="G134" s="1298" t="s">
        <v>13</v>
      </c>
      <c r="H134" s="2025"/>
      <c r="I134" s="2027"/>
      <c r="J134" s="2020"/>
      <c r="K134" s="2022"/>
      <c r="L134" s="1293"/>
    </row>
    <row r="135" spans="1:15" s="1280" customFormat="1" ht="15.75" customHeight="1" x14ac:dyDescent="0.25">
      <c r="A135" s="1288" t="s">
        <v>5444</v>
      </c>
      <c r="B135" s="1289">
        <v>372069</v>
      </c>
      <c r="C135" s="1289" t="s">
        <v>4846</v>
      </c>
      <c r="D135" s="1307" t="s">
        <v>792</v>
      </c>
      <c r="E135" s="1307" t="s">
        <v>792</v>
      </c>
      <c r="F135" s="1289" t="s">
        <v>49</v>
      </c>
      <c r="G135" s="1289" t="s">
        <v>5445</v>
      </c>
      <c r="H135" s="1308">
        <v>39083</v>
      </c>
      <c r="I135" s="1326">
        <v>2500</v>
      </c>
      <c r="J135" s="1326">
        <v>2500</v>
      </c>
      <c r="K135" s="1326">
        <v>0</v>
      </c>
      <c r="L135" s="1293"/>
    </row>
    <row r="136" spans="1:15" s="1280" customFormat="1" x14ac:dyDescent="0.25">
      <c r="A136" s="1288" t="s">
        <v>5444</v>
      </c>
      <c r="B136" s="1289">
        <v>372070</v>
      </c>
      <c r="C136" s="1289" t="s">
        <v>4847</v>
      </c>
      <c r="D136" s="1307" t="s">
        <v>792</v>
      </c>
      <c r="E136" s="1307" t="s">
        <v>792</v>
      </c>
      <c r="F136" s="1289" t="s">
        <v>49</v>
      </c>
      <c r="G136" s="1289" t="s">
        <v>5445</v>
      </c>
      <c r="H136" s="1308">
        <v>39083</v>
      </c>
      <c r="I136" s="1326">
        <v>2500</v>
      </c>
      <c r="J136" s="1326">
        <v>2500</v>
      </c>
      <c r="K136" s="1326">
        <v>0</v>
      </c>
      <c r="L136" s="1293"/>
    </row>
    <row r="137" spans="1:15" s="1280" customFormat="1" x14ac:dyDescent="0.25">
      <c r="A137" s="1288" t="s">
        <v>4848</v>
      </c>
      <c r="B137" s="1289">
        <v>372065</v>
      </c>
      <c r="C137" s="1289" t="s">
        <v>4849</v>
      </c>
      <c r="D137" s="1289" t="s">
        <v>505</v>
      </c>
      <c r="E137" s="1307" t="s">
        <v>792</v>
      </c>
      <c r="F137" s="1289" t="s">
        <v>49</v>
      </c>
      <c r="G137" s="1289" t="s">
        <v>4850</v>
      </c>
      <c r="H137" s="1308">
        <v>39083</v>
      </c>
      <c r="I137" s="1326">
        <v>9500</v>
      </c>
      <c r="J137" s="1326">
        <v>9500</v>
      </c>
      <c r="K137" s="1326">
        <v>0</v>
      </c>
      <c r="L137" s="1293"/>
    </row>
    <row r="138" spans="1:15" s="1280" customFormat="1" x14ac:dyDescent="0.25">
      <c r="A138" s="1288" t="s">
        <v>523</v>
      </c>
      <c r="B138" s="1289">
        <v>372066</v>
      </c>
      <c r="C138" s="1289" t="s">
        <v>4851</v>
      </c>
      <c r="D138" s="1289" t="s">
        <v>525</v>
      </c>
      <c r="E138" s="1307" t="s">
        <v>792</v>
      </c>
      <c r="F138" s="1307" t="s">
        <v>792</v>
      </c>
      <c r="G138" s="1289" t="s">
        <v>94</v>
      </c>
      <c r="H138" s="1308">
        <v>39083</v>
      </c>
      <c r="I138" s="1326">
        <v>13154.4</v>
      </c>
      <c r="J138" s="1326">
        <v>13154.4</v>
      </c>
      <c r="K138" s="1326">
        <v>0</v>
      </c>
      <c r="L138" s="1293"/>
    </row>
    <row r="139" spans="1:15" s="1280" customFormat="1" x14ac:dyDescent="0.25">
      <c r="A139" s="1288" t="s">
        <v>4852</v>
      </c>
      <c r="B139" s="1289">
        <v>372064</v>
      </c>
      <c r="C139" s="1289" t="s">
        <v>4853</v>
      </c>
      <c r="D139" s="1289" t="s">
        <v>49</v>
      </c>
      <c r="E139" s="1289" t="s">
        <v>49</v>
      </c>
      <c r="F139" s="1289" t="s">
        <v>49</v>
      </c>
      <c r="G139" s="1289" t="s">
        <v>4854</v>
      </c>
      <c r="H139" s="1308">
        <v>39083</v>
      </c>
      <c r="I139" s="1332">
        <v>4000</v>
      </c>
      <c r="J139" s="1332">
        <v>4000</v>
      </c>
      <c r="K139" s="1326">
        <v>0</v>
      </c>
      <c r="L139" s="1293"/>
    </row>
    <row r="140" spans="1:15" s="1280" customFormat="1" x14ac:dyDescent="0.25">
      <c r="A140" s="1288" t="s">
        <v>4855</v>
      </c>
      <c r="B140" s="1289">
        <v>372068</v>
      </c>
      <c r="C140" s="1289" t="s">
        <v>4856</v>
      </c>
      <c r="D140" s="1289" t="s">
        <v>49</v>
      </c>
      <c r="E140" s="1289" t="s">
        <v>49</v>
      </c>
      <c r="F140" s="1289" t="s">
        <v>49</v>
      </c>
      <c r="G140" s="1289" t="s">
        <v>114</v>
      </c>
      <c r="H140" s="1308">
        <v>40276</v>
      </c>
      <c r="I140" s="1326">
        <v>14694.43</v>
      </c>
      <c r="J140" s="1326">
        <v>14694.43</v>
      </c>
      <c r="K140" s="1326">
        <v>0</v>
      </c>
      <c r="L140" s="1293"/>
    </row>
    <row r="141" spans="1:15" s="1280" customFormat="1" x14ac:dyDescent="0.25">
      <c r="A141" s="1288" t="s">
        <v>5446</v>
      </c>
      <c r="B141" s="1289">
        <v>372063</v>
      </c>
      <c r="C141" s="1289" t="s">
        <v>4857</v>
      </c>
      <c r="D141" s="1307" t="s">
        <v>792</v>
      </c>
      <c r="E141" s="1307" t="s">
        <v>792</v>
      </c>
      <c r="F141" s="1289" t="s">
        <v>49</v>
      </c>
      <c r="G141" s="1289" t="s">
        <v>5445</v>
      </c>
      <c r="H141" s="1308">
        <v>39083</v>
      </c>
      <c r="I141" s="1326">
        <v>1500</v>
      </c>
      <c r="J141" s="1326">
        <v>1500</v>
      </c>
      <c r="K141" s="1326">
        <v>0</v>
      </c>
      <c r="L141" s="1293"/>
    </row>
    <row r="142" spans="1:15" s="1280" customFormat="1" x14ac:dyDescent="0.25">
      <c r="A142" s="1288" t="s">
        <v>14</v>
      </c>
      <c r="B142" s="1289">
        <v>372060</v>
      </c>
      <c r="C142" s="1289" t="s">
        <v>4858</v>
      </c>
      <c r="D142" s="1289" t="s">
        <v>16</v>
      </c>
      <c r="E142" s="1289" t="s">
        <v>982</v>
      </c>
      <c r="F142" s="1289" t="s">
        <v>4859</v>
      </c>
      <c r="G142" s="1289" t="s">
        <v>159</v>
      </c>
      <c r="H142" s="1308">
        <v>37257</v>
      </c>
      <c r="I142" s="1332">
        <v>28637.3</v>
      </c>
      <c r="J142" s="1332">
        <v>28637.3</v>
      </c>
      <c r="K142" s="1326">
        <v>0</v>
      </c>
      <c r="L142" s="1293"/>
    </row>
    <row r="143" spans="1:15" s="1280" customFormat="1" x14ac:dyDescent="0.25">
      <c r="A143" s="1288" t="s">
        <v>458</v>
      </c>
      <c r="B143" s="1289">
        <v>372136</v>
      </c>
      <c r="C143" s="1289" t="s">
        <v>4860</v>
      </c>
      <c r="D143" s="1289" t="s">
        <v>156</v>
      </c>
      <c r="E143" s="1289">
        <v>1320</v>
      </c>
      <c r="F143" s="1289" t="s">
        <v>4861</v>
      </c>
      <c r="G143" s="1289" t="s">
        <v>94</v>
      </c>
      <c r="H143" s="1308">
        <v>39083</v>
      </c>
      <c r="I143" s="1326">
        <v>7586</v>
      </c>
      <c r="J143" s="1326">
        <v>7586</v>
      </c>
      <c r="K143" s="1326">
        <v>0</v>
      </c>
      <c r="L143" s="1293"/>
    </row>
    <row r="144" spans="1:15" s="1514" customFormat="1" x14ac:dyDescent="0.25">
      <c r="A144" s="1528" t="s">
        <v>140</v>
      </c>
      <c r="B144" s="1519">
        <v>749961</v>
      </c>
      <c r="C144" s="1519" t="s">
        <v>4862</v>
      </c>
      <c r="D144" s="1519" t="s">
        <v>124</v>
      </c>
      <c r="E144" s="1519" t="s">
        <v>4863</v>
      </c>
      <c r="F144" s="1519" t="s">
        <v>4864</v>
      </c>
      <c r="G144" s="1519" t="s">
        <v>94</v>
      </c>
      <c r="H144" s="1543">
        <v>43602</v>
      </c>
      <c r="I144" s="1562">
        <v>34125.79</v>
      </c>
      <c r="J144" s="1562">
        <v>21801.95</v>
      </c>
      <c r="K144" s="1562">
        <v>12322.84</v>
      </c>
      <c r="L144" s="1515"/>
    </row>
    <row r="145" spans="1:15" s="1280" customFormat="1" x14ac:dyDescent="0.25">
      <c r="A145" s="1528" t="s">
        <v>170</v>
      </c>
      <c r="B145" s="1307">
        <v>372177</v>
      </c>
      <c r="C145" s="1519" t="s">
        <v>5363</v>
      </c>
      <c r="D145" s="1307" t="s">
        <v>16</v>
      </c>
      <c r="E145" s="1307" t="s">
        <v>792</v>
      </c>
      <c r="F145" s="1307" t="s">
        <v>792</v>
      </c>
      <c r="G145" s="1307" t="s">
        <v>1157</v>
      </c>
      <c r="H145" s="1308">
        <v>41640</v>
      </c>
      <c r="I145" s="1563">
        <v>7800</v>
      </c>
      <c r="J145" s="1563">
        <v>7800</v>
      </c>
      <c r="K145" s="1563">
        <v>0</v>
      </c>
    </row>
    <row r="146" spans="1:15" s="1514" customFormat="1" x14ac:dyDescent="0.25">
      <c r="A146" s="1528" t="s">
        <v>697</v>
      </c>
      <c r="B146" s="1369">
        <v>749962</v>
      </c>
      <c r="C146" s="1519" t="s">
        <v>5364</v>
      </c>
      <c r="D146" s="1369" t="s">
        <v>1632</v>
      </c>
      <c r="E146" s="1369" t="s">
        <v>165</v>
      </c>
      <c r="F146" s="1369" t="s">
        <v>4865</v>
      </c>
      <c r="G146" s="1369" t="s">
        <v>1157</v>
      </c>
      <c r="H146" s="1543">
        <v>43605</v>
      </c>
      <c r="I146" s="1562">
        <v>2332.9499999999998</v>
      </c>
      <c r="J146" s="1562">
        <v>1489.85</v>
      </c>
      <c r="K146" s="1562">
        <v>842.1</v>
      </c>
    </row>
    <row r="147" spans="1:15" s="1525" customFormat="1" x14ac:dyDescent="0.25">
      <c r="A147" s="1528" t="s">
        <v>379</v>
      </c>
      <c r="B147" s="1369">
        <v>749963</v>
      </c>
      <c r="C147" s="1519" t="s">
        <v>5365</v>
      </c>
      <c r="D147" s="1369" t="s">
        <v>4866</v>
      </c>
      <c r="E147" s="1369" t="s">
        <v>1193</v>
      </c>
      <c r="F147" s="1369" t="s">
        <v>4867</v>
      </c>
      <c r="G147" s="1369" t="s">
        <v>381</v>
      </c>
      <c r="H147" s="1309">
        <v>43718</v>
      </c>
      <c r="I147" s="1326">
        <v>5857.54</v>
      </c>
      <c r="J147" s="1326">
        <v>390.44</v>
      </c>
      <c r="K147" s="1326">
        <v>5466.1</v>
      </c>
    </row>
    <row r="148" spans="1:15" s="1280" customFormat="1" x14ac:dyDescent="0.25">
      <c r="A148" s="1528" t="s">
        <v>1041</v>
      </c>
      <c r="B148" s="1307">
        <v>365083</v>
      </c>
      <c r="C148" s="1519" t="s">
        <v>5366</v>
      </c>
      <c r="D148" s="1307" t="s">
        <v>784</v>
      </c>
      <c r="E148" s="1307" t="s">
        <v>792</v>
      </c>
      <c r="F148" s="1307" t="s">
        <v>4868</v>
      </c>
      <c r="G148" s="1307" t="s">
        <v>381</v>
      </c>
      <c r="H148" s="1308">
        <v>41640</v>
      </c>
      <c r="I148" s="1563">
        <v>38520</v>
      </c>
      <c r="J148" s="1563">
        <v>38520</v>
      </c>
      <c r="K148" s="1563">
        <v>0</v>
      </c>
    </row>
    <row r="149" spans="1:15" s="1828" customFormat="1" x14ac:dyDescent="0.25">
      <c r="A149" s="1861"/>
      <c r="B149" s="1860"/>
      <c r="C149" s="1860"/>
      <c r="D149" s="1860"/>
      <c r="E149" s="1860"/>
      <c r="F149" s="1860"/>
      <c r="G149" s="1860"/>
      <c r="H149" s="1866"/>
      <c r="I149" s="1899">
        <f>SUM(I135:I148)</f>
        <v>172708.41</v>
      </c>
      <c r="J149" s="1899">
        <f>SUM(J135:J148)</f>
        <v>154074.37</v>
      </c>
      <c r="K149" s="1899">
        <f>SUM(K135:K148)</f>
        <v>18631.04</v>
      </c>
      <c r="M149" s="1854">
        <f t="shared" ref="M149:O149" si="4">I149</f>
        <v>172708.41</v>
      </c>
      <c r="N149" s="1854">
        <f t="shared" si="4"/>
        <v>154074.37</v>
      </c>
      <c r="O149" s="1854">
        <f t="shared" si="4"/>
        <v>18631.04</v>
      </c>
    </row>
    <row r="150" spans="1:15" s="1280" customFormat="1" x14ac:dyDescent="0.25">
      <c r="A150" s="1489"/>
      <c r="B150" s="1545"/>
      <c r="C150" s="1545"/>
      <c r="D150" s="1545"/>
      <c r="E150" s="1545"/>
      <c r="F150" s="1545"/>
      <c r="G150" s="1545"/>
      <c r="H150" s="1569"/>
      <c r="I150" s="1574"/>
      <c r="J150" s="1574"/>
      <c r="K150" s="1574"/>
    </row>
    <row r="151" spans="1:15" s="1280" customFormat="1" ht="18.75" customHeight="1" x14ac:dyDescent="0.3">
      <c r="A151" s="1551" t="s">
        <v>204</v>
      </c>
      <c r="B151" s="1297"/>
      <c r="C151" s="1297"/>
      <c r="D151" s="1297"/>
      <c r="E151" s="1300"/>
      <c r="F151" s="1305" t="s">
        <v>4960</v>
      </c>
      <c r="G151" s="1300"/>
      <c r="H151" s="2024" t="s">
        <v>3</v>
      </c>
      <c r="I151" s="2026" t="s">
        <v>4</v>
      </c>
      <c r="J151" s="2019" t="s">
        <v>5</v>
      </c>
      <c r="K151" s="2021" t="s">
        <v>6</v>
      </c>
      <c r="L151" s="1293"/>
    </row>
    <row r="152" spans="1:15" s="1280" customFormat="1" ht="15.75" customHeight="1" x14ac:dyDescent="0.25">
      <c r="A152" s="1552" t="s">
        <v>7</v>
      </c>
      <c r="B152" s="1299" t="s">
        <v>8</v>
      </c>
      <c r="C152" s="1299" t="s">
        <v>9</v>
      </c>
      <c r="D152" s="1298" t="s">
        <v>10</v>
      </c>
      <c r="E152" s="1298" t="s">
        <v>11</v>
      </c>
      <c r="F152" s="1298" t="s">
        <v>12</v>
      </c>
      <c r="G152" s="1298" t="s">
        <v>13</v>
      </c>
      <c r="H152" s="2025"/>
      <c r="I152" s="2027"/>
      <c r="J152" s="2020"/>
      <c r="K152" s="2022"/>
      <c r="L152" s="1293"/>
    </row>
    <row r="153" spans="1:15" s="1280" customFormat="1" x14ac:dyDescent="0.25">
      <c r="A153" s="1288" t="s">
        <v>4869</v>
      </c>
      <c r="B153" s="1289">
        <v>372079</v>
      </c>
      <c r="C153" s="1289" t="s">
        <v>4870</v>
      </c>
      <c r="D153" s="1307" t="s">
        <v>792</v>
      </c>
      <c r="E153" s="1307" t="s">
        <v>792</v>
      </c>
      <c r="F153" s="1307" t="s">
        <v>792</v>
      </c>
      <c r="G153" s="1289" t="s">
        <v>159</v>
      </c>
      <c r="H153" s="1308">
        <v>39083</v>
      </c>
      <c r="I153" s="1326">
        <v>3500</v>
      </c>
      <c r="J153" s="1326">
        <v>3500</v>
      </c>
      <c r="K153" s="1326">
        <v>0</v>
      </c>
      <c r="L153" s="1293"/>
    </row>
    <row r="154" spans="1:15" s="1280" customFormat="1" x14ac:dyDescent="0.25">
      <c r="A154" s="1288" t="s">
        <v>4869</v>
      </c>
      <c r="B154" s="1289">
        <v>372080</v>
      </c>
      <c r="C154" s="1289" t="s">
        <v>4871</v>
      </c>
      <c r="D154" s="1307" t="s">
        <v>792</v>
      </c>
      <c r="E154" s="1307" t="s">
        <v>792</v>
      </c>
      <c r="F154" s="1307" t="s">
        <v>792</v>
      </c>
      <c r="G154" s="1289" t="s">
        <v>159</v>
      </c>
      <c r="H154" s="1308">
        <v>39083</v>
      </c>
      <c r="I154" s="1326">
        <v>800</v>
      </c>
      <c r="J154" s="1326">
        <v>800</v>
      </c>
      <c r="K154" s="1326">
        <v>0</v>
      </c>
      <c r="L154" s="1293"/>
    </row>
    <row r="155" spans="1:15" s="1280" customFormat="1" x14ac:dyDescent="0.25">
      <c r="A155" s="1288" t="s">
        <v>5447</v>
      </c>
      <c r="B155" s="1289">
        <v>548824</v>
      </c>
      <c r="C155" s="1289" t="s">
        <v>4872</v>
      </c>
      <c r="D155" s="1307" t="s">
        <v>792</v>
      </c>
      <c r="E155" s="1307" t="s">
        <v>792</v>
      </c>
      <c r="F155" s="1307" t="s">
        <v>792</v>
      </c>
      <c r="G155" s="1289" t="s">
        <v>18</v>
      </c>
      <c r="H155" s="1308">
        <v>39083</v>
      </c>
      <c r="I155" s="1326">
        <v>800</v>
      </c>
      <c r="J155" s="1326">
        <v>800</v>
      </c>
      <c r="K155" s="1326">
        <v>0</v>
      </c>
      <c r="L155" s="1293"/>
    </row>
    <row r="156" spans="1:15" s="1280" customFormat="1" x14ac:dyDescent="0.25">
      <c r="A156" s="1288" t="s">
        <v>4873</v>
      </c>
      <c r="B156" s="1289">
        <v>372073</v>
      </c>
      <c r="C156" s="1289" t="s">
        <v>4874</v>
      </c>
      <c r="D156" s="1307" t="s">
        <v>792</v>
      </c>
      <c r="E156" s="1307" t="s">
        <v>792</v>
      </c>
      <c r="F156" s="1307" t="s">
        <v>792</v>
      </c>
      <c r="G156" s="1289" t="s">
        <v>147</v>
      </c>
      <c r="H156" s="1308">
        <v>39083</v>
      </c>
      <c r="I156" s="1575">
        <v>1500</v>
      </c>
      <c r="J156" s="1326">
        <v>1500</v>
      </c>
      <c r="K156" s="1326">
        <v>0</v>
      </c>
      <c r="L156" s="1293"/>
    </row>
    <row r="157" spans="1:15" s="1280" customFormat="1" x14ac:dyDescent="0.25">
      <c r="A157" s="1288" t="s">
        <v>4880</v>
      </c>
      <c r="B157" s="1289">
        <v>372072</v>
      </c>
      <c r="C157" s="1289" t="s">
        <v>4875</v>
      </c>
      <c r="D157" s="1289" t="s">
        <v>49</v>
      </c>
      <c r="E157" s="1289" t="s">
        <v>49</v>
      </c>
      <c r="F157" s="1289" t="s">
        <v>49</v>
      </c>
      <c r="G157" s="1289" t="s">
        <v>147</v>
      </c>
      <c r="H157" s="1308">
        <v>39083</v>
      </c>
      <c r="I157" s="1326">
        <v>6500</v>
      </c>
      <c r="J157" s="1326">
        <v>6500</v>
      </c>
      <c r="K157" s="1326">
        <v>0</v>
      </c>
      <c r="L157" s="1293"/>
    </row>
    <row r="158" spans="1:15" s="1280" customFormat="1" x14ac:dyDescent="0.25">
      <c r="A158" s="1288" t="s">
        <v>5448</v>
      </c>
      <c r="B158" s="1289">
        <v>372077</v>
      </c>
      <c r="C158" s="1289" t="s">
        <v>4876</v>
      </c>
      <c r="D158" s="1289" t="s">
        <v>120</v>
      </c>
      <c r="E158" s="1289" t="s">
        <v>747</v>
      </c>
      <c r="F158" s="1289" t="s">
        <v>4877</v>
      </c>
      <c r="G158" s="1289" t="s">
        <v>18</v>
      </c>
      <c r="H158" s="1308">
        <v>40319</v>
      </c>
      <c r="I158" s="1332">
        <v>14693.95</v>
      </c>
      <c r="J158" s="1326">
        <v>14693.95</v>
      </c>
      <c r="K158" s="1326">
        <v>0</v>
      </c>
      <c r="L158" s="1293"/>
    </row>
    <row r="159" spans="1:15" s="1280" customFormat="1" x14ac:dyDescent="0.25">
      <c r="A159" s="1288" t="s">
        <v>170</v>
      </c>
      <c r="B159" s="1289">
        <v>372075</v>
      </c>
      <c r="C159" s="1289" t="s">
        <v>4878</v>
      </c>
      <c r="D159" s="1289" t="s">
        <v>16</v>
      </c>
      <c r="E159" s="1289" t="s">
        <v>23</v>
      </c>
      <c r="F159" s="1289" t="s">
        <v>4879</v>
      </c>
      <c r="G159" s="1289" t="s">
        <v>18</v>
      </c>
      <c r="H159" s="1308">
        <v>40319</v>
      </c>
      <c r="I159" s="1332">
        <v>4824</v>
      </c>
      <c r="J159" s="1332">
        <v>4824</v>
      </c>
      <c r="K159" s="1326">
        <v>0</v>
      </c>
      <c r="L159" s="1293"/>
    </row>
    <row r="160" spans="1:15" s="1280" customFormat="1" x14ac:dyDescent="0.25">
      <c r="A160" s="1489" t="s">
        <v>4881</v>
      </c>
      <c r="B160" s="1545">
        <v>372074</v>
      </c>
      <c r="C160" s="1307" t="s">
        <v>5214</v>
      </c>
      <c r="D160" s="1289" t="s">
        <v>49</v>
      </c>
      <c r="E160" s="1289" t="s">
        <v>49</v>
      </c>
      <c r="F160" s="1289" t="s">
        <v>49</v>
      </c>
      <c r="G160" s="1307" t="s">
        <v>508</v>
      </c>
      <c r="H160" s="1308">
        <v>39083</v>
      </c>
      <c r="I160" s="1326">
        <v>7000</v>
      </c>
      <c r="J160" s="1326">
        <v>7000</v>
      </c>
      <c r="K160" s="1326">
        <v>0</v>
      </c>
    </row>
    <row r="161" spans="1:15" s="1280" customFormat="1" x14ac:dyDescent="0.25">
      <c r="A161" s="1288" t="s">
        <v>14</v>
      </c>
      <c r="B161" s="1289">
        <v>372076</v>
      </c>
      <c r="C161" s="1289" t="s">
        <v>4882</v>
      </c>
      <c r="D161" s="1289" t="s">
        <v>16</v>
      </c>
      <c r="E161" s="1289" t="s">
        <v>1590</v>
      </c>
      <c r="F161" s="1289" t="s">
        <v>4883</v>
      </c>
      <c r="G161" s="1289" t="s">
        <v>18</v>
      </c>
      <c r="H161" s="1308">
        <v>39083</v>
      </c>
      <c r="I161" s="1326">
        <v>45383.15</v>
      </c>
      <c r="J161" s="1326">
        <v>45383.15</v>
      </c>
      <c r="K161" s="1326">
        <v>0</v>
      </c>
      <c r="L161" s="1293"/>
    </row>
    <row r="162" spans="1:15" s="1280" customFormat="1" x14ac:dyDescent="0.25">
      <c r="A162" s="1288" t="s">
        <v>4884</v>
      </c>
      <c r="B162" s="1289">
        <v>372078</v>
      </c>
      <c r="C162" s="1289" t="s">
        <v>4885</v>
      </c>
      <c r="D162" s="1289" t="s">
        <v>49</v>
      </c>
      <c r="E162" s="1289" t="s">
        <v>49</v>
      </c>
      <c r="F162" s="1289" t="s">
        <v>49</v>
      </c>
      <c r="G162" s="1289" t="s">
        <v>5445</v>
      </c>
      <c r="H162" s="1308">
        <v>39083</v>
      </c>
      <c r="I162" s="1326">
        <v>1800</v>
      </c>
      <c r="J162" s="1326">
        <v>1800</v>
      </c>
      <c r="K162" s="1326">
        <v>0</v>
      </c>
      <c r="L162" s="1293"/>
    </row>
    <row r="163" spans="1:15" s="1822" customFormat="1" x14ac:dyDescent="0.25">
      <c r="A163" s="1304"/>
      <c r="B163" s="1302"/>
      <c r="C163" s="1302"/>
      <c r="D163" s="1302"/>
      <c r="E163" s="1302"/>
      <c r="F163" s="1302"/>
      <c r="G163" s="1302"/>
      <c r="H163" s="1318"/>
      <c r="I163" s="1341"/>
      <c r="J163" s="1341"/>
      <c r="K163" s="1341"/>
      <c r="L163" s="1293"/>
    </row>
    <row r="164" spans="1:15" s="1828" customFormat="1" x14ac:dyDescent="0.25">
      <c r="A164" s="1861"/>
      <c r="B164" s="1860"/>
      <c r="C164" s="1860"/>
      <c r="D164" s="1860"/>
      <c r="E164" s="1860"/>
      <c r="F164" s="1860"/>
      <c r="G164" s="1860"/>
      <c r="H164" s="1866"/>
      <c r="I164" s="1899">
        <f>SUM(I153:I162)</f>
        <v>86801.1</v>
      </c>
      <c r="J164" s="1899">
        <f>SUM(J153:J162)</f>
        <v>86801.1</v>
      </c>
      <c r="K164" s="1899">
        <f>SUM(K153:K162)</f>
        <v>0</v>
      </c>
      <c r="M164" s="1854">
        <f t="shared" ref="M164:O164" si="5">I164</f>
        <v>86801.1</v>
      </c>
      <c r="N164" s="1854">
        <f t="shared" si="5"/>
        <v>86801.1</v>
      </c>
      <c r="O164" s="1854">
        <f t="shared" si="5"/>
        <v>0</v>
      </c>
    </row>
    <row r="165" spans="1:15" s="1280" customFormat="1" ht="18.75" customHeight="1" x14ac:dyDescent="0.3">
      <c r="A165" s="1551" t="s">
        <v>204</v>
      </c>
      <c r="B165" s="1297"/>
      <c r="C165" s="1297"/>
      <c r="D165" s="1297"/>
      <c r="E165" s="1300"/>
      <c r="F165" s="1305" t="s">
        <v>5012</v>
      </c>
      <c r="G165" s="1300"/>
      <c r="H165" s="2024" t="s">
        <v>3</v>
      </c>
      <c r="I165" s="2026" t="s">
        <v>4</v>
      </c>
      <c r="J165" s="2019" t="s">
        <v>5</v>
      </c>
      <c r="K165" s="2021" t="s">
        <v>6</v>
      </c>
      <c r="L165" s="1293"/>
    </row>
    <row r="166" spans="1:15" s="1280" customFormat="1" ht="15.75" customHeight="1" x14ac:dyDescent="0.25">
      <c r="A166" s="1552" t="s">
        <v>7</v>
      </c>
      <c r="B166" s="1299" t="s">
        <v>8</v>
      </c>
      <c r="C166" s="1299" t="s">
        <v>9</v>
      </c>
      <c r="D166" s="1298" t="s">
        <v>10</v>
      </c>
      <c r="E166" s="1298" t="s">
        <v>11</v>
      </c>
      <c r="F166" s="1298" t="s">
        <v>12</v>
      </c>
      <c r="G166" s="1298" t="s">
        <v>13</v>
      </c>
      <c r="H166" s="2025" t="s">
        <v>3</v>
      </c>
      <c r="I166" s="2027" t="s">
        <v>4</v>
      </c>
      <c r="J166" s="2020"/>
      <c r="K166" s="2022"/>
      <c r="L166" s="1293"/>
    </row>
    <row r="167" spans="1:15" s="1280" customFormat="1" x14ac:dyDescent="0.25">
      <c r="A167" s="1528" t="s">
        <v>5013</v>
      </c>
      <c r="B167" s="1307">
        <v>372235</v>
      </c>
      <c r="C167" s="1289" t="s">
        <v>5339</v>
      </c>
      <c r="D167" s="1307" t="s">
        <v>792</v>
      </c>
      <c r="E167" s="1307" t="s">
        <v>792</v>
      </c>
      <c r="F167" s="1289" t="s">
        <v>49</v>
      </c>
      <c r="G167" s="1307" t="s">
        <v>94</v>
      </c>
      <c r="H167" s="1308">
        <v>40324</v>
      </c>
      <c r="I167" s="1344">
        <v>11600</v>
      </c>
      <c r="J167" s="1326">
        <v>11600</v>
      </c>
      <c r="K167" s="1326">
        <v>0</v>
      </c>
    </row>
    <row r="168" spans="1:15" s="1280" customFormat="1" x14ac:dyDescent="0.25">
      <c r="A168" s="1528" t="s">
        <v>5013</v>
      </c>
      <c r="B168" s="1307">
        <v>372234</v>
      </c>
      <c r="C168" s="1289" t="s">
        <v>5340</v>
      </c>
      <c r="D168" s="1307" t="s">
        <v>792</v>
      </c>
      <c r="E168" s="1307" t="s">
        <v>792</v>
      </c>
      <c r="F168" s="1289" t="s">
        <v>49</v>
      </c>
      <c r="G168" s="1307" t="s">
        <v>94</v>
      </c>
      <c r="H168" s="1308">
        <v>40324</v>
      </c>
      <c r="I168" s="1344">
        <v>11600</v>
      </c>
      <c r="J168" s="1326">
        <v>11600</v>
      </c>
      <c r="K168" s="1326">
        <v>0</v>
      </c>
    </row>
    <row r="169" spans="1:15" s="1280" customFormat="1" x14ac:dyDescent="0.25">
      <c r="A169" s="1528" t="s">
        <v>5013</v>
      </c>
      <c r="B169" s="1307">
        <v>372236</v>
      </c>
      <c r="C169" s="1289" t="s">
        <v>5341</v>
      </c>
      <c r="D169" s="1307" t="s">
        <v>792</v>
      </c>
      <c r="E169" s="1307" t="s">
        <v>792</v>
      </c>
      <c r="F169" s="1289" t="s">
        <v>49</v>
      </c>
      <c r="G169" s="1307" t="s">
        <v>94</v>
      </c>
      <c r="H169" s="1308">
        <v>40324</v>
      </c>
      <c r="I169" s="1344">
        <v>11600</v>
      </c>
      <c r="J169" s="1326">
        <v>11600</v>
      </c>
      <c r="K169" s="1326">
        <v>0</v>
      </c>
    </row>
    <row r="170" spans="1:15" s="1280" customFormat="1" x14ac:dyDescent="0.25">
      <c r="A170" s="1528" t="s">
        <v>5013</v>
      </c>
      <c r="B170" s="1307">
        <v>372237</v>
      </c>
      <c r="C170" s="1369" t="s">
        <v>5354</v>
      </c>
      <c r="D170" s="1307" t="s">
        <v>792</v>
      </c>
      <c r="E170" s="1307" t="s">
        <v>792</v>
      </c>
      <c r="F170" s="1289" t="s">
        <v>49</v>
      </c>
      <c r="G170" s="1307" t="s">
        <v>94</v>
      </c>
      <c r="H170" s="1308">
        <v>40324</v>
      </c>
      <c r="I170" s="1344">
        <v>11600</v>
      </c>
      <c r="J170" s="1326">
        <v>11600</v>
      </c>
      <c r="K170" s="1326">
        <v>0</v>
      </c>
    </row>
    <row r="171" spans="1:15" s="1280" customFormat="1" x14ac:dyDescent="0.25">
      <c r="A171" s="1528" t="s">
        <v>5014</v>
      </c>
      <c r="B171" s="1307">
        <v>372238</v>
      </c>
      <c r="C171" s="1289" t="s">
        <v>5345</v>
      </c>
      <c r="D171" s="1307" t="s">
        <v>792</v>
      </c>
      <c r="E171" s="1307" t="s">
        <v>792</v>
      </c>
      <c r="F171" s="1289" t="s">
        <v>49</v>
      </c>
      <c r="G171" s="1307" t="s">
        <v>94</v>
      </c>
      <c r="H171" s="1308">
        <v>40394</v>
      </c>
      <c r="I171" s="1344">
        <v>11600</v>
      </c>
      <c r="J171" s="1326">
        <v>11600</v>
      </c>
      <c r="K171" s="1326">
        <v>0</v>
      </c>
    </row>
    <row r="172" spans="1:15" s="1280" customFormat="1" x14ac:dyDescent="0.25">
      <c r="A172" s="1528" t="s">
        <v>5014</v>
      </c>
      <c r="B172" s="1307">
        <v>372239</v>
      </c>
      <c r="C172" s="1289" t="s">
        <v>5346</v>
      </c>
      <c r="D172" s="1307" t="s">
        <v>792</v>
      </c>
      <c r="E172" s="1307" t="s">
        <v>792</v>
      </c>
      <c r="F172" s="1289" t="s">
        <v>49</v>
      </c>
      <c r="G172" s="1307" t="s">
        <v>94</v>
      </c>
      <c r="H172" s="1308">
        <v>40394</v>
      </c>
      <c r="I172" s="1344">
        <v>11600</v>
      </c>
      <c r="J172" s="1326">
        <v>11600</v>
      </c>
      <c r="K172" s="1326">
        <v>0</v>
      </c>
    </row>
    <row r="173" spans="1:15" s="1280" customFormat="1" x14ac:dyDescent="0.25">
      <c r="A173" s="1528" t="s">
        <v>5014</v>
      </c>
      <c r="B173" s="1307">
        <v>372240</v>
      </c>
      <c r="C173" s="1289" t="s">
        <v>5343</v>
      </c>
      <c r="D173" s="1307" t="s">
        <v>792</v>
      </c>
      <c r="E173" s="1307" t="s">
        <v>792</v>
      </c>
      <c r="F173" s="1289" t="s">
        <v>49</v>
      </c>
      <c r="G173" s="1307" t="s">
        <v>94</v>
      </c>
      <c r="H173" s="1308">
        <v>40394</v>
      </c>
      <c r="I173" s="1344">
        <v>11600</v>
      </c>
      <c r="J173" s="1326">
        <v>11600</v>
      </c>
      <c r="K173" s="1326">
        <v>0</v>
      </c>
    </row>
    <row r="174" spans="1:15" s="1280" customFormat="1" x14ac:dyDescent="0.25">
      <c r="A174" s="1528" t="s">
        <v>5014</v>
      </c>
      <c r="B174" s="1307">
        <v>372241</v>
      </c>
      <c r="C174" s="1289" t="s">
        <v>5344</v>
      </c>
      <c r="D174" s="1307" t="s">
        <v>792</v>
      </c>
      <c r="E174" s="1307" t="s">
        <v>792</v>
      </c>
      <c r="F174" s="1289" t="s">
        <v>49</v>
      </c>
      <c r="G174" s="1307" t="s">
        <v>94</v>
      </c>
      <c r="H174" s="1308">
        <v>40394</v>
      </c>
      <c r="I174" s="1344">
        <v>11600</v>
      </c>
      <c r="J174" s="1326">
        <v>11600</v>
      </c>
      <c r="K174" s="1326">
        <v>0</v>
      </c>
    </row>
    <row r="175" spans="1:15" s="1280" customFormat="1" x14ac:dyDescent="0.25">
      <c r="A175" s="1528" t="s">
        <v>5015</v>
      </c>
      <c r="B175" s="1307">
        <v>372242</v>
      </c>
      <c r="C175" s="1289" t="s">
        <v>5342</v>
      </c>
      <c r="D175" s="1307" t="s">
        <v>792</v>
      </c>
      <c r="E175" s="1307" t="s">
        <v>792</v>
      </c>
      <c r="F175" s="1289" t="s">
        <v>49</v>
      </c>
      <c r="G175" s="1307" t="s">
        <v>94</v>
      </c>
      <c r="H175" s="1308">
        <v>39083</v>
      </c>
      <c r="I175" s="1344">
        <v>2000</v>
      </c>
      <c r="J175" s="1326">
        <v>2000</v>
      </c>
      <c r="K175" s="1326">
        <v>0</v>
      </c>
    </row>
    <row r="176" spans="1:15" s="1280" customFormat="1" x14ac:dyDescent="0.25">
      <c r="A176" s="1528" t="s">
        <v>5015</v>
      </c>
      <c r="B176" s="1307">
        <v>372247</v>
      </c>
      <c r="C176" s="1289" t="s">
        <v>5347</v>
      </c>
      <c r="D176" s="1307" t="s">
        <v>792</v>
      </c>
      <c r="E176" s="1307" t="s">
        <v>792</v>
      </c>
      <c r="F176" s="1289" t="s">
        <v>49</v>
      </c>
      <c r="G176" s="1307" t="s">
        <v>94</v>
      </c>
      <c r="H176" s="1308">
        <v>39083</v>
      </c>
      <c r="I176" s="1344">
        <v>2000</v>
      </c>
      <c r="J176" s="1326">
        <v>2000</v>
      </c>
      <c r="K176" s="1326">
        <v>0</v>
      </c>
    </row>
    <row r="177" spans="1:11" s="1280" customFormat="1" x14ac:dyDescent="0.25">
      <c r="A177" s="1528" t="s">
        <v>5016</v>
      </c>
      <c r="B177" s="1307">
        <v>372321</v>
      </c>
      <c r="C177" s="1369" t="s">
        <v>5359</v>
      </c>
      <c r="D177" s="1307" t="s">
        <v>792</v>
      </c>
      <c r="E177" s="1307" t="s">
        <v>792</v>
      </c>
      <c r="F177" s="1289" t="s">
        <v>49</v>
      </c>
      <c r="G177" s="1307" t="s">
        <v>94</v>
      </c>
      <c r="H177" s="1308">
        <v>39083</v>
      </c>
      <c r="I177" s="1332">
        <v>4321.93</v>
      </c>
      <c r="J177" s="1332">
        <v>4321.93</v>
      </c>
      <c r="K177" s="1326">
        <v>0</v>
      </c>
    </row>
    <row r="178" spans="1:11" s="1525" customFormat="1" x14ac:dyDescent="0.25">
      <c r="A178" s="1528" t="s">
        <v>3069</v>
      </c>
      <c r="B178" s="1369">
        <v>749977</v>
      </c>
      <c r="C178" s="1369" t="s">
        <v>5348</v>
      </c>
      <c r="D178" s="1369" t="s">
        <v>792</v>
      </c>
      <c r="E178" s="1369" t="s">
        <v>792</v>
      </c>
      <c r="F178" s="1519" t="s">
        <v>49</v>
      </c>
      <c r="G178" s="1369" t="s">
        <v>1157</v>
      </c>
      <c r="H178" s="1309">
        <v>43343</v>
      </c>
      <c r="I178" s="1326">
        <v>3227.3</v>
      </c>
      <c r="J178" s="1326">
        <v>268.94</v>
      </c>
      <c r="K178" s="1326">
        <v>2958.36</v>
      </c>
    </row>
    <row r="179" spans="1:11" s="1280" customFormat="1" x14ac:dyDescent="0.25">
      <c r="A179" s="1528" t="s">
        <v>5017</v>
      </c>
      <c r="B179" s="1307">
        <v>372326</v>
      </c>
      <c r="C179" s="93" t="s">
        <v>6225</v>
      </c>
      <c r="D179" s="1307" t="s">
        <v>792</v>
      </c>
      <c r="E179" s="1307" t="s">
        <v>792</v>
      </c>
      <c r="F179" s="1289" t="s">
        <v>49</v>
      </c>
      <c r="G179" s="1307" t="s">
        <v>1157</v>
      </c>
      <c r="H179" s="1500">
        <v>40319</v>
      </c>
      <c r="I179" s="1932">
        <v>3520.08</v>
      </c>
      <c r="J179" s="1932">
        <v>3520.08</v>
      </c>
      <c r="K179" s="1508">
        <v>0</v>
      </c>
    </row>
    <row r="180" spans="1:11" s="1280" customFormat="1" x14ac:dyDescent="0.25">
      <c r="A180" s="1528" t="s">
        <v>2387</v>
      </c>
      <c r="B180" s="1307">
        <v>548934</v>
      </c>
      <c r="C180" s="1369" t="s">
        <v>5353</v>
      </c>
      <c r="D180" s="1307" t="s">
        <v>505</v>
      </c>
      <c r="E180" s="1307" t="s">
        <v>792</v>
      </c>
      <c r="F180" s="1289" t="s">
        <v>49</v>
      </c>
      <c r="G180" s="1307" t="s">
        <v>1157</v>
      </c>
      <c r="H180" s="1543">
        <v>43343</v>
      </c>
      <c r="I180" s="1562">
        <v>7670</v>
      </c>
      <c r="J180" s="1562">
        <v>2045.07</v>
      </c>
      <c r="K180" s="1562">
        <v>5623.93</v>
      </c>
    </row>
    <row r="181" spans="1:11" s="1280" customFormat="1" x14ac:dyDescent="0.25">
      <c r="A181" s="1528" t="s">
        <v>2387</v>
      </c>
      <c r="B181" s="1307">
        <v>548931</v>
      </c>
      <c r="C181" s="1369" t="s">
        <v>5355</v>
      </c>
      <c r="D181" s="1307" t="s">
        <v>505</v>
      </c>
      <c r="E181" s="1307" t="s">
        <v>792</v>
      </c>
      <c r="F181" s="1289" t="s">
        <v>49</v>
      </c>
      <c r="G181" s="1307" t="s">
        <v>1157</v>
      </c>
      <c r="H181" s="1543">
        <v>43343</v>
      </c>
      <c r="I181" s="1562">
        <v>7670</v>
      </c>
      <c r="J181" s="1562">
        <v>2045.07</v>
      </c>
      <c r="K181" s="1562">
        <v>5623.93</v>
      </c>
    </row>
    <row r="182" spans="1:11" s="1280" customFormat="1" x14ac:dyDescent="0.25">
      <c r="A182" s="1528" t="s">
        <v>4957</v>
      </c>
      <c r="B182" s="1307">
        <v>372248</v>
      </c>
      <c r="C182" s="1369" t="s">
        <v>5360</v>
      </c>
      <c r="D182" s="1307" t="s">
        <v>505</v>
      </c>
      <c r="E182" s="1307" t="s">
        <v>792</v>
      </c>
      <c r="F182" s="1289" t="s">
        <v>49</v>
      </c>
      <c r="G182" s="1307" t="s">
        <v>1157</v>
      </c>
      <c r="H182" s="1499">
        <v>40319</v>
      </c>
      <c r="I182" s="1508">
        <v>3003.37</v>
      </c>
      <c r="J182" s="1508">
        <v>3003.37</v>
      </c>
      <c r="K182" s="1508">
        <v>0</v>
      </c>
    </row>
    <row r="183" spans="1:11" s="1516" customFormat="1" x14ac:dyDescent="0.25">
      <c r="A183" s="1528" t="s">
        <v>14</v>
      </c>
      <c r="B183" s="1369">
        <v>372305</v>
      </c>
      <c r="C183" s="1519" t="s">
        <v>4882</v>
      </c>
      <c r="D183" s="1519" t="s">
        <v>16</v>
      </c>
      <c r="E183" s="1519" t="s">
        <v>674</v>
      </c>
      <c r="F183" s="1519" t="s">
        <v>5215</v>
      </c>
      <c r="G183" s="1519" t="s">
        <v>18</v>
      </c>
      <c r="H183" s="1308">
        <v>39083</v>
      </c>
      <c r="I183" s="1344">
        <v>35000</v>
      </c>
      <c r="J183" s="1344">
        <v>35000</v>
      </c>
      <c r="K183" s="1326">
        <v>0</v>
      </c>
    </row>
    <row r="184" spans="1:11" s="1525" customFormat="1" x14ac:dyDescent="0.25">
      <c r="A184" s="1528" t="s">
        <v>170</v>
      </c>
      <c r="B184" s="1369">
        <v>367075</v>
      </c>
      <c r="C184" s="1369" t="s">
        <v>5362</v>
      </c>
      <c r="D184" s="1369" t="s">
        <v>16</v>
      </c>
      <c r="E184" s="1369" t="s">
        <v>792</v>
      </c>
      <c r="F184" s="1369" t="s">
        <v>792</v>
      </c>
      <c r="G184" s="1369" t="s">
        <v>1157</v>
      </c>
      <c r="H184" s="1308">
        <v>39083</v>
      </c>
      <c r="I184" s="1344">
        <v>7000</v>
      </c>
      <c r="J184" s="1344">
        <v>7000</v>
      </c>
      <c r="K184" s="1326">
        <v>0</v>
      </c>
    </row>
    <row r="185" spans="1:11" s="1516" customFormat="1" x14ac:dyDescent="0.25">
      <c r="A185" s="1528" t="s">
        <v>458</v>
      </c>
      <c r="B185" s="1369">
        <v>372245</v>
      </c>
      <c r="C185" s="1519" t="s">
        <v>5216</v>
      </c>
      <c r="D185" s="1519" t="s">
        <v>428</v>
      </c>
      <c r="E185" s="1519" t="s">
        <v>429</v>
      </c>
      <c r="F185" s="1519" t="s">
        <v>5217</v>
      </c>
      <c r="G185" s="1519" t="s">
        <v>94</v>
      </c>
      <c r="H185" s="1308">
        <v>39083</v>
      </c>
      <c r="I185" s="1344">
        <v>2000</v>
      </c>
      <c r="J185" s="1344">
        <v>2000</v>
      </c>
      <c r="K185" s="1326">
        <v>0</v>
      </c>
    </row>
    <row r="186" spans="1:11" s="1280" customFormat="1" x14ac:dyDescent="0.25">
      <c r="A186" s="1528" t="s">
        <v>5018</v>
      </c>
      <c r="B186" s="1307">
        <v>372243</v>
      </c>
      <c r="C186" s="1512" t="s">
        <v>5356</v>
      </c>
      <c r="D186" s="1307" t="s">
        <v>792</v>
      </c>
      <c r="E186" s="1307" t="s">
        <v>792</v>
      </c>
      <c r="F186" s="1289" t="s">
        <v>49</v>
      </c>
      <c r="G186" s="1307" t="s">
        <v>65</v>
      </c>
      <c r="H186" s="1308">
        <v>39083</v>
      </c>
      <c r="I186" s="1326">
        <v>2500</v>
      </c>
      <c r="J186" s="1326">
        <v>2500</v>
      </c>
      <c r="K186" s="1326">
        <v>0</v>
      </c>
    </row>
    <row r="187" spans="1:11" s="1280" customFormat="1" x14ac:dyDescent="0.25">
      <c r="A187" s="1528" t="s">
        <v>5018</v>
      </c>
      <c r="B187" s="1307">
        <v>372254</v>
      </c>
      <c r="C187" s="1512" t="s">
        <v>5357</v>
      </c>
      <c r="D187" s="1307" t="s">
        <v>792</v>
      </c>
      <c r="E187" s="1307" t="s">
        <v>792</v>
      </c>
      <c r="F187" s="1289" t="s">
        <v>49</v>
      </c>
      <c r="G187" s="1307" t="s">
        <v>65</v>
      </c>
      <c r="H187" s="1308">
        <v>39083</v>
      </c>
      <c r="I187" s="1326">
        <v>2500</v>
      </c>
      <c r="J187" s="1326">
        <v>2500</v>
      </c>
      <c r="K187" s="1326">
        <v>0</v>
      </c>
    </row>
    <row r="188" spans="1:11" s="1280" customFormat="1" x14ac:dyDescent="0.25">
      <c r="A188" s="1528" t="s">
        <v>5019</v>
      </c>
      <c r="B188" s="1307">
        <v>372251</v>
      </c>
      <c r="C188" s="1289" t="s">
        <v>5221</v>
      </c>
      <c r="D188" s="1307" t="s">
        <v>792</v>
      </c>
      <c r="E188" s="1307" t="s">
        <v>792</v>
      </c>
      <c r="F188" s="1289" t="s">
        <v>49</v>
      </c>
      <c r="G188" s="1307" t="s">
        <v>508</v>
      </c>
      <c r="H188" s="1308">
        <v>39083</v>
      </c>
      <c r="I188" s="1326">
        <v>2500</v>
      </c>
      <c r="J188" s="1326">
        <v>2500</v>
      </c>
      <c r="K188" s="1326">
        <v>0</v>
      </c>
    </row>
    <row r="189" spans="1:11" s="1516" customFormat="1" x14ac:dyDescent="0.25">
      <c r="A189" s="1528" t="s">
        <v>130</v>
      </c>
      <c r="B189" s="1369">
        <v>372255</v>
      </c>
      <c r="C189" s="1193" t="s">
        <v>5218</v>
      </c>
      <c r="D189" s="1519" t="s">
        <v>16</v>
      </c>
      <c r="E189" s="1519" t="s">
        <v>5219</v>
      </c>
      <c r="F189" s="1519" t="s">
        <v>5220</v>
      </c>
      <c r="G189" s="1519" t="s">
        <v>18</v>
      </c>
      <c r="H189" s="1308">
        <v>39083</v>
      </c>
      <c r="I189" s="1344">
        <v>7000</v>
      </c>
      <c r="J189" s="1344">
        <v>7000</v>
      </c>
      <c r="K189" s="1326">
        <v>0</v>
      </c>
    </row>
    <row r="190" spans="1:11" s="1516" customFormat="1" x14ac:dyDescent="0.25">
      <c r="A190" s="1528" t="s">
        <v>14</v>
      </c>
      <c r="B190" s="1369">
        <v>372251</v>
      </c>
      <c r="C190" s="1519" t="s">
        <v>5221</v>
      </c>
      <c r="D190" s="1519" t="s">
        <v>16</v>
      </c>
      <c r="E190" s="1519" t="s">
        <v>982</v>
      </c>
      <c r="F190" s="1519" t="s">
        <v>5222</v>
      </c>
      <c r="G190" s="1519" t="s">
        <v>18</v>
      </c>
      <c r="H190" s="1308">
        <v>39083</v>
      </c>
      <c r="I190" s="1344">
        <v>26337.5</v>
      </c>
      <c r="J190" s="1344">
        <v>26337.5</v>
      </c>
      <c r="K190" s="1326">
        <v>0</v>
      </c>
    </row>
    <row r="191" spans="1:11" s="1530" customFormat="1" x14ac:dyDescent="0.25">
      <c r="A191" s="1528" t="s">
        <v>140</v>
      </c>
      <c r="B191" s="1519">
        <v>749980</v>
      </c>
      <c r="C191" s="1369" t="s">
        <v>5349</v>
      </c>
      <c r="D191" s="1519" t="s">
        <v>3261</v>
      </c>
      <c r="E191" s="1519" t="s">
        <v>5020</v>
      </c>
      <c r="F191" s="1519" t="s">
        <v>5021</v>
      </c>
      <c r="G191" s="1519" t="s">
        <v>129</v>
      </c>
      <c r="H191" s="1308">
        <v>43389</v>
      </c>
      <c r="I191" s="1326">
        <v>60966.65</v>
      </c>
      <c r="J191" s="1326">
        <v>50804.71</v>
      </c>
      <c r="K191" s="1326">
        <v>10160.94</v>
      </c>
    </row>
    <row r="192" spans="1:11" s="1516" customFormat="1" x14ac:dyDescent="0.25">
      <c r="A192" s="1528" t="s">
        <v>697</v>
      </c>
      <c r="B192" s="1369">
        <v>372252</v>
      </c>
      <c r="C192" s="1193" t="s">
        <v>5223</v>
      </c>
      <c r="D192" s="1519" t="s">
        <v>120</v>
      </c>
      <c r="E192" s="1519" t="s">
        <v>747</v>
      </c>
      <c r="F192" s="1519" t="s">
        <v>4687</v>
      </c>
      <c r="G192" s="1519" t="s">
        <v>18</v>
      </c>
      <c r="H192" s="1308">
        <v>41676</v>
      </c>
      <c r="I192" s="1344">
        <v>4800.24</v>
      </c>
      <c r="J192" s="1575">
        <v>4800.24</v>
      </c>
      <c r="K192" s="1575">
        <v>0</v>
      </c>
    </row>
    <row r="193" spans="1:15" s="1525" customFormat="1" x14ac:dyDescent="0.25">
      <c r="A193" s="1528" t="s">
        <v>458</v>
      </c>
      <c r="B193" s="1369">
        <v>749979</v>
      </c>
      <c r="C193" s="1369" t="s">
        <v>5358</v>
      </c>
      <c r="D193" s="1369" t="s">
        <v>156</v>
      </c>
      <c r="E193" s="1369" t="s">
        <v>5022</v>
      </c>
      <c r="F193" s="1369" t="s">
        <v>5023</v>
      </c>
      <c r="G193" s="1369" t="s">
        <v>75</v>
      </c>
      <c r="H193" s="1543">
        <v>43469</v>
      </c>
      <c r="I193" s="1564">
        <v>15900</v>
      </c>
      <c r="J193" s="1564">
        <v>3709.76</v>
      </c>
      <c r="K193" s="1564">
        <v>12189.24</v>
      </c>
    </row>
    <row r="194" spans="1:15" s="1516" customFormat="1" x14ac:dyDescent="0.25">
      <c r="A194" s="1528" t="s">
        <v>170</v>
      </c>
      <c r="B194" s="1369">
        <v>372246</v>
      </c>
      <c r="C194" s="1519" t="s">
        <v>5224</v>
      </c>
      <c r="D194" s="1519" t="s">
        <v>16</v>
      </c>
      <c r="E194" s="1519" t="s">
        <v>2646</v>
      </c>
      <c r="F194" s="1519" t="s">
        <v>5225</v>
      </c>
      <c r="G194" s="1519" t="s">
        <v>18</v>
      </c>
      <c r="H194" s="1308">
        <v>39083</v>
      </c>
      <c r="I194" s="1344">
        <v>5267.5</v>
      </c>
      <c r="J194" s="1344">
        <v>5267.5</v>
      </c>
      <c r="K194" s="1326">
        <v>0</v>
      </c>
    </row>
    <row r="195" spans="1:15" s="1516" customFormat="1" x14ac:dyDescent="0.25">
      <c r="A195" s="1528" t="s">
        <v>170</v>
      </c>
      <c r="B195" s="1369">
        <v>749983</v>
      </c>
      <c r="C195" s="1369" t="s">
        <v>5350</v>
      </c>
      <c r="D195" s="1369" t="s">
        <v>16</v>
      </c>
      <c r="E195" s="1369" t="s">
        <v>213</v>
      </c>
      <c r="F195" s="1369" t="s">
        <v>5024</v>
      </c>
      <c r="G195" s="1369" t="s">
        <v>1157</v>
      </c>
      <c r="H195" s="1543">
        <v>43535</v>
      </c>
      <c r="I195" s="1562">
        <v>4850</v>
      </c>
      <c r="J195" s="1562">
        <v>3502.05</v>
      </c>
      <c r="K195" s="1562">
        <v>1346.95</v>
      </c>
    </row>
    <row r="196" spans="1:15" s="1516" customFormat="1" x14ac:dyDescent="0.25">
      <c r="A196" s="1528" t="s">
        <v>14</v>
      </c>
      <c r="B196" s="1369">
        <v>749982</v>
      </c>
      <c r="C196" s="1369" t="s">
        <v>5351</v>
      </c>
      <c r="D196" s="1369" t="s">
        <v>16</v>
      </c>
      <c r="E196" s="1369" t="s">
        <v>467</v>
      </c>
      <c r="F196" s="1369" t="s">
        <v>5025</v>
      </c>
      <c r="G196" s="1369" t="s">
        <v>1157</v>
      </c>
      <c r="H196" s="1543">
        <v>43532</v>
      </c>
      <c r="I196" s="1562">
        <v>39136</v>
      </c>
      <c r="J196" s="1562">
        <v>28264.17</v>
      </c>
      <c r="K196" s="1562">
        <v>10870.83</v>
      </c>
    </row>
    <row r="197" spans="1:15" s="1516" customFormat="1" x14ac:dyDescent="0.25">
      <c r="A197" s="1528" t="s">
        <v>14</v>
      </c>
      <c r="B197" s="1369">
        <v>749984</v>
      </c>
      <c r="C197" s="1369" t="s">
        <v>5352</v>
      </c>
      <c r="D197" s="1369" t="s">
        <v>16</v>
      </c>
      <c r="E197" s="1369" t="s">
        <v>127</v>
      </c>
      <c r="F197" s="1369" t="s">
        <v>5026</v>
      </c>
      <c r="G197" s="1369" t="s">
        <v>1157</v>
      </c>
      <c r="H197" s="1543">
        <v>43532</v>
      </c>
      <c r="I197" s="1562">
        <v>39136</v>
      </c>
      <c r="J197" s="1562">
        <v>28264.17</v>
      </c>
      <c r="K197" s="1562">
        <v>10870.83</v>
      </c>
    </row>
    <row r="198" spans="1:15" s="1280" customFormat="1" x14ac:dyDescent="0.25">
      <c r="A198" s="1528" t="s">
        <v>5027</v>
      </c>
      <c r="B198" s="1307">
        <v>372288</v>
      </c>
      <c r="C198" s="1369" t="s">
        <v>5361</v>
      </c>
      <c r="D198" s="1307" t="s">
        <v>1002</v>
      </c>
      <c r="E198" s="1307" t="s">
        <v>792</v>
      </c>
      <c r="F198" s="1289" t="s">
        <v>49</v>
      </c>
      <c r="G198" s="1307" t="s">
        <v>1003</v>
      </c>
      <c r="H198" s="1308">
        <v>39083</v>
      </c>
      <c r="I198" s="1344">
        <v>500</v>
      </c>
      <c r="J198" s="1344">
        <v>500</v>
      </c>
      <c r="K198" s="1326">
        <v>0</v>
      </c>
    </row>
    <row r="199" spans="1:15" s="1828" customFormat="1" x14ac:dyDescent="0.25">
      <c r="A199" s="1861"/>
      <c r="B199" s="1860"/>
      <c r="C199" s="1860"/>
      <c r="D199" s="1860"/>
      <c r="E199" s="1860"/>
      <c r="F199" s="1860"/>
      <c r="G199" s="1860"/>
      <c r="H199" s="1866"/>
      <c r="I199" s="1899">
        <f>SUM(I167:I198)</f>
        <v>381606.57</v>
      </c>
      <c r="J199" s="1899">
        <f>SUM(J167:J198)</f>
        <v>321954.56</v>
      </c>
      <c r="K199" s="1899">
        <f>SUM(K167:K198)</f>
        <v>59645.01</v>
      </c>
      <c r="M199" s="1854">
        <f t="shared" ref="M199:O199" si="6">I199</f>
        <v>381606.57</v>
      </c>
      <c r="N199" s="1854">
        <f t="shared" si="6"/>
        <v>321954.56</v>
      </c>
      <c r="O199" s="1854">
        <f t="shared" si="6"/>
        <v>59645.01</v>
      </c>
    </row>
    <row r="200" spans="1:15" s="1280" customFormat="1" ht="18.75" customHeight="1" x14ac:dyDescent="0.3">
      <c r="A200" s="1551" t="s">
        <v>204</v>
      </c>
      <c r="B200" s="1297"/>
      <c r="C200" s="1297"/>
      <c r="D200" s="1297"/>
      <c r="E200" s="1300"/>
      <c r="F200" s="1305" t="s">
        <v>4772</v>
      </c>
      <c r="G200" s="1300"/>
      <c r="H200" s="2028" t="s">
        <v>3</v>
      </c>
      <c r="I200" s="2030" t="s">
        <v>4</v>
      </c>
      <c r="J200" s="2019" t="s">
        <v>5</v>
      </c>
      <c r="K200" s="2021" t="s">
        <v>6</v>
      </c>
      <c r="L200" s="1293"/>
    </row>
    <row r="201" spans="1:15" s="1280" customFormat="1" x14ac:dyDescent="0.25">
      <c r="A201" s="1558" t="s">
        <v>7</v>
      </c>
      <c r="B201" s="1299" t="s">
        <v>8</v>
      </c>
      <c r="C201" s="1299" t="s">
        <v>9</v>
      </c>
      <c r="D201" s="1299" t="s">
        <v>10</v>
      </c>
      <c r="E201" s="1299" t="s">
        <v>11</v>
      </c>
      <c r="F201" s="1299" t="s">
        <v>12</v>
      </c>
      <c r="G201" s="1299" t="s">
        <v>13</v>
      </c>
      <c r="H201" s="2029"/>
      <c r="I201" s="2031"/>
      <c r="J201" s="2020"/>
      <c r="K201" s="2022"/>
      <c r="L201" s="1293"/>
    </row>
    <row r="202" spans="1:15" x14ac:dyDescent="0.25">
      <c r="A202" s="1553" t="s">
        <v>194</v>
      </c>
      <c r="B202" s="1307">
        <v>372280</v>
      </c>
      <c r="C202" s="1307" t="s">
        <v>4718</v>
      </c>
      <c r="D202" s="1307" t="s">
        <v>792</v>
      </c>
      <c r="E202" s="1307" t="s">
        <v>792</v>
      </c>
      <c r="F202" s="1289" t="s">
        <v>49</v>
      </c>
      <c r="G202" s="1307" t="s">
        <v>103</v>
      </c>
      <c r="H202" s="1308">
        <v>41676</v>
      </c>
      <c r="I202" s="1344">
        <v>2200</v>
      </c>
      <c r="J202" s="1344">
        <v>2200</v>
      </c>
      <c r="K202" s="1326">
        <v>0</v>
      </c>
    </row>
    <row r="203" spans="1:15" x14ac:dyDescent="0.25">
      <c r="A203" s="1553" t="s">
        <v>1817</v>
      </c>
      <c r="B203" s="1307">
        <v>372269</v>
      </c>
      <c r="C203" s="1307" t="s">
        <v>4719</v>
      </c>
      <c r="D203" s="1307" t="s">
        <v>1819</v>
      </c>
      <c r="E203" s="1307" t="s">
        <v>4720</v>
      </c>
      <c r="F203" s="1307" t="s">
        <v>4721</v>
      </c>
      <c r="G203" s="1307" t="s">
        <v>75</v>
      </c>
      <c r="H203" s="1308">
        <v>41151</v>
      </c>
      <c r="I203" s="1344">
        <v>19450</v>
      </c>
      <c r="J203" s="1344">
        <v>19450</v>
      </c>
      <c r="K203" s="1326">
        <v>0</v>
      </c>
    </row>
    <row r="204" spans="1:15" ht="20.25" customHeight="1" x14ac:dyDescent="0.25">
      <c r="A204" s="1546" t="s">
        <v>4889</v>
      </c>
      <c r="B204" s="1547">
        <v>372274</v>
      </c>
      <c r="C204" s="1547" t="s">
        <v>4722</v>
      </c>
      <c r="D204" s="1289" t="s">
        <v>49</v>
      </c>
      <c r="E204" s="1289" t="s">
        <v>49</v>
      </c>
      <c r="F204" s="1289" t="s">
        <v>49</v>
      </c>
      <c r="G204" s="1547" t="s">
        <v>114</v>
      </c>
      <c r="H204" s="1308">
        <v>41151</v>
      </c>
      <c r="I204" s="1576">
        <v>21300</v>
      </c>
      <c r="J204" s="1576">
        <v>21300</v>
      </c>
      <c r="K204" s="1576">
        <v>0</v>
      </c>
    </row>
    <row r="205" spans="1:15" x14ac:dyDescent="0.25">
      <c r="A205" s="1553" t="s">
        <v>4723</v>
      </c>
      <c r="B205" s="1307">
        <v>372270</v>
      </c>
      <c r="C205" s="1547" t="s">
        <v>4724</v>
      </c>
      <c r="D205" s="1307" t="s">
        <v>2308</v>
      </c>
      <c r="E205" s="1307" t="s">
        <v>4725</v>
      </c>
      <c r="F205" s="1548" t="s">
        <v>4726</v>
      </c>
      <c r="G205" s="1307" t="s">
        <v>94</v>
      </c>
      <c r="H205" s="1308">
        <v>41151</v>
      </c>
      <c r="I205" s="1936">
        <v>6495</v>
      </c>
      <c r="J205" s="1936">
        <v>6495</v>
      </c>
      <c r="K205" s="1326">
        <v>0</v>
      </c>
    </row>
    <row r="206" spans="1:15" x14ac:dyDescent="0.25">
      <c r="A206" s="1553" t="s">
        <v>4727</v>
      </c>
      <c r="B206" s="1307">
        <v>548927</v>
      </c>
      <c r="C206" s="1547" t="s">
        <v>4728</v>
      </c>
      <c r="D206" s="1307" t="s">
        <v>792</v>
      </c>
      <c r="E206" s="1307" t="s">
        <v>792</v>
      </c>
      <c r="F206" s="1289" t="s">
        <v>49</v>
      </c>
      <c r="G206" s="1307" t="s">
        <v>65</v>
      </c>
      <c r="H206" s="1308">
        <v>39083</v>
      </c>
      <c r="I206" s="1575">
        <v>1500</v>
      </c>
      <c r="J206" s="1575">
        <v>1500</v>
      </c>
      <c r="K206" s="1326">
        <v>0</v>
      </c>
    </row>
    <row r="207" spans="1:15" x14ac:dyDescent="0.25">
      <c r="A207" s="1288" t="s">
        <v>4729</v>
      </c>
      <c r="B207" s="1307">
        <v>372267</v>
      </c>
      <c r="C207" s="1547" t="s">
        <v>4730</v>
      </c>
      <c r="D207" s="1307" t="s">
        <v>792</v>
      </c>
      <c r="E207" s="1307" t="s">
        <v>792</v>
      </c>
      <c r="F207" s="1289" t="s">
        <v>49</v>
      </c>
      <c r="G207" s="1307" t="s">
        <v>159</v>
      </c>
      <c r="H207" s="1308">
        <v>39083</v>
      </c>
      <c r="I207" s="1575">
        <v>1500</v>
      </c>
      <c r="J207" s="1575">
        <v>1500</v>
      </c>
      <c r="K207" s="1326">
        <v>0</v>
      </c>
    </row>
    <row r="208" spans="1:15" x14ac:dyDescent="0.25">
      <c r="A208" s="1288" t="s">
        <v>4729</v>
      </c>
      <c r="B208" s="1307">
        <v>372266</v>
      </c>
      <c r="C208" s="1547" t="s">
        <v>4731</v>
      </c>
      <c r="D208" s="1307" t="s">
        <v>792</v>
      </c>
      <c r="E208" s="1307" t="s">
        <v>792</v>
      </c>
      <c r="F208" s="1289" t="s">
        <v>49</v>
      </c>
      <c r="G208" s="1307" t="s">
        <v>159</v>
      </c>
      <c r="H208" s="1308">
        <v>39083</v>
      </c>
      <c r="I208" s="1344">
        <v>1150</v>
      </c>
      <c r="J208" s="1344">
        <v>1150</v>
      </c>
      <c r="K208" s="1326">
        <v>0</v>
      </c>
    </row>
    <row r="209" spans="1:11" x14ac:dyDescent="0.25">
      <c r="A209" s="1288" t="s">
        <v>4729</v>
      </c>
      <c r="B209" s="1307">
        <v>372265</v>
      </c>
      <c r="C209" s="1547" t="s">
        <v>4732</v>
      </c>
      <c r="D209" s="1307" t="s">
        <v>792</v>
      </c>
      <c r="E209" s="1307" t="s">
        <v>792</v>
      </c>
      <c r="F209" s="1289" t="s">
        <v>49</v>
      </c>
      <c r="G209" s="1307" t="s">
        <v>159</v>
      </c>
      <c r="H209" s="1308">
        <v>39083</v>
      </c>
      <c r="I209" s="1344">
        <v>1150</v>
      </c>
      <c r="J209" s="1344">
        <v>1150</v>
      </c>
      <c r="K209" s="1326">
        <v>0</v>
      </c>
    </row>
    <row r="210" spans="1:11" x14ac:dyDescent="0.25">
      <c r="A210" s="1288" t="s">
        <v>4729</v>
      </c>
      <c r="B210" s="1307">
        <v>372268</v>
      </c>
      <c r="C210" s="1547" t="s">
        <v>4733</v>
      </c>
      <c r="D210" s="1307" t="s">
        <v>792</v>
      </c>
      <c r="E210" s="1307" t="s">
        <v>792</v>
      </c>
      <c r="F210" s="1289" t="s">
        <v>49</v>
      </c>
      <c r="G210" s="1307" t="s">
        <v>159</v>
      </c>
      <c r="H210" s="1308">
        <v>39083</v>
      </c>
      <c r="I210" s="1344">
        <v>1150</v>
      </c>
      <c r="J210" s="1344">
        <v>1150</v>
      </c>
      <c r="K210" s="1326">
        <v>0</v>
      </c>
    </row>
    <row r="211" spans="1:11" x14ac:dyDescent="0.25">
      <c r="A211" s="1288" t="s">
        <v>104</v>
      </c>
      <c r="B211" s="1307">
        <v>372264</v>
      </c>
      <c r="C211" s="1547" t="s">
        <v>4719</v>
      </c>
      <c r="D211" s="1307" t="s">
        <v>2436</v>
      </c>
      <c r="E211" s="1307" t="s">
        <v>792</v>
      </c>
      <c r="F211" s="1307" t="s">
        <v>792</v>
      </c>
      <c r="G211" s="1307" t="s">
        <v>193</v>
      </c>
      <c r="H211" s="1308">
        <v>39083</v>
      </c>
      <c r="I211" s="1344">
        <v>1703.15</v>
      </c>
      <c r="J211" s="1326">
        <v>1703.15</v>
      </c>
      <c r="K211" s="1326">
        <v>0</v>
      </c>
    </row>
    <row r="212" spans="1:11" x14ac:dyDescent="0.25">
      <c r="A212" s="1288" t="s">
        <v>4734</v>
      </c>
      <c r="B212" s="1307">
        <v>548840</v>
      </c>
      <c r="C212" s="1547" t="s">
        <v>4735</v>
      </c>
      <c r="D212" s="1307" t="s">
        <v>3453</v>
      </c>
      <c r="E212" s="1307" t="s">
        <v>792</v>
      </c>
      <c r="F212" s="1289" t="s">
        <v>49</v>
      </c>
      <c r="G212" s="1307" t="s">
        <v>94</v>
      </c>
      <c r="H212" s="1308">
        <v>39083</v>
      </c>
      <c r="I212" s="1344">
        <v>500</v>
      </c>
      <c r="J212" s="1344">
        <v>500</v>
      </c>
      <c r="K212" s="1326">
        <v>0</v>
      </c>
    </row>
    <row r="213" spans="1:11" x14ac:dyDescent="0.25">
      <c r="A213" s="1288" t="s">
        <v>4736</v>
      </c>
      <c r="B213" s="1307">
        <v>372273</v>
      </c>
      <c r="C213" s="1547" t="s">
        <v>4737</v>
      </c>
      <c r="D213" s="1307" t="s">
        <v>4738</v>
      </c>
      <c r="E213" s="1307" t="s">
        <v>792</v>
      </c>
      <c r="F213" s="1289" t="s">
        <v>49</v>
      </c>
      <c r="G213" s="1307" t="s">
        <v>94</v>
      </c>
      <c r="H213" s="1308">
        <v>39083</v>
      </c>
      <c r="I213" s="1344">
        <v>9187.2000000000007</v>
      </c>
      <c r="J213" s="1344">
        <v>9187.2000000000007</v>
      </c>
      <c r="K213" s="1326">
        <v>0</v>
      </c>
    </row>
    <row r="214" spans="1:11" ht="15.75" customHeight="1" x14ac:dyDescent="0.25">
      <c r="A214" s="1294" t="s">
        <v>4888</v>
      </c>
      <c r="B214" s="1547">
        <v>372164</v>
      </c>
      <c r="C214" s="1547" t="s">
        <v>4739</v>
      </c>
      <c r="D214" s="1289" t="s">
        <v>49</v>
      </c>
      <c r="E214" s="1289" t="s">
        <v>49</v>
      </c>
      <c r="F214" s="1289" t="s">
        <v>49</v>
      </c>
      <c r="G214" s="1307" t="s">
        <v>114</v>
      </c>
      <c r="H214" s="1308">
        <v>39083</v>
      </c>
      <c r="I214" s="1326">
        <v>4000</v>
      </c>
      <c r="J214" s="1326">
        <v>4000</v>
      </c>
      <c r="K214" s="1326">
        <v>0</v>
      </c>
    </row>
    <row r="215" spans="1:11" x14ac:dyDescent="0.25">
      <c r="A215" s="1528" t="s">
        <v>4828</v>
      </c>
      <c r="B215" s="1307">
        <v>372140</v>
      </c>
      <c r="C215" s="1307" t="s">
        <v>5330</v>
      </c>
      <c r="D215" s="1307" t="s">
        <v>792</v>
      </c>
      <c r="E215" s="1307" t="s">
        <v>792</v>
      </c>
      <c r="F215" s="1289" t="s">
        <v>49</v>
      </c>
      <c r="G215" s="1307" t="s">
        <v>1157</v>
      </c>
      <c r="H215" s="1308">
        <v>39083</v>
      </c>
      <c r="I215" s="1344">
        <v>800</v>
      </c>
      <c r="J215" s="1326">
        <v>800</v>
      </c>
      <c r="K215" s="1326">
        <v>0</v>
      </c>
    </row>
    <row r="216" spans="1:11" s="1280" customFormat="1" x14ac:dyDescent="0.25">
      <c r="A216" s="1528" t="s">
        <v>4890</v>
      </c>
      <c r="B216" s="1307">
        <v>372279</v>
      </c>
      <c r="C216" s="1307" t="s">
        <v>5331</v>
      </c>
      <c r="D216" s="1307" t="s">
        <v>3453</v>
      </c>
      <c r="E216" s="1307" t="s">
        <v>792</v>
      </c>
      <c r="F216" s="1289" t="s">
        <v>49</v>
      </c>
      <c r="G216" s="1307" t="s">
        <v>75</v>
      </c>
      <c r="H216" s="1308">
        <v>41640</v>
      </c>
      <c r="I216" s="1332">
        <v>1000</v>
      </c>
      <c r="J216" s="1326">
        <v>1000</v>
      </c>
      <c r="K216" s="1326">
        <v>0</v>
      </c>
    </row>
    <row r="217" spans="1:11" s="1280" customFormat="1" x14ac:dyDescent="0.25">
      <c r="A217" s="1528" t="s">
        <v>4890</v>
      </c>
      <c r="B217" s="1307">
        <v>372276</v>
      </c>
      <c r="C217" s="1307" t="s">
        <v>5332</v>
      </c>
      <c r="D217" s="1307" t="s">
        <v>3453</v>
      </c>
      <c r="E217" s="1307" t="s">
        <v>792</v>
      </c>
      <c r="F217" s="1289" t="s">
        <v>49</v>
      </c>
      <c r="G217" s="1307" t="s">
        <v>75</v>
      </c>
      <c r="H217" s="1308">
        <v>41640</v>
      </c>
      <c r="I217" s="1332">
        <v>1000</v>
      </c>
      <c r="J217" s="1326">
        <v>1000</v>
      </c>
      <c r="K217" s="1326">
        <v>0</v>
      </c>
    </row>
    <row r="218" spans="1:11" s="1280" customFormat="1" x14ac:dyDescent="0.25">
      <c r="A218" s="1528" t="s">
        <v>4890</v>
      </c>
      <c r="B218" s="1307">
        <v>372277</v>
      </c>
      <c r="C218" s="1307" t="s">
        <v>5333</v>
      </c>
      <c r="D218" s="1307" t="s">
        <v>3453</v>
      </c>
      <c r="E218" s="1307" t="s">
        <v>792</v>
      </c>
      <c r="F218" s="1289" t="s">
        <v>49</v>
      </c>
      <c r="G218" s="1307" t="s">
        <v>75</v>
      </c>
      <c r="H218" s="1308">
        <v>41640</v>
      </c>
      <c r="I218" s="1332">
        <v>1000</v>
      </c>
      <c r="J218" s="1326">
        <v>1000</v>
      </c>
      <c r="K218" s="1326">
        <v>0</v>
      </c>
    </row>
    <row r="219" spans="1:11" s="1280" customFormat="1" x14ac:dyDescent="0.25">
      <c r="A219" s="1528" t="s">
        <v>4890</v>
      </c>
      <c r="B219" s="1307">
        <v>372278</v>
      </c>
      <c r="C219" s="1307" t="s">
        <v>5334</v>
      </c>
      <c r="D219" s="1307" t="s">
        <v>3453</v>
      </c>
      <c r="E219" s="1307" t="s">
        <v>792</v>
      </c>
      <c r="F219" s="1289" t="s">
        <v>49</v>
      </c>
      <c r="G219" s="1307" t="s">
        <v>75</v>
      </c>
      <c r="H219" s="1308">
        <v>41640</v>
      </c>
      <c r="I219" s="1332">
        <v>1000</v>
      </c>
      <c r="J219" s="1326">
        <v>1000</v>
      </c>
      <c r="K219" s="1326">
        <v>0</v>
      </c>
    </row>
    <row r="220" spans="1:11" s="1280" customFormat="1" x14ac:dyDescent="0.25">
      <c r="A220" s="1528" t="s">
        <v>663</v>
      </c>
      <c r="B220" s="1307">
        <v>548935</v>
      </c>
      <c r="C220" s="1307" t="s">
        <v>5335</v>
      </c>
      <c r="D220" s="1307" t="s">
        <v>4891</v>
      </c>
      <c r="E220" s="1307" t="s">
        <v>792</v>
      </c>
      <c r="F220" s="1307" t="s">
        <v>4892</v>
      </c>
      <c r="G220" s="1307" t="s">
        <v>94</v>
      </c>
      <c r="H220" s="1570">
        <v>41640</v>
      </c>
      <c r="I220" s="1563">
        <v>66105.06</v>
      </c>
      <c r="J220" s="1563">
        <v>48476.3</v>
      </c>
      <c r="K220" s="1563">
        <v>17627.759999999998</v>
      </c>
    </row>
    <row r="221" spans="1:11" s="1280" customFormat="1" x14ac:dyDescent="0.25">
      <c r="A221" s="1528" t="s">
        <v>663</v>
      </c>
      <c r="B221" s="1307">
        <v>548936</v>
      </c>
      <c r="C221" s="1307" t="s">
        <v>5336</v>
      </c>
      <c r="D221" s="1307" t="s">
        <v>4891</v>
      </c>
      <c r="E221" s="1307" t="s">
        <v>792</v>
      </c>
      <c r="F221" s="1307" t="s">
        <v>4893</v>
      </c>
      <c r="G221" s="1307" t="s">
        <v>94</v>
      </c>
      <c r="H221" s="1570">
        <v>41640</v>
      </c>
      <c r="I221" s="1563">
        <v>66105.06</v>
      </c>
      <c r="J221" s="1563">
        <v>48476.3</v>
      </c>
      <c r="K221" s="1563">
        <v>17627.759999999998</v>
      </c>
    </row>
    <row r="222" spans="1:11" s="1525" customFormat="1" x14ac:dyDescent="0.25">
      <c r="A222" s="1528" t="s">
        <v>697</v>
      </c>
      <c r="B222" s="1369">
        <v>749981</v>
      </c>
      <c r="C222" s="1307" t="s">
        <v>5337</v>
      </c>
      <c r="D222" s="1369" t="s">
        <v>120</v>
      </c>
      <c r="E222" s="1369" t="s">
        <v>190</v>
      </c>
      <c r="F222" s="1369" t="s">
        <v>4896</v>
      </c>
      <c r="G222" s="1369" t="s">
        <v>1157</v>
      </c>
      <c r="H222" s="1543">
        <v>43605</v>
      </c>
      <c r="I222" s="1562">
        <v>2332.9499999999998</v>
      </c>
      <c r="J222" s="1562">
        <v>1489.85</v>
      </c>
      <c r="K222" s="1562">
        <v>842.1</v>
      </c>
    </row>
    <row r="223" spans="1:11" s="1280" customFormat="1" x14ac:dyDescent="0.25">
      <c r="A223" s="1284" t="s">
        <v>4528</v>
      </c>
      <c r="B223" s="1968">
        <v>548937</v>
      </c>
      <c r="C223" s="1968" t="s">
        <v>5338</v>
      </c>
      <c r="D223" s="1968" t="s">
        <v>4894</v>
      </c>
      <c r="E223" s="1968" t="s">
        <v>4895</v>
      </c>
      <c r="F223" s="1970" t="s">
        <v>49</v>
      </c>
      <c r="G223" s="1968" t="s">
        <v>164</v>
      </c>
      <c r="H223" s="1969">
        <v>41640</v>
      </c>
      <c r="I223" s="1510">
        <v>4000</v>
      </c>
      <c r="J223" s="1510">
        <v>4000</v>
      </c>
      <c r="K223" s="1510">
        <v>0</v>
      </c>
    </row>
    <row r="224" spans="1:11" s="1797" customFormat="1" x14ac:dyDescent="0.25">
      <c r="A224" s="1975" t="s">
        <v>1041</v>
      </c>
      <c r="B224" s="93" t="s">
        <v>792</v>
      </c>
      <c r="C224" s="93" t="s">
        <v>6504</v>
      </c>
      <c r="D224" s="1979" t="s">
        <v>6505</v>
      </c>
      <c r="E224" s="1804" t="s">
        <v>6506</v>
      </c>
      <c r="F224" s="93" t="s">
        <v>6507</v>
      </c>
      <c r="G224" s="93" t="s">
        <v>94</v>
      </c>
      <c r="H224" s="1976">
        <v>45068</v>
      </c>
      <c r="I224" s="1378">
        <v>240000</v>
      </c>
      <c r="J224" s="1362">
        <v>0</v>
      </c>
      <c r="K224" s="1362">
        <v>240000</v>
      </c>
    </row>
    <row r="225" spans="1:15" s="1828" customFormat="1" x14ac:dyDescent="0.25">
      <c r="A225" s="1875"/>
      <c r="B225" s="1858"/>
      <c r="C225" s="1858"/>
      <c r="D225" s="1858"/>
      <c r="E225" s="1858"/>
      <c r="F225" s="1858"/>
      <c r="G225" s="1858"/>
      <c r="H225" s="1859"/>
      <c r="I225" s="1898">
        <f>SUM(I202:I223)</f>
        <v>214628.42</v>
      </c>
      <c r="J225" s="1898">
        <f>SUM(J202:J223)</f>
        <v>178527.80000000002</v>
      </c>
      <c r="K225" s="1898">
        <f>SUM(K202:K223)</f>
        <v>36097.619999999995</v>
      </c>
      <c r="M225" s="1854">
        <f t="shared" ref="M225:O225" si="7">I225</f>
        <v>214628.42</v>
      </c>
      <c r="N225" s="1854">
        <f t="shared" si="7"/>
        <v>178527.80000000002</v>
      </c>
      <c r="O225" s="1854">
        <f t="shared" si="7"/>
        <v>36097.619999999995</v>
      </c>
    </row>
    <row r="227" spans="1:15" s="1280" customFormat="1" ht="18.75" customHeight="1" x14ac:dyDescent="0.3">
      <c r="A227" s="1551" t="s">
        <v>204</v>
      </c>
      <c r="B227" s="1297"/>
      <c r="C227" s="1297"/>
      <c r="D227" s="1297"/>
      <c r="E227" s="1300"/>
      <c r="F227" s="1305" t="s">
        <v>4773</v>
      </c>
      <c r="G227" s="1300"/>
      <c r="H227" s="2028" t="s">
        <v>3</v>
      </c>
      <c r="I227" s="2030" t="s">
        <v>4</v>
      </c>
      <c r="J227" s="2019" t="s">
        <v>5</v>
      </c>
      <c r="K227" s="2021" t="s">
        <v>6</v>
      </c>
      <c r="L227" s="1293"/>
    </row>
    <row r="228" spans="1:15" s="1280" customFormat="1" x14ac:dyDescent="0.25">
      <c r="A228" s="1558" t="s">
        <v>7</v>
      </c>
      <c r="B228" s="1299" t="s">
        <v>8</v>
      </c>
      <c r="C228" s="1299" t="s">
        <v>9</v>
      </c>
      <c r="D228" s="1299" t="s">
        <v>10</v>
      </c>
      <c r="E228" s="1299" t="s">
        <v>11</v>
      </c>
      <c r="F228" s="1299" t="s">
        <v>12</v>
      </c>
      <c r="G228" s="1299" t="s">
        <v>13</v>
      </c>
      <c r="H228" s="2029"/>
      <c r="I228" s="2031"/>
      <c r="J228" s="2020"/>
      <c r="K228" s="2022"/>
      <c r="L228" s="1293"/>
    </row>
    <row r="229" spans="1:15" ht="18.75" customHeight="1" x14ac:dyDescent="0.25">
      <c r="A229" s="1546" t="s">
        <v>4740</v>
      </c>
      <c r="B229" s="1547">
        <v>372123</v>
      </c>
      <c r="C229" s="1547" t="s">
        <v>4741</v>
      </c>
      <c r="D229" s="1307" t="s">
        <v>792</v>
      </c>
      <c r="E229" s="1307" t="s">
        <v>792</v>
      </c>
      <c r="F229" s="1289" t="s">
        <v>49</v>
      </c>
      <c r="G229" s="1547" t="s">
        <v>218</v>
      </c>
      <c r="H229" s="1500">
        <v>40319</v>
      </c>
      <c r="I229" s="1508">
        <v>12234.52</v>
      </c>
      <c r="J229" s="1508">
        <v>12234.52</v>
      </c>
      <c r="K229" s="1508">
        <v>0</v>
      </c>
    </row>
    <row r="230" spans="1:15" ht="18.75" customHeight="1" x14ac:dyDescent="0.25">
      <c r="A230" s="1546" t="s">
        <v>4742</v>
      </c>
      <c r="B230" s="1547">
        <v>372118</v>
      </c>
      <c r="C230" s="1547" t="s">
        <v>4743</v>
      </c>
      <c r="D230" s="1307" t="s">
        <v>792</v>
      </c>
      <c r="E230" s="1307" t="s">
        <v>792</v>
      </c>
      <c r="F230" s="1289" t="s">
        <v>49</v>
      </c>
      <c r="G230" s="1547" t="s">
        <v>218</v>
      </c>
      <c r="H230" s="1500">
        <v>40319</v>
      </c>
      <c r="I230" s="1508">
        <v>12234.52</v>
      </c>
      <c r="J230" s="1508">
        <v>12234.52</v>
      </c>
      <c r="K230" s="1508">
        <v>0</v>
      </c>
    </row>
    <row r="231" spans="1:15" x14ac:dyDescent="0.25">
      <c r="A231" s="1553" t="s">
        <v>194</v>
      </c>
      <c r="B231" s="1307">
        <v>372349</v>
      </c>
      <c r="C231" s="1547" t="s">
        <v>4744</v>
      </c>
      <c r="D231" s="1307" t="s">
        <v>792</v>
      </c>
      <c r="E231" s="1307" t="s">
        <v>792</v>
      </c>
      <c r="F231" s="1289" t="s">
        <v>49</v>
      </c>
      <c r="G231" s="1307" t="s">
        <v>103</v>
      </c>
      <c r="H231" s="1500">
        <v>41676</v>
      </c>
      <c r="I231" s="1932">
        <v>2200</v>
      </c>
      <c r="J231" s="1932">
        <v>2200</v>
      </c>
      <c r="K231" s="1508">
        <v>0</v>
      </c>
    </row>
    <row r="232" spans="1:15" x14ac:dyDescent="0.25">
      <c r="A232" s="1553" t="s">
        <v>194</v>
      </c>
      <c r="B232" s="1307">
        <v>372109</v>
      </c>
      <c r="C232" s="1547" t="s">
        <v>5329</v>
      </c>
      <c r="D232" s="1307" t="s">
        <v>792</v>
      </c>
      <c r="E232" s="1307" t="s">
        <v>792</v>
      </c>
      <c r="F232" s="1289" t="s">
        <v>49</v>
      </c>
      <c r="G232" s="1307"/>
      <c r="H232" s="1500">
        <v>41676</v>
      </c>
      <c r="I232" s="1932">
        <v>2200</v>
      </c>
      <c r="J232" s="1932">
        <v>2200</v>
      </c>
      <c r="K232" s="1508">
        <v>0</v>
      </c>
    </row>
    <row r="233" spans="1:15" s="1828" customFormat="1" x14ac:dyDescent="0.25">
      <c r="A233" s="1875"/>
      <c r="B233" s="1858"/>
      <c r="C233" s="1858"/>
      <c r="D233" s="1858"/>
      <c r="E233" s="1858"/>
      <c r="F233" s="1858"/>
      <c r="G233" s="1858"/>
      <c r="H233" s="1859"/>
      <c r="I233" s="1898">
        <f>SUM(I229:I232)</f>
        <v>28869.040000000001</v>
      </c>
      <c r="J233" s="1898">
        <f>SUM(J229:J232)</f>
        <v>28869.040000000001</v>
      </c>
      <c r="K233" s="1898">
        <f>SUM(K229:K232)</f>
        <v>0</v>
      </c>
    </row>
    <row r="234" spans="1:15" s="1828" customFormat="1" x14ac:dyDescent="0.25">
      <c r="A234" s="1875"/>
      <c r="B234" s="1858"/>
      <c r="C234" s="1858"/>
      <c r="D234" s="1858"/>
      <c r="E234" s="1858"/>
      <c r="F234" s="1858"/>
      <c r="G234" s="1858"/>
      <c r="H234" s="1859"/>
      <c r="I234" s="1898"/>
      <c r="J234" s="1898"/>
      <c r="K234" s="1898"/>
    </row>
    <row r="235" spans="1:15" s="1828" customFormat="1" x14ac:dyDescent="0.25">
      <c r="A235" s="1875"/>
      <c r="B235" s="1858"/>
      <c r="C235" s="1858"/>
      <c r="D235" s="1858"/>
      <c r="E235" s="1858"/>
      <c r="F235" s="1858"/>
      <c r="G235" s="1858"/>
      <c r="H235" s="1859"/>
      <c r="I235" s="1898"/>
      <c r="J235" s="1898"/>
      <c r="K235" s="1898"/>
    </row>
    <row r="236" spans="1:15" s="1828" customFormat="1" x14ac:dyDescent="0.25">
      <c r="A236" s="1875"/>
      <c r="B236" s="1858"/>
      <c r="C236" s="1858"/>
      <c r="D236" s="1858"/>
      <c r="E236" s="1858"/>
      <c r="F236" s="1858"/>
      <c r="G236" s="1858"/>
      <c r="H236" s="1859"/>
      <c r="I236" s="1898"/>
      <c r="J236" s="1898"/>
      <c r="K236" s="1898"/>
    </row>
    <row r="237" spans="1:15" s="1828" customFormat="1" x14ac:dyDescent="0.25">
      <c r="A237" s="1875"/>
      <c r="B237" s="1858"/>
      <c r="C237" s="1858"/>
      <c r="D237" s="1858"/>
      <c r="E237" s="1858"/>
      <c r="F237" s="1858"/>
      <c r="G237" s="1858"/>
      <c r="H237" s="1859"/>
      <c r="I237" s="1898"/>
      <c r="J237" s="1898"/>
      <c r="K237" s="1898"/>
    </row>
    <row r="238" spans="1:15" s="1828" customFormat="1" x14ac:dyDescent="0.25">
      <c r="A238" s="1875"/>
      <c r="B238" s="1858"/>
      <c r="C238" s="1858"/>
      <c r="D238" s="1858"/>
      <c r="E238" s="1858"/>
      <c r="F238" s="1858"/>
      <c r="G238" s="1858"/>
      <c r="H238" s="1859"/>
      <c r="I238" s="1898"/>
      <c r="J238" s="1898"/>
      <c r="K238" s="1898"/>
    </row>
    <row r="240" spans="1:15" s="1280" customFormat="1" ht="18.75" customHeight="1" x14ac:dyDescent="0.3">
      <c r="A240" s="1551" t="s">
        <v>204</v>
      </c>
      <c r="B240" s="1297"/>
      <c r="C240" s="1297"/>
      <c r="D240" s="1297"/>
      <c r="E240" s="2032" t="s">
        <v>4774</v>
      </c>
      <c r="F240" s="2032"/>
      <c r="G240" s="2033"/>
      <c r="H240" s="2028" t="s">
        <v>3</v>
      </c>
      <c r="I240" s="2030" t="s">
        <v>4</v>
      </c>
      <c r="J240" s="2019" t="s">
        <v>5</v>
      </c>
      <c r="K240" s="2021" t="s">
        <v>6</v>
      </c>
      <c r="L240" s="1293"/>
    </row>
    <row r="241" spans="1:12" s="1280" customFormat="1" x14ac:dyDescent="0.25">
      <c r="A241" s="1558" t="s">
        <v>7</v>
      </c>
      <c r="B241" s="1299" t="s">
        <v>8</v>
      </c>
      <c r="C241" s="1299" t="s">
        <v>9</v>
      </c>
      <c r="D241" s="1299" t="s">
        <v>10</v>
      </c>
      <c r="E241" s="1299" t="s">
        <v>11</v>
      </c>
      <c r="F241" s="1299" t="s">
        <v>12</v>
      </c>
      <c r="G241" s="1299" t="s">
        <v>13</v>
      </c>
      <c r="H241" s="2029"/>
      <c r="I241" s="2031"/>
      <c r="J241" s="2020"/>
      <c r="K241" s="2022"/>
      <c r="L241" s="1293"/>
    </row>
    <row r="242" spans="1:12" s="1149" customFormat="1" x14ac:dyDescent="0.25">
      <c r="A242" s="1554" t="s">
        <v>4745</v>
      </c>
      <c r="B242" s="1369">
        <v>372331</v>
      </c>
      <c r="C242" s="1547" t="s">
        <v>5323</v>
      </c>
      <c r="D242" s="1307" t="s">
        <v>792</v>
      </c>
      <c r="E242" s="1307" t="s">
        <v>792</v>
      </c>
      <c r="F242" s="1289" t="s">
        <v>49</v>
      </c>
      <c r="G242" s="1369"/>
      <c r="H242" s="1500">
        <v>39083</v>
      </c>
      <c r="I242" s="1332">
        <v>3003.27</v>
      </c>
      <c r="J242" s="1332">
        <v>3003.27</v>
      </c>
      <c r="K242" s="1508">
        <v>0</v>
      </c>
    </row>
    <row r="243" spans="1:12" x14ac:dyDescent="0.25">
      <c r="A243" s="1288" t="s">
        <v>4897</v>
      </c>
      <c r="B243" s="1307">
        <v>548839</v>
      </c>
      <c r="C243" s="1547" t="s">
        <v>4746</v>
      </c>
      <c r="D243" s="1307" t="s">
        <v>792</v>
      </c>
      <c r="E243" s="1307" t="s">
        <v>792</v>
      </c>
      <c r="F243" s="1289" t="s">
        <v>49</v>
      </c>
      <c r="G243" s="1307" t="s">
        <v>18</v>
      </c>
      <c r="H243" s="1500">
        <v>39083</v>
      </c>
      <c r="I243" s="1332">
        <v>3003.27</v>
      </c>
      <c r="J243" s="1332">
        <v>3003.27</v>
      </c>
      <c r="K243" s="1508">
        <v>0</v>
      </c>
    </row>
    <row r="244" spans="1:12" x14ac:dyDescent="0.25">
      <c r="A244" s="1288" t="s">
        <v>4897</v>
      </c>
      <c r="B244" s="1307">
        <v>372343</v>
      </c>
      <c r="C244" s="1547" t="s">
        <v>4747</v>
      </c>
      <c r="D244" s="1307" t="s">
        <v>792</v>
      </c>
      <c r="E244" s="1307" t="s">
        <v>792</v>
      </c>
      <c r="F244" s="1289" t="s">
        <v>49</v>
      </c>
      <c r="G244" s="1307" t="s">
        <v>18</v>
      </c>
      <c r="H244" s="1500">
        <v>40347</v>
      </c>
      <c r="I244" s="1508">
        <v>1499.99</v>
      </c>
      <c r="J244" s="1508">
        <v>1499.99</v>
      </c>
      <c r="K244" s="1508">
        <v>0</v>
      </c>
    </row>
    <row r="245" spans="1:12" ht="17.25" customHeight="1" x14ac:dyDescent="0.25">
      <c r="A245" s="1301" t="s">
        <v>4748</v>
      </c>
      <c r="B245" s="1547">
        <v>372345</v>
      </c>
      <c r="C245" s="1547" t="s">
        <v>4749</v>
      </c>
      <c r="D245" s="1307" t="s">
        <v>792</v>
      </c>
      <c r="E245" s="1307" t="s">
        <v>792</v>
      </c>
      <c r="F245" s="1289" t="s">
        <v>49</v>
      </c>
      <c r="G245" s="1307" t="s">
        <v>18</v>
      </c>
      <c r="H245" s="1500">
        <v>39083</v>
      </c>
      <c r="I245" s="1332">
        <v>1200</v>
      </c>
      <c r="J245" s="1508">
        <v>1200</v>
      </c>
      <c r="K245" s="1508">
        <v>0</v>
      </c>
    </row>
    <row r="246" spans="1:12" x14ac:dyDescent="0.25">
      <c r="A246" s="1288" t="s">
        <v>14</v>
      </c>
      <c r="B246" s="1307">
        <v>372346</v>
      </c>
      <c r="C246" s="1547" t="s">
        <v>4750</v>
      </c>
      <c r="D246" s="1307" t="s">
        <v>16</v>
      </c>
      <c r="E246" s="1307" t="s">
        <v>982</v>
      </c>
      <c r="F246" s="1307" t="s">
        <v>4751</v>
      </c>
      <c r="G246" s="1307" t="s">
        <v>18</v>
      </c>
      <c r="H246" s="1500">
        <v>40394</v>
      </c>
      <c r="I246" s="1508">
        <v>44027.24</v>
      </c>
      <c r="J246" s="1508">
        <v>44027.24</v>
      </c>
      <c r="K246" s="1508">
        <v>0</v>
      </c>
    </row>
    <row r="247" spans="1:12" x14ac:dyDescent="0.25">
      <c r="A247" s="1288" t="s">
        <v>1239</v>
      </c>
      <c r="B247" s="1307">
        <v>372336</v>
      </c>
      <c r="C247" s="1547" t="s">
        <v>4754</v>
      </c>
      <c r="D247" s="1307" t="s">
        <v>505</v>
      </c>
      <c r="E247" s="1307" t="s">
        <v>792</v>
      </c>
      <c r="F247" s="1289" t="s">
        <v>49</v>
      </c>
      <c r="G247" s="1307" t="s">
        <v>4755</v>
      </c>
      <c r="H247" s="1500">
        <v>39083</v>
      </c>
      <c r="I247" s="1508">
        <v>2500</v>
      </c>
      <c r="J247" s="1508">
        <v>2357.81</v>
      </c>
      <c r="K247" s="1508">
        <v>0</v>
      </c>
    </row>
    <row r="248" spans="1:12" x14ac:dyDescent="0.25">
      <c r="A248" s="1288" t="s">
        <v>1239</v>
      </c>
      <c r="B248" s="1307">
        <v>372335</v>
      </c>
      <c r="C248" s="1547" t="s">
        <v>4756</v>
      </c>
      <c r="D248" s="1307" t="s">
        <v>505</v>
      </c>
      <c r="E248" s="1307" t="s">
        <v>792</v>
      </c>
      <c r="F248" s="1289" t="s">
        <v>49</v>
      </c>
      <c r="G248" s="1307" t="s">
        <v>4755</v>
      </c>
      <c r="H248" s="1500">
        <v>39083</v>
      </c>
      <c r="I248" s="1508">
        <v>2500</v>
      </c>
      <c r="J248" s="1508">
        <v>2357.81</v>
      </c>
      <c r="K248" s="1508">
        <v>0</v>
      </c>
    </row>
    <row r="249" spans="1:12" x14ac:dyDescent="0.25">
      <c r="A249" s="1288" t="s">
        <v>1239</v>
      </c>
      <c r="B249" s="1307">
        <v>372337</v>
      </c>
      <c r="C249" s="1547" t="s">
        <v>4757</v>
      </c>
      <c r="D249" s="1307" t="s">
        <v>505</v>
      </c>
      <c r="E249" s="1307" t="s">
        <v>792</v>
      </c>
      <c r="F249" s="1289" t="s">
        <v>49</v>
      </c>
      <c r="G249" s="1307" t="s">
        <v>4755</v>
      </c>
      <c r="H249" s="1500">
        <v>39083</v>
      </c>
      <c r="I249" s="1508">
        <v>2500</v>
      </c>
      <c r="J249" s="1508">
        <v>2357.81</v>
      </c>
      <c r="K249" s="1508">
        <v>0</v>
      </c>
    </row>
    <row r="250" spans="1:12" x14ac:dyDescent="0.25">
      <c r="A250" s="1288" t="s">
        <v>4758</v>
      </c>
      <c r="B250" s="1307">
        <v>372339</v>
      </c>
      <c r="C250" s="1547" t="s">
        <v>4759</v>
      </c>
      <c r="D250" s="1307" t="s">
        <v>505</v>
      </c>
      <c r="E250" s="1307" t="s">
        <v>792</v>
      </c>
      <c r="F250" s="1289" t="s">
        <v>49</v>
      </c>
      <c r="G250" s="1307" t="s">
        <v>94</v>
      </c>
      <c r="H250" s="1500">
        <v>39083</v>
      </c>
      <c r="I250" s="1508">
        <v>6771.53</v>
      </c>
      <c r="J250" s="1508">
        <v>6771.53</v>
      </c>
      <c r="K250" s="1508">
        <v>0</v>
      </c>
    </row>
    <row r="251" spans="1:12" x14ac:dyDescent="0.25">
      <c r="A251" s="1288" t="s">
        <v>4760</v>
      </c>
      <c r="B251" s="1307">
        <v>372338</v>
      </c>
      <c r="C251" s="1547" t="s">
        <v>4761</v>
      </c>
      <c r="D251" s="1307" t="s">
        <v>106</v>
      </c>
      <c r="E251" s="1307" t="s">
        <v>792</v>
      </c>
      <c r="F251" s="1289" t="s">
        <v>49</v>
      </c>
      <c r="G251" s="1307" t="s">
        <v>94</v>
      </c>
      <c r="H251" s="1500">
        <v>39083</v>
      </c>
      <c r="I251" s="1937">
        <v>2478.9299999999998</v>
      </c>
      <c r="J251" s="1937">
        <v>2478.9299999999998</v>
      </c>
      <c r="K251" s="1508">
        <v>0</v>
      </c>
    </row>
    <row r="252" spans="1:12" x14ac:dyDescent="0.25">
      <c r="A252" s="1288" t="s">
        <v>550</v>
      </c>
      <c r="B252" s="1307">
        <v>372342</v>
      </c>
      <c r="C252" s="1547" t="s">
        <v>4764</v>
      </c>
      <c r="D252" s="1307" t="s">
        <v>120</v>
      </c>
      <c r="E252" s="1307" t="s">
        <v>747</v>
      </c>
      <c r="F252" s="1307" t="s">
        <v>4765</v>
      </c>
      <c r="G252" s="1307" t="s">
        <v>18</v>
      </c>
      <c r="H252" s="1500">
        <v>41676</v>
      </c>
      <c r="I252" s="1332">
        <v>4824</v>
      </c>
      <c r="J252" s="1508">
        <v>4800.24</v>
      </c>
      <c r="K252" s="1508">
        <v>0</v>
      </c>
    </row>
    <row r="253" spans="1:12" x14ac:dyDescent="0.25">
      <c r="A253" s="1288" t="s">
        <v>4828</v>
      </c>
      <c r="B253" s="1307">
        <v>548837</v>
      </c>
      <c r="C253" s="1547" t="s">
        <v>5324</v>
      </c>
      <c r="D253" s="1307" t="s">
        <v>792</v>
      </c>
      <c r="E253" s="1307" t="s">
        <v>792</v>
      </c>
      <c r="F253" s="1289" t="s">
        <v>49</v>
      </c>
      <c r="G253" s="1307" t="s">
        <v>18</v>
      </c>
      <c r="H253" s="1499">
        <v>40319</v>
      </c>
      <c r="I253" s="1508">
        <v>3003.37</v>
      </c>
      <c r="J253" s="1508">
        <v>3003.37</v>
      </c>
      <c r="K253" s="1508">
        <v>0</v>
      </c>
    </row>
    <row r="254" spans="1:12" x14ac:dyDescent="0.25">
      <c r="A254" s="1288" t="s">
        <v>170</v>
      </c>
      <c r="B254" s="1307">
        <v>372195</v>
      </c>
      <c r="C254" s="1547" t="s">
        <v>5325</v>
      </c>
      <c r="D254" s="1307" t="s">
        <v>16</v>
      </c>
      <c r="E254" s="1307" t="s">
        <v>792</v>
      </c>
      <c r="F254" s="1307" t="s">
        <v>792</v>
      </c>
      <c r="G254" s="1307" t="s">
        <v>18</v>
      </c>
      <c r="H254" s="1500">
        <v>40220</v>
      </c>
      <c r="I254" s="1508">
        <v>5149.87</v>
      </c>
      <c r="J254" s="1508">
        <v>5149.87</v>
      </c>
      <c r="K254" s="1508">
        <v>0</v>
      </c>
    </row>
    <row r="255" spans="1:12" x14ac:dyDescent="0.25">
      <c r="A255" s="1288" t="s">
        <v>550</v>
      </c>
      <c r="B255" s="1307">
        <v>372062</v>
      </c>
      <c r="C255" s="1547" t="s">
        <v>5326</v>
      </c>
      <c r="D255" s="1289" t="s">
        <v>116</v>
      </c>
      <c r="E255" s="1289" t="s">
        <v>35</v>
      </c>
      <c r="F255" s="1307" t="s">
        <v>792</v>
      </c>
      <c r="G255" s="1307" t="s">
        <v>18</v>
      </c>
      <c r="H255" s="1500">
        <v>41869</v>
      </c>
      <c r="I255" s="1578">
        <v>9467.61</v>
      </c>
      <c r="J255" s="1508">
        <v>9467.61</v>
      </c>
      <c r="K255" s="1508">
        <v>0</v>
      </c>
    </row>
    <row r="256" spans="1:12" s="1525" customFormat="1" x14ac:dyDescent="0.25">
      <c r="A256" s="1528" t="s">
        <v>14</v>
      </c>
      <c r="B256" s="1369">
        <v>749985</v>
      </c>
      <c r="C256" s="1547" t="s">
        <v>5327</v>
      </c>
      <c r="D256" s="1369" t="s">
        <v>16</v>
      </c>
      <c r="E256" s="1369" t="s">
        <v>467</v>
      </c>
      <c r="F256" s="1369" t="s">
        <v>4898</v>
      </c>
      <c r="G256" s="1369" t="s">
        <v>18</v>
      </c>
      <c r="H256" s="1543">
        <v>43532</v>
      </c>
      <c r="I256" s="1562">
        <v>39136</v>
      </c>
      <c r="J256" s="1562">
        <v>28264.17</v>
      </c>
      <c r="K256" s="1562">
        <v>10870.83</v>
      </c>
    </row>
    <row r="257" spans="1:15" s="1525" customFormat="1" x14ac:dyDescent="0.25">
      <c r="A257" s="1528" t="s">
        <v>170</v>
      </c>
      <c r="B257" s="1369">
        <v>749986</v>
      </c>
      <c r="C257" s="1547" t="s">
        <v>5328</v>
      </c>
      <c r="D257" s="1369" t="s">
        <v>16</v>
      </c>
      <c r="E257" s="1369" t="s">
        <v>131</v>
      </c>
      <c r="F257" s="1369" t="s">
        <v>4899</v>
      </c>
      <c r="G257" s="1369" t="s">
        <v>18</v>
      </c>
      <c r="H257" s="1543">
        <v>43535</v>
      </c>
      <c r="I257" s="1562">
        <v>4850</v>
      </c>
      <c r="J257" s="1562">
        <v>3502.05</v>
      </c>
      <c r="K257" s="1562">
        <v>1346.95</v>
      </c>
    </row>
    <row r="258" spans="1:15" s="1828" customFormat="1" x14ac:dyDescent="0.25">
      <c r="A258" s="1871"/>
      <c r="B258" s="1860"/>
      <c r="C258" s="1860"/>
      <c r="D258" s="1860"/>
      <c r="E258" s="1860"/>
      <c r="F258" s="1860"/>
      <c r="G258" s="1860"/>
      <c r="H258" s="1866"/>
      <c r="I258" s="1899">
        <f>SUM(I242:I257)</f>
        <v>135915.07999999999</v>
      </c>
      <c r="J258" s="1899">
        <f>SUM(J242:J257)</f>
        <v>123244.96999999999</v>
      </c>
      <c r="K258" s="1899">
        <f>SUM(K242:K257)</f>
        <v>12217.78</v>
      </c>
      <c r="M258" s="1854">
        <f t="shared" ref="M258:O258" si="8">I258</f>
        <v>135915.07999999999</v>
      </c>
      <c r="N258" s="1854">
        <f t="shared" si="8"/>
        <v>123244.96999999999</v>
      </c>
      <c r="O258" s="1854">
        <f t="shared" si="8"/>
        <v>12217.78</v>
      </c>
    </row>
    <row r="259" spans="1:15" s="1280" customFormat="1" ht="15.75" customHeight="1" x14ac:dyDescent="0.25">
      <c r="A259" s="1304"/>
      <c r="B259" s="1545"/>
      <c r="C259" s="1545"/>
      <c r="D259" s="1545"/>
      <c r="E259" s="1545"/>
      <c r="F259" s="1545"/>
      <c r="G259" s="1545"/>
      <c r="H259" s="1569"/>
      <c r="I259" s="1574"/>
      <c r="J259" s="1574"/>
      <c r="K259" s="1574"/>
    </row>
    <row r="260" spans="1:15" s="1280" customFormat="1" ht="18.75" customHeight="1" x14ac:dyDescent="0.3">
      <c r="A260" s="1551" t="s">
        <v>204</v>
      </c>
      <c r="B260" s="1297"/>
      <c r="C260" s="1297"/>
      <c r="D260" s="1297"/>
      <c r="E260" s="1300"/>
      <c r="F260" s="1305" t="s">
        <v>4775</v>
      </c>
      <c r="G260" s="1300"/>
      <c r="H260" s="2038" t="s">
        <v>3</v>
      </c>
      <c r="I260" s="2019" t="s">
        <v>4</v>
      </c>
      <c r="J260" s="2021" t="s">
        <v>5</v>
      </c>
      <c r="K260" s="2019" t="s">
        <v>6</v>
      </c>
      <c r="L260" s="1293"/>
    </row>
    <row r="261" spans="1:15" ht="14.25" customHeight="1" x14ac:dyDescent="0.25">
      <c r="A261" s="1560" t="s">
        <v>7</v>
      </c>
      <c r="B261" s="1524" t="s">
        <v>8</v>
      </c>
      <c r="C261" s="1524" t="s">
        <v>9</v>
      </c>
      <c r="D261" s="1524" t="s">
        <v>10</v>
      </c>
      <c r="E261" s="1524" t="s">
        <v>11</v>
      </c>
      <c r="F261" s="1524" t="s">
        <v>12</v>
      </c>
      <c r="G261" s="1306" t="s">
        <v>13</v>
      </c>
      <c r="H261" s="2039"/>
      <c r="I261" s="2020"/>
      <c r="J261" s="2022"/>
      <c r="K261" s="2020"/>
    </row>
    <row r="262" spans="1:15" x14ac:dyDescent="0.25">
      <c r="A262" s="1553" t="s">
        <v>2154</v>
      </c>
      <c r="B262" s="1307">
        <v>372295</v>
      </c>
      <c r="C262" s="1307" t="s">
        <v>4766</v>
      </c>
      <c r="D262" s="1289" t="s">
        <v>49</v>
      </c>
      <c r="E262" s="1289" t="s">
        <v>49</v>
      </c>
      <c r="F262" s="1289" t="s">
        <v>49</v>
      </c>
      <c r="G262" s="1307" t="s">
        <v>114</v>
      </c>
      <c r="H262" s="1500">
        <v>41974</v>
      </c>
      <c r="I262" s="1578">
        <v>20060</v>
      </c>
      <c r="J262" s="1578">
        <v>20060</v>
      </c>
      <c r="K262" s="1508">
        <v>0</v>
      </c>
    </row>
    <row r="263" spans="1:15" x14ac:dyDescent="0.25">
      <c r="A263" s="1288" t="s">
        <v>4843</v>
      </c>
      <c r="B263" s="1307">
        <v>372294</v>
      </c>
      <c r="C263" s="1307" t="s">
        <v>4903</v>
      </c>
      <c r="D263" s="1307" t="s">
        <v>4900</v>
      </c>
      <c r="E263" s="1307" t="s">
        <v>792</v>
      </c>
      <c r="F263" s="1289" t="s">
        <v>49</v>
      </c>
      <c r="G263" s="1307" t="s">
        <v>942</v>
      </c>
      <c r="H263" s="1500">
        <v>39083</v>
      </c>
      <c r="I263" s="1937">
        <v>2478.9299999999998</v>
      </c>
      <c r="J263" s="1937">
        <v>2478.9299999999998</v>
      </c>
      <c r="K263" s="1508">
        <v>0</v>
      </c>
    </row>
    <row r="264" spans="1:15" x14ac:dyDescent="0.25">
      <c r="A264" s="1553" t="s">
        <v>14</v>
      </c>
      <c r="B264" s="1307">
        <v>372341</v>
      </c>
      <c r="C264" s="1289" t="s">
        <v>5226</v>
      </c>
      <c r="D264" s="1289" t="s">
        <v>16</v>
      </c>
      <c r="E264" s="1289" t="s">
        <v>451</v>
      </c>
      <c r="F264" s="1289" t="s">
        <v>5227</v>
      </c>
      <c r="G264" s="1307" t="s">
        <v>1157</v>
      </c>
      <c r="H264" s="1500">
        <v>39083</v>
      </c>
      <c r="I264" s="1508">
        <v>26337.5</v>
      </c>
      <c r="J264" s="1508">
        <v>26337.5</v>
      </c>
      <c r="K264" s="1508">
        <v>0</v>
      </c>
    </row>
    <row r="265" spans="1:15" s="1525" customFormat="1" x14ac:dyDescent="0.25">
      <c r="A265" s="1554" t="s">
        <v>170</v>
      </c>
      <c r="B265" s="1369">
        <v>749973</v>
      </c>
      <c r="C265" s="1307" t="s">
        <v>5317</v>
      </c>
      <c r="D265" s="1369" t="s">
        <v>16</v>
      </c>
      <c r="E265" s="1369" t="s">
        <v>792</v>
      </c>
      <c r="F265" s="1369" t="s">
        <v>4767</v>
      </c>
      <c r="G265" s="1369" t="s">
        <v>1157</v>
      </c>
      <c r="H265" s="1543">
        <v>43535</v>
      </c>
      <c r="I265" s="1562">
        <v>4850</v>
      </c>
      <c r="J265" s="1562">
        <v>3502.05</v>
      </c>
      <c r="K265" s="1562">
        <v>1346.95</v>
      </c>
    </row>
    <row r="266" spans="1:15" x14ac:dyDescent="0.25">
      <c r="A266" s="1553" t="s">
        <v>4710</v>
      </c>
      <c r="B266" s="1307">
        <v>367181</v>
      </c>
      <c r="C266" s="1307" t="s">
        <v>5318</v>
      </c>
      <c r="D266" s="1307" t="s">
        <v>792</v>
      </c>
      <c r="E266" s="1307" t="s">
        <v>792</v>
      </c>
      <c r="F266" s="1289" t="s">
        <v>49</v>
      </c>
      <c r="G266" s="1307" t="s">
        <v>1157</v>
      </c>
      <c r="H266" s="1500">
        <v>40347</v>
      </c>
      <c r="I266" s="1508">
        <v>2500</v>
      </c>
      <c r="J266" s="1508">
        <v>2500</v>
      </c>
      <c r="K266" s="1508">
        <v>0</v>
      </c>
    </row>
    <row r="267" spans="1:15" ht="30.75" customHeight="1" x14ac:dyDescent="0.25">
      <c r="A267" s="1561" t="s">
        <v>4768</v>
      </c>
      <c r="B267" s="1307">
        <v>749968</v>
      </c>
      <c r="C267" s="1307" t="s">
        <v>5319</v>
      </c>
      <c r="D267" s="1307" t="s">
        <v>156</v>
      </c>
      <c r="E267" s="1549" t="s">
        <v>1150</v>
      </c>
      <c r="F267" s="1307" t="s">
        <v>4769</v>
      </c>
      <c r="G267" s="1307" t="s">
        <v>381</v>
      </c>
      <c r="H267" s="1543">
        <v>43469</v>
      </c>
      <c r="I267" s="1564">
        <v>15900</v>
      </c>
      <c r="J267" s="1564">
        <v>3709.76</v>
      </c>
      <c r="K267" s="1564">
        <v>12189.24</v>
      </c>
    </row>
    <row r="268" spans="1:15" x14ac:dyDescent="0.25">
      <c r="A268" s="1288" t="s">
        <v>4770</v>
      </c>
      <c r="B268" s="1307">
        <v>372157</v>
      </c>
      <c r="C268" s="1307" t="s">
        <v>5320</v>
      </c>
      <c r="D268" s="1307" t="s">
        <v>505</v>
      </c>
      <c r="E268" s="1307" t="s">
        <v>792</v>
      </c>
      <c r="F268" s="1289" t="s">
        <v>49</v>
      </c>
      <c r="G268" s="1307" t="s">
        <v>94</v>
      </c>
      <c r="H268" s="1500">
        <v>39083</v>
      </c>
      <c r="I268" s="1937">
        <v>2478.9299999999998</v>
      </c>
      <c r="J268" s="1937">
        <v>2478.9299999999998</v>
      </c>
      <c r="K268" s="1508">
        <v>0</v>
      </c>
    </row>
    <row r="269" spans="1:15" s="1280" customFormat="1" x14ac:dyDescent="0.25">
      <c r="A269" s="1288" t="s">
        <v>4901</v>
      </c>
      <c r="B269" s="1289">
        <v>372293</v>
      </c>
      <c r="C269" s="1289" t="s">
        <v>4902</v>
      </c>
      <c r="D269" s="1289" t="s">
        <v>106</v>
      </c>
      <c r="E269" s="1307" t="s">
        <v>792</v>
      </c>
      <c r="F269" s="1289" t="s">
        <v>49</v>
      </c>
      <c r="G269" s="1289" t="s">
        <v>94</v>
      </c>
      <c r="H269" s="1500">
        <v>39083</v>
      </c>
      <c r="I269" s="1937">
        <v>2478.9299999999998</v>
      </c>
      <c r="J269" s="1937">
        <v>2478.9299999999998</v>
      </c>
      <c r="K269" s="1508">
        <v>0</v>
      </c>
      <c r="L269" s="1293"/>
    </row>
    <row r="270" spans="1:15" s="1280" customFormat="1" x14ac:dyDescent="0.25">
      <c r="A270" s="1288" t="s">
        <v>5449</v>
      </c>
      <c r="B270" s="1289">
        <v>372258</v>
      </c>
      <c r="C270" s="1289" t="s">
        <v>4905</v>
      </c>
      <c r="D270" s="1289"/>
      <c r="E270" s="1307" t="s">
        <v>792</v>
      </c>
      <c r="F270" s="1289" t="s">
        <v>49</v>
      </c>
      <c r="G270" s="1289" t="s">
        <v>18</v>
      </c>
      <c r="H270" s="1500">
        <v>40347</v>
      </c>
      <c r="I270" s="1508">
        <v>2500</v>
      </c>
      <c r="J270" s="1508">
        <v>2500</v>
      </c>
      <c r="K270" s="1508">
        <v>0</v>
      </c>
      <c r="L270" s="1293"/>
    </row>
    <row r="271" spans="1:15" s="1280" customFormat="1" x14ac:dyDescent="0.25">
      <c r="A271" s="1288" t="s">
        <v>170</v>
      </c>
      <c r="B271" s="1289">
        <v>372297</v>
      </c>
      <c r="C271" s="1289" t="s">
        <v>4906</v>
      </c>
      <c r="D271" s="1289" t="s">
        <v>16</v>
      </c>
      <c r="E271" s="1289" t="s">
        <v>178</v>
      </c>
      <c r="F271" s="1289" t="s">
        <v>4907</v>
      </c>
      <c r="G271" s="1289" t="s">
        <v>18</v>
      </c>
      <c r="H271" s="1500">
        <v>39294</v>
      </c>
      <c r="I271" s="1578">
        <v>6855.6</v>
      </c>
      <c r="J271" s="1578">
        <v>6855.6</v>
      </c>
      <c r="K271" s="1508">
        <v>0</v>
      </c>
      <c r="L271" s="1293"/>
    </row>
    <row r="272" spans="1:15" s="1280" customFormat="1" x14ac:dyDescent="0.25">
      <c r="A272" s="1288" t="s">
        <v>14</v>
      </c>
      <c r="B272" s="1289">
        <v>365797</v>
      </c>
      <c r="C272" s="1289" t="s">
        <v>4908</v>
      </c>
      <c r="D272" s="1289" t="s">
        <v>16</v>
      </c>
      <c r="E272" s="1289" t="s">
        <v>200</v>
      </c>
      <c r="F272" s="1289" t="s">
        <v>4909</v>
      </c>
      <c r="G272" s="1289" t="s">
        <v>18</v>
      </c>
      <c r="H272" s="1500">
        <v>39083</v>
      </c>
      <c r="I272" s="1508">
        <v>35000</v>
      </c>
      <c r="J272" s="1508">
        <v>35000</v>
      </c>
      <c r="K272" s="1508">
        <v>0</v>
      </c>
      <c r="L272" s="1293"/>
    </row>
    <row r="273" spans="1:100" s="1280" customFormat="1" x14ac:dyDescent="0.25">
      <c r="A273" s="1288" t="s">
        <v>5448</v>
      </c>
      <c r="B273" s="1289">
        <v>372299</v>
      </c>
      <c r="C273" s="1289" t="s">
        <v>4910</v>
      </c>
      <c r="D273" s="1289" t="s">
        <v>120</v>
      </c>
      <c r="E273" s="1289" t="s">
        <v>747</v>
      </c>
      <c r="F273" s="1289" t="s">
        <v>4911</v>
      </c>
      <c r="G273" s="1289" t="s">
        <v>18</v>
      </c>
      <c r="H273" s="1500">
        <v>41676</v>
      </c>
      <c r="I273" s="1932">
        <v>4800.24</v>
      </c>
      <c r="J273" s="1578">
        <v>4800.24</v>
      </c>
      <c r="K273" s="1578">
        <v>0</v>
      </c>
      <c r="L273" s="1293"/>
    </row>
    <row r="274" spans="1:100" s="1280" customFormat="1" x14ac:dyDescent="0.25">
      <c r="A274" s="1288" t="s">
        <v>5450</v>
      </c>
      <c r="B274" s="1289">
        <v>372285</v>
      </c>
      <c r="C274" s="1289" t="s">
        <v>4904</v>
      </c>
      <c r="D274" s="1289" t="s">
        <v>49</v>
      </c>
      <c r="E274" s="1289" t="s">
        <v>49</v>
      </c>
      <c r="F274" s="1289" t="s">
        <v>49</v>
      </c>
      <c r="G274" s="1289" t="s">
        <v>94</v>
      </c>
      <c r="H274" s="1500">
        <v>40826</v>
      </c>
      <c r="I274" s="1508">
        <v>34046</v>
      </c>
      <c r="J274" s="1508">
        <v>34046</v>
      </c>
      <c r="K274" s="1508">
        <v>0</v>
      </c>
      <c r="L274" s="1293"/>
    </row>
    <row r="275" spans="1:100" s="1280" customFormat="1" x14ac:dyDescent="0.25">
      <c r="A275" s="1288" t="s">
        <v>5450</v>
      </c>
      <c r="B275" s="1289">
        <v>372284</v>
      </c>
      <c r="C275" s="1289" t="s">
        <v>4912</v>
      </c>
      <c r="D275" s="1289" t="s">
        <v>49</v>
      </c>
      <c r="E275" s="1289" t="s">
        <v>49</v>
      </c>
      <c r="F275" s="1289" t="s">
        <v>49</v>
      </c>
      <c r="G275" s="1289" t="s">
        <v>94</v>
      </c>
      <c r="H275" s="1500">
        <v>40826</v>
      </c>
      <c r="I275" s="1508">
        <v>34046</v>
      </c>
      <c r="J275" s="1508">
        <v>34046</v>
      </c>
      <c r="K275" s="1508">
        <v>0</v>
      </c>
      <c r="L275" s="1293"/>
    </row>
    <row r="276" spans="1:100" s="1280" customFormat="1" x14ac:dyDescent="0.25">
      <c r="A276" s="1288" t="s">
        <v>5450</v>
      </c>
      <c r="B276" s="1289">
        <v>372283</v>
      </c>
      <c r="C276" s="1289" t="s">
        <v>4913</v>
      </c>
      <c r="D276" s="1289" t="s">
        <v>49</v>
      </c>
      <c r="E276" s="1289" t="s">
        <v>49</v>
      </c>
      <c r="F276" s="1289" t="s">
        <v>49</v>
      </c>
      <c r="G276" s="1289" t="s">
        <v>94</v>
      </c>
      <c r="H276" s="1500">
        <v>40826</v>
      </c>
      <c r="I276" s="1508">
        <v>34046</v>
      </c>
      <c r="J276" s="1508">
        <v>34046</v>
      </c>
      <c r="K276" s="1508">
        <v>0</v>
      </c>
      <c r="L276" s="1293"/>
    </row>
    <row r="277" spans="1:100" s="1280" customFormat="1" ht="14.25" customHeight="1" x14ac:dyDescent="0.25">
      <c r="A277" s="1288" t="s">
        <v>5450</v>
      </c>
      <c r="B277" s="1289">
        <v>372282</v>
      </c>
      <c r="C277" s="1289" t="s">
        <v>4914</v>
      </c>
      <c r="D277" s="1289" t="s">
        <v>49</v>
      </c>
      <c r="E277" s="1289" t="s">
        <v>49</v>
      </c>
      <c r="F277" s="1289" t="s">
        <v>49</v>
      </c>
      <c r="G277" s="1289" t="s">
        <v>94</v>
      </c>
      <c r="H277" s="1500">
        <v>40826</v>
      </c>
      <c r="I277" s="1508">
        <v>34046</v>
      </c>
      <c r="J277" s="1508">
        <v>34046</v>
      </c>
      <c r="K277" s="1508">
        <v>0</v>
      </c>
      <c r="L277" s="1293"/>
    </row>
    <row r="278" spans="1:100" s="1280" customFormat="1" x14ac:dyDescent="0.25">
      <c r="A278" s="1288" t="s">
        <v>5450</v>
      </c>
      <c r="B278" s="1289">
        <v>372281</v>
      </c>
      <c r="C278" s="1289" t="s">
        <v>4915</v>
      </c>
      <c r="D278" s="1289" t="s">
        <v>49</v>
      </c>
      <c r="E278" s="1289" t="s">
        <v>49</v>
      </c>
      <c r="F278" s="1289" t="s">
        <v>49</v>
      </c>
      <c r="G278" s="1289" t="s">
        <v>94</v>
      </c>
      <c r="H278" s="1500">
        <v>40826</v>
      </c>
      <c r="I278" s="1508">
        <v>34046</v>
      </c>
      <c r="J278" s="1508">
        <v>34046</v>
      </c>
      <c r="K278" s="1508">
        <v>0</v>
      </c>
      <c r="L278" s="1293"/>
    </row>
    <row r="279" spans="1:100" s="1280" customFormat="1" x14ac:dyDescent="0.25">
      <c r="A279" s="1288" t="s">
        <v>4916</v>
      </c>
      <c r="B279" s="1289">
        <v>372289</v>
      </c>
      <c r="C279" s="1289" t="s">
        <v>4917</v>
      </c>
      <c r="D279" s="1307" t="s">
        <v>792</v>
      </c>
      <c r="E279" s="1307" t="s">
        <v>792</v>
      </c>
      <c r="F279" s="1289" t="s">
        <v>49</v>
      </c>
      <c r="G279" s="1289" t="s">
        <v>65</v>
      </c>
      <c r="H279" s="1500">
        <v>39083</v>
      </c>
      <c r="I279" s="1508">
        <v>2500</v>
      </c>
      <c r="J279" s="1508">
        <v>2500</v>
      </c>
      <c r="K279" s="1508">
        <v>0</v>
      </c>
      <c r="L279" s="1293"/>
    </row>
    <row r="280" spans="1:100" s="1280" customFormat="1" x14ac:dyDescent="0.25">
      <c r="A280" s="1288" t="s">
        <v>4916</v>
      </c>
      <c r="B280" s="1289">
        <v>372286</v>
      </c>
      <c r="C280" s="1289" t="s">
        <v>4918</v>
      </c>
      <c r="D280" s="1307" t="s">
        <v>792</v>
      </c>
      <c r="E280" s="1307" t="s">
        <v>792</v>
      </c>
      <c r="F280" s="1289" t="s">
        <v>49</v>
      </c>
      <c r="G280" s="1289" t="s">
        <v>65</v>
      </c>
      <c r="H280" s="1500">
        <v>39083</v>
      </c>
      <c r="I280" s="1508">
        <v>2500</v>
      </c>
      <c r="J280" s="1508">
        <v>2500</v>
      </c>
      <c r="K280" s="1508">
        <v>0</v>
      </c>
      <c r="L280" s="1293"/>
    </row>
    <row r="281" spans="1:100" s="1535" customFormat="1" x14ac:dyDescent="0.25">
      <c r="A281" s="1528" t="s">
        <v>663</v>
      </c>
      <c r="B281" s="1519">
        <v>749966</v>
      </c>
      <c r="C281" s="1307" t="s">
        <v>5321</v>
      </c>
      <c r="D281" s="1519" t="s">
        <v>1208</v>
      </c>
      <c r="E281" s="1369" t="s">
        <v>792</v>
      </c>
      <c r="F281" s="1519" t="s">
        <v>4919</v>
      </c>
      <c r="G281" s="1519" t="s">
        <v>381</v>
      </c>
      <c r="H281" s="1543">
        <v>42891</v>
      </c>
      <c r="I281" s="1562">
        <v>30000</v>
      </c>
      <c r="J281" s="1562">
        <v>21999.26</v>
      </c>
      <c r="K281" s="1562">
        <v>7999.74</v>
      </c>
    </row>
    <row r="282" spans="1:100" s="1534" customFormat="1" x14ac:dyDescent="0.25">
      <c r="A282" s="1533" t="s">
        <v>1709</v>
      </c>
      <c r="B282" s="6">
        <v>749967</v>
      </c>
      <c r="C282" s="1307" t="s">
        <v>5322</v>
      </c>
      <c r="D282" s="1369" t="s">
        <v>792</v>
      </c>
      <c r="E282" s="1369" t="s">
        <v>792</v>
      </c>
      <c r="F282" s="1519" t="s">
        <v>49</v>
      </c>
      <c r="G282" s="6" t="s">
        <v>691</v>
      </c>
      <c r="H282" s="1308">
        <v>41676</v>
      </c>
      <c r="I282" s="1344">
        <v>2200</v>
      </c>
      <c r="J282" s="1344">
        <v>2200</v>
      </c>
      <c r="K282" s="1326">
        <v>0</v>
      </c>
    </row>
    <row r="283" spans="1:100" x14ac:dyDescent="0.25">
      <c r="A283" s="870" t="s">
        <v>2828</v>
      </c>
      <c r="B283" s="872">
        <v>365204</v>
      </c>
      <c r="C283" s="1812" t="s">
        <v>3433</v>
      </c>
      <c r="D283" s="872" t="s">
        <v>2733</v>
      </c>
      <c r="E283" s="872" t="s">
        <v>370</v>
      </c>
      <c r="F283" s="872" t="s">
        <v>3434</v>
      </c>
      <c r="G283" s="872" t="s">
        <v>94</v>
      </c>
      <c r="H283" s="1308">
        <v>41539</v>
      </c>
      <c r="I283" s="1575">
        <v>17110</v>
      </c>
      <c r="J283" s="1326">
        <v>17110</v>
      </c>
      <c r="K283" s="1326">
        <v>0</v>
      </c>
      <c r="L283" s="794"/>
      <c r="M283" s="793"/>
      <c r="N283" s="793"/>
      <c r="O283" s="793"/>
      <c r="P283" s="793"/>
      <c r="Q283" s="793"/>
      <c r="R283" s="793"/>
      <c r="S283" s="793"/>
      <c r="T283" s="793"/>
      <c r="U283" s="793"/>
      <c r="V283" s="793"/>
      <c r="W283" s="793"/>
      <c r="X283" s="793"/>
      <c r="Y283" s="793"/>
      <c r="Z283" s="793"/>
      <c r="AA283" s="793"/>
      <c r="AB283" s="793"/>
      <c r="AC283" s="793"/>
      <c r="AD283" s="793"/>
      <c r="AE283" s="793"/>
      <c r="AF283" s="793"/>
      <c r="AG283" s="793"/>
      <c r="AH283" s="793"/>
      <c r="AI283" s="793"/>
      <c r="AJ283" s="793"/>
      <c r="AK283" s="793"/>
      <c r="AL283" s="793"/>
      <c r="AM283" s="793"/>
      <c r="AN283" s="793"/>
      <c r="AO283" s="793"/>
      <c r="AP283" s="793"/>
      <c r="AQ283" s="793"/>
      <c r="AR283" s="793"/>
      <c r="AS283" s="793"/>
      <c r="AT283" s="793"/>
      <c r="AU283" s="793"/>
      <c r="AV283" s="793"/>
      <c r="AW283" s="793"/>
      <c r="AX283" s="793"/>
      <c r="AY283" s="793"/>
      <c r="AZ283" s="793"/>
      <c r="BA283" s="793"/>
      <c r="BB283" s="793"/>
      <c r="BC283" s="793"/>
      <c r="BD283" s="793"/>
      <c r="BE283" s="793"/>
      <c r="BF283" s="793"/>
      <c r="BG283" s="793"/>
      <c r="BH283" s="793"/>
      <c r="BI283" s="793"/>
      <c r="BJ283" s="793"/>
      <c r="BK283" s="793"/>
      <c r="BL283" s="793"/>
      <c r="BM283" s="793"/>
      <c r="BN283" s="793"/>
      <c r="BO283" s="793"/>
      <c r="BP283" s="793"/>
      <c r="BQ283" s="793"/>
      <c r="BR283" s="793"/>
      <c r="BS283" s="793"/>
      <c r="BT283" s="793"/>
      <c r="BU283" s="793"/>
      <c r="BV283" s="793"/>
      <c r="BW283" s="793"/>
      <c r="BX283" s="793"/>
      <c r="BY283" s="793"/>
      <c r="BZ283" s="793"/>
      <c r="CA283" s="793"/>
      <c r="CB283" s="793"/>
      <c r="CC283" s="793"/>
      <c r="CD283" s="793"/>
      <c r="CE283" s="793"/>
      <c r="CF283" s="793"/>
      <c r="CG283" s="793"/>
      <c r="CH283" s="793"/>
      <c r="CI283" s="793"/>
      <c r="CJ283" s="793"/>
      <c r="CK283" s="793"/>
      <c r="CL283" s="793"/>
      <c r="CM283" s="793"/>
      <c r="CN283" s="793"/>
      <c r="CO283" s="793"/>
      <c r="CP283" s="793"/>
      <c r="CQ283" s="793"/>
      <c r="CR283" s="793"/>
      <c r="CS283" s="793"/>
      <c r="CT283" s="793"/>
      <c r="CU283" s="793"/>
      <c r="CV283" s="793"/>
    </row>
    <row r="284" spans="1:100" x14ac:dyDescent="0.25">
      <c r="A284" s="871" t="s">
        <v>2828</v>
      </c>
      <c r="B284" s="872">
        <v>365205</v>
      </c>
      <c r="C284" s="1812" t="s">
        <v>3435</v>
      </c>
      <c r="D284" s="872" t="s">
        <v>2733</v>
      </c>
      <c r="E284" s="872" t="s">
        <v>370</v>
      </c>
      <c r="F284" s="872" t="s">
        <v>3436</v>
      </c>
      <c r="G284" s="872" t="s">
        <v>94</v>
      </c>
      <c r="H284" s="1308">
        <v>41539</v>
      </c>
      <c r="I284" s="1344">
        <v>3800</v>
      </c>
      <c r="J284" s="1326">
        <v>3800</v>
      </c>
      <c r="K284" s="1326">
        <v>0</v>
      </c>
      <c r="L284" s="794"/>
      <c r="M284" s="793"/>
      <c r="N284" s="793"/>
      <c r="O284" s="793"/>
      <c r="P284" s="793"/>
      <c r="Q284" s="793"/>
      <c r="R284" s="793"/>
      <c r="S284" s="793"/>
      <c r="T284" s="793"/>
      <c r="U284" s="793"/>
      <c r="V284" s="793"/>
      <c r="W284" s="793"/>
      <c r="X284" s="793"/>
      <c r="Y284" s="793"/>
      <c r="Z284" s="793"/>
      <c r="AA284" s="793"/>
      <c r="AB284" s="793"/>
      <c r="AC284" s="793"/>
      <c r="AD284" s="793"/>
      <c r="AE284" s="793"/>
      <c r="AF284" s="793"/>
      <c r="AG284" s="793"/>
      <c r="AH284" s="793"/>
      <c r="AI284" s="793"/>
      <c r="AJ284" s="793"/>
      <c r="AK284" s="793"/>
      <c r="AL284" s="793"/>
      <c r="AM284" s="793"/>
      <c r="AN284" s="793"/>
      <c r="AO284" s="793"/>
      <c r="AP284" s="793"/>
      <c r="AQ284" s="793"/>
      <c r="AR284" s="793"/>
      <c r="AS284" s="793"/>
      <c r="AT284" s="793"/>
      <c r="AU284" s="793"/>
      <c r="AV284" s="793"/>
      <c r="AW284" s="793"/>
      <c r="AX284" s="793"/>
      <c r="AY284" s="793"/>
      <c r="AZ284" s="793"/>
      <c r="BA284" s="793"/>
      <c r="BB284" s="793"/>
      <c r="BC284" s="793"/>
      <c r="BD284" s="793"/>
      <c r="BE284" s="793"/>
      <c r="BF284" s="793"/>
      <c r="BG284" s="793"/>
      <c r="BH284" s="793"/>
      <c r="BI284" s="793"/>
      <c r="BJ284" s="793"/>
      <c r="BK284" s="793"/>
      <c r="BL284" s="793"/>
      <c r="BM284" s="793"/>
      <c r="BN284" s="793"/>
      <c r="BO284" s="793"/>
      <c r="BP284" s="793"/>
      <c r="BQ284" s="793"/>
      <c r="BR284" s="793"/>
      <c r="BS284" s="793"/>
      <c r="BT284" s="793"/>
      <c r="BU284" s="793"/>
      <c r="BV284" s="793"/>
      <c r="BW284" s="793"/>
      <c r="BX284" s="793"/>
      <c r="BY284" s="793"/>
      <c r="BZ284" s="793"/>
      <c r="CA284" s="793"/>
      <c r="CB284" s="793"/>
      <c r="CC284" s="793"/>
      <c r="CD284" s="793"/>
      <c r="CE284" s="793"/>
      <c r="CF284" s="793"/>
      <c r="CG284" s="793"/>
      <c r="CH284" s="793"/>
      <c r="CI284" s="793"/>
      <c r="CJ284" s="793"/>
      <c r="CK284" s="793"/>
      <c r="CL284" s="793"/>
      <c r="CM284" s="793"/>
      <c r="CN284" s="793"/>
      <c r="CO284" s="793"/>
      <c r="CP284" s="793"/>
      <c r="CQ284" s="793"/>
      <c r="CR284" s="793"/>
      <c r="CS284" s="793"/>
      <c r="CT284" s="793"/>
      <c r="CU284" s="793"/>
      <c r="CV284" s="793"/>
    </row>
    <row r="285" spans="1:100" x14ac:dyDescent="0.25">
      <c r="A285" s="871" t="s">
        <v>3437</v>
      </c>
      <c r="B285" s="872">
        <v>365206</v>
      </c>
      <c r="C285" s="1812" t="s">
        <v>3438</v>
      </c>
      <c r="D285" s="872" t="s">
        <v>2733</v>
      </c>
      <c r="E285" s="872" t="s">
        <v>3439</v>
      </c>
      <c r="F285" s="872" t="s">
        <v>3440</v>
      </c>
      <c r="G285" s="872" t="s">
        <v>94</v>
      </c>
      <c r="H285" s="1308">
        <v>41539</v>
      </c>
      <c r="I285" s="1344">
        <v>3800</v>
      </c>
      <c r="J285" s="1326">
        <v>3800</v>
      </c>
      <c r="K285" s="1326">
        <v>0</v>
      </c>
      <c r="L285" s="795"/>
      <c r="M285" s="794"/>
      <c r="N285" s="794"/>
      <c r="O285" s="794"/>
      <c r="P285" s="794"/>
      <c r="Q285" s="794"/>
      <c r="R285" s="794"/>
      <c r="S285" s="794"/>
      <c r="T285" s="794"/>
      <c r="U285" s="794"/>
      <c r="V285" s="794"/>
      <c r="W285" s="794"/>
      <c r="X285" s="794"/>
      <c r="Y285" s="794"/>
      <c r="Z285" s="794"/>
      <c r="AA285" s="794"/>
      <c r="AB285" s="794"/>
      <c r="AC285" s="794"/>
      <c r="AD285" s="794"/>
      <c r="AE285" s="794"/>
      <c r="AF285" s="794"/>
      <c r="AG285" s="794"/>
      <c r="AH285" s="794"/>
      <c r="AI285" s="794"/>
      <c r="AJ285" s="794"/>
      <c r="AK285" s="794"/>
      <c r="AL285" s="794"/>
      <c r="AM285" s="794"/>
      <c r="AN285" s="794"/>
      <c r="AO285" s="794"/>
      <c r="AP285" s="794"/>
      <c r="AQ285" s="794"/>
      <c r="AR285" s="794"/>
      <c r="AS285" s="794"/>
      <c r="AT285" s="794"/>
      <c r="AU285" s="794"/>
      <c r="AV285" s="794"/>
      <c r="AW285" s="794"/>
      <c r="AX285" s="794"/>
      <c r="AY285" s="794"/>
      <c r="AZ285" s="794"/>
      <c r="BA285" s="794"/>
      <c r="BB285" s="794"/>
      <c r="BC285" s="794"/>
      <c r="BD285" s="794"/>
      <c r="BE285" s="794"/>
      <c r="BF285" s="794"/>
      <c r="BG285" s="794"/>
      <c r="BH285" s="794"/>
      <c r="BI285" s="794"/>
      <c r="BJ285" s="794"/>
      <c r="BK285" s="794"/>
      <c r="BL285" s="794"/>
      <c r="BM285" s="794"/>
      <c r="BN285" s="794"/>
      <c r="BO285" s="794"/>
      <c r="BP285" s="794"/>
      <c r="BQ285" s="794"/>
      <c r="BR285" s="794"/>
      <c r="BS285" s="794"/>
      <c r="BT285" s="794"/>
      <c r="BU285" s="794"/>
      <c r="BV285" s="794"/>
      <c r="BW285" s="794"/>
      <c r="BX285" s="794"/>
      <c r="BY285" s="794"/>
      <c r="BZ285" s="794"/>
      <c r="CA285" s="794"/>
      <c r="CB285" s="794"/>
      <c r="CC285" s="794"/>
      <c r="CD285" s="794"/>
      <c r="CE285" s="794"/>
      <c r="CF285" s="794"/>
      <c r="CG285" s="794"/>
      <c r="CH285" s="794"/>
      <c r="CI285" s="794"/>
      <c r="CJ285" s="794"/>
      <c r="CK285" s="794"/>
      <c r="CL285" s="794"/>
      <c r="CM285" s="794"/>
      <c r="CN285" s="794"/>
      <c r="CO285" s="794"/>
      <c r="CP285" s="794"/>
      <c r="CQ285" s="794"/>
      <c r="CR285" s="794"/>
      <c r="CS285" s="794"/>
      <c r="CT285" s="794"/>
      <c r="CU285" s="794"/>
      <c r="CV285" s="794"/>
    </row>
    <row r="286" spans="1:100" x14ac:dyDescent="0.25">
      <c r="A286" s="870" t="s">
        <v>3437</v>
      </c>
      <c r="B286" s="872">
        <v>548528</v>
      </c>
      <c r="C286" s="1812" t="s">
        <v>3441</v>
      </c>
      <c r="D286" s="872" t="s">
        <v>2505</v>
      </c>
      <c r="E286" s="872" t="s">
        <v>2506</v>
      </c>
      <c r="F286" s="872" t="s">
        <v>3442</v>
      </c>
      <c r="G286" s="872" t="s">
        <v>75</v>
      </c>
      <c r="H286" s="1308">
        <v>41539</v>
      </c>
      <c r="I286" s="1344">
        <v>3800</v>
      </c>
      <c r="J286" s="1326">
        <v>3800</v>
      </c>
      <c r="K286" s="1326">
        <v>0</v>
      </c>
      <c r="L286" s="795"/>
      <c r="M286" s="794"/>
      <c r="N286" s="794"/>
      <c r="O286" s="794"/>
      <c r="P286" s="794"/>
      <c r="Q286" s="794"/>
      <c r="R286" s="794"/>
      <c r="S286" s="794"/>
      <c r="T286" s="794"/>
      <c r="U286" s="794"/>
      <c r="V286" s="794"/>
      <c r="W286" s="794"/>
      <c r="X286" s="794"/>
      <c r="Y286" s="794"/>
      <c r="Z286" s="794"/>
      <c r="AA286" s="794"/>
      <c r="AB286" s="794"/>
      <c r="AC286" s="794"/>
      <c r="AD286" s="794"/>
      <c r="AE286" s="794"/>
      <c r="AF286" s="794"/>
      <c r="AG286" s="794"/>
      <c r="AH286" s="794"/>
      <c r="AI286" s="794"/>
      <c r="AJ286" s="794"/>
      <c r="AK286" s="794"/>
      <c r="AL286" s="794"/>
      <c r="AM286" s="794"/>
      <c r="AN286" s="794"/>
      <c r="AO286" s="794"/>
      <c r="AP286" s="794"/>
      <c r="AQ286" s="794"/>
      <c r="AR286" s="794"/>
      <c r="AS286" s="794"/>
      <c r="AT286" s="794"/>
      <c r="AU286" s="794"/>
      <c r="AV286" s="794"/>
      <c r="AW286" s="794"/>
      <c r="AX286" s="794"/>
      <c r="AY286" s="794"/>
      <c r="AZ286" s="794"/>
      <c r="BA286" s="794"/>
      <c r="BB286" s="794"/>
      <c r="BC286" s="794"/>
      <c r="BD286" s="794"/>
      <c r="BE286" s="794"/>
      <c r="BF286" s="794"/>
      <c r="BG286" s="794"/>
      <c r="BH286" s="794"/>
      <c r="BI286" s="794"/>
      <c r="BJ286" s="794"/>
      <c r="BK286" s="794"/>
      <c r="BL286" s="794"/>
      <c r="BM286" s="794"/>
      <c r="BN286" s="794"/>
      <c r="BO286" s="794"/>
      <c r="BP286" s="794"/>
      <c r="BQ286" s="794"/>
      <c r="BR286" s="794"/>
      <c r="BS286" s="794"/>
      <c r="BT286" s="794"/>
      <c r="BU286" s="794"/>
      <c r="BV286" s="794"/>
      <c r="BW286" s="794"/>
      <c r="BX286" s="794"/>
      <c r="BY286" s="794"/>
      <c r="BZ286" s="794"/>
      <c r="CA286" s="794"/>
      <c r="CB286" s="794"/>
      <c r="CC286" s="794"/>
      <c r="CD286" s="794"/>
      <c r="CE286" s="794"/>
      <c r="CF286" s="794"/>
      <c r="CG286" s="794"/>
      <c r="CH286" s="794"/>
      <c r="CI286" s="794"/>
      <c r="CJ286" s="794"/>
      <c r="CK286" s="794"/>
      <c r="CL286" s="794"/>
      <c r="CM286" s="794"/>
      <c r="CN286" s="794"/>
      <c r="CO286" s="794"/>
      <c r="CP286" s="794"/>
      <c r="CQ286" s="794"/>
      <c r="CR286" s="794"/>
      <c r="CS286" s="794"/>
      <c r="CT286" s="794"/>
      <c r="CU286" s="794"/>
      <c r="CV286" s="794"/>
    </row>
    <row r="287" spans="1:100" x14ac:dyDescent="0.25">
      <c r="A287" s="870" t="s">
        <v>3437</v>
      </c>
      <c r="B287" s="872">
        <v>365207</v>
      </c>
      <c r="C287" s="1812" t="s">
        <v>3443</v>
      </c>
      <c r="D287" s="872" t="s">
        <v>2733</v>
      </c>
      <c r="E287" s="872" t="s">
        <v>3444</v>
      </c>
      <c r="F287" s="872" t="s">
        <v>3445</v>
      </c>
      <c r="G287" s="872" t="s">
        <v>75</v>
      </c>
      <c r="H287" s="1308">
        <v>41539</v>
      </c>
      <c r="I287" s="1344">
        <v>3800</v>
      </c>
      <c r="J287" s="1326">
        <v>3800</v>
      </c>
      <c r="K287" s="1326">
        <v>0</v>
      </c>
      <c r="P287" s="794"/>
      <c r="Q287" s="794"/>
      <c r="R287" s="794"/>
      <c r="S287" s="794"/>
      <c r="T287" s="794"/>
      <c r="U287" s="794"/>
      <c r="V287" s="794"/>
      <c r="W287" s="794"/>
      <c r="X287" s="794"/>
      <c r="Y287" s="794"/>
      <c r="Z287" s="794"/>
      <c r="AA287" s="794"/>
      <c r="AB287" s="794"/>
      <c r="AC287" s="794"/>
      <c r="AD287" s="794"/>
      <c r="AE287" s="794"/>
      <c r="AF287" s="794"/>
      <c r="AG287" s="794"/>
      <c r="AH287" s="794"/>
      <c r="AI287" s="794"/>
      <c r="AJ287" s="794"/>
      <c r="AK287" s="794"/>
      <c r="AL287" s="794"/>
      <c r="AM287" s="794"/>
      <c r="AN287" s="794"/>
      <c r="AO287" s="794"/>
      <c r="AP287" s="794"/>
      <c r="AQ287" s="794"/>
      <c r="AR287" s="794"/>
      <c r="AS287" s="794"/>
      <c r="AT287" s="794"/>
      <c r="AU287" s="794"/>
      <c r="AV287" s="794"/>
      <c r="AW287" s="794"/>
      <c r="AX287" s="794"/>
      <c r="AY287" s="794"/>
      <c r="AZ287" s="794"/>
      <c r="BA287" s="794"/>
      <c r="BB287" s="794"/>
      <c r="BC287" s="794"/>
      <c r="BD287" s="794"/>
      <c r="BE287" s="794"/>
      <c r="BF287" s="794"/>
      <c r="BG287" s="794"/>
      <c r="BH287" s="794"/>
      <c r="BI287" s="794"/>
      <c r="BJ287" s="794"/>
      <c r="BK287" s="794"/>
      <c r="BL287" s="794"/>
      <c r="BM287" s="794"/>
      <c r="BN287" s="794"/>
      <c r="BO287" s="794"/>
      <c r="BP287" s="794"/>
      <c r="BQ287" s="794"/>
      <c r="BR287" s="794"/>
      <c r="BS287" s="794"/>
      <c r="BT287" s="794"/>
      <c r="BU287" s="794"/>
      <c r="BV287" s="794"/>
      <c r="BW287" s="794"/>
      <c r="BX287" s="794"/>
      <c r="BY287" s="794"/>
      <c r="BZ287" s="794"/>
      <c r="CA287" s="794"/>
      <c r="CB287" s="794"/>
      <c r="CC287" s="794"/>
      <c r="CD287" s="794"/>
      <c r="CE287" s="794"/>
      <c r="CF287" s="794"/>
      <c r="CG287" s="794"/>
      <c r="CH287" s="794"/>
      <c r="CI287" s="794"/>
      <c r="CJ287" s="794"/>
      <c r="CK287" s="794"/>
      <c r="CL287" s="794"/>
      <c r="CM287" s="794"/>
      <c r="CN287" s="794"/>
      <c r="CO287" s="794"/>
      <c r="CP287" s="794"/>
      <c r="CQ287" s="794"/>
      <c r="CR287" s="794"/>
      <c r="CS287" s="794"/>
      <c r="CT287" s="794"/>
      <c r="CU287" s="794"/>
      <c r="CV287" s="794"/>
    </row>
    <row r="288" spans="1:100" x14ac:dyDescent="0.25">
      <c r="A288" s="871" t="s">
        <v>3446</v>
      </c>
      <c r="B288" s="872">
        <v>365213</v>
      </c>
      <c r="C288" s="1812" t="s">
        <v>3447</v>
      </c>
      <c r="D288" s="872" t="s">
        <v>2440</v>
      </c>
      <c r="E288" s="872" t="s">
        <v>2509</v>
      </c>
      <c r="F288" s="1821" t="s">
        <v>370</v>
      </c>
      <c r="G288" s="1821" t="s">
        <v>103</v>
      </c>
      <c r="H288" s="1308">
        <v>41640</v>
      </c>
      <c r="I288" s="1927">
        <v>173111.46</v>
      </c>
      <c r="J288" s="1927">
        <v>173111.46</v>
      </c>
      <c r="K288" s="1926">
        <v>0</v>
      </c>
      <c r="L288" s="796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  <c r="AB288" s="795"/>
      <c r="AC288" s="795"/>
      <c r="AD288" s="795"/>
      <c r="AE288" s="795"/>
      <c r="AF288" s="795"/>
      <c r="AG288" s="795"/>
      <c r="AH288" s="795"/>
      <c r="AI288" s="795"/>
      <c r="AJ288" s="795"/>
      <c r="AK288" s="795"/>
      <c r="AL288" s="795"/>
      <c r="AM288" s="795"/>
      <c r="AN288" s="795"/>
      <c r="AO288" s="795"/>
      <c r="AP288" s="795"/>
      <c r="AQ288" s="795"/>
      <c r="AR288" s="795"/>
      <c r="AS288" s="795"/>
      <c r="AT288" s="795"/>
      <c r="AU288" s="795"/>
      <c r="AV288" s="795"/>
      <c r="AW288" s="795"/>
      <c r="AX288" s="795"/>
      <c r="AY288" s="795"/>
      <c r="AZ288" s="795"/>
      <c r="BA288" s="795"/>
      <c r="BB288" s="795"/>
      <c r="BC288" s="795"/>
      <c r="BD288" s="795"/>
      <c r="BE288" s="795"/>
      <c r="BF288" s="795"/>
      <c r="BG288" s="795"/>
      <c r="BH288" s="795"/>
      <c r="BI288" s="795"/>
      <c r="BJ288" s="795"/>
      <c r="BK288" s="795"/>
      <c r="BL288" s="795"/>
      <c r="BM288" s="795"/>
      <c r="BN288" s="795"/>
      <c r="BO288" s="795"/>
      <c r="BP288" s="795"/>
      <c r="BQ288" s="795"/>
      <c r="BR288" s="795"/>
      <c r="BS288" s="795"/>
      <c r="BT288" s="795"/>
      <c r="BU288" s="795"/>
      <c r="BV288" s="795"/>
      <c r="BW288" s="795"/>
      <c r="BX288" s="795"/>
      <c r="BY288" s="795"/>
      <c r="BZ288" s="795"/>
      <c r="CA288" s="795"/>
      <c r="CB288" s="795"/>
      <c r="CC288" s="795"/>
      <c r="CD288" s="795"/>
      <c r="CE288" s="795"/>
      <c r="CF288" s="795"/>
      <c r="CG288" s="795"/>
      <c r="CH288" s="795"/>
      <c r="CI288" s="795"/>
      <c r="CJ288" s="795"/>
      <c r="CK288" s="795"/>
      <c r="CL288" s="795"/>
      <c r="CM288" s="795"/>
      <c r="CN288" s="795"/>
      <c r="CO288" s="795"/>
      <c r="CP288" s="795"/>
      <c r="CQ288" s="795"/>
      <c r="CR288" s="795"/>
      <c r="CS288" s="795"/>
      <c r="CT288" s="795"/>
      <c r="CU288" s="795"/>
      <c r="CV288" s="795"/>
    </row>
    <row r="289" spans="1:11" s="1822" customFormat="1" x14ac:dyDescent="0.25">
      <c r="A289" s="1811" t="s">
        <v>6283</v>
      </c>
      <c r="B289" s="1820" t="s">
        <v>792</v>
      </c>
      <c r="C289" s="1820" t="s">
        <v>6285</v>
      </c>
      <c r="D289" s="1820" t="s">
        <v>49</v>
      </c>
      <c r="E289" s="1820" t="s">
        <v>49</v>
      </c>
      <c r="F289" s="1820" t="s">
        <v>49</v>
      </c>
      <c r="G289" s="1821" t="s">
        <v>94</v>
      </c>
      <c r="H289" s="1308">
        <v>44627</v>
      </c>
      <c r="I289" s="1927">
        <v>10384</v>
      </c>
      <c r="J289" s="1927">
        <v>0</v>
      </c>
      <c r="K289" s="1927">
        <v>10384</v>
      </c>
    </row>
    <row r="290" spans="1:11" s="1822" customFormat="1" x14ac:dyDescent="0.25">
      <c r="A290" s="1811" t="s">
        <v>6283</v>
      </c>
      <c r="B290" s="1820" t="s">
        <v>792</v>
      </c>
      <c r="C290" s="1820" t="s">
        <v>6286</v>
      </c>
      <c r="D290" s="1820" t="s">
        <v>49</v>
      </c>
      <c r="E290" s="1820" t="s">
        <v>49</v>
      </c>
      <c r="F290" s="1820" t="s">
        <v>49</v>
      </c>
      <c r="G290" s="1821" t="s">
        <v>94</v>
      </c>
      <c r="H290" s="1308">
        <v>44627</v>
      </c>
      <c r="I290" s="1927">
        <v>10384</v>
      </c>
      <c r="J290" s="1927">
        <v>0</v>
      </c>
      <c r="K290" s="1927">
        <v>10384</v>
      </c>
    </row>
    <row r="291" spans="1:11" s="1822" customFormat="1" x14ac:dyDescent="0.25">
      <c r="A291" s="1811" t="s">
        <v>6283</v>
      </c>
      <c r="B291" s="1820" t="s">
        <v>792</v>
      </c>
      <c r="C291" s="1820" t="s">
        <v>6287</v>
      </c>
      <c r="D291" s="1820" t="s">
        <v>49</v>
      </c>
      <c r="E291" s="1820" t="s">
        <v>49</v>
      </c>
      <c r="F291" s="1820" t="s">
        <v>49</v>
      </c>
      <c r="G291" s="1821" t="s">
        <v>94</v>
      </c>
      <c r="H291" s="1308">
        <v>44627</v>
      </c>
      <c r="I291" s="1927">
        <v>10384</v>
      </c>
      <c r="J291" s="1927">
        <v>0</v>
      </c>
      <c r="K291" s="1927">
        <v>10384</v>
      </c>
    </row>
    <row r="292" spans="1:11" s="1822" customFormat="1" x14ac:dyDescent="0.25">
      <c r="A292" s="1811" t="s">
        <v>6283</v>
      </c>
      <c r="B292" s="1820" t="s">
        <v>792</v>
      </c>
      <c r="C292" s="1820" t="s">
        <v>6288</v>
      </c>
      <c r="D292" s="1820" t="s">
        <v>49</v>
      </c>
      <c r="E292" s="1820" t="s">
        <v>49</v>
      </c>
      <c r="F292" s="1820" t="s">
        <v>49</v>
      </c>
      <c r="G292" s="1821" t="s">
        <v>94</v>
      </c>
      <c r="H292" s="1308">
        <v>44627</v>
      </c>
      <c r="I292" s="1927">
        <v>10384</v>
      </c>
      <c r="J292" s="1927">
        <v>0</v>
      </c>
      <c r="K292" s="1927">
        <v>10384</v>
      </c>
    </row>
    <row r="293" spans="1:11" s="1822" customFormat="1" x14ac:dyDescent="0.25">
      <c r="A293" s="1811" t="s">
        <v>6283</v>
      </c>
      <c r="B293" s="1820" t="s">
        <v>792</v>
      </c>
      <c r="C293" s="1820" t="s">
        <v>6289</v>
      </c>
      <c r="D293" s="1820" t="s">
        <v>49</v>
      </c>
      <c r="E293" s="1820" t="s">
        <v>49</v>
      </c>
      <c r="F293" s="1820" t="s">
        <v>49</v>
      </c>
      <c r="G293" s="1821" t="s">
        <v>94</v>
      </c>
      <c r="H293" s="1308">
        <v>44627</v>
      </c>
      <c r="I293" s="1927">
        <v>10384</v>
      </c>
      <c r="J293" s="1927">
        <v>0</v>
      </c>
      <c r="K293" s="1927">
        <v>10384</v>
      </c>
    </row>
    <row r="294" spans="1:11" s="1822" customFormat="1" x14ac:dyDescent="0.25">
      <c r="A294" s="1811" t="s">
        <v>6283</v>
      </c>
      <c r="B294" s="1820" t="s">
        <v>792</v>
      </c>
      <c r="C294" s="1820" t="s">
        <v>6290</v>
      </c>
      <c r="D294" s="1820" t="s">
        <v>49</v>
      </c>
      <c r="E294" s="1820" t="s">
        <v>49</v>
      </c>
      <c r="F294" s="1820" t="s">
        <v>49</v>
      </c>
      <c r="G294" s="1821" t="s">
        <v>94</v>
      </c>
      <c r="H294" s="1308">
        <v>44627</v>
      </c>
      <c r="I294" s="1927">
        <v>10384</v>
      </c>
      <c r="J294" s="1927">
        <v>0</v>
      </c>
      <c r="K294" s="1927">
        <v>10384</v>
      </c>
    </row>
    <row r="295" spans="1:11" s="1822" customFormat="1" x14ac:dyDescent="0.25">
      <c r="A295" s="1811" t="s">
        <v>6283</v>
      </c>
      <c r="B295" s="1820" t="s">
        <v>792</v>
      </c>
      <c r="C295" s="1820" t="s">
        <v>6291</v>
      </c>
      <c r="D295" s="1820" t="s">
        <v>49</v>
      </c>
      <c r="E295" s="1820" t="s">
        <v>49</v>
      </c>
      <c r="F295" s="1820" t="s">
        <v>49</v>
      </c>
      <c r="G295" s="1821" t="s">
        <v>94</v>
      </c>
      <c r="H295" s="1308">
        <v>44627</v>
      </c>
      <c r="I295" s="1927">
        <v>10384</v>
      </c>
      <c r="J295" s="1927">
        <v>0</v>
      </c>
      <c r="K295" s="1927">
        <v>10384</v>
      </c>
    </row>
    <row r="296" spans="1:11" s="1822" customFormat="1" x14ac:dyDescent="0.25">
      <c r="A296" s="1811" t="s">
        <v>6283</v>
      </c>
      <c r="B296" s="1820" t="s">
        <v>792</v>
      </c>
      <c r="C296" s="1820" t="s">
        <v>6292</v>
      </c>
      <c r="D296" s="1820" t="s">
        <v>49</v>
      </c>
      <c r="E296" s="1820" t="s">
        <v>49</v>
      </c>
      <c r="F296" s="1820" t="s">
        <v>49</v>
      </c>
      <c r="G296" s="1821" t="s">
        <v>94</v>
      </c>
      <c r="H296" s="1308">
        <v>44627</v>
      </c>
      <c r="I296" s="1927">
        <v>10384</v>
      </c>
      <c r="J296" s="1927">
        <v>0</v>
      </c>
      <c r="K296" s="1927">
        <v>10384</v>
      </c>
    </row>
    <row r="297" spans="1:11" s="1822" customFormat="1" x14ac:dyDescent="0.25">
      <c r="A297" s="1811" t="s">
        <v>6283</v>
      </c>
      <c r="B297" s="1820" t="s">
        <v>792</v>
      </c>
      <c r="C297" s="1820" t="s">
        <v>6293</v>
      </c>
      <c r="D297" s="1820" t="s">
        <v>49</v>
      </c>
      <c r="E297" s="1820" t="s">
        <v>49</v>
      </c>
      <c r="F297" s="1820" t="s">
        <v>49</v>
      </c>
      <c r="G297" s="1821" t="s">
        <v>94</v>
      </c>
      <c r="H297" s="1308">
        <v>44627</v>
      </c>
      <c r="I297" s="1927">
        <v>10384</v>
      </c>
      <c r="J297" s="1927">
        <v>0</v>
      </c>
      <c r="K297" s="1927">
        <v>10384</v>
      </c>
    </row>
    <row r="298" spans="1:11" s="1822" customFormat="1" x14ac:dyDescent="0.25">
      <c r="A298" s="1811" t="s">
        <v>6283</v>
      </c>
      <c r="B298" s="1820" t="s">
        <v>792</v>
      </c>
      <c r="C298" s="1820" t="s">
        <v>6294</v>
      </c>
      <c r="D298" s="1820" t="s">
        <v>49</v>
      </c>
      <c r="E298" s="1820" t="s">
        <v>49</v>
      </c>
      <c r="F298" s="1820" t="s">
        <v>49</v>
      </c>
      <c r="G298" s="1821" t="s">
        <v>94</v>
      </c>
      <c r="H298" s="1308">
        <v>44627</v>
      </c>
      <c r="I298" s="1927">
        <v>10384</v>
      </c>
      <c r="J298" s="1927">
        <v>0</v>
      </c>
      <c r="K298" s="1927">
        <v>10384</v>
      </c>
    </row>
    <row r="299" spans="1:11" s="1822" customFormat="1" x14ac:dyDescent="0.25">
      <c r="A299" s="1811" t="s">
        <v>6283</v>
      </c>
      <c r="B299" s="1820" t="s">
        <v>792</v>
      </c>
      <c r="C299" s="1820" t="s">
        <v>6295</v>
      </c>
      <c r="D299" s="1820" t="s">
        <v>49</v>
      </c>
      <c r="E299" s="1820" t="s">
        <v>49</v>
      </c>
      <c r="F299" s="1820" t="s">
        <v>49</v>
      </c>
      <c r="G299" s="1821" t="s">
        <v>94</v>
      </c>
      <c r="H299" s="1308">
        <v>44627</v>
      </c>
      <c r="I299" s="1927">
        <v>10384</v>
      </c>
      <c r="J299" s="1927">
        <v>0</v>
      </c>
      <c r="K299" s="1927">
        <v>10384</v>
      </c>
    </row>
    <row r="300" spans="1:11" s="1822" customFormat="1" x14ac:dyDescent="0.25">
      <c r="A300" s="1811" t="s">
        <v>6283</v>
      </c>
      <c r="B300" s="1820" t="s">
        <v>792</v>
      </c>
      <c r="C300" s="1820" t="s">
        <v>6296</v>
      </c>
      <c r="D300" s="1820" t="s">
        <v>49</v>
      </c>
      <c r="E300" s="1820" t="s">
        <v>49</v>
      </c>
      <c r="F300" s="1820" t="s">
        <v>49</v>
      </c>
      <c r="G300" s="1821" t="s">
        <v>94</v>
      </c>
      <c r="H300" s="1308">
        <v>44627</v>
      </c>
      <c r="I300" s="1927">
        <v>10384</v>
      </c>
      <c r="J300" s="1927">
        <v>0</v>
      </c>
      <c r="K300" s="1927">
        <v>10384</v>
      </c>
    </row>
    <row r="301" spans="1:11" s="1822" customFormat="1" x14ac:dyDescent="0.25">
      <c r="A301" s="1811" t="s">
        <v>6283</v>
      </c>
      <c r="B301" s="1820" t="s">
        <v>792</v>
      </c>
      <c r="C301" s="1820" t="s">
        <v>6297</v>
      </c>
      <c r="D301" s="1820" t="s">
        <v>49</v>
      </c>
      <c r="E301" s="1820" t="s">
        <v>49</v>
      </c>
      <c r="F301" s="1820" t="s">
        <v>49</v>
      </c>
      <c r="G301" s="1821" t="s">
        <v>94</v>
      </c>
      <c r="H301" s="1308">
        <v>44627</v>
      </c>
      <c r="I301" s="1927">
        <v>10384</v>
      </c>
      <c r="J301" s="1927">
        <v>0</v>
      </c>
      <c r="K301" s="1927">
        <v>10384</v>
      </c>
    </row>
    <row r="302" spans="1:11" s="1822" customFormat="1" x14ac:dyDescent="0.25">
      <c r="A302" s="1811" t="s">
        <v>6283</v>
      </c>
      <c r="B302" s="1820" t="s">
        <v>792</v>
      </c>
      <c r="C302" s="1820" t="s">
        <v>6298</v>
      </c>
      <c r="D302" s="1820" t="s">
        <v>49</v>
      </c>
      <c r="E302" s="1820" t="s">
        <v>49</v>
      </c>
      <c r="F302" s="1820" t="s">
        <v>49</v>
      </c>
      <c r="G302" s="1821" t="s">
        <v>94</v>
      </c>
      <c r="H302" s="1308">
        <v>44627</v>
      </c>
      <c r="I302" s="1927">
        <v>10384</v>
      </c>
      <c r="J302" s="1927">
        <v>0</v>
      </c>
      <c r="K302" s="1927">
        <v>10384</v>
      </c>
    </row>
    <row r="303" spans="1:11" s="1822" customFormat="1" x14ac:dyDescent="0.25">
      <c r="A303" s="1811" t="s">
        <v>6283</v>
      </c>
      <c r="B303" s="1820" t="s">
        <v>792</v>
      </c>
      <c r="C303" s="1820" t="s">
        <v>6299</v>
      </c>
      <c r="D303" s="1820" t="s">
        <v>49</v>
      </c>
      <c r="E303" s="1820" t="s">
        <v>49</v>
      </c>
      <c r="F303" s="1820" t="s">
        <v>49</v>
      </c>
      <c r="G303" s="1821" t="s">
        <v>94</v>
      </c>
      <c r="H303" s="1308">
        <v>44627</v>
      </c>
      <c r="I303" s="1927">
        <v>10384</v>
      </c>
      <c r="J303" s="1927">
        <v>0</v>
      </c>
      <c r="K303" s="1927">
        <v>10384</v>
      </c>
    </row>
    <row r="304" spans="1:11" s="1822" customFormat="1" x14ac:dyDescent="0.25">
      <c r="A304" s="1811" t="s">
        <v>6283</v>
      </c>
      <c r="B304" s="1820" t="s">
        <v>792</v>
      </c>
      <c r="C304" s="1820" t="s">
        <v>6300</v>
      </c>
      <c r="D304" s="1820" t="s">
        <v>49</v>
      </c>
      <c r="E304" s="1820" t="s">
        <v>49</v>
      </c>
      <c r="F304" s="1820" t="s">
        <v>49</v>
      </c>
      <c r="G304" s="1821" t="s">
        <v>94</v>
      </c>
      <c r="H304" s="1308">
        <v>44627</v>
      </c>
      <c r="I304" s="1927">
        <v>10384</v>
      </c>
      <c r="J304" s="1927">
        <v>0</v>
      </c>
      <c r="K304" s="1927">
        <v>10384</v>
      </c>
    </row>
    <row r="305" spans="1:12" s="1822" customFormat="1" x14ac:dyDescent="0.25">
      <c r="A305" s="1811" t="s">
        <v>6283</v>
      </c>
      <c r="B305" s="1820" t="s">
        <v>792</v>
      </c>
      <c r="C305" s="1820" t="s">
        <v>6301</v>
      </c>
      <c r="D305" s="1820" t="s">
        <v>49</v>
      </c>
      <c r="E305" s="1820" t="s">
        <v>49</v>
      </c>
      <c r="F305" s="1820" t="s">
        <v>49</v>
      </c>
      <c r="G305" s="1821" t="s">
        <v>94</v>
      </c>
      <c r="H305" s="1308">
        <v>44627</v>
      </c>
      <c r="I305" s="1927">
        <v>10384</v>
      </c>
      <c r="J305" s="1927">
        <v>0</v>
      </c>
      <c r="K305" s="1927">
        <v>10384</v>
      </c>
    </row>
    <row r="306" spans="1:12" s="1822" customFormat="1" x14ac:dyDescent="0.25">
      <c r="A306" s="1811" t="s">
        <v>6283</v>
      </c>
      <c r="B306" s="1820" t="s">
        <v>792</v>
      </c>
      <c r="C306" s="1820" t="s">
        <v>6302</v>
      </c>
      <c r="D306" s="1820" t="s">
        <v>49</v>
      </c>
      <c r="E306" s="1820" t="s">
        <v>49</v>
      </c>
      <c r="F306" s="1820" t="s">
        <v>49</v>
      </c>
      <c r="G306" s="1821" t="s">
        <v>94</v>
      </c>
      <c r="H306" s="1308">
        <v>44627</v>
      </c>
      <c r="I306" s="1927">
        <v>10384</v>
      </c>
      <c r="J306" s="1927">
        <v>0</v>
      </c>
      <c r="K306" s="1927">
        <v>10384</v>
      </c>
    </row>
    <row r="307" spans="1:12" s="1822" customFormat="1" x14ac:dyDescent="0.25">
      <c r="A307" s="1811" t="s">
        <v>6283</v>
      </c>
      <c r="B307" s="1820" t="s">
        <v>792</v>
      </c>
      <c r="C307" s="1820" t="s">
        <v>6303</v>
      </c>
      <c r="D307" s="1820" t="s">
        <v>49</v>
      </c>
      <c r="E307" s="1820" t="s">
        <v>49</v>
      </c>
      <c r="F307" s="1820" t="s">
        <v>49</v>
      </c>
      <c r="G307" s="1821" t="s">
        <v>94</v>
      </c>
      <c r="H307" s="1308">
        <v>44627</v>
      </c>
      <c r="I307" s="1927">
        <v>10384</v>
      </c>
      <c r="J307" s="1927">
        <v>0</v>
      </c>
      <c r="K307" s="1927">
        <v>10384</v>
      </c>
    </row>
    <row r="308" spans="1:12" s="1822" customFormat="1" x14ac:dyDescent="0.25">
      <c r="A308" s="1811" t="s">
        <v>6283</v>
      </c>
      <c r="B308" s="1820" t="s">
        <v>792</v>
      </c>
      <c r="C308" s="1820" t="s">
        <v>6304</v>
      </c>
      <c r="D308" s="1820" t="s">
        <v>49</v>
      </c>
      <c r="E308" s="1820" t="s">
        <v>49</v>
      </c>
      <c r="F308" s="1820" t="s">
        <v>49</v>
      </c>
      <c r="G308" s="1821" t="s">
        <v>94</v>
      </c>
      <c r="H308" s="1308">
        <v>44627</v>
      </c>
      <c r="I308" s="1927">
        <v>10384</v>
      </c>
      <c r="J308" s="1927">
        <v>0</v>
      </c>
      <c r="K308" s="1927">
        <v>10384</v>
      </c>
    </row>
    <row r="309" spans="1:12" s="1822" customFormat="1" x14ac:dyDescent="0.25">
      <c r="A309" s="1811" t="s">
        <v>6283</v>
      </c>
      <c r="B309" s="1820" t="s">
        <v>792</v>
      </c>
      <c r="C309" s="1820" t="s">
        <v>6305</v>
      </c>
      <c r="D309" s="1820" t="s">
        <v>49</v>
      </c>
      <c r="E309" s="1820" t="s">
        <v>49</v>
      </c>
      <c r="F309" s="1820" t="s">
        <v>49</v>
      </c>
      <c r="G309" s="1821" t="s">
        <v>94</v>
      </c>
      <c r="H309" s="1308">
        <v>44627</v>
      </c>
      <c r="I309" s="1927">
        <v>10384</v>
      </c>
      <c r="J309" s="1927">
        <v>0</v>
      </c>
      <c r="K309" s="1927">
        <v>10384</v>
      </c>
    </row>
    <row r="310" spans="1:12" s="1822" customFormat="1" x14ac:dyDescent="0.25">
      <c r="A310" s="1099"/>
      <c r="B310" s="45"/>
      <c r="C310" s="45"/>
      <c r="D310" s="45"/>
      <c r="E310" s="45"/>
      <c r="F310" s="45"/>
      <c r="G310" s="1798"/>
      <c r="H310" s="1318"/>
      <c r="I310" s="1928"/>
      <c r="J310" s="1928"/>
      <c r="K310" s="1928"/>
    </row>
    <row r="311" spans="1:12" s="1822" customFormat="1" x14ac:dyDescent="0.25">
      <c r="A311" s="1099"/>
      <c r="B311" s="1798"/>
      <c r="C311" s="1798"/>
      <c r="D311" s="1798"/>
      <c r="E311" s="1798"/>
      <c r="F311" s="1798"/>
      <c r="G311" s="1798"/>
      <c r="H311" s="1318"/>
      <c r="I311" s="1849"/>
      <c r="J311" s="1849"/>
      <c r="K311" s="1341"/>
    </row>
    <row r="312" spans="1:12" s="1280" customFormat="1" ht="18.75" customHeight="1" x14ac:dyDescent="0.3">
      <c r="A312" s="1551" t="s">
        <v>204</v>
      </c>
      <c r="B312" s="1297"/>
      <c r="C312" s="1297"/>
      <c r="D312" s="1297"/>
      <c r="E312" s="2032" t="s">
        <v>4935</v>
      </c>
      <c r="F312" s="2032"/>
      <c r="G312" s="2033"/>
      <c r="H312" s="2034" t="s">
        <v>3</v>
      </c>
      <c r="I312" s="2035" t="s">
        <v>4</v>
      </c>
      <c r="J312" s="2036" t="s">
        <v>5</v>
      </c>
      <c r="K312" s="2037" t="s">
        <v>6</v>
      </c>
      <c r="L312" s="1293"/>
    </row>
    <row r="313" spans="1:12" s="1280" customFormat="1" x14ac:dyDescent="0.25">
      <c r="A313" s="1558" t="s">
        <v>7</v>
      </c>
      <c r="B313" s="1299" t="s">
        <v>8</v>
      </c>
      <c r="C313" s="1299" t="s">
        <v>9</v>
      </c>
      <c r="D313" s="1299" t="s">
        <v>10</v>
      </c>
      <c r="E313" s="1299" t="s">
        <v>11</v>
      </c>
      <c r="F313" s="1299" t="s">
        <v>12</v>
      </c>
      <c r="G313" s="1299" t="s">
        <v>13</v>
      </c>
      <c r="H313" s="2034"/>
      <c r="I313" s="2035"/>
      <c r="J313" s="2036"/>
      <c r="K313" s="2037"/>
      <c r="L313" s="1293"/>
    </row>
    <row r="314" spans="1:12" s="1280" customFormat="1" x14ac:dyDescent="0.25">
      <c r="A314" s="1288" t="s">
        <v>4920</v>
      </c>
      <c r="B314" s="1289">
        <v>372224</v>
      </c>
      <c r="C314" s="1289" t="s">
        <v>4921</v>
      </c>
      <c r="D314" s="1307" t="s">
        <v>792</v>
      </c>
      <c r="E314" s="1307" t="s">
        <v>792</v>
      </c>
      <c r="F314" s="1289" t="s">
        <v>49</v>
      </c>
      <c r="G314" s="1289" t="s">
        <v>159</v>
      </c>
      <c r="H314" s="1500">
        <v>40319</v>
      </c>
      <c r="I314" s="1508">
        <v>3003.37</v>
      </c>
      <c r="J314" s="1508">
        <v>3003.37</v>
      </c>
      <c r="K314" s="1508">
        <v>0</v>
      </c>
      <c r="L314" s="1293"/>
    </row>
    <row r="315" spans="1:12" s="1280" customFormat="1" x14ac:dyDescent="0.25">
      <c r="A315" s="1288" t="s">
        <v>4920</v>
      </c>
      <c r="B315" s="1289">
        <v>548834</v>
      </c>
      <c r="C315" s="1289" t="s">
        <v>4922</v>
      </c>
      <c r="D315" s="1307" t="s">
        <v>792</v>
      </c>
      <c r="E315" s="1307" t="s">
        <v>792</v>
      </c>
      <c r="F315" s="1289" t="s">
        <v>49</v>
      </c>
      <c r="G315" s="1289" t="s">
        <v>159</v>
      </c>
      <c r="H315" s="1500">
        <v>40319</v>
      </c>
      <c r="I315" s="1508">
        <v>3003.37</v>
      </c>
      <c r="J315" s="1508">
        <v>3003.37</v>
      </c>
      <c r="K315" s="1508">
        <v>0</v>
      </c>
      <c r="L315" s="1293"/>
    </row>
    <row r="316" spans="1:12" s="1280" customFormat="1" x14ac:dyDescent="0.25">
      <c r="A316" s="1288" t="s">
        <v>5442</v>
      </c>
      <c r="B316" s="1289">
        <v>372228</v>
      </c>
      <c r="C316" s="1289" t="s">
        <v>4923</v>
      </c>
      <c r="D316" s="1307" t="s">
        <v>792</v>
      </c>
      <c r="E316" s="1307" t="s">
        <v>792</v>
      </c>
      <c r="F316" s="1289" t="s">
        <v>49</v>
      </c>
      <c r="G316" s="1289" t="s">
        <v>18</v>
      </c>
      <c r="H316" s="1500">
        <v>40319</v>
      </c>
      <c r="I316" s="1508">
        <v>3520.08</v>
      </c>
      <c r="J316" s="1508">
        <v>3520.08</v>
      </c>
      <c r="K316" s="1508">
        <v>0</v>
      </c>
      <c r="L316" s="1293"/>
    </row>
    <row r="317" spans="1:12" s="1280" customFormat="1" x14ac:dyDescent="0.25">
      <c r="A317" s="1288" t="s">
        <v>1239</v>
      </c>
      <c r="B317" s="1289">
        <v>372223</v>
      </c>
      <c r="C317" s="1289" t="s">
        <v>4924</v>
      </c>
      <c r="D317" s="1307" t="s">
        <v>792</v>
      </c>
      <c r="E317" s="1307" t="s">
        <v>792</v>
      </c>
      <c r="F317" s="1289" t="s">
        <v>49</v>
      </c>
      <c r="G317" s="1289" t="s">
        <v>65</v>
      </c>
      <c r="H317" s="1500">
        <v>39083</v>
      </c>
      <c r="I317" s="1932">
        <v>2500</v>
      </c>
      <c r="J317" s="1932">
        <v>2500</v>
      </c>
      <c r="K317" s="1508">
        <v>0</v>
      </c>
      <c r="L317" s="1293"/>
    </row>
    <row r="318" spans="1:12" s="1280" customFormat="1" x14ac:dyDescent="0.25">
      <c r="A318" s="1288" t="s">
        <v>4925</v>
      </c>
      <c r="B318" s="1289">
        <v>372230</v>
      </c>
      <c r="C318" s="1289" t="s">
        <v>4926</v>
      </c>
      <c r="D318" s="1289" t="s">
        <v>505</v>
      </c>
      <c r="E318" s="1307" t="s">
        <v>792</v>
      </c>
      <c r="F318" s="1289" t="s">
        <v>49</v>
      </c>
      <c r="G318" s="1289" t="s">
        <v>508</v>
      </c>
      <c r="H318" s="1500">
        <v>39083</v>
      </c>
      <c r="I318" s="1508">
        <v>2500</v>
      </c>
      <c r="J318" s="1508">
        <v>2500</v>
      </c>
      <c r="K318" s="1508">
        <v>0</v>
      </c>
      <c r="L318" s="1293"/>
    </row>
    <row r="319" spans="1:12" s="1280" customFormat="1" x14ac:dyDescent="0.25">
      <c r="A319" s="1288" t="s">
        <v>4901</v>
      </c>
      <c r="B319" s="1289">
        <v>372231</v>
      </c>
      <c r="C319" s="1289" t="s">
        <v>4927</v>
      </c>
      <c r="D319" s="1289" t="s">
        <v>106</v>
      </c>
      <c r="E319" s="1307" t="s">
        <v>792</v>
      </c>
      <c r="F319" s="1289" t="s">
        <v>49</v>
      </c>
      <c r="G319" s="1289" t="s">
        <v>94</v>
      </c>
      <c r="H319" s="1500">
        <v>39083</v>
      </c>
      <c r="I319" s="1937">
        <v>2478.9299999999998</v>
      </c>
      <c r="J319" s="1937">
        <v>2478.9299999999998</v>
      </c>
      <c r="K319" s="1508">
        <v>0</v>
      </c>
      <c r="L319" s="1293"/>
    </row>
    <row r="320" spans="1:12" s="1280" customFormat="1" x14ac:dyDescent="0.25">
      <c r="A320" s="1288" t="s">
        <v>5448</v>
      </c>
      <c r="B320" s="1289">
        <v>372229</v>
      </c>
      <c r="C320" s="1289" t="s">
        <v>4928</v>
      </c>
      <c r="D320" s="1289" t="s">
        <v>120</v>
      </c>
      <c r="E320" s="1289" t="s">
        <v>747</v>
      </c>
      <c r="F320" s="1289" t="s">
        <v>4929</v>
      </c>
      <c r="G320" s="1289" t="s">
        <v>18</v>
      </c>
      <c r="H320" s="1500">
        <v>41676</v>
      </c>
      <c r="I320" s="1508">
        <v>4800.24</v>
      </c>
      <c r="J320" s="1508">
        <v>4800.24</v>
      </c>
      <c r="K320" s="1508">
        <v>0</v>
      </c>
      <c r="L320" s="1293"/>
    </row>
    <row r="321" spans="1:15" s="1280" customFormat="1" x14ac:dyDescent="0.25">
      <c r="A321" s="1288" t="s">
        <v>170</v>
      </c>
      <c r="B321" s="1289">
        <v>372226</v>
      </c>
      <c r="C321" s="1289" t="s">
        <v>4930</v>
      </c>
      <c r="D321" s="1289" t="s">
        <v>16</v>
      </c>
      <c r="E321" s="1307" t="s">
        <v>792</v>
      </c>
      <c r="F321" s="1289" t="s">
        <v>4931</v>
      </c>
      <c r="G321" s="1289" t="s">
        <v>18</v>
      </c>
      <c r="H321" s="1500">
        <v>40644</v>
      </c>
      <c r="I321" s="1508">
        <v>4989.1899999999996</v>
      </c>
      <c r="J321" s="1508">
        <v>4989.1899999999996</v>
      </c>
      <c r="K321" s="1508">
        <v>0</v>
      </c>
      <c r="L321" s="1293"/>
    </row>
    <row r="322" spans="1:15" s="1535" customFormat="1" x14ac:dyDescent="0.25">
      <c r="A322" s="1528" t="s">
        <v>14</v>
      </c>
      <c r="B322" s="1369">
        <v>749987</v>
      </c>
      <c r="C322" s="1289" t="s">
        <v>5316</v>
      </c>
      <c r="D322" s="1369" t="s">
        <v>16</v>
      </c>
      <c r="E322" s="1369" t="s">
        <v>467</v>
      </c>
      <c r="F322" s="1369" t="s">
        <v>4932</v>
      </c>
      <c r="G322" s="1369" t="s">
        <v>1157</v>
      </c>
      <c r="H322" s="1543">
        <v>43532</v>
      </c>
      <c r="I322" s="1562">
        <v>39136</v>
      </c>
      <c r="J322" s="1562">
        <v>28264.17</v>
      </c>
      <c r="K322" s="1562">
        <v>10870.83</v>
      </c>
    </row>
    <row r="323" spans="1:15" s="1535" customFormat="1" x14ac:dyDescent="0.25">
      <c r="A323" s="1528" t="s">
        <v>4933</v>
      </c>
      <c r="B323" s="1369">
        <v>749988</v>
      </c>
      <c r="C323" s="1519" t="s">
        <v>5228</v>
      </c>
      <c r="D323" s="1519" t="s">
        <v>5229</v>
      </c>
      <c r="E323" s="1369" t="s">
        <v>792</v>
      </c>
      <c r="F323" s="1369" t="s">
        <v>4934</v>
      </c>
      <c r="G323" s="1369" t="s">
        <v>18</v>
      </c>
      <c r="H323" s="1308">
        <v>43707</v>
      </c>
      <c r="I323" s="1326">
        <v>10100</v>
      </c>
      <c r="J323" s="1326">
        <v>1514.85</v>
      </c>
      <c r="K323" s="1326">
        <v>8584.15</v>
      </c>
    </row>
    <row r="324" spans="1:15" s="1828" customFormat="1" x14ac:dyDescent="0.25">
      <c r="A324" s="1875"/>
      <c r="B324" s="1858"/>
      <c r="C324" s="1858"/>
      <c r="D324" s="1858"/>
      <c r="E324" s="1858"/>
      <c r="F324" s="1858"/>
      <c r="G324" s="1858"/>
      <c r="H324" s="1859"/>
      <c r="I324" s="1898">
        <f>SUM(I314:I323)</f>
        <v>76031.179999999993</v>
      </c>
      <c r="J324" s="1898">
        <f>SUM(J314:J323)</f>
        <v>56574.19999999999</v>
      </c>
      <c r="K324" s="1898">
        <f>SUM(K314:K323)</f>
        <v>19454.98</v>
      </c>
      <c r="M324" s="1854">
        <f t="shared" ref="M324:O324" si="9">I324</f>
        <v>76031.179999999993</v>
      </c>
      <c r="N324" s="1854">
        <f t="shared" si="9"/>
        <v>56574.19999999999</v>
      </c>
      <c r="O324" s="1854">
        <f t="shared" si="9"/>
        <v>19454.98</v>
      </c>
    </row>
    <row r="325" spans="1:15" s="819" customFormat="1" x14ac:dyDescent="0.25">
      <c r="A325" s="1559"/>
      <c r="B325" s="822"/>
      <c r="C325" s="822"/>
      <c r="D325" s="822"/>
      <c r="E325" s="822"/>
      <c r="F325" s="822"/>
      <c r="G325" s="822"/>
      <c r="H325" s="1321"/>
      <c r="I325" s="1577"/>
      <c r="J325" s="1577"/>
      <c r="K325" s="1577"/>
    </row>
    <row r="326" spans="1:15" s="1280" customFormat="1" ht="18.75" customHeight="1" x14ac:dyDescent="0.3">
      <c r="A326" s="1551" t="s">
        <v>204</v>
      </c>
      <c r="B326" s="1297"/>
      <c r="C326" s="1297"/>
      <c r="D326" s="1297"/>
      <c r="E326" s="1300"/>
      <c r="F326" s="1305" t="s">
        <v>4936</v>
      </c>
      <c r="G326" s="1300"/>
      <c r="H326" s="2028" t="s">
        <v>3</v>
      </c>
      <c r="I326" s="2030" t="s">
        <v>4</v>
      </c>
      <c r="J326" s="2019" t="s">
        <v>5</v>
      </c>
      <c r="K326" s="2021" t="s">
        <v>6</v>
      </c>
      <c r="L326" s="1293"/>
    </row>
    <row r="327" spans="1:15" s="1280" customFormat="1" x14ac:dyDescent="0.25">
      <c r="A327" s="1558" t="s">
        <v>7</v>
      </c>
      <c r="B327" s="1299" t="s">
        <v>8</v>
      </c>
      <c r="C327" s="1299" t="s">
        <v>9</v>
      </c>
      <c r="D327" s="1299" t="s">
        <v>10</v>
      </c>
      <c r="E327" s="1299" t="s">
        <v>11</v>
      </c>
      <c r="F327" s="1299" t="s">
        <v>12</v>
      </c>
      <c r="G327" s="1299" t="s">
        <v>13</v>
      </c>
      <c r="H327" s="2029"/>
      <c r="I327" s="2031"/>
      <c r="J327" s="2020"/>
      <c r="K327" s="2022"/>
      <c r="L327" s="1293"/>
    </row>
    <row r="328" spans="1:15" s="819" customFormat="1" x14ac:dyDescent="0.25">
      <c r="A328" s="1553" t="s">
        <v>4937</v>
      </c>
      <c r="B328" s="1307">
        <v>372311</v>
      </c>
      <c r="C328" s="1289" t="s">
        <v>5231</v>
      </c>
      <c r="D328" s="1289" t="s">
        <v>49</v>
      </c>
      <c r="E328" s="1289" t="s">
        <v>49</v>
      </c>
      <c r="F328" s="1289" t="s">
        <v>49</v>
      </c>
      <c r="G328" s="1307" t="s">
        <v>114</v>
      </c>
      <c r="H328" s="1500">
        <v>41640</v>
      </c>
      <c r="I328" s="1508">
        <v>12649.8</v>
      </c>
      <c r="J328" s="1508">
        <v>12649.8</v>
      </c>
      <c r="K328" s="1508">
        <v>0</v>
      </c>
    </row>
    <row r="329" spans="1:15" s="819" customFormat="1" x14ac:dyDescent="0.25">
      <c r="A329" s="1554" t="s">
        <v>3602</v>
      </c>
      <c r="B329" s="1307">
        <v>372311</v>
      </c>
      <c r="C329" s="1289" t="s">
        <v>5232</v>
      </c>
      <c r="D329" s="1307" t="s">
        <v>792</v>
      </c>
      <c r="E329" s="1307" t="s">
        <v>792</v>
      </c>
      <c r="F329" s="1289" t="s">
        <v>49</v>
      </c>
      <c r="G329" s="1307" t="s">
        <v>1645</v>
      </c>
      <c r="H329" s="1500">
        <v>41640</v>
      </c>
      <c r="I329" s="1508">
        <v>13200</v>
      </c>
      <c r="J329" s="1508">
        <v>13200</v>
      </c>
      <c r="K329" s="1508">
        <v>0</v>
      </c>
    </row>
    <row r="330" spans="1:15" s="819" customFormat="1" x14ac:dyDescent="0.25">
      <c r="A330" s="1554" t="s">
        <v>14</v>
      </c>
      <c r="B330" s="1307">
        <v>372309</v>
      </c>
      <c r="C330" s="1289" t="s">
        <v>5233</v>
      </c>
      <c r="D330" s="1307" t="s">
        <v>16</v>
      </c>
      <c r="E330" s="1307" t="s">
        <v>424</v>
      </c>
      <c r="F330" s="1307" t="s">
        <v>4938</v>
      </c>
      <c r="G330" s="1307" t="s">
        <v>1157</v>
      </c>
      <c r="H330" s="1500">
        <v>41640</v>
      </c>
      <c r="I330" s="1508">
        <v>30545</v>
      </c>
      <c r="J330" s="1508">
        <v>30545</v>
      </c>
      <c r="K330" s="1508">
        <v>0</v>
      </c>
    </row>
    <row r="331" spans="1:15" s="819" customFormat="1" x14ac:dyDescent="0.25">
      <c r="A331" s="1554" t="s">
        <v>170</v>
      </c>
      <c r="B331" s="1307">
        <v>372217</v>
      </c>
      <c r="C331" s="1289" t="s">
        <v>5234</v>
      </c>
      <c r="D331" s="1307" t="s">
        <v>16</v>
      </c>
      <c r="E331" s="1307" t="s">
        <v>23</v>
      </c>
      <c r="F331" s="1307" t="s">
        <v>4939</v>
      </c>
      <c r="G331" s="1307" t="s">
        <v>1157</v>
      </c>
      <c r="H331" s="1500">
        <v>41640</v>
      </c>
      <c r="I331" s="1508">
        <v>7341.15</v>
      </c>
      <c r="J331" s="1508">
        <v>7341.15</v>
      </c>
      <c r="K331" s="1508">
        <v>0</v>
      </c>
    </row>
    <row r="332" spans="1:15" s="819" customFormat="1" x14ac:dyDescent="0.25">
      <c r="A332" s="1554" t="s">
        <v>4787</v>
      </c>
      <c r="B332" s="1307">
        <v>372303</v>
      </c>
      <c r="C332" s="1289" t="s">
        <v>5230</v>
      </c>
      <c r="D332" s="1307" t="s">
        <v>792</v>
      </c>
      <c r="E332" s="1307" t="s">
        <v>792</v>
      </c>
      <c r="F332" s="1289" t="s">
        <v>49</v>
      </c>
      <c r="G332" s="1307" t="s">
        <v>1157</v>
      </c>
      <c r="H332" s="1499">
        <v>40319</v>
      </c>
      <c r="I332" s="1508">
        <v>3003.37</v>
      </c>
      <c r="J332" s="1508">
        <v>3003.37</v>
      </c>
      <c r="K332" s="1508">
        <v>0</v>
      </c>
    </row>
    <row r="333" spans="1:15" s="819" customFormat="1" x14ac:dyDescent="0.25">
      <c r="A333" s="1554" t="s">
        <v>2387</v>
      </c>
      <c r="B333" s="1307">
        <v>548929</v>
      </c>
      <c r="C333" s="1289" t="s">
        <v>5235</v>
      </c>
      <c r="D333" s="1307" t="s">
        <v>48</v>
      </c>
      <c r="E333" s="1307" t="s">
        <v>792</v>
      </c>
      <c r="F333" s="1289" t="s">
        <v>49</v>
      </c>
      <c r="G333" s="1307" t="s">
        <v>1157</v>
      </c>
      <c r="H333" s="1543">
        <v>42541</v>
      </c>
      <c r="I333" s="1562">
        <v>7670</v>
      </c>
      <c r="J333" s="1562">
        <v>5623.93</v>
      </c>
      <c r="K333" s="1562">
        <v>2045.07</v>
      </c>
    </row>
    <row r="334" spans="1:15" s="819" customFormat="1" x14ac:dyDescent="0.25">
      <c r="A334" s="1554" t="s">
        <v>4940</v>
      </c>
      <c r="B334" s="1307">
        <v>372087</v>
      </c>
      <c r="C334" s="1289" t="s">
        <v>5236</v>
      </c>
      <c r="D334" s="1307" t="s">
        <v>792</v>
      </c>
      <c r="E334" s="1307" t="s">
        <v>792</v>
      </c>
      <c r="F334" s="1289" t="s">
        <v>49</v>
      </c>
      <c r="G334" s="1307" t="s">
        <v>1157</v>
      </c>
      <c r="H334" s="1500">
        <v>40393</v>
      </c>
      <c r="I334" s="1508">
        <v>3615.36</v>
      </c>
      <c r="J334" s="1508">
        <v>3615.36</v>
      </c>
      <c r="K334" s="1508">
        <v>0</v>
      </c>
    </row>
    <row r="335" spans="1:15" s="819" customFormat="1" x14ac:dyDescent="0.25">
      <c r="A335" s="1554" t="s">
        <v>3602</v>
      </c>
      <c r="B335" s="1307">
        <v>372300</v>
      </c>
      <c r="C335" s="1289" t="s">
        <v>5237</v>
      </c>
      <c r="D335" s="1307" t="s">
        <v>792</v>
      </c>
      <c r="E335" s="1307" t="s">
        <v>792</v>
      </c>
      <c r="F335" s="1289" t="s">
        <v>49</v>
      </c>
      <c r="G335" s="1307" t="s">
        <v>1645</v>
      </c>
      <c r="H335" s="1500">
        <v>41640</v>
      </c>
      <c r="I335" s="1508">
        <v>13200</v>
      </c>
      <c r="J335" s="1508">
        <v>13200</v>
      </c>
      <c r="K335" s="1508">
        <v>0</v>
      </c>
    </row>
    <row r="336" spans="1:15" s="819" customFormat="1" x14ac:dyDescent="0.25">
      <c r="A336" s="1554" t="s">
        <v>4941</v>
      </c>
      <c r="B336" s="1307">
        <v>372301</v>
      </c>
      <c r="C336" s="1289" t="s">
        <v>5238</v>
      </c>
      <c r="D336" s="1307" t="s">
        <v>792</v>
      </c>
      <c r="E336" s="1307" t="s">
        <v>792</v>
      </c>
      <c r="F336" s="1289" t="s">
        <v>49</v>
      </c>
      <c r="G336" s="1307" t="s">
        <v>1157</v>
      </c>
      <c r="H336" s="1500">
        <v>40319</v>
      </c>
      <c r="I336" s="1932">
        <v>3520.08</v>
      </c>
      <c r="J336" s="1932">
        <v>3520.08</v>
      </c>
      <c r="K336" s="1508">
        <v>0</v>
      </c>
    </row>
    <row r="337" spans="1:11" s="819" customFormat="1" x14ac:dyDescent="0.25">
      <c r="A337" s="1554" t="s">
        <v>115</v>
      </c>
      <c r="B337" s="1307">
        <v>372306</v>
      </c>
      <c r="C337" s="1289" t="s">
        <v>5239</v>
      </c>
      <c r="D337" s="1307" t="s">
        <v>1632</v>
      </c>
      <c r="E337" s="1307" t="s">
        <v>747</v>
      </c>
      <c r="F337" s="1307" t="s">
        <v>792</v>
      </c>
      <c r="G337" s="1307" t="s">
        <v>1157</v>
      </c>
      <c r="H337" s="1500">
        <v>41676</v>
      </c>
      <c r="I337" s="1508">
        <v>4800.24</v>
      </c>
      <c r="J337" s="1508">
        <v>4800.24</v>
      </c>
      <c r="K337" s="1508">
        <v>0</v>
      </c>
    </row>
    <row r="338" spans="1:11" s="819" customFormat="1" x14ac:dyDescent="0.25">
      <c r="A338" s="1554" t="s">
        <v>14</v>
      </c>
      <c r="B338" s="1307">
        <v>548928</v>
      </c>
      <c r="C338" s="1289" t="s">
        <v>5240</v>
      </c>
      <c r="D338" s="1307" t="s">
        <v>16</v>
      </c>
      <c r="E338" s="1307" t="s">
        <v>127</v>
      </c>
      <c r="F338" s="1307" t="s">
        <v>4942</v>
      </c>
      <c r="G338" s="1307" t="s">
        <v>1157</v>
      </c>
      <c r="H338" s="1500">
        <v>41676</v>
      </c>
      <c r="I338" s="1508">
        <v>26337.5</v>
      </c>
      <c r="J338" s="1508">
        <v>26337.5</v>
      </c>
      <c r="K338" s="1508">
        <v>0</v>
      </c>
    </row>
    <row r="339" spans="1:11" s="819" customFormat="1" x14ac:dyDescent="0.25">
      <c r="A339" s="1554" t="s">
        <v>170</v>
      </c>
      <c r="B339" s="1307">
        <v>548600</v>
      </c>
      <c r="C339" s="1289" t="s">
        <v>5241</v>
      </c>
      <c r="D339" s="1307" t="s">
        <v>16</v>
      </c>
      <c r="E339" s="1307" t="s">
        <v>4943</v>
      </c>
      <c r="F339" s="1307" t="s">
        <v>4944</v>
      </c>
      <c r="G339" s="1307" t="s">
        <v>1157</v>
      </c>
      <c r="H339" s="1500">
        <v>41640</v>
      </c>
      <c r="I339" s="1508">
        <v>7000</v>
      </c>
      <c r="J339" s="1508">
        <v>7000</v>
      </c>
      <c r="K339" s="1508">
        <v>0</v>
      </c>
    </row>
    <row r="340" spans="1:11" s="819" customFormat="1" x14ac:dyDescent="0.25">
      <c r="A340" s="1554" t="s">
        <v>2387</v>
      </c>
      <c r="B340" s="1307">
        <v>548932</v>
      </c>
      <c r="C340" s="1289" t="s">
        <v>5242</v>
      </c>
      <c r="D340" s="1307" t="s">
        <v>48</v>
      </c>
      <c r="E340" s="1307" t="s">
        <v>792</v>
      </c>
      <c r="F340" s="1289" t="s">
        <v>49</v>
      </c>
      <c r="G340" s="1307" t="s">
        <v>1157</v>
      </c>
      <c r="H340" s="1543">
        <v>42541</v>
      </c>
      <c r="I340" s="1562">
        <v>7670</v>
      </c>
      <c r="J340" s="1562">
        <v>5623.93</v>
      </c>
      <c r="K340" s="1562">
        <v>2045.07</v>
      </c>
    </row>
    <row r="341" spans="1:11" s="1535" customFormat="1" x14ac:dyDescent="0.25">
      <c r="A341" s="1554" t="s">
        <v>14</v>
      </c>
      <c r="B341" s="1369">
        <v>749969</v>
      </c>
      <c r="C341" s="1289" t="s">
        <v>5243</v>
      </c>
      <c r="D341" s="1369" t="s">
        <v>16</v>
      </c>
      <c r="E341" s="1369" t="s">
        <v>1328</v>
      </c>
      <c r="F341" s="1369" t="s">
        <v>4945</v>
      </c>
      <c r="G341" s="1369" t="s">
        <v>1157</v>
      </c>
      <c r="H341" s="1543">
        <v>43532</v>
      </c>
      <c r="I341" s="1562">
        <v>39136</v>
      </c>
      <c r="J341" s="1562">
        <v>28264.17</v>
      </c>
      <c r="K341" s="1562">
        <v>10870.83</v>
      </c>
    </row>
    <row r="342" spans="1:11" s="1535" customFormat="1" x14ac:dyDescent="0.25">
      <c r="A342" s="1554" t="s">
        <v>170</v>
      </c>
      <c r="B342" s="1369">
        <v>749970</v>
      </c>
      <c r="C342" s="1289" t="s">
        <v>5244</v>
      </c>
      <c r="D342" s="1369" t="s">
        <v>16</v>
      </c>
      <c r="E342" s="1369" t="s">
        <v>131</v>
      </c>
      <c r="F342" s="1369" t="s">
        <v>4946</v>
      </c>
      <c r="G342" s="1369" t="s">
        <v>1157</v>
      </c>
      <c r="H342" s="1543">
        <v>43535</v>
      </c>
      <c r="I342" s="1562">
        <v>4850</v>
      </c>
      <c r="J342" s="1562">
        <v>3502.05</v>
      </c>
      <c r="K342" s="1562">
        <v>1346.95</v>
      </c>
    </row>
    <row r="343" spans="1:11" s="1535" customFormat="1" x14ac:dyDescent="0.25">
      <c r="A343" s="1554" t="s">
        <v>14</v>
      </c>
      <c r="B343" s="1369">
        <v>749971</v>
      </c>
      <c r="C343" s="1289" t="s">
        <v>5245</v>
      </c>
      <c r="D343" s="1369" t="s">
        <v>16</v>
      </c>
      <c r="E343" s="1369" t="s">
        <v>490</v>
      </c>
      <c r="F343" s="1369" t="s">
        <v>4947</v>
      </c>
      <c r="G343" s="1369" t="s">
        <v>1157</v>
      </c>
      <c r="H343" s="1543">
        <v>43532</v>
      </c>
      <c r="I343" s="1562">
        <v>39136</v>
      </c>
      <c r="J343" s="1562">
        <v>28264.17</v>
      </c>
      <c r="K343" s="1562">
        <v>10870.83</v>
      </c>
    </row>
    <row r="344" spans="1:11" s="1535" customFormat="1" x14ac:dyDescent="0.25">
      <c r="A344" s="1554" t="s">
        <v>170</v>
      </c>
      <c r="B344" s="1369">
        <v>749972</v>
      </c>
      <c r="C344" s="1289" t="s">
        <v>5246</v>
      </c>
      <c r="D344" s="1369" t="s">
        <v>16</v>
      </c>
      <c r="E344" s="1369" t="s">
        <v>213</v>
      </c>
      <c r="F344" s="1369" t="s">
        <v>4948</v>
      </c>
      <c r="G344" s="1369" t="s">
        <v>1157</v>
      </c>
      <c r="H344" s="1543">
        <v>43535</v>
      </c>
      <c r="I344" s="1562">
        <v>4850</v>
      </c>
      <c r="J344" s="1562">
        <v>3502.05</v>
      </c>
      <c r="K344" s="1562">
        <v>1346.95</v>
      </c>
    </row>
    <row r="345" spans="1:11" s="1535" customFormat="1" x14ac:dyDescent="0.25">
      <c r="A345" s="1554" t="s">
        <v>2387</v>
      </c>
      <c r="B345" s="1369">
        <v>749974</v>
      </c>
      <c r="C345" s="1289" t="s">
        <v>5247</v>
      </c>
      <c r="D345" s="1369" t="s">
        <v>48</v>
      </c>
      <c r="E345" s="1369" t="s">
        <v>792</v>
      </c>
      <c r="F345" s="1519" t="s">
        <v>49</v>
      </c>
      <c r="G345" s="1369" t="s">
        <v>1157</v>
      </c>
      <c r="H345" s="1543">
        <v>43343</v>
      </c>
      <c r="I345" s="1562">
        <v>7670</v>
      </c>
      <c r="J345" s="1562">
        <v>2045.07</v>
      </c>
      <c r="K345" s="1562">
        <v>5623.93</v>
      </c>
    </row>
    <row r="346" spans="1:11" s="819" customFormat="1" x14ac:dyDescent="0.25">
      <c r="A346" s="1554" t="s">
        <v>14</v>
      </c>
      <c r="B346" s="1307">
        <v>372151</v>
      </c>
      <c r="C346" s="1289" t="s">
        <v>5248</v>
      </c>
      <c r="D346" s="1307" t="s">
        <v>16</v>
      </c>
      <c r="E346" s="1307" t="s">
        <v>723</v>
      </c>
      <c r="F346" s="1307" t="s">
        <v>4949</v>
      </c>
      <c r="G346" s="1307" t="s">
        <v>1157</v>
      </c>
      <c r="H346" s="1500">
        <v>41640</v>
      </c>
      <c r="I346" s="1508">
        <v>30545</v>
      </c>
      <c r="J346" s="1508">
        <v>30545</v>
      </c>
      <c r="K346" s="1508">
        <v>0</v>
      </c>
    </row>
    <row r="347" spans="1:11" s="819" customFormat="1" x14ac:dyDescent="0.25">
      <c r="A347" s="1554" t="s">
        <v>170</v>
      </c>
      <c r="B347" s="1307">
        <v>372347</v>
      </c>
      <c r="C347" s="1289" t="s">
        <v>5249</v>
      </c>
      <c r="D347" s="1307" t="s">
        <v>16</v>
      </c>
      <c r="E347" s="1307" t="s">
        <v>399</v>
      </c>
      <c r="F347" s="1307" t="s">
        <v>4950</v>
      </c>
      <c r="G347" s="1307" t="s">
        <v>1157</v>
      </c>
      <c r="H347" s="1500">
        <v>39083</v>
      </c>
      <c r="I347" s="1332">
        <v>7000</v>
      </c>
      <c r="J347" s="1332">
        <v>7000</v>
      </c>
      <c r="K347" s="1508">
        <v>0</v>
      </c>
    </row>
    <row r="348" spans="1:11" s="819" customFormat="1" x14ac:dyDescent="0.25">
      <c r="A348" s="1554" t="s">
        <v>115</v>
      </c>
      <c r="B348" s="1307">
        <v>372318</v>
      </c>
      <c r="C348" s="1289" t="s">
        <v>5250</v>
      </c>
      <c r="D348" s="1307" t="s">
        <v>1632</v>
      </c>
      <c r="E348" s="1307" t="s">
        <v>747</v>
      </c>
      <c r="F348" s="1307" t="s">
        <v>4951</v>
      </c>
      <c r="G348" s="1307" t="s">
        <v>1157</v>
      </c>
      <c r="H348" s="1500">
        <v>41676</v>
      </c>
      <c r="I348" s="1508">
        <v>4800.24</v>
      </c>
      <c r="J348" s="1508">
        <v>4800.24</v>
      </c>
      <c r="K348" s="1508">
        <v>0</v>
      </c>
    </row>
    <row r="349" spans="1:11" s="819" customFormat="1" x14ac:dyDescent="0.25">
      <c r="A349" s="1554" t="s">
        <v>458</v>
      </c>
      <c r="B349" s="1307">
        <v>372193</v>
      </c>
      <c r="C349" s="1289" t="s">
        <v>5251</v>
      </c>
      <c r="D349" s="1307" t="s">
        <v>156</v>
      </c>
      <c r="E349" s="1307" t="s">
        <v>4952</v>
      </c>
      <c r="F349" s="1307" t="s">
        <v>792</v>
      </c>
      <c r="G349" s="1307" t="s">
        <v>381</v>
      </c>
      <c r="H349" s="1500">
        <v>39083</v>
      </c>
      <c r="I349" s="1508">
        <v>14250</v>
      </c>
      <c r="J349" s="1508">
        <v>14250</v>
      </c>
      <c r="K349" s="1508">
        <v>0</v>
      </c>
    </row>
    <row r="350" spans="1:11" s="819" customFormat="1" x14ac:dyDescent="0.25">
      <c r="A350" s="1554" t="s">
        <v>2529</v>
      </c>
      <c r="B350" s="1307">
        <v>372320</v>
      </c>
      <c r="C350" s="1289" t="s">
        <v>5252</v>
      </c>
      <c r="D350" s="1307" t="s">
        <v>792</v>
      </c>
      <c r="E350" s="1307" t="s">
        <v>792</v>
      </c>
      <c r="F350" s="1289" t="s">
        <v>49</v>
      </c>
      <c r="G350" s="1307" t="s">
        <v>942</v>
      </c>
      <c r="H350" s="1500">
        <v>39083</v>
      </c>
      <c r="I350" s="1937">
        <v>2478.9299999999998</v>
      </c>
      <c r="J350" s="1937">
        <v>2478.9299999999998</v>
      </c>
      <c r="K350" s="1508">
        <v>0</v>
      </c>
    </row>
    <row r="351" spans="1:11" s="819" customFormat="1" x14ac:dyDescent="0.25">
      <c r="A351" s="1554" t="s">
        <v>170</v>
      </c>
      <c r="B351" s="1307">
        <v>372152</v>
      </c>
      <c r="C351" s="1289" t="s">
        <v>5253</v>
      </c>
      <c r="D351" s="1307" t="s">
        <v>16</v>
      </c>
      <c r="E351" s="1307" t="s">
        <v>399</v>
      </c>
      <c r="F351" s="1307" t="s">
        <v>4953</v>
      </c>
      <c r="G351" s="1307" t="s">
        <v>1157</v>
      </c>
      <c r="H351" s="1500">
        <v>39083</v>
      </c>
      <c r="I351" s="1332">
        <v>7000</v>
      </c>
      <c r="J351" s="1332">
        <v>7000</v>
      </c>
      <c r="K351" s="1508">
        <v>0</v>
      </c>
    </row>
    <row r="352" spans="1:11" s="1535" customFormat="1" x14ac:dyDescent="0.25">
      <c r="A352" s="1554" t="s">
        <v>14</v>
      </c>
      <c r="B352" s="1369">
        <v>749975</v>
      </c>
      <c r="C352" s="1289" t="s">
        <v>5254</v>
      </c>
      <c r="D352" s="1369" t="s">
        <v>16</v>
      </c>
      <c r="E352" s="1369" t="s">
        <v>4954</v>
      </c>
      <c r="F352" s="1369" t="s">
        <v>4955</v>
      </c>
      <c r="G352" s="1369" t="s">
        <v>1157</v>
      </c>
      <c r="H352" s="1543">
        <v>43532</v>
      </c>
      <c r="I352" s="1562">
        <v>39136</v>
      </c>
      <c r="J352" s="1562">
        <v>28264.17</v>
      </c>
      <c r="K352" s="1562">
        <v>10870.83</v>
      </c>
    </row>
    <row r="353" spans="1:15" s="1535" customFormat="1" x14ac:dyDescent="0.25">
      <c r="A353" s="1554" t="s">
        <v>170</v>
      </c>
      <c r="B353" s="1369">
        <v>749976</v>
      </c>
      <c r="C353" s="1289" t="s">
        <v>5255</v>
      </c>
      <c r="D353" s="1369" t="s">
        <v>16</v>
      </c>
      <c r="E353" s="1369" t="s">
        <v>131</v>
      </c>
      <c r="F353" s="1369" t="s">
        <v>4956</v>
      </c>
      <c r="G353" s="1369" t="s">
        <v>1157</v>
      </c>
      <c r="H353" s="1543">
        <v>43535</v>
      </c>
      <c r="I353" s="1562">
        <v>4850</v>
      </c>
      <c r="J353" s="1562">
        <v>3502.05</v>
      </c>
      <c r="K353" s="1562">
        <v>1346.95</v>
      </c>
    </row>
    <row r="354" spans="1:15" s="819" customFormat="1" x14ac:dyDescent="0.25">
      <c r="A354" s="1554" t="s">
        <v>4957</v>
      </c>
      <c r="B354" s="1307">
        <v>372325</v>
      </c>
      <c r="C354" s="1289" t="s">
        <v>5256</v>
      </c>
      <c r="D354" s="1307" t="s">
        <v>792</v>
      </c>
      <c r="E354" s="1307" t="s">
        <v>792</v>
      </c>
      <c r="F354" s="1289" t="s">
        <v>49</v>
      </c>
      <c r="G354" s="1307" t="s">
        <v>1157</v>
      </c>
      <c r="H354" s="1500">
        <v>39083</v>
      </c>
      <c r="I354" s="1332">
        <v>3003.27</v>
      </c>
      <c r="J354" s="1332">
        <v>3003.27</v>
      </c>
      <c r="K354" s="1508">
        <v>0</v>
      </c>
    </row>
    <row r="355" spans="1:15" s="819" customFormat="1" x14ac:dyDescent="0.25">
      <c r="A355" s="1554" t="s">
        <v>14</v>
      </c>
      <c r="B355" s="1307">
        <v>372314</v>
      </c>
      <c r="C355" s="1289" t="s">
        <v>5257</v>
      </c>
      <c r="D355" s="1307" t="s">
        <v>16</v>
      </c>
      <c r="E355" s="1307" t="s">
        <v>424</v>
      </c>
      <c r="F355" s="1307" t="s">
        <v>4958</v>
      </c>
      <c r="G355" s="1307" t="s">
        <v>1157</v>
      </c>
      <c r="H355" s="1500">
        <v>41640</v>
      </c>
      <c r="I355" s="1508">
        <v>30545</v>
      </c>
      <c r="J355" s="1508">
        <v>30545</v>
      </c>
      <c r="K355" s="1508">
        <v>0</v>
      </c>
    </row>
    <row r="356" spans="1:15" s="819" customFormat="1" x14ac:dyDescent="0.25">
      <c r="A356" s="1554" t="s">
        <v>170</v>
      </c>
      <c r="B356" s="1307">
        <v>372313</v>
      </c>
      <c r="C356" s="1289" t="s">
        <v>5258</v>
      </c>
      <c r="D356" s="1307" t="s">
        <v>16</v>
      </c>
      <c r="E356" s="1307" t="s">
        <v>792</v>
      </c>
      <c r="F356" s="1307" t="s">
        <v>4959</v>
      </c>
      <c r="G356" s="1307" t="s">
        <v>1157</v>
      </c>
      <c r="H356" s="1500">
        <v>39083</v>
      </c>
      <c r="I356" s="1332">
        <v>7000</v>
      </c>
      <c r="J356" s="1332">
        <v>7000</v>
      </c>
      <c r="K356" s="1508">
        <v>0</v>
      </c>
    </row>
    <row r="357" spans="1:15" s="1535" customFormat="1" x14ac:dyDescent="0.25">
      <c r="A357" s="1554" t="s">
        <v>2387</v>
      </c>
      <c r="B357" s="1369">
        <v>749978</v>
      </c>
      <c r="C357" s="1289" t="s">
        <v>5259</v>
      </c>
      <c r="D357" s="1369" t="s">
        <v>48</v>
      </c>
      <c r="E357" s="1369" t="s">
        <v>792</v>
      </c>
      <c r="F357" s="1519" t="s">
        <v>49</v>
      </c>
      <c r="G357" s="1369" t="s">
        <v>1157</v>
      </c>
      <c r="H357" s="1543">
        <v>43343</v>
      </c>
      <c r="I357" s="1562">
        <v>7670</v>
      </c>
      <c r="J357" s="1562">
        <v>2045.07</v>
      </c>
      <c r="K357" s="1562">
        <v>5623.93</v>
      </c>
    </row>
    <row r="358" spans="1:15" s="1280" customFormat="1" x14ac:dyDescent="0.25">
      <c r="A358" s="1288" t="s">
        <v>5448</v>
      </c>
      <c r="B358" s="1289">
        <v>372348</v>
      </c>
      <c r="C358" s="1289" t="s">
        <v>5260</v>
      </c>
      <c r="D358" s="1289" t="s">
        <v>120</v>
      </c>
      <c r="E358" s="1289" t="s">
        <v>4752</v>
      </c>
      <c r="F358" s="1289" t="s">
        <v>4753</v>
      </c>
      <c r="G358" s="1289" t="s">
        <v>18</v>
      </c>
      <c r="H358" s="1500">
        <v>41676</v>
      </c>
      <c r="I358" s="1508">
        <v>4800.24</v>
      </c>
      <c r="J358" s="1508">
        <v>4800.24</v>
      </c>
      <c r="K358" s="1508">
        <v>0</v>
      </c>
      <c r="L358" s="1293"/>
    </row>
    <row r="359" spans="1:15" s="1828" customFormat="1" x14ac:dyDescent="0.25">
      <c r="A359" s="1871"/>
      <c r="B359" s="1872"/>
      <c r="C359" s="1872"/>
      <c r="D359" s="1872"/>
      <c r="E359" s="1872"/>
      <c r="F359" s="1872"/>
      <c r="G359" s="1872"/>
      <c r="H359" s="1873"/>
      <c r="I359" s="1938">
        <f>SUM(I328:I358)</f>
        <v>399273.18</v>
      </c>
      <c r="J359" s="1899">
        <f>SUM(J328:J358)</f>
        <v>347271.83999999997</v>
      </c>
      <c r="K359" s="1899">
        <f>SUM(K328:K358)</f>
        <v>51991.340000000004</v>
      </c>
      <c r="L359" s="1874"/>
      <c r="M359" s="1854">
        <f t="shared" ref="M359:O359" si="10">I359</f>
        <v>399273.18</v>
      </c>
      <c r="N359" s="1854">
        <f t="shared" si="10"/>
        <v>347271.83999999997</v>
      </c>
      <c r="O359" s="1854">
        <f t="shared" si="10"/>
        <v>51991.340000000004</v>
      </c>
    </row>
    <row r="360" spans="1:15" s="819" customFormat="1" x14ac:dyDescent="0.25">
      <c r="A360" s="1559"/>
      <c r="B360" s="822"/>
      <c r="C360" s="822"/>
      <c r="D360" s="822"/>
      <c r="E360" s="822"/>
      <c r="F360" s="822"/>
      <c r="G360" s="822"/>
      <c r="H360" s="1321"/>
      <c r="I360" s="1577"/>
      <c r="J360" s="1577"/>
      <c r="K360" s="1577"/>
    </row>
    <row r="361" spans="1:15" s="1280" customFormat="1" ht="18.75" customHeight="1" x14ac:dyDescent="0.3">
      <c r="A361" s="1551" t="s">
        <v>204</v>
      </c>
      <c r="B361" s="1297"/>
      <c r="C361" s="1297"/>
      <c r="D361" s="1297"/>
      <c r="E361" s="1300"/>
      <c r="F361" s="1305" t="s">
        <v>4961</v>
      </c>
      <c r="G361" s="1300"/>
      <c r="H361" s="2028" t="s">
        <v>3</v>
      </c>
      <c r="I361" s="2030" t="s">
        <v>4</v>
      </c>
      <c r="J361" s="2019" t="s">
        <v>5</v>
      </c>
      <c r="K361" s="2021" t="s">
        <v>6</v>
      </c>
      <c r="L361" s="1293"/>
    </row>
    <row r="362" spans="1:15" s="1280" customFormat="1" x14ac:dyDescent="0.25">
      <c r="A362" s="1558" t="s">
        <v>7</v>
      </c>
      <c r="B362" s="1299" t="s">
        <v>8</v>
      </c>
      <c r="C362" s="1299" t="s">
        <v>9</v>
      </c>
      <c r="D362" s="1299" t="s">
        <v>10</v>
      </c>
      <c r="E362" s="1299" t="s">
        <v>11</v>
      </c>
      <c r="F362" s="1299" t="s">
        <v>12</v>
      </c>
      <c r="G362" s="1299" t="s">
        <v>13</v>
      </c>
      <c r="H362" s="2029"/>
      <c r="I362" s="2031"/>
      <c r="J362" s="2020"/>
      <c r="K362" s="2022"/>
      <c r="L362" s="1293"/>
    </row>
    <row r="363" spans="1:15" s="819" customFormat="1" x14ac:dyDescent="0.25">
      <c r="A363" s="1553" t="s">
        <v>4675</v>
      </c>
      <c r="B363" s="1307">
        <v>372205</v>
      </c>
      <c r="C363" s="1519" t="s">
        <v>5261</v>
      </c>
      <c r="D363" s="1307" t="s">
        <v>4962</v>
      </c>
      <c r="E363" s="1307" t="s">
        <v>4963</v>
      </c>
      <c r="F363" s="1289" t="s">
        <v>49</v>
      </c>
      <c r="G363" s="1307" t="s">
        <v>75</v>
      </c>
      <c r="H363" s="1308">
        <v>41640</v>
      </c>
      <c r="I363" s="1563">
        <v>36200</v>
      </c>
      <c r="J363" s="1563">
        <v>36200</v>
      </c>
      <c r="K363" s="1563">
        <v>0</v>
      </c>
    </row>
    <row r="364" spans="1:15" s="819" customFormat="1" x14ac:dyDescent="0.25">
      <c r="A364" s="1553" t="s">
        <v>4675</v>
      </c>
      <c r="B364" s="1307">
        <v>372206</v>
      </c>
      <c r="C364" s="1519" t="s">
        <v>5264</v>
      </c>
      <c r="D364" s="1307" t="s">
        <v>4962</v>
      </c>
      <c r="E364" s="1307" t="s">
        <v>4963</v>
      </c>
      <c r="F364" s="1289" t="s">
        <v>49</v>
      </c>
      <c r="G364" s="1307" t="s">
        <v>75</v>
      </c>
      <c r="H364" s="1308">
        <v>41640</v>
      </c>
      <c r="I364" s="1563">
        <v>36200</v>
      </c>
      <c r="J364" s="1563">
        <v>36200</v>
      </c>
      <c r="K364" s="1563">
        <v>0</v>
      </c>
    </row>
    <row r="365" spans="1:15" s="819" customFormat="1" x14ac:dyDescent="0.25">
      <c r="A365" s="1554" t="s">
        <v>4964</v>
      </c>
      <c r="B365" s="1307">
        <v>372210</v>
      </c>
      <c r="C365" s="1519" t="s">
        <v>5262</v>
      </c>
      <c r="D365" s="1307" t="s">
        <v>792</v>
      </c>
      <c r="E365" s="1307" t="s">
        <v>792</v>
      </c>
      <c r="F365" s="1289" t="s">
        <v>49</v>
      </c>
      <c r="G365" s="1307" t="s">
        <v>94</v>
      </c>
      <c r="H365" s="1500">
        <v>39083</v>
      </c>
      <c r="I365" s="1937">
        <v>2478.9299999999998</v>
      </c>
      <c r="J365" s="1937">
        <v>2478.9299999999998</v>
      </c>
      <c r="K365" s="1508">
        <v>0</v>
      </c>
    </row>
    <row r="366" spans="1:15" s="819" customFormat="1" x14ac:dyDescent="0.25">
      <c r="A366" s="1554" t="s">
        <v>663</v>
      </c>
      <c r="B366" s="1307">
        <v>372212</v>
      </c>
      <c r="C366" s="1519" t="s">
        <v>5265</v>
      </c>
      <c r="D366" s="1307" t="s">
        <v>4965</v>
      </c>
      <c r="E366" s="1307" t="s">
        <v>4966</v>
      </c>
      <c r="F366" s="1307" t="s">
        <v>792</v>
      </c>
      <c r="G366" s="1307" t="s">
        <v>75</v>
      </c>
      <c r="H366" s="1308">
        <v>42005</v>
      </c>
      <c r="I366" s="1563">
        <v>38520</v>
      </c>
      <c r="J366" s="1563">
        <v>38520</v>
      </c>
      <c r="K366" s="1563">
        <v>0</v>
      </c>
    </row>
    <row r="367" spans="1:15" s="819" customFormat="1" x14ac:dyDescent="0.25">
      <c r="A367" s="1554" t="s">
        <v>4675</v>
      </c>
      <c r="B367" s="1307">
        <v>367482</v>
      </c>
      <c r="C367" s="1519" t="s">
        <v>5266</v>
      </c>
      <c r="D367" s="1307" t="s">
        <v>792</v>
      </c>
      <c r="E367" s="1307" t="s">
        <v>4967</v>
      </c>
      <c r="F367" s="1289" t="s">
        <v>49</v>
      </c>
      <c r="G367" s="1307" t="s">
        <v>75</v>
      </c>
      <c r="H367" s="1308">
        <v>41640</v>
      </c>
      <c r="I367" s="1563">
        <v>36200</v>
      </c>
      <c r="J367" s="1563">
        <v>36200</v>
      </c>
      <c r="K367" s="1563">
        <v>0</v>
      </c>
    </row>
    <row r="368" spans="1:15" s="819" customFormat="1" x14ac:dyDescent="0.25">
      <c r="A368" s="1554" t="s">
        <v>729</v>
      </c>
      <c r="B368" s="1307">
        <v>372042</v>
      </c>
      <c r="C368" s="1519" t="s">
        <v>5267</v>
      </c>
      <c r="D368" s="1307" t="s">
        <v>731</v>
      </c>
      <c r="E368" s="1307" t="s">
        <v>4548</v>
      </c>
      <c r="F368" s="1307" t="s">
        <v>4968</v>
      </c>
      <c r="G368" s="1307" t="s">
        <v>18</v>
      </c>
      <c r="H368" s="1500">
        <v>41640</v>
      </c>
      <c r="I368" s="1322">
        <v>2262</v>
      </c>
      <c r="J368" s="1508">
        <v>2262</v>
      </c>
      <c r="K368" s="1508">
        <v>0</v>
      </c>
    </row>
    <row r="369" spans="1:11" s="819" customFormat="1" x14ac:dyDescent="0.25">
      <c r="A369" s="1554" t="s">
        <v>729</v>
      </c>
      <c r="B369" s="1307">
        <v>372039</v>
      </c>
      <c r="C369" s="1519" t="s">
        <v>5268</v>
      </c>
      <c r="D369" s="1307" t="s">
        <v>731</v>
      </c>
      <c r="E369" s="1307" t="s">
        <v>4548</v>
      </c>
      <c r="F369" s="1307" t="s">
        <v>4969</v>
      </c>
      <c r="G369" s="1307" t="s">
        <v>18</v>
      </c>
      <c r="H369" s="1500">
        <v>41640</v>
      </c>
      <c r="I369" s="1322">
        <v>2262</v>
      </c>
      <c r="J369" s="1508">
        <v>2262</v>
      </c>
      <c r="K369" s="1508">
        <v>0</v>
      </c>
    </row>
    <row r="370" spans="1:11" s="819" customFormat="1" ht="15.75" customHeight="1" x14ac:dyDescent="0.25">
      <c r="A370" s="1554" t="s">
        <v>4675</v>
      </c>
      <c r="B370" s="1307">
        <v>372211</v>
      </c>
      <c r="C370" s="1519" t="s">
        <v>5269</v>
      </c>
      <c r="D370" s="1307" t="s">
        <v>4970</v>
      </c>
      <c r="E370" s="1307" t="s">
        <v>4971</v>
      </c>
      <c r="F370" s="1289" t="s">
        <v>49</v>
      </c>
      <c r="G370" s="1307" t="s">
        <v>75</v>
      </c>
      <c r="H370" s="1308">
        <v>41640</v>
      </c>
      <c r="I370" s="1563">
        <v>36200</v>
      </c>
      <c r="J370" s="1563">
        <v>36200</v>
      </c>
      <c r="K370" s="1563">
        <v>0</v>
      </c>
    </row>
    <row r="371" spans="1:11" s="1535" customFormat="1" x14ac:dyDescent="0.25">
      <c r="A371" s="1554" t="s">
        <v>3025</v>
      </c>
      <c r="B371" s="1369">
        <v>372204</v>
      </c>
      <c r="C371" s="1519" t="s">
        <v>5270</v>
      </c>
      <c r="D371" s="1369" t="s">
        <v>4972</v>
      </c>
      <c r="E371" s="1369" t="s">
        <v>792</v>
      </c>
      <c r="F371" s="1539" t="s">
        <v>5048</v>
      </c>
      <c r="G371" s="1369" t="s">
        <v>94</v>
      </c>
      <c r="H371" s="1308">
        <v>39083</v>
      </c>
      <c r="I371" s="1326">
        <v>120500</v>
      </c>
      <c r="J371" s="1326">
        <v>120500</v>
      </c>
      <c r="K371" s="1326">
        <v>0</v>
      </c>
    </row>
    <row r="372" spans="1:11" s="1535" customFormat="1" x14ac:dyDescent="0.25">
      <c r="A372" s="1554" t="s">
        <v>3025</v>
      </c>
      <c r="B372" s="1369" t="s">
        <v>792</v>
      </c>
      <c r="C372" s="1519" t="s">
        <v>5271</v>
      </c>
      <c r="D372" s="1369" t="s">
        <v>4973</v>
      </c>
      <c r="E372" s="1369" t="s">
        <v>4974</v>
      </c>
      <c r="F372" s="1369" t="s">
        <v>4975</v>
      </c>
      <c r="G372" s="1369" t="s">
        <v>94</v>
      </c>
      <c r="H372" s="1308">
        <v>39083</v>
      </c>
      <c r="I372" s="1326">
        <v>120500</v>
      </c>
      <c r="J372" s="1326">
        <v>120500</v>
      </c>
      <c r="K372" s="1326">
        <v>0</v>
      </c>
    </row>
    <row r="373" spans="1:11" s="819" customFormat="1" x14ac:dyDescent="0.25">
      <c r="A373" s="1554" t="s">
        <v>4976</v>
      </c>
      <c r="B373" s="1307">
        <v>548836</v>
      </c>
      <c r="C373" s="1519" t="s">
        <v>5272</v>
      </c>
      <c r="D373" s="1307" t="s">
        <v>792</v>
      </c>
      <c r="E373" s="1307" t="s">
        <v>792</v>
      </c>
      <c r="F373" s="1289" t="s">
        <v>49</v>
      </c>
      <c r="G373" s="1307" t="s">
        <v>1157</v>
      </c>
      <c r="H373" s="1500">
        <v>40393</v>
      </c>
      <c r="I373" s="1508">
        <v>3615.36</v>
      </c>
      <c r="J373" s="1508">
        <v>3615.36</v>
      </c>
      <c r="K373" s="1508">
        <v>0</v>
      </c>
    </row>
    <row r="374" spans="1:11" s="1535" customFormat="1" x14ac:dyDescent="0.25">
      <c r="A374" s="1554" t="s">
        <v>3025</v>
      </c>
      <c r="B374" s="1369" t="s">
        <v>792</v>
      </c>
      <c r="C374" s="1519" t="s">
        <v>5273</v>
      </c>
      <c r="D374" s="1369" t="s">
        <v>4977</v>
      </c>
      <c r="E374" s="1369" t="s">
        <v>792</v>
      </c>
      <c r="F374" s="1539" t="s">
        <v>5047</v>
      </c>
      <c r="G374" s="1369" t="s">
        <v>94</v>
      </c>
      <c r="H374" s="1308">
        <v>39083</v>
      </c>
      <c r="I374" s="1326">
        <v>120500</v>
      </c>
      <c r="J374" s="1326">
        <v>120500</v>
      </c>
      <c r="K374" s="1326">
        <v>0</v>
      </c>
    </row>
    <row r="375" spans="1:11" s="819" customFormat="1" x14ac:dyDescent="0.25">
      <c r="A375" s="1554" t="s">
        <v>3990</v>
      </c>
      <c r="B375" s="1307">
        <v>372002</v>
      </c>
      <c r="C375" s="1519" t="s">
        <v>5274</v>
      </c>
      <c r="D375" s="1307" t="s">
        <v>792</v>
      </c>
      <c r="E375" s="1307" t="s">
        <v>792</v>
      </c>
      <c r="F375" s="1289" t="s">
        <v>49</v>
      </c>
      <c r="G375" s="1307" t="s">
        <v>1157</v>
      </c>
      <c r="H375" s="1308">
        <v>41640</v>
      </c>
      <c r="I375" s="1326">
        <v>20000</v>
      </c>
      <c r="J375" s="1326">
        <v>20000</v>
      </c>
      <c r="K375" s="1326">
        <v>0</v>
      </c>
    </row>
    <row r="376" spans="1:11" s="819" customFormat="1" x14ac:dyDescent="0.25">
      <c r="A376" s="1554" t="s">
        <v>809</v>
      </c>
      <c r="B376" s="1307">
        <v>372003</v>
      </c>
      <c r="C376" s="1519" t="s">
        <v>5275</v>
      </c>
      <c r="D376" s="1307" t="s">
        <v>225</v>
      </c>
      <c r="E376" s="1307" t="s">
        <v>4978</v>
      </c>
      <c r="F376" s="1307" t="s">
        <v>792</v>
      </c>
      <c r="G376" s="1307" t="s">
        <v>1157</v>
      </c>
      <c r="H376" s="1500">
        <v>41517</v>
      </c>
      <c r="I376" s="1508">
        <v>173111.46</v>
      </c>
      <c r="J376" s="1508">
        <v>173111.46</v>
      </c>
      <c r="K376" s="1508">
        <v>0</v>
      </c>
    </row>
    <row r="377" spans="1:11" s="819" customFormat="1" x14ac:dyDescent="0.25">
      <c r="A377" s="1554" t="s">
        <v>4979</v>
      </c>
      <c r="B377" s="1307">
        <v>548470</v>
      </c>
      <c r="C377" s="1519" t="s">
        <v>5276</v>
      </c>
      <c r="D377" s="1307" t="s">
        <v>225</v>
      </c>
      <c r="E377" s="1307" t="s">
        <v>4980</v>
      </c>
      <c r="F377" s="1307" t="s">
        <v>792</v>
      </c>
      <c r="G377" s="1307" t="s">
        <v>18</v>
      </c>
      <c r="H377" s="1308">
        <v>41640</v>
      </c>
      <c r="I377" s="1326">
        <v>2588</v>
      </c>
      <c r="J377" s="1326">
        <v>2588</v>
      </c>
      <c r="K377" s="1326">
        <v>0</v>
      </c>
    </row>
    <row r="378" spans="1:11" s="819" customFormat="1" x14ac:dyDescent="0.25">
      <c r="A378" s="1554" t="s">
        <v>4979</v>
      </c>
      <c r="B378" s="1307">
        <v>548469</v>
      </c>
      <c r="C378" s="1519" t="s">
        <v>5277</v>
      </c>
      <c r="D378" s="1307" t="s">
        <v>225</v>
      </c>
      <c r="E378" s="1307" t="s">
        <v>4980</v>
      </c>
      <c r="F378" s="1307" t="s">
        <v>792</v>
      </c>
      <c r="G378" s="1307" t="s">
        <v>18</v>
      </c>
      <c r="H378" s="1308">
        <v>41640</v>
      </c>
      <c r="I378" s="1326">
        <v>2588</v>
      </c>
      <c r="J378" s="1326">
        <v>2588</v>
      </c>
      <c r="K378" s="1326">
        <v>0</v>
      </c>
    </row>
    <row r="379" spans="1:11" s="1535" customFormat="1" x14ac:dyDescent="0.25">
      <c r="A379" s="1554" t="s">
        <v>3025</v>
      </c>
      <c r="B379" s="1369">
        <v>367112</v>
      </c>
      <c r="C379" s="1519" t="s">
        <v>5278</v>
      </c>
      <c r="D379" s="1369" t="s">
        <v>792</v>
      </c>
      <c r="E379" s="1369" t="s">
        <v>792</v>
      </c>
      <c r="F379" s="1369" t="s">
        <v>792</v>
      </c>
      <c r="G379" s="1369" t="s">
        <v>18</v>
      </c>
      <c r="H379" s="1308">
        <v>39083</v>
      </c>
      <c r="I379" s="1326">
        <v>120500</v>
      </c>
      <c r="J379" s="1326">
        <v>120500</v>
      </c>
      <c r="K379" s="1326">
        <v>0</v>
      </c>
    </row>
    <row r="380" spans="1:11" s="819" customFormat="1" x14ac:dyDescent="0.25">
      <c r="A380" s="1554" t="s">
        <v>14</v>
      </c>
      <c r="B380" s="1307">
        <v>372029</v>
      </c>
      <c r="C380" s="1519" t="s">
        <v>5279</v>
      </c>
      <c r="D380" s="1307" t="s">
        <v>16</v>
      </c>
      <c r="E380" s="1307" t="s">
        <v>424</v>
      </c>
      <c r="F380" s="1307" t="s">
        <v>4981</v>
      </c>
      <c r="G380" s="1307" t="s">
        <v>18</v>
      </c>
      <c r="H380" s="1500">
        <v>41640</v>
      </c>
      <c r="I380" s="1508">
        <v>30545</v>
      </c>
      <c r="J380" s="1508">
        <v>30545</v>
      </c>
      <c r="K380" s="1508">
        <v>0</v>
      </c>
    </row>
    <row r="381" spans="1:11" s="819" customFormat="1" x14ac:dyDescent="0.25">
      <c r="A381" s="1554" t="s">
        <v>14</v>
      </c>
      <c r="B381" s="1307">
        <v>372247</v>
      </c>
      <c r="C381" s="1519" t="s">
        <v>5280</v>
      </c>
      <c r="D381" s="1307" t="s">
        <v>16</v>
      </c>
      <c r="E381" s="1307" t="s">
        <v>674</v>
      </c>
      <c r="F381" s="1307" t="s">
        <v>4982</v>
      </c>
      <c r="G381" s="1307" t="s">
        <v>18</v>
      </c>
      <c r="H381" s="1500">
        <v>41640</v>
      </c>
      <c r="I381" s="1508">
        <v>30545</v>
      </c>
      <c r="J381" s="1508">
        <v>30545</v>
      </c>
      <c r="K381" s="1508">
        <v>0</v>
      </c>
    </row>
    <row r="382" spans="1:11" s="819" customFormat="1" x14ac:dyDescent="0.25">
      <c r="A382" s="1554" t="s">
        <v>14</v>
      </c>
      <c r="B382" s="1307">
        <v>372173</v>
      </c>
      <c r="C382" s="1519" t="s">
        <v>5281</v>
      </c>
      <c r="D382" s="1307" t="s">
        <v>16</v>
      </c>
      <c r="E382" s="1307" t="s">
        <v>17</v>
      </c>
      <c r="F382" s="1307" t="s">
        <v>4983</v>
      </c>
      <c r="G382" s="1307" t="s">
        <v>1157</v>
      </c>
      <c r="H382" s="1500">
        <v>41640</v>
      </c>
      <c r="I382" s="1508">
        <v>30545</v>
      </c>
      <c r="J382" s="1508">
        <v>30545</v>
      </c>
      <c r="K382" s="1508">
        <v>0</v>
      </c>
    </row>
    <row r="383" spans="1:11" s="819" customFormat="1" x14ac:dyDescent="0.25">
      <c r="A383" s="1554" t="s">
        <v>14</v>
      </c>
      <c r="B383" s="1307">
        <v>372227</v>
      </c>
      <c r="C383" s="1519" t="s">
        <v>5282</v>
      </c>
      <c r="D383" s="1307" t="s">
        <v>16</v>
      </c>
      <c r="E383" s="1307" t="s">
        <v>393</v>
      </c>
      <c r="F383" s="1307" t="s">
        <v>4984</v>
      </c>
      <c r="G383" s="1307" t="s">
        <v>1157</v>
      </c>
      <c r="H383" s="1500">
        <v>41640</v>
      </c>
      <c r="I383" s="1508">
        <v>30545</v>
      </c>
      <c r="J383" s="1508">
        <v>30545</v>
      </c>
      <c r="K383" s="1508">
        <v>0</v>
      </c>
    </row>
    <row r="384" spans="1:11" s="819" customFormat="1" x14ac:dyDescent="0.25">
      <c r="A384" s="1554" t="s">
        <v>14</v>
      </c>
      <c r="B384" s="1307">
        <v>372324</v>
      </c>
      <c r="C384" s="1519" t="s">
        <v>5283</v>
      </c>
      <c r="D384" s="1307" t="s">
        <v>16</v>
      </c>
      <c r="E384" s="1307" t="s">
        <v>1590</v>
      </c>
      <c r="F384" s="1307" t="s">
        <v>4985</v>
      </c>
      <c r="G384" s="1307" t="s">
        <v>1157</v>
      </c>
      <c r="H384" s="1500">
        <v>41640</v>
      </c>
      <c r="I384" s="1508">
        <v>30545</v>
      </c>
      <c r="J384" s="1508">
        <v>30545</v>
      </c>
      <c r="K384" s="1508">
        <v>0</v>
      </c>
    </row>
    <row r="385" spans="1:11" s="819" customFormat="1" x14ac:dyDescent="0.25">
      <c r="A385" s="1554" t="s">
        <v>14</v>
      </c>
      <c r="B385" s="1307">
        <v>372330</v>
      </c>
      <c r="C385" s="1519" t="s">
        <v>5284</v>
      </c>
      <c r="D385" s="1307" t="s">
        <v>16</v>
      </c>
      <c r="E385" s="1307" t="s">
        <v>4986</v>
      </c>
      <c r="F385" s="1307" t="s">
        <v>4987</v>
      </c>
      <c r="G385" s="1307" t="s">
        <v>18</v>
      </c>
      <c r="H385" s="1500">
        <v>41640</v>
      </c>
      <c r="I385" s="1508">
        <v>30545</v>
      </c>
      <c r="J385" s="1508">
        <v>30545</v>
      </c>
      <c r="K385" s="1508">
        <v>0</v>
      </c>
    </row>
    <row r="386" spans="1:11" s="819" customFormat="1" x14ac:dyDescent="0.25">
      <c r="A386" s="1554" t="s">
        <v>14</v>
      </c>
      <c r="B386" s="1307">
        <v>372217</v>
      </c>
      <c r="C386" s="1519" t="s">
        <v>5285</v>
      </c>
      <c r="D386" s="1307" t="s">
        <v>16</v>
      </c>
      <c r="E386" s="1307" t="s">
        <v>4988</v>
      </c>
      <c r="F386" s="1307" t="s">
        <v>4989</v>
      </c>
      <c r="G386" s="1307" t="s">
        <v>18</v>
      </c>
      <c r="H386" s="1500">
        <v>41640</v>
      </c>
      <c r="I386" s="1508">
        <v>30545</v>
      </c>
      <c r="J386" s="1508">
        <v>30545</v>
      </c>
      <c r="K386" s="1508">
        <v>0</v>
      </c>
    </row>
    <row r="387" spans="1:11" s="819" customFormat="1" x14ac:dyDescent="0.25">
      <c r="A387" s="1554" t="s">
        <v>14</v>
      </c>
      <c r="B387" s="1307">
        <v>372220</v>
      </c>
      <c r="C387" s="1519" t="s">
        <v>5286</v>
      </c>
      <c r="D387" s="1307" t="s">
        <v>16</v>
      </c>
      <c r="E387" s="1307" t="s">
        <v>4990</v>
      </c>
      <c r="F387" s="1307" t="s">
        <v>4991</v>
      </c>
      <c r="G387" s="1307" t="s">
        <v>1157</v>
      </c>
      <c r="H387" s="1500">
        <v>41640</v>
      </c>
      <c r="I387" s="1508">
        <v>30545</v>
      </c>
      <c r="J387" s="1508">
        <v>30545</v>
      </c>
      <c r="K387" s="1508">
        <v>0</v>
      </c>
    </row>
    <row r="388" spans="1:11" s="819" customFormat="1" x14ac:dyDescent="0.25">
      <c r="A388" s="1554" t="s">
        <v>14</v>
      </c>
      <c r="B388" s="1307">
        <v>749989</v>
      </c>
      <c r="C388" s="1519" t="s">
        <v>5287</v>
      </c>
      <c r="D388" s="1307" t="s">
        <v>16</v>
      </c>
      <c r="E388" s="1307" t="s">
        <v>467</v>
      </c>
      <c r="F388" s="1307" t="s">
        <v>4992</v>
      </c>
      <c r="G388" s="1307" t="s">
        <v>18</v>
      </c>
      <c r="H388" s="1543">
        <v>43532</v>
      </c>
      <c r="I388" s="1562">
        <v>39136</v>
      </c>
      <c r="J388" s="1562">
        <v>28264.17</v>
      </c>
      <c r="K388" s="1562">
        <v>10870.83</v>
      </c>
    </row>
    <row r="389" spans="1:11" s="1535" customFormat="1" x14ac:dyDescent="0.25">
      <c r="A389" s="1554" t="s">
        <v>379</v>
      </c>
      <c r="B389" s="1369">
        <v>749990</v>
      </c>
      <c r="C389" s="1519" t="s">
        <v>5288</v>
      </c>
      <c r="D389" s="1369" t="s">
        <v>326</v>
      </c>
      <c r="E389" s="1369" t="s">
        <v>1193</v>
      </c>
      <c r="F389" s="1369" t="s">
        <v>4993</v>
      </c>
      <c r="G389" s="1369" t="s">
        <v>75</v>
      </c>
      <c r="H389" s="1309">
        <v>43718</v>
      </c>
      <c r="I389" s="1326">
        <v>5857.54</v>
      </c>
      <c r="J389" s="1326">
        <v>390.44</v>
      </c>
      <c r="K389" s="1326">
        <v>5466.1</v>
      </c>
    </row>
    <row r="390" spans="1:11" x14ac:dyDescent="0.25">
      <c r="A390" s="1554" t="s">
        <v>4976</v>
      </c>
      <c r="B390" s="1307">
        <v>548834</v>
      </c>
      <c r="C390" s="1519" t="s">
        <v>5289</v>
      </c>
      <c r="D390" s="1307" t="s">
        <v>792</v>
      </c>
      <c r="E390" s="1307" t="s">
        <v>792</v>
      </c>
      <c r="F390" s="1289" t="s">
        <v>49</v>
      </c>
      <c r="G390" s="1307" t="s">
        <v>1157</v>
      </c>
      <c r="H390" s="1500">
        <v>40393</v>
      </c>
      <c r="I390" s="1508">
        <v>3615.36</v>
      </c>
      <c r="J390" s="1508">
        <v>3615.36</v>
      </c>
      <c r="K390" s="1508">
        <v>0</v>
      </c>
    </row>
    <row r="391" spans="1:11" x14ac:dyDescent="0.25">
      <c r="A391" s="1554" t="s">
        <v>115</v>
      </c>
      <c r="B391" s="1307">
        <v>372221</v>
      </c>
      <c r="C391" s="1519" t="s">
        <v>5290</v>
      </c>
      <c r="D391" s="1307" t="s">
        <v>116</v>
      </c>
      <c r="E391" s="1307" t="s">
        <v>303</v>
      </c>
      <c r="F391" s="1360" t="s">
        <v>5046</v>
      </c>
      <c r="G391" s="1307" t="s">
        <v>18</v>
      </c>
      <c r="H391" s="1500">
        <v>41869</v>
      </c>
      <c r="I391" s="1578">
        <v>9467.61</v>
      </c>
      <c r="J391" s="1508">
        <v>9467.61</v>
      </c>
      <c r="K391" s="1508">
        <v>0</v>
      </c>
    </row>
    <row r="392" spans="1:11" x14ac:dyDescent="0.25">
      <c r="A392" s="1554" t="s">
        <v>130</v>
      </c>
      <c r="B392" s="1307">
        <v>749991</v>
      </c>
      <c r="C392" s="1519" t="s">
        <v>5291</v>
      </c>
      <c r="D392" s="1307" t="s">
        <v>16</v>
      </c>
      <c r="E392" s="1307" t="s">
        <v>131</v>
      </c>
      <c r="F392" s="1307" t="s">
        <v>4994</v>
      </c>
      <c r="G392" s="1307" t="s">
        <v>18</v>
      </c>
      <c r="H392" s="1543">
        <v>43535</v>
      </c>
      <c r="I392" s="1562">
        <v>4850</v>
      </c>
      <c r="J392" s="1562">
        <v>3502.05</v>
      </c>
      <c r="K392" s="1562">
        <v>1346.95</v>
      </c>
    </row>
    <row r="393" spans="1:11" s="1280" customFormat="1" x14ac:dyDescent="0.25">
      <c r="A393" s="1554" t="s">
        <v>130</v>
      </c>
      <c r="B393" s="1307">
        <v>749992</v>
      </c>
      <c r="C393" s="1519" t="s">
        <v>5263</v>
      </c>
      <c r="D393" s="1307" t="s">
        <v>16</v>
      </c>
      <c r="E393" s="1307" t="s">
        <v>131</v>
      </c>
      <c r="F393" s="1307" t="s">
        <v>4995</v>
      </c>
      <c r="G393" s="1307" t="s">
        <v>18</v>
      </c>
      <c r="H393" s="1543">
        <v>43535</v>
      </c>
      <c r="I393" s="1562">
        <v>4850</v>
      </c>
      <c r="J393" s="1562">
        <v>3502.05</v>
      </c>
      <c r="K393" s="1562">
        <v>1346.95</v>
      </c>
    </row>
    <row r="394" spans="1:11" x14ac:dyDescent="0.25">
      <c r="A394" s="1554" t="s">
        <v>458</v>
      </c>
      <c r="B394" s="1307">
        <v>548825</v>
      </c>
      <c r="C394" s="1519" t="s">
        <v>5292</v>
      </c>
      <c r="D394" s="1307" t="s">
        <v>186</v>
      </c>
      <c r="E394" s="1307" t="s">
        <v>4996</v>
      </c>
      <c r="F394" s="1307" t="s">
        <v>4997</v>
      </c>
      <c r="G394" s="1307" t="s">
        <v>1157</v>
      </c>
      <c r="H394" s="1500">
        <v>42917</v>
      </c>
      <c r="I394" s="1508">
        <v>15045</v>
      </c>
      <c r="J394" s="1508">
        <v>5641.88</v>
      </c>
      <c r="K394" s="1508">
        <v>9403.1200000000008</v>
      </c>
    </row>
    <row r="395" spans="1:11" x14ac:dyDescent="0.25">
      <c r="A395" s="1554" t="s">
        <v>4999</v>
      </c>
      <c r="B395" s="1307">
        <v>372222</v>
      </c>
      <c r="C395" s="1519" t="s">
        <v>5293</v>
      </c>
      <c r="D395" s="1307" t="s">
        <v>4998</v>
      </c>
      <c r="E395" s="1307" t="s">
        <v>792</v>
      </c>
      <c r="F395" s="1289" t="s">
        <v>49</v>
      </c>
      <c r="G395" s="1307" t="s">
        <v>94</v>
      </c>
      <c r="H395" s="1500">
        <v>41640</v>
      </c>
      <c r="I395" s="1508">
        <v>173111.46</v>
      </c>
      <c r="J395" s="1508">
        <v>173111.46</v>
      </c>
      <c r="K395" s="1508">
        <v>0</v>
      </c>
    </row>
    <row r="396" spans="1:11" x14ac:dyDescent="0.25">
      <c r="A396" s="1554" t="s">
        <v>115</v>
      </c>
      <c r="B396" s="1307">
        <v>749993</v>
      </c>
      <c r="C396" s="1519" t="s">
        <v>5294</v>
      </c>
      <c r="D396" s="1307" t="s">
        <v>120</v>
      </c>
      <c r="E396" s="1307" t="s">
        <v>190</v>
      </c>
      <c r="F396" s="1307" t="s">
        <v>5000</v>
      </c>
      <c r="G396" s="1307" t="s">
        <v>1157</v>
      </c>
      <c r="H396" s="1543">
        <v>43605</v>
      </c>
      <c r="I396" s="1562">
        <v>2332.9499999999998</v>
      </c>
      <c r="J396" s="1562">
        <v>1489.85</v>
      </c>
      <c r="K396" s="1562">
        <v>842.1</v>
      </c>
    </row>
    <row r="397" spans="1:11" s="1280" customFormat="1" x14ac:dyDescent="0.25">
      <c r="A397" s="1554" t="s">
        <v>115</v>
      </c>
      <c r="B397" s="1307">
        <v>372310</v>
      </c>
      <c r="C397" s="1519" t="s">
        <v>5295</v>
      </c>
      <c r="D397" s="1307" t="s">
        <v>120</v>
      </c>
      <c r="E397" s="1307" t="s">
        <v>747</v>
      </c>
      <c r="F397" s="1307" t="s">
        <v>5001</v>
      </c>
      <c r="G397" s="1307" t="s">
        <v>1157</v>
      </c>
      <c r="H397" s="1500">
        <v>41676</v>
      </c>
      <c r="I397" s="1508">
        <v>4800.24</v>
      </c>
      <c r="J397" s="1508">
        <v>4800.24</v>
      </c>
      <c r="K397" s="1508">
        <v>0</v>
      </c>
    </row>
    <row r="398" spans="1:11" s="1280" customFormat="1" x14ac:dyDescent="0.25">
      <c r="A398" s="1554" t="s">
        <v>115</v>
      </c>
      <c r="B398" s="1307" t="s">
        <v>792</v>
      </c>
      <c r="C398" s="1519" t="s">
        <v>5296</v>
      </c>
      <c r="D398" s="1307" t="s">
        <v>120</v>
      </c>
      <c r="E398" s="1307" t="s">
        <v>747</v>
      </c>
      <c r="F398" s="1307" t="s">
        <v>5002</v>
      </c>
      <c r="G398" s="1307" t="s">
        <v>1157</v>
      </c>
      <c r="H398" s="1500">
        <v>41676</v>
      </c>
      <c r="I398" s="1508">
        <v>4800.24</v>
      </c>
      <c r="J398" s="1508">
        <v>4800.24</v>
      </c>
      <c r="K398" s="1508">
        <v>0</v>
      </c>
    </row>
    <row r="399" spans="1:11" s="1525" customFormat="1" x14ac:dyDescent="0.25">
      <c r="A399" s="1554" t="s">
        <v>115</v>
      </c>
      <c r="B399" s="1369">
        <v>749994</v>
      </c>
      <c r="C399" s="1519" t="s">
        <v>5297</v>
      </c>
      <c r="D399" s="1369" t="s">
        <v>120</v>
      </c>
      <c r="E399" s="1369" t="s">
        <v>190</v>
      </c>
      <c r="F399" s="1369" t="s">
        <v>5003</v>
      </c>
      <c r="G399" s="1369" t="s">
        <v>1157</v>
      </c>
      <c r="H399" s="1543">
        <v>43605</v>
      </c>
      <c r="I399" s="1562">
        <v>2332.9499999999998</v>
      </c>
      <c r="J399" s="1562">
        <v>1489.85</v>
      </c>
      <c r="K399" s="1562">
        <v>842.1</v>
      </c>
    </row>
    <row r="400" spans="1:11" x14ac:dyDescent="0.25">
      <c r="A400" s="1554" t="s">
        <v>458</v>
      </c>
      <c r="B400" s="1307">
        <v>365810</v>
      </c>
      <c r="C400" s="1519" t="s">
        <v>5298</v>
      </c>
      <c r="D400" s="1307" t="s">
        <v>156</v>
      </c>
      <c r="E400" s="1307" t="s">
        <v>5004</v>
      </c>
      <c r="F400" s="1307" t="s">
        <v>5005</v>
      </c>
      <c r="G400" s="1307" t="s">
        <v>193</v>
      </c>
      <c r="H400" s="1500">
        <v>41640</v>
      </c>
      <c r="I400" s="1932">
        <v>13746</v>
      </c>
      <c r="J400" s="1508">
        <v>13746</v>
      </c>
      <c r="K400" s="1508">
        <v>0</v>
      </c>
    </row>
    <row r="401" spans="1:11" x14ac:dyDescent="0.25">
      <c r="A401" s="1554" t="s">
        <v>1868</v>
      </c>
      <c r="B401" s="1307">
        <v>548838</v>
      </c>
      <c r="C401" s="1519" t="s">
        <v>5299</v>
      </c>
      <c r="D401" s="1307" t="s">
        <v>505</v>
      </c>
      <c r="E401" s="1307" t="s">
        <v>792</v>
      </c>
      <c r="F401" s="1289" t="s">
        <v>49</v>
      </c>
      <c r="G401" s="1307" t="s">
        <v>18</v>
      </c>
      <c r="H401" s="1543">
        <v>42541</v>
      </c>
      <c r="I401" s="1562">
        <v>7670</v>
      </c>
      <c r="J401" s="1562">
        <v>5623.93</v>
      </c>
      <c r="K401" s="1562">
        <v>2045.07</v>
      </c>
    </row>
    <row r="402" spans="1:11" x14ac:dyDescent="0.25">
      <c r="A402" s="1554" t="s">
        <v>130</v>
      </c>
      <c r="B402" s="1307" t="s">
        <v>792</v>
      </c>
      <c r="C402" s="1519" t="s">
        <v>5300</v>
      </c>
      <c r="D402" s="1307" t="s">
        <v>16</v>
      </c>
      <c r="E402" s="1307" t="s">
        <v>2523</v>
      </c>
      <c r="F402" s="1307" t="s">
        <v>5006</v>
      </c>
      <c r="G402" s="1307" t="s">
        <v>18</v>
      </c>
      <c r="H402" s="1500">
        <v>41640</v>
      </c>
      <c r="I402" s="1932">
        <v>9249.19</v>
      </c>
      <c r="J402" s="1508">
        <v>9249.19</v>
      </c>
      <c r="K402" s="1508">
        <v>0</v>
      </c>
    </row>
    <row r="403" spans="1:11" s="1280" customFormat="1" x14ac:dyDescent="0.25">
      <c r="A403" s="1554" t="s">
        <v>130</v>
      </c>
      <c r="B403" s="1307" t="s">
        <v>792</v>
      </c>
      <c r="C403" s="1307" t="s">
        <v>3562</v>
      </c>
      <c r="D403" s="1307" t="s">
        <v>16</v>
      </c>
      <c r="E403" s="1307" t="s">
        <v>2523</v>
      </c>
      <c r="F403" s="1307" t="s">
        <v>5007</v>
      </c>
      <c r="G403" s="1307" t="s">
        <v>18</v>
      </c>
      <c r="H403" s="1500">
        <v>41640</v>
      </c>
      <c r="I403" s="1932">
        <v>9249.19</v>
      </c>
      <c r="J403" s="1508">
        <v>9249.19</v>
      </c>
      <c r="K403" s="1508">
        <v>0</v>
      </c>
    </row>
    <row r="404" spans="1:11" s="1280" customFormat="1" x14ac:dyDescent="0.25">
      <c r="A404" s="1554" t="s">
        <v>130</v>
      </c>
      <c r="B404" s="1307">
        <v>372059</v>
      </c>
      <c r="C404" s="1519" t="s">
        <v>5301</v>
      </c>
      <c r="D404" s="1307" t="s">
        <v>16</v>
      </c>
      <c r="E404" s="1307" t="s">
        <v>2523</v>
      </c>
      <c r="F404" s="1289" t="s">
        <v>49</v>
      </c>
      <c r="G404" s="1307" t="s">
        <v>18</v>
      </c>
      <c r="H404" s="1500">
        <v>41640</v>
      </c>
      <c r="I404" s="1932">
        <v>9249.19</v>
      </c>
      <c r="J404" s="1508">
        <v>9249.19</v>
      </c>
      <c r="K404" s="1508">
        <v>0</v>
      </c>
    </row>
    <row r="405" spans="1:11" s="1280" customFormat="1" x14ac:dyDescent="0.25">
      <c r="A405" s="1554" t="s">
        <v>130</v>
      </c>
      <c r="B405" s="1307">
        <v>372308</v>
      </c>
      <c r="C405" s="1519" t="s">
        <v>5302</v>
      </c>
      <c r="D405" s="1307" t="s">
        <v>16</v>
      </c>
      <c r="E405" s="1307" t="s">
        <v>2523</v>
      </c>
      <c r="F405" s="1289" t="s">
        <v>49</v>
      </c>
      <c r="G405" s="1307" t="s">
        <v>18</v>
      </c>
      <c r="H405" s="1500">
        <v>41640</v>
      </c>
      <c r="I405" s="1932">
        <v>9249.19</v>
      </c>
      <c r="J405" s="1508">
        <v>9249.19</v>
      </c>
      <c r="K405" s="1508">
        <v>0</v>
      </c>
    </row>
    <row r="406" spans="1:11" x14ac:dyDescent="0.25">
      <c r="A406" s="1554" t="s">
        <v>5008</v>
      </c>
      <c r="B406" s="1307">
        <v>372215</v>
      </c>
      <c r="C406" s="1519" t="s">
        <v>5303</v>
      </c>
      <c r="D406" s="1307" t="s">
        <v>792</v>
      </c>
      <c r="E406" s="1307" t="s">
        <v>792</v>
      </c>
      <c r="F406" s="1289" t="s">
        <v>49</v>
      </c>
      <c r="G406" s="1307" t="s">
        <v>147</v>
      </c>
      <c r="H406" s="1500">
        <v>41640</v>
      </c>
      <c r="I406" s="1932">
        <v>1200</v>
      </c>
      <c r="J406" s="1508">
        <v>1200</v>
      </c>
      <c r="K406" s="1508">
        <v>0</v>
      </c>
    </row>
    <row r="407" spans="1:11" x14ac:dyDescent="0.25">
      <c r="A407" s="1554" t="s">
        <v>4957</v>
      </c>
      <c r="B407" s="1307">
        <v>372299</v>
      </c>
      <c r="C407" s="1519" t="s">
        <v>5304</v>
      </c>
      <c r="D407" s="1307" t="s">
        <v>792</v>
      </c>
      <c r="E407" s="1307" t="s">
        <v>792</v>
      </c>
      <c r="F407" s="1289" t="s">
        <v>49</v>
      </c>
      <c r="G407" s="1307" t="s">
        <v>18</v>
      </c>
      <c r="H407" s="1500">
        <v>41640</v>
      </c>
      <c r="I407" s="1343">
        <v>3186.3</v>
      </c>
      <c r="J407" s="1508">
        <v>3186.3</v>
      </c>
      <c r="K407" s="1508">
        <v>0</v>
      </c>
    </row>
    <row r="408" spans="1:11" x14ac:dyDescent="0.25">
      <c r="A408" s="1554" t="s">
        <v>4976</v>
      </c>
      <c r="B408" s="1307">
        <v>372225</v>
      </c>
      <c r="C408" s="1519" t="s">
        <v>5305</v>
      </c>
      <c r="D408" s="1307" t="s">
        <v>792</v>
      </c>
      <c r="E408" s="1307" t="s">
        <v>792</v>
      </c>
      <c r="F408" s="1289" t="s">
        <v>49</v>
      </c>
      <c r="G408" s="1307" t="s">
        <v>1157</v>
      </c>
      <c r="H408" s="1500">
        <v>40393</v>
      </c>
      <c r="I408" s="1508">
        <v>3615.36</v>
      </c>
      <c r="J408" s="1508">
        <v>3615.36</v>
      </c>
      <c r="K408" s="1508">
        <v>0</v>
      </c>
    </row>
    <row r="409" spans="1:11" x14ac:dyDescent="0.25">
      <c r="A409" s="1554" t="s">
        <v>663</v>
      </c>
      <c r="B409" s="1307">
        <v>372194</v>
      </c>
      <c r="C409" s="1519" t="s">
        <v>5306</v>
      </c>
      <c r="D409" s="1307" t="s">
        <v>3577</v>
      </c>
      <c r="E409" s="1307" t="s">
        <v>792</v>
      </c>
      <c r="F409" s="1289" t="s">
        <v>49</v>
      </c>
      <c r="G409" s="1307" t="s">
        <v>193</v>
      </c>
      <c r="H409" s="1308">
        <v>41640</v>
      </c>
      <c r="I409" s="1326">
        <v>38500</v>
      </c>
      <c r="J409" s="1326">
        <v>38500</v>
      </c>
      <c r="K409" s="1326">
        <v>0</v>
      </c>
    </row>
    <row r="410" spans="1:11" x14ac:dyDescent="0.25">
      <c r="A410" s="1554" t="s">
        <v>3990</v>
      </c>
      <c r="B410" s="1307">
        <v>372196</v>
      </c>
      <c r="C410" s="1519" t="s">
        <v>5307</v>
      </c>
      <c r="D410" s="1307" t="s">
        <v>792</v>
      </c>
      <c r="E410" s="1307" t="s">
        <v>792</v>
      </c>
      <c r="F410" s="1289" t="s">
        <v>49</v>
      </c>
      <c r="G410" s="1307" t="s">
        <v>18</v>
      </c>
      <c r="H410" s="1308">
        <v>41640</v>
      </c>
      <c r="I410" s="1326">
        <v>20000</v>
      </c>
      <c r="J410" s="1326">
        <v>20000</v>
      </c>
      <c r="K410" s="1326">
        <v>0</v>
      </c>
    </row>
    <row r="411" spans="1:11" x14ac:dyDescent="0.25">
      <c r="A411" s="1554" t="s">
        <v>4957</v>
      </c>
      <c r="B411" s="1307">
        <v>372138</v>
      </c>
      <c r="C411" s="1519" t="s">
        <v>5308</v>
      </c>
      <c r="D411" s="1307" t="s">
        <v>792</v>
      </c>
      <c r="E411" s="1307" t="s">
        <v>792</v>
      </c>
      <c r="F411" s="1289" t="s">
        <v>49</v>
      </c>
      <c r="G411" s="1307" t="s">
        <v>18</v>
      </c>
      <c r="H411" s="1500">
        <v>41640</v>
      </c>
      <c r="I411" s="1343">
        <v>3186.3</v>
      </c>
      <c r="J411" s="1508">
        <v>3186.3</v>
      </c>
      <c r="K411" s="1508">
        <v>0</v>
      </c>
    </row>
    <row r="412" spans="1:11" x14ac:dyDescent="0.25">
      <c r="A412" s="1554" t="s">
        <v>5008</v>
      </c>
      <c r="B412" s="1307">
        <v>372197</v>
      </c>
      <c r="C412" s="1519" t="s">
        <v>5309</v>
      </c>
      <c r="D412" s="1307" t="s">
        <v>792</v>
      </c>
      <c r="E412" s="1307" t="s">
        <v>792</v>
      </c>
      <c r="F412" s="1289" t="s">
        <v>49</v>
      </c>
      <c r="G412" s="1307" t="s">
        <v>147</v>
      </c>
      <c r="H412" s="1500">
        <v>41640</v>
      </c>
      <c r="I412" s="1932">
        <v>1200</v>
      </c>
      <c r="J412" s="1508">
        <v>1200</v>
      </c>
      <c r="K412" s="1508">
        <v>0</v>
      </c>
    </row>
    <row r="413" spans="1:11" x14ac:dyDescent="0.25">
      <c r="A413" s="1554" t="s">
        <v>130</v>
      </c>
      <c r="B413" s="1307">
        <v>372110</v>
      </c>
      <c r="C413" s="1519" t="s">
        <v>5310</v>
      </c>
      <c r="D413" s="1307" t="s">
        <v>16</v>
      </c>
      <c r="E413" s="1307" t="s">
        <v>792</v>
      </c>
      <c r="F413" s="1307" t="s">
        <v>5009</v>
      </c>
      <c r="G413" s="1307" t="s">
        <v>18</v>
      </c>
      <c r="H413" s="1500">
        <v>39083</v>
      </c>
      <c r="I413" s="1508">
        <v>4853</v>
      </c>
      <c r="J413" s="1508">
        <v>4853</v>
      </c>
      <c r="K413" s="1508">
        <v>0</v>
      </c>
    </row>
    <row r="414" spans="1:11" x14ac:dyDescent="0.25">
      <c r="A414" s="1554" t="s">
        <v>14</v>
      </c>
      <c r="B414" s="1307">
        <v>372111</v>
      </c>
      <c r="C414" s="1519" t="s">
        <v>5311</v>
      </c>
      <c r="D414" s="1307" t="s">
        <v>87</v>
      </c>
      <c r="E414" s="1307" t="s">
        <v>88</v>
      </c>
      <c r="F414" s="1307" t="s">
        <v>792</v>
      </c>
      <c r="G414" s="1307" t="s">
        <v>1157</v>
      </c>
      <c r="H414" s="1500">
        <v>40605</v>
      </c>
      <c r="I414" s="1932">
        <v>8502.9599999999991</v>
      </c>
      <c r="J414" s="1508">
        <v>8502.9599999999991</v>
      </c>
      <c r="K414" s="1508">
        <v>0</v>
      </c>
    </row>
    <row r="415" spans="1:11" x14ac:dyDescent="0.25">
      <c r="A415" s="1554" t="s">
        <v>5010</v>
      </c>
      <c r="B415" s="1307">
        <v>372200</v>
      </c>
      <c r="C415" s="1519" t="s">
        <v>5312</v>
      </c>
      <c r="D415" s="1307" t="s">
        <v>4998</v>
      </c>
      <c r="E415" s="1307" t="s">
        <v>792</v>
      </c>
      <c r="F415" s="1289" t="s">
        <v>49</v>
      </c>
      <c r="G415" s="1307" t="s">
        <v>94</v>
      </c>
      <c r="H415" s="1500">
        <v>41640</v>
      </c>
      <c r="I415" s="1508">
        <v>173111.46</v>
      </c>
      <c r="J415" s="1508">
        <v>173111.46</v>
      </c>
      <c r="K415" s="1508">
        <v>0</v>
      </c>
    </row>
    <row r="416" spans="1:11" x14ac:dyDescent="0.25">
      <c r="A416" s="1554" t="s">
        <v>5011</v>
      </c>
      <c r="B416" s="1307">
        <v>548597</v>
      </c>
      <c r="C416" s="1519" t="s">
        <v>5313</v>
      </c>
      <c r="D416" s="1307" t="s">
        <v>792</v>
      </c>
      <c r="E416" s="1307" t="s">
        <v>792</v>
      </c>
      <c r="F416" s="1289" t="s">
        <v>49</v>
      </c>
      <c r="G416" s="1307" t="s">
        <v>94</v>
      </c>
      <c r="H416" s="1500">
        <v>41640</v>
      </c>
      <c r="I416" s="1508">
        <v>7341.15</v>
      </c>
      <c r="J416" s="1508">
        <v>7341.15</v>
      </c>
      <c r="K416" s="1508">
        <v>0</v>
      </c>
    </row>
    <row r="417" spans="1:15" s="1280" customFormat="1" x14ac:dyDescent="0.25">
      <c r="A417" s="1554" t="s">
        <v>5011</v>
      </c>
      <c r="B417" s="1307">
        <v>548598</v>
      </c>
      <c r="C417" s="1519" t="s">
        <v>5314</v>
      </c>
      <c r="D417" s="1307" t="s">
        <v>792</v>
      </c>
      <c r="E417" s="1307" t="s">
        <v>792</v>
      </c>
      <c r="F417" s="1289" t="s">
        <v>49</v>
      </c>
      <c r="G417" s="1307" t="s">
        <v>94</v>
      </c>
      <c r="H417" s="1500">
        <v>41640</v>
      </c>
      <c r="I417" s="1508">
        <v>7341.15</v>
      </c>
      <c r="J417" s="1508">
        <v>7341.15</v>
      </c>
      <c r="K417" s="1508">
        <v>0</v>
      </c>
    </row>
    <row r="418" spans="1:15" s="1525" customFormat="1" x14ac:dyDescent="0.25">
      <c r="A418" s="1554" t="s">
        <v>809</v>
      </c>
      <c r="B418" s="1307" t="s">
        <v>792</v>
      </c>
      <c r="C418" s="1519" t="s">
        <v>5315</v>
      </c>
      <c r="D418" s="1369" t="s">
        <v>225</v>
      </c>
      <c r="E418" s="1369" t="s">
        <v>4516</v>
      </c>
      <c r="F418" s="1369" t="s">
        <v>792</v>
      </c>
      <c r="G418" s="1369" t="s">
        <v>1157</v>
      </c>
      <c r="H418" s="1308">
        <v>41517</v>
      </c>
      <c r="I418" s="1326">
        <v>173111.46</v>
      </c>
      <c r="J418" s="1326">
        <v>173111.46</v>
      </c>
      <c r="K418" s="1326">
        <v>0</v>
      </c>
    </row>
    <row r="419" spans="1:15" s="1828" customFormat="1" x14ac:dyDescent="0.25">
      <c r="A419" s="1870"/>
      <c r="B419" s="1858"/>
      <c r="C419" s="1858"/>
      <c r="D419" s="1858"/>
      <c r="E419" s="1858"/>
      <c r="F419" s="1858"/>
      <c r="G419" s="1858"/>
      <c r="H419" s="1859"/>
      <c r="I419" s="1898">
        <f>SUM(I363:I418)</f>
        <v>1892346.9999999998</v>
      </c>
      <c r="J419" s="1898">
        <f>SUM(J363:J418)</f>
        <v>1860176.7799999998</v>
      </c>
      <c r="K419" s="1900">
        <f>SUM(K363:K418)</f>
        <v>32163.22</v>
      </c>
      <c r="M419" s="1854">
        <f t="shared" ref="M419:O419" si="11">I419</f>
        <v>1892346.9999999998</v>
      </c>
      <c r="N419" s="1854">
        <f t="shared" si="11"/>
        <v>1860176.7799999998</v>
      </c>
      <c r="O419" s="1854">
        <f t="shared" si="11"/>
        <v>32163.22</v>
      </c>
    </row>
    <row r="420" spans="1:15" x14ac:dyDescent="0.25">
      <c r="I420" s="1939"/>
      <c r="J420" s="1939"/>
      <c r="K420" s="2054" t="e">
        <f>K419+K359+K324+#REF!+K258+K233+K225+K199+K164+K149+K132+K114+K91+K79</f>
        <v>#REF!</v>
      </c>
      <c r="M420" s="1855">
        <f>SUM(M4:M419)</f>
        <v>4549346.0200000005</v>
      </c>
      <c r="N420" s="1855">
        <f t="shared" ref="N420:O420" si="12">SUM(N4:N419)</f>
        <v>4113911.33</v>
      </c>
      <c r="O420" s="1855">
        <f t="shared" si="12"/>
        <v>434959.72</v>
      </c>
    </row>
  </sheetData>
  <sheetProtection password="868C" sheet="1" formatCells="0" formatColumns="0" formatRows="0" insertColumns="0" insertRows="0" insertHyperlinks="0" deleteColumns="0" deleteRows="0" sort="0" autoFilter="0" pivotTables="0"/>
  <mergeCells count="60">
    <mergeCell ref="E240:G240"/>
    <mergeCell ref="D133:G133"/>
    <mergeCell ref="H165:H166"/>
    <mergeCell ref="I165:I166"/>
    <mergeCell ref="H361:H362"/>
    <mergeCell ref="I361:I362"/>
    <mergeCell ref="H151:H152"/>
    <mergeCell ref="I151:I152"/>
    <mergeCell ref="H240:H241"/>
    <mergeCell ref="I240:I241"/>
    <mergeCell ref="H260:H261"/>
    <mergeCell ref="I260:I261"/>
    <mergeCell ref="H133:H134"/>
    <mergeCell ref="I133:I134"/>
    <mergeCell ref="J361:J362"/>
    <mergeCell ref="K361:K362"/>
    <mergeCell ref="E312:G312"/>
    <mergeCell ref="H312:H313"/>
    <mergeCell ref="I312:I313"/>
    <mergeCell ref="J312:J313"/>
    <mergeCell ref="K312:K313"/>
    <mergeCell ref="H326:H327"/>
    <mergeCell ref="I326:I327"/>
    <mergeCell ref="J326:J327"/>
    <mergeCell ref="K326:K327"/>
    <mergeCell ref="J260:J261"/>
    <mergeCell ref="K260:K261"/>
    <mergeCell ref="H200:H201"/>
    <mergeCell ref="I200:I201"/>
    <mergeCell ref="J200:J201"/>
    <mergeCell ref="K200:K201"/>
    <mergeCell ref="H227:H228"/>
    <mergeCell ref="I227:I228"/>
    <mergeCell ref="J227:J228"/>
    <mergeCell ref="K227:K228"/>
    <mergeCell ref="J240:J241"/>
    <mergeCell ref="K240:K241"/>
    <mergeCell ref="A2:K2"/>
    <mergeCell ref="H115:H116"/>
    <mergeCell ref="I115:I116"/>
    <mergeCell ref="J115:J116"/>
    <mergeCell ref="K115:K116"/>
    <mergeCell ref="H99:H100"/>
    <mergeCell ref="I99:I100"/>
    <mergeCell ref="J99:J100"/>
    <mergeCell ref="K99:K100"/>
    <mergeCell ref="H4:H5"/>
    <mergeCell ref="H80:H81"/>
    <mergeCell ref="I80:I81"/>
    <mergeCell ref="J80:J81"/>
    <mergeCell ref="I4:I5"/>
    <mergeCell ref="J133:J134"/>
    <mergeCell ref="J4:J5"/>
    <mergeCell ref="J151:J152"/>
    <mergeCell ref="K151:K152"/>
    <mergeCell ref="J165:J166"/>
    <mergeCell ref="K165:K166"/>
    <mergeCell ref="K133:K134"/>
    <mergeCell ref="K4:K5"/>
    <mergeCell ref="K80:K81"/>
  </mergeCells>
  <pageMargins left="1.1023622047244095" right="0.35433070866141736" top="0.74803149606299213" bottom="0.74803149606299213" header="0.31496062992125984" footer="0.31496062992125984"/>
  <pageSetup paperSize="5" scale="70" firstPageNumber="7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7"/>
  <sheetViews>
    <sheetView view="pageLayout" topLeftCell="D67" zoomScale="80" zoomScaleNormal="80" zoomScalePageLayoutView="80" workbookViewId="0">
      <selection activeCell="H96" sqref="H96"/>
    </sheetView>
  </sheetViews>
  <sheetFormatPr baseColWidth="10" defaultColWidth="11.42578125" defaultRowHeight="15" x14ac:dyDescent="0.25"/>
  <cols>
    <col min="1" max="1" width="48.42578125" customWidth="1"/>
    <col min="2" max="2" width="15.140625" customWidth="1"/>
    <col min="3" max="3" width="14.42578125" customWidth="1"/>
    <col min="4" max="4" width="16.5703125" customWidth="1"/>
    <col min="5" max="5" width="15.7109375" customWidth="1"/>
    <col min="6" max="6" width="32" customWidth="1"/>
    <col min="7" max="7" width="15.28515625" customWidth="1"/>
    <col min="8" max="8" width="14.7109375" style="1315" customWidth="1"/>
    <col min="9" max="9" width="14.7109375" style="1353" customWidth="1"/>
    <col min="10" max="10" width="16.5703125" style="1353" customWidth="1"/>
    <col min="11" max="11" width="12.5703125" style="1507" customWidth="1"/>
    <col min="13" max="15" width="0" hidden="1" customWidth="1"/>
  </cols>
  <sheetData>
    <row r="2" spans="1:15" ht="21" x14ac:dyDescent="0.35">
      <c r="A2" s="2040" t="s">
        <v>4550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1209"/>
    </row>
    <row r="4" spans="1:15" ht="15.75" customHeight="1" x14ac:dyDescent="0.3">
      <c r="A4" s="1208" t="s">
        <v>204</v>
      </c>
      <c r="B4" s="1207"/>
      <c r="C4" s="1207"/>
      <c r="D4" s="2016" t="s">
        <v>4551</v>
      </c>
      <c r="E4" s="2016"/>
      <c r="F4" s="2016"/>
      <c r="G4" s="2017"/>
      <c r="H4" s="1991" t="s">
        <v>3</v>
      </c>
      <c r="I4" s="2009" t="s">
        <v>4</v>
      </c>
      <c r="J4" s="2002" t="s">
        <v>5</v>
      </c>
      <c r="K4" s="1997" t="s">
        <v>6</v>
      </c>
      <c r="L4" s="1210"/>
    </row>
    <row r="5" spans="1:15" ht="15.75" x14ac:dyDescent="0.25">
      <c r="A5" s="1212" t="s">
        <v>7</v>
      </c>
      <c r="B5" s="1211" t="s">
        <v>8</v>
      </c>
      <c r="C5" s="1211" t="s">
        <v>9</v>
      </c>
      <c r="D5" s="1212" t="s">
        <v>10</v>
      </c>
      <c r="E5" s="1212" t="s">
        <v>11</v>
      </c>
      <c r="F5" s="1212" t="s">
        <v>12</v>
      </c>
      <c r="G5" s="1212" t="s">
        <v>13</v>
      </c>
      <c r="H5" s="1992"/>
      <c r="I5" s="2010"/>
      <c r="J5" s="2003"/>
      <c r="K5" s="1998"/>
      <c r="L5" s="1210"/>
    </row>
    <row r="6" spans="1:15" x14ac:dyDescent="0.25">
      <c r="A6" s="1218" t="s">
        <v>4552</v>
      </c>
      <c r="B6" s="1219">
        <v>372019</v>
      </c>
      <c r="C6" s="1219" t="s">
        <v>4553</v>
      </c>
      <c r="D6" s="41" t="s">
        <v>792</v>
      </c>
      <c r="E6" s="41" t="s">
        <v>792</v>
      </c>
      <c r="F6" s="1289" t="s">
        <v>49</v>
      </c>
      <c r="G6" s="1219" t="s">
        <v>94</v>
      </c>
      <c r="H6" s="1308">
        <v>41466</v>
      </c>
      <c r="I6" s="1354">
        <v>4586</v>
      </c>
      <c r="J6" s="1354">
        <v>4586</v>
      </c>
      <c r="K6" s="1326">
        <v>0</v>
      </c>
      <c r="L6" s="1216"/>
    </row>
    <row r="7" spans="1:15" x14ac:dyDescent="0.25">
      <c r="A7" s="1217" t="s">
        <v>4383</v>
      </c>
      <c r="B7" s="1219">
        <v>372017</v>
      </c>
      <c r="C7" s="1219" t="s">
        <v>3518</v>
      </c>
      <c r="D7" s="1219" t="s">
        <v>505</v>
      </c>
      <c r="E7" s="41" t="s">
        <v>792</v>
      </c>
      <c r="F7" s="1289" t="s">
        <v>49</v>
      </c>
      <c r="G7" s="1219" t="s">
        <v>94</v>
      </c>
      <c r="H7" s="1308">
        <v>41024</v>
      </c>
      <c r="I7" s="1479">
        <v>5104</v>
      </c>
      <c r="J7" s="1354">
        <v>5104</v>
      </c>
      <c r="K7" s="1326">
        <v>0</v>
      </c>
      <c r="L7" s="1213"/>
    </row>
    <row r="8" spans="1:15" ht="18.75" customHeight="1" x14ac:dyDescent="0.25">
      <c r="A8" s="1217" t="s">
        <v>70</v>
      </c>
      <c r="B8" s="1219">
        <v>372018</v>
      </c>
      <c r="C8" s="1219" t="s">
        <v>4554</v>
      </c>
      <c r="D8" s="1219" t="s">
        <v>156</v>
      </c>
      <c r="E8" s="1219" t="s">
        <v>4555</v>
      </c>
      <c r="F8" s="41" t="s">
        <v>792</v>
      </c>
      <c r="G8" s="46" t="s">
        <v>2591</v>
      </c>
      <c r="H8" s="1308">
        <v>41036</v>
      </c>
      <c r="I8" s="1479">
        <v>13110.49</v>
      </c>
      <c r="J8" s="1354">
        <v>13110.49</v>
      </c>
      <c r="K8" s="1326">
        <v>0</v>
      </c>
      <c r="L8" s="1213"/>
    </row>
    <row r="9" spans="1:15" x14ac:dyDescent="0.25">
      <c r="A9" s="1217" t="s">
        <v>170</v>
      </c>
      <c r="B9" s="1219">
        <v>548841</v>
      </c>
      <c r="C9" s="1219" t="s">
        <v>4556</v>
      </c>
      <c r="D9" s="1219" t="s">
        <v>16</v>
      </c>
      <c r="E9" s="1219" t="s">
        <v>213</v>
      </c>
      <c r="F9" s="1219" t="s">
        <v>4557</v>
      </c>
      <c r="G9" s="1219" t="s">
        <v>18</v>
      </c>
      <c r="H9" s="1308">
        <v>41023</v>
      </c>
      <c r="I9" s="1479">
        <v>6186.76</v>
      </c>
      <c r="J9" s="1479">
        <v>6186.76</v>
      </c>
      <c r="K9" s="1326">
        <v>0</v>
      </c>
      <c r="L9" s="1213"/>
    </row>
    <row r="10" spans="1:15" x14ac:dyDescent="0.25">
      <c r="A10" s="1217" t="s">
        <v>14</v>
      </c>
      <c r="B10" s="1219">
        <v>548842</v>
      </c>
      <c r="C10" s="1219" t="s">
        <v>4558</v>
      </c>
      <c r="D10" s="1219" t="s">
        <v>16</v>
      </c>
      <c r="E10" s="1219" t="s">
        <v>4559</v>
      </c>
      <c r="F10" s="1219" t="s">
        <v>4560</v>
      </c>
      <c r="G10" s="1219" t="s">
        <v>18</v>
      </c>
      <c r="H10" s="1308">
        <v>41038</v>
      </c>
      <c r="I10" s="1354">
        <v>11088.67</v>
      </c>
      <c r="J10" s="1354">
        <v>11088.67</v>
      </c>
      <c r="K10" s="1326">
        <v>0</v>
      </c>
      <c r="L10" s="1213"/>
    </row>
    <row r="11" spans="1:15" s="1828" customFormat="1" x14ac:dyDescent="0.25">
      <c r="H11" s="1859"/>
      <c r="I11" s="1892">
        <f>SUM(I6:I10)</f>
        <v>40075.919999999998</v>
      </c>
      <c r="J11" s="1892">
        <f>SUM(J6:J10)</f>
        <v>40075.919999999998</v>
      </c>
      <c r="K11" s="1898">
        <f>SUM(K6:K10)</f>
        <v>0</v>
      </c>
      <c r="M11" s="1854">
        <f t="shared" ref="M11:O11" si="0">I11</f>
        <v>40075.919999999998</v>
      </c>
      <c r="N11" s="1854">
        <f t="shared" si="0"/>
        <v>40075.919999999998</v>
      </c>
      <c r="O11" s="1854">
        <f t="shared" si="0"/>
        <v>0</v>
      </c>
    </row>
    <row r="12" spans="1:15" s="1213" customFormat="1" ht="15.75" customHeight="1" x14ac:dyDescent="0.3">
      <c r="A12" s="1208" t="s">
        <v>204</v>
      </c>
      <c r="B12" s="1207"/>
      <c r="C12" s="1207"/>
      <c r="D12" s="2016" t="s">
        <v>4561</v>
      </c>
      <c r="E12" s="2016"/>
      <c r="F12" s="2016"/>
      <c r="G12" s="2017"/>
      <c r="H12" s="1991" t="s">
        <v>3</v>
      </c>
      <c r="I12" s="2009" t="s">
        <v>4</v>
      </c>
      <c r="J12" s="2002" t="s">
        <v>5</v>
      </c>
      <c r="K12" s="1997" t="s">
        <v>6</v>
      </c>
    </row>
    <row r="13" spans="1:15" s="1213" customFormat="1" ht="15.75" x14ac:dyDescent="0.25">
      <c r="A13" s="1215" t="s">
        <v>7</v>
      </c>
      <c r="B13" s="1214" t="s">
        <v>8</v>
      </c>
      <c r="C13" s="1214" t="s">
        <v>9</v>
      </c>
      <c r="D13" s="1215" t="s">
        <v>10</v>
      </c>
      <c r="E13" s="1215" t="s">
        <v>11</v>
      </c>
      <c r="F13" s="1215" t="s">
        <v>12</v>
      </c>
      <c r="G13" s="1215" t="s">
        <v>13</v>
      </c>
      <c r="H13" s="1992"/>
      <c r="I13" s="2010"/>
      <c r="J13" s="2003"/>
      <c r="K13" s="1998"/>
    </row>
    <row r="14" spans="1:15" x14ac:dyDescent="0.25">
      <c r="A14" s="1221" t="s">
        <v>4562</v>
      </c>
      <c r="B14" s="1223">
        <v>372025</v>
      </c>
      <c r="C14" s="1223" t="s">
        <v>4563</v>
      </c>
      <c r="D14" s="1289" t="s">
        <v>49</v>
      </c>
      <c r="E14" s="1289" t="s">
        <v>49</v>
      </c>
      <c r="F14" s="1289" t="s">
        <v>49</v>
      </c>
      <c r="G14" s="1223" t="s">
        <v>114</v>
      </c>
      <c r="H14" s="1308">
        <v>41044</v>
      </c>
      <c r="I14" s="1479">
        <v>7163</v>
      </c>
      <c r="J14" s="1479">
        <v>7163</v>
      </c>
      <c r="K14" s="1326">
        <v>0</v>
      </c>
      <c r="L14" s="1220"/>
    </row>
    <row r="15" spans="1:15" x14ac:dyDescent="0.25">
      <c r="A15" s="1222" t="s">
        <v>1183</v>
      </c>
      <c r="B15" s="1223">
        <v>372030</v>
      </c>
      <c r="C15" s="1223" t="s">
        <v>4564</v>
      </c>
      <c r="D15" s="41" t="s">
        <v>792</v>
      </c>
      <c r="E15" s="41" t="s">
        <v>792</v>
      </c>
      <c r="F15" s="1289" t="s">
        <v>49</v>
      </c>
      <c r="G15" s="1223" t="s">
        <v>159</v>
      </c>
      <c r="H15" s="1308">
        <v>41024</v>
      </c>
      <c r="I15" s="1479">
        <v>26971.119999999999</v>
      </c>
      <c r="J15" s="1479">
        <v>26971.119999999999</v>
      </c>
      <c r="K15" s="1326">
        <v>0</v>
      </c>
      <c r="L15" s="1220"/>
    </row>
    <row r="16" spans="1:15" x14ac:dyDescent="0.25">
      <c r="A16" s="1222" t="s">
        <v>4565</v>
      </c>
      <c r="B16" s="1223">
        <v>372027</v>
      </c>
      <c r="C16" s="1223" t="s">
        <v>4566</v>
      </c>
      <c r="D16" s="41" t="s">
        <v>792</v>
      </c>
      <c r="E16" s="41" t="s">
        <v>792</v>
      </c>
      <c r="F16" s="1289" t="s">
        <v>49</v>
      </c>
      <c r="G16" s="1223" t="s">
        <v>159</v>
      </c>
      <c r="H16" s="1308">
        <v>41030</v>
      </c>
      <c r="I16" s="1479">
        <v>5384.75</v>
      </c>
      <c r="J16" s="1354">
        <v>5384.75</v>
      </c>
      <c r="K16" s="1326">
        <v>0</v>
      </c>
      <c r="L16" s="1220"/>
    </row>
    <row r="17" spans="1:15" x14ac:dyDescent="0.25">
      <c r="A17" s="1226" t="s">
        <v>4567</v>
      </c>
      <c r="B17" s="1227">
        <v>372031</v>
      </c>
      <c r="C17" s="1227" t="s">
        <v>4568</v>
      </c>
      <c r="D17" s="1227" t="s">
        <v>186</v>
      </c>
      <c r="E17" s="1227" t="s">
        <v>4569</v>
      </c>
      <c r="F17" s="1227" t="s">
        <v>4570</v>
      </c>
      <c r="G17" s="1227" t="s">
        <v>159</v>
      </c>
      <c r="H17" s="1308">
        <v>40991</v>
      </c>
      <c r="I17" s="1479">
        <v>15979</v>
      </c>
      <c r="J17" s="1354">
        <v>15979</v>
      </c>
      <c r="K17" s="1326">
        <v>0</v>
      </c>
      <c r="L17" s="1228"/>
    </row>
    <row r="18" spans="1:15" x14ac:dyDescent="0.25">
      <c r="A18" s="1225" t="s">
        <v>170</v>
      </c>
      <c r="B18" s="1227">
        <v>372028</v>
      </c>
      <c r="C18" s="1227" t="s">
        <v>4571</v>
      </c>
      <c r="D18" s="1227" t="s">
        <v>16</v>
      </c>
      <c r="E18" s="1227" t="s">
        <v>23</v>
      </c>
      <c r="F18" s="1227" t="s">
        <v>4572</v>
      </c>
      <c r="G18" s="1227" t="s">
        <v>18</v>
      </c>
      <c r="H18" s="1308">
        <v>41023</v>
      </c>
      <c r="I18" s="1479">
        <v>6186.76</v>
      </c>
      <c r="J18" s="1479">
        <v>6186.76</v>
      </c>
      <c r="K18" s="1326">
        <v>0</v>
      </c>
      <c r="L18" s="1224"/>
    </row>
    <row r="19" spans="1:15" x14ac:dyDescent="0.25">
      <c r="A19" s="1232" t="s">
        <v>324</v>
      </c>
      <c r="B19" s="1233">
        <v>372051</v>
      </c>
      <c r="C19" s="1233" t="s">
        <v>4573</v>
      </c>
      <c r="D19" s="1233" t="s">
        <v>326</v>
      </c>
      <c r="E19" s="1233" t="s">
        <v>327</v>
      </c>
      <c r="F19" s="1233" t="s">
        <v>4574</v>
      </c>
      <c r="G19" s="1233" t="s">
        <v>3579</v>
      </c>
      <c r="H19" s="1308">
        <v>41044</v>
      </c>
      <c r="I19" s="1479">
        <v>2755</v>
      </c>
      <c r="J19" s="1354">
        <v>2755</v>
      </c>
      <c r="K19" s="1326">
        <v>0</v>
      </c>
      <c r="L19" s="1229"/>
    </row>
    <row r="20" spans="1:15" x14ac:dyDescent="0.25">
      <c r="A20" s="1286" t="s">
        <v>4646</v>
      </c>
      <c r="B20" s="1287">
        <v>749901</v>
      </c>
      <c r="C20" s="41" t="s">
        <v>5056</v>
      </c>
      <c r="D20" s="1287" t="s">
        <v>4305</v>
      </c>
      <c r="E20" s="1287" t="s">
        <v>4306</v>
      </c>
      <c r="F20" s="41" t="s">
        <v>792</v>
      </c>
      <c r="G20" s="1287" t="s">
        <v>1157</v>
      </c>
      <c r="H20" s="1308">
        <v>41640</v>
      </c>
      <c r="I20" s="1479">
        <v>1500</v>
      </c>
      <c r="J20" s="1479">
        <v>1500</v>
      </c>
      <c r="K20" s="1326">
        <v>0</v>
      </c>
    </row>
    <row r="21" spans="1:15" s="1797" customFormat="1" x14ac:dyDescent="0.25">
      <c r="A21" s="1975" t="s">
        <v>379</v>
      </c>
      <c r="B21" s="93" t="s">
        <v>792</v>
      </c>
      <c r="C21" s="93" t="s">
        <v>6556</v>
      </c>
      <c r="D21" s="1804" t="s">
        <v>6548</v>
      </c>
      <c r="E21" s="1804" t="s">
        <v>6549</v>
      </c>
      <c r="F21" s="93" t="s">
        <v>6557</v>
      </c>
      <c r="G21" s="93" t="s">
        <v>75</v>
      </c>
      <c r="H21" s="1976">
        <v>45029</v>
      </c>
      <c r="I21" s="1378">
        <v>5980.33</v>
      </c>
      <c r="J21" s="1362">
        <v>0</v>
      </c>
      <c r="K21" s="1378">
        <v>5980.33</v>
      </c>
    </row>
    <row r="22" spans="1:15" s="1828" customFormat="1" x14ac:dyDescent="0.25">
      <c r="A22" s="1861"/>
      <c r="B22" s="1862"/>
      <c r="C22" s="1868"/>
      <c r="D22" s="1862"/>
      <c r="E22" s="1862"/>
      <c r="F22" s="1860"/>
      <c r="G22" s="1862"/>
      <c r="H22" s="1869"/>
      <c r="I22" s="1897">
        <f>SUM(I14:I20)</f>
        <v>65939.63</v>
      </c>
      <c r="J22" s="1897">
        <f>SUM(J14:J20)</f>
        <v>65939.63</v>
      </c>
      <c r="K22" s="1882">
        <f>SUM(K14:K20)</f>
        <v>0</v>
      </c>
      <c r="M22" s="1854">
        <f t="shared" ref="M22:O22" si="1">I22</f>
        <v>65939.63</v>
      </c>
      <c r="N22" s="1854">
        <f t="shared" si="1"/>
        <v>65939.63</v>
      </c>
      <c r="O22" s="1854">
        <f t="shared" si="1"/>
        <v>0</v>
      </c>
    </row>
    <row r="23" spans="1:15" s="1229" customFormat="1" ht="15.75" customHeight="1" x14ac:dyDescent="0.3">
      <c r="A23" s="1208" t="s">
        <v>204</v>
      </c>
      <c r="B23" s="1207"/>
      <c r="C23" s="1207"/>
      <c r="D23" s="2016" t="s">
        <v>4591</v>
      </c>
      <c r="E23" s="2016"/>
      <c r="F23" s="2016"/>
      <c r="G23" s="2017"/>
      <c r="H23" s="1991" t="s">
        <v>3</v>
      </c>
      <c r="I23" s="2009" t="s">
        <v>4</v>
      </c>
      <c r="J23" s="2002" t="s">
        <v>5</v>
      </c>
      <c r="K23" s="1997" t="s">
        <v>6</v>
      </c>
    </row>
    <row r="24" spans="1:15" s="1229" customFormat="1" ht="15.75" x14ac:dyDescent="0.25">
      <c r="A24" s="1231" t="s">
        <v>7</v>
      </c>
      <c r="B24" s="1230" t="s">
        <v>8</v>
      </c>
      <c r="C24" s="1230" t="s">
        <v>9</v>
      </c>
      <c r="D24" s="1231" t="s">
        <v>10</v>
      </c>
      <c r="E24" s="1231" t="s">
        <v>11</v>
      </c>
      <c r="F24" s="1231" t="s">
        <v>12</v>
      </c>
      <c r="G24" s="1231" t="s">
        <v>13</v>
      </c>
      <c r="H24" s="1992"/>
      <c r="I24" s="2010"/>
      <c r="J24" s="2003"/>
      <c r="K24" s="1998"/>
    </row>
    <row r="25" spans="1:15" x14ac:dyDescent="0.25">
      <c r="A25" s="1243" t="s">
        <v>70</v>
      </c>
      <c r="B25" s="1244">
        <v>372023</v>
      </c>
      <c r="C25" s="1244" t="s">
        <v>4575</v>
      </c>
      <c r="D25" s="1244" t="s">
        <v>156</v>
      </c>
      <c r="E25" s="1244" t="s">
        <v>4576</v>
      </c>
      <c r="F25" s="1244" t="s">
        <v>4577</v>
      </c>
      <c r="G25" s="1244" t="s">
        <v>18</v>
      </c>
      <c r="H25" s="1499">
        <v>41022</v>
      </c>
      <c r="I25" s="1503">
        <v>11020</v>
      </c>
      <c r="J25" s="1503">
        <v>11020</v>
      </c>
      <c r="K25" s="1508">
        <f t="shared" ref="K25:K30" si="2">+I25-J25</f>
        <v>0</v>
      </c>
      <c r="L25" s="1234"/>
    </row>
    <row r="26" spans="1:15" x14ac:dyDescent="0.25">
      <c r="A26" s="1245" t="s">
        <v>14</v>
      </c>
      <c r="B26" s="1247">
        <v>372049</v>
      </c>
      <c r="C26" s="1247" t="s">
        <v>3556</v>
      </c>
      <c r="D26" s="1247" t="s">
        <v>16</v>
      </c>
      <c r="E26" s="1247" t="s">
        <v>723</v>
      </c>
      <c r="F26" s="1247" t="s">
        <v>4578</v>
      </c>
      <c r="G26" s="1247" t="s">
        <v>18</v>
      </c>
      <c r="H26" s="1499">
        <v>41023</v>
      </c>
      <c r="I26" s="1503">
        <v>33008.54</v>
      </c>
      <c r="J26" s="1503">
        <v>33008.54</v>
      </c>
      <c r="K26" s="1508">
        <f t="shared" si="2"/>
        <v>0</v>
      </c>
      <c r="L26" s="1234"/>
    </row>
    <row r="27" spans="1:15" x14ac:dyDescent="0.25">
      <c r="A27" s="1245" t="s">
        <v>4579</v>
      </c>
      <c r="B27" s="1247">
        <v>372054</v>
      </c>
      <c r="C27" s="1247" t="s">
        <v>4580</v>
      </c>
      <c r="D27" s="1247" t="s">
        <v>505</v>
      </c>
      <c r="E27" s="41" t="s">
        <v>792</v>
      </c>
      <c r="F27" s="1289" t="s">
        <v>49</v>
      </c>
      <c r="G27" s="1247" t="s">
        <v>159</v>
      </c>
      <c r="H27" s="1500">
        <v>41024</v>
      </c>
      <c r="I27" s="1503">
        <v>3480</v>
      </c>
      <c r="J27" s="1503">
        <v>3480</v>
      </c>
      <c r="K27" s="1508">
        <f t="shared" si="2"/>
        <v>0</v>
      </c>
      <c r="L27" s="1235"/>
    </row>
    <row r="28" spans="1:15" x14ac:dyDescent="0.25">
      <c r="A28" s="1245" t="s">
        <v>4579</v>
      </c>
      <c r="B28" s="1247">
        <v>372053</v>
      </c>
      <c r="C28" s="1247" t="s">
        <v>4581</v>
      </c>
      <c r="D28" s="1247" t="s">
        <v>505</v>
      </c>
      <c r="E28" s="41" t="s">
        <v>792</v>
      </c>
      <c r="F28" s="1289" t="s">
        <v>49</v>
      </c>
      <c r="G28" s="1247" t="s">
        <v>159</v>
      </c>
      <c r="H28" s="1500">
        <v>41024</v>
      </c>
      <c r="I28" s="1503">
        <v>8758</v>
      </c>
      <c r="J28" s="1503">
        <v>8758</v>
      </c>
      <c r="K28" s="1508">
        <f t="shared" si="2"/>
        <v>0</v>
      </c>
      <c r="L28" s="1235"/>
    </row>
    <row r="29" spans="1:15" x14ac:dyDescent="0.25">
      <c r="A29" s="1246" t="s">
        <v>4582</v>
      </c>
      <c r="B29" s="1247">
        <v>372048</v>
      </c>
      <c r="C29" s="1247" t="s">
        <v>4583</v>
      </c>
      <c r="D29" s="41" t="s">
        <v>792</v>
      </c>
      <c r="E29" s="41" t="s">
        <v>792</v>
      </c>
      <c r="F29" s="1289" t="s">
        <v>49</v>
      </c>
      <c r="G29" s="1247" t="s">
        <v>94</v>
      </c>
      <c r="H29" s="1500">
        <v>41024</v>
      </c>
      <c r="I29" s="1503">
        <v>5742</v>
      </c>
      <c r="J29" s="1503">
        <v>5742</v>
      </c>
      <c r="K29" s="1508">
        <f t="shared" si="2"/>
        <v>0</v>
      </c>
      <c r="L29" s="1235"/>
    </row>
    <row r="30" spans="1:15" x14ac:dyDescent="0.25">
      <c r="A30" s="1245" t="s">
        <v>32</v>
      </c>
      <c r="B30" s="1247">
        <v>372057</v>
      </c>
      <c r="C30" s="1247" t="s">
        <v>4584</v>
      </c>
      <c r="D30" s="1247" t="s">
        <v>2308</v>
      </c>
      <c r="E30" s="1247" t="s">
        <v>4585</v>
      </c>
      <c r="F30" s="41" t="s">
        <v>792</v>
      </c>
      <c r="G30" s="1247" t="s">
        <v>18</v>
      </c>
      <c r="H30" s="1500">
        <v>41626</v>
      </c>
      <c r="I30" s="1503">
        <v>9999.32</v>
      </c>
      <c r="J30" s="1503">
        <v>9999.32</v>
      </c>
      <c r="K30" s="1508">
        <f t="shared" si="2"/>
        <v>0</v>
      </c>
      <c r="L30" s="1236"/>
    </row>
    <row r="31" spans="1:15" x14ac:dyDescent="0.25">
      <c r="A31" s="1245" t="s">
        <v>4579</v>
      </c>
      <c r="B31" s="1247">
        <v>372045</v>
      </c>
      <c r="C31" s="1247" t="s">
        <v>4586</v>
      </c>
      <c r="D31" s="1247" t="s">
        <v>505</v>
      </c>
      <c r="E31" s="41" t="s">
        <v>792</v>
      </c>
      <c r="F31" s="1289" t="s">
        <v>49</v>
      </c>
      <c r="G31" s="1247" t="s">
        <v>159</v>
      </c>
      <c r="H31" s="1500">
        <v>41022</v>
      </c>
      <c r="I31" s="1354">
        <v>1500</v>
      </c>
      <c r="J31" s="1354">
        <v>1500</v>
      </c>
      <c r="K31" s="1508">
        <f>+I31-J31</f>
        <v>0</v>
      </c>
      <c r="L31" s="1237"/>
    </row>
    <row r="32" spans="1:15" x14ac:dyDescent="0.25">
      <c r="A32" s="1246" t="s">
        <v>4587</v>
      </c>
      <c r="B32" s="1247">
        <v>372046</v>
      </c>
      <c r="C32" s="1247" t="s">
        <v>4588</v>
      </c>
      <c r="D32" s="1289" t="s">
        <v>49</v>
      </c>
      <c r="E32" s="1289" t="s">
        <v>49</v>
      </c>
      <c r="F32" s="1289" t="s">
        <v>49</v>
      </c>
      <c r="G32" s="1247" t="s">
        <v>114</v>
      </c>
      <c r="H32" s="1500">
        <v>41022</v>
      </c>
      <c r="I32" s="1354">
        <v>2500</v>
      </c>
      <c r="J32" s="1354">
        <v>2500</v>
      </c>
      <c r="K32" s="1508">
        <f>+I32-J32</f>
        <v>0</v>
      </c>
      <c r="L32" s="1237"/>
    </row>
    <row r="33" spans="1:99" x14ac:dyDescent="0.25">
      <c r="A33" s="1246" t="s">
        <v>4589</v>
      </c>
      <c r="B33" s="1247">
        <v>372047</v>
      </c>
      <c r="C33" s="1247" t="s">
        <v>4590</v>
      </c>
      <c r="D33" s="41" t="s">
        <v>792</v>
      </c>
      <c r="E33" s="41" t="s">
        <v>792</v>
      </c>
      <c r="F33" s="1289" t="s">
        <v>49</v>
      </c>
      <c r="G33" s="1247" t="s">
        <v>114</v>
      </c>
      <c r="H33" s="1500">
        <v>41022</v>
      </c>
      <c r="I33" s="1354">
        <v>6844</v>
      </c>
      <c r="J33" s="1354">
        <v>6844</v>
      </c>
      <c r="K33" s="1508">
        <f>+I33-J33</f>
        <v>0</v>
      </c>
      <c r="L33" s="1237"/>
    </row>
    <row r="34" spans="1:99" x14ac:dyDescent="0.25">
      <c r="A34" s="1246" t="s">
        <v>194</v>
      </c>
      <c r="B34" s="1247">
        <v>372038</v>
      </c>
      <c r="C34" s="41" t="s">
        <v>5057</v>
      </c>
      <c r="D34" s="41" t="s">
        <v>792</v>
      </c>
      <c r="E34" s="41" t="s">
        <v>792</v>
      </c>
      <c r="F34" s="1289" t="s">
        <v>49</v>
      </c>
      <c r="G34" s="1247" t="s">
        <v>691</v>
      </c>
      <c r="H34" s="1308">
        <v>41640</v>
      </c>
      <c r="I34" s="1479">
        <v>1200</v>
      </c>
      <c r="J34" s="1479">
        <v>1200</v>
      </c>
      <c r="K34" s="1326">
        <v>0</v>
      </c>
    </row>
    <row r="35" spans="1:99" x14ac:dyDescent="0.25">
      <c r="A35" s="1246" t="s">
        <v>379</v>
      </c>
      <c r="B35" s="1247">
        <v>365086</v>
      </c>
      <c r="C35" s="1491" t="s">
        <v>4593</v>
      </c>
      <c r="D35" s="1247" t="s">
        <v>900</v>
      </c>
      <c r="E35" s="1247" t="s">
        <v>4594</v>
      </c>
      <c r="F35" s="41" t="s">
        <v>792</v>
      </c>
      <c r="G35" s="1247" t="s">
        <v>94</v>
      </c>
      <c r="H35" s="1308">
        <v>41640</v>
      </c>
      <c r="I35" s="1354">
        <v>2306</v>
      </c>
      <c r="J35" s="1479">
        <v>2306</v>
      </c>
      <c r="K35" s="1326">
        <v>0</v>
      </c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6"/>
      <c r="AL35" s="1236"/>
      <c r="AM35" s="1236"/>
      <c r="AN35" s="1236"/>
      <c r="AO35" s="1236"/>
      <c r="AP35" s="1236"/>
      <c r="AQ35" s="1236"/>
      <c r="AR35" s="1236"/>
      <c r="AS35" s="1236"/>
      <c r="AT35" s="1236"/>
      <c r="AU35" s="1236"/>
      <c r="AV35" s="1236"/>
      <c r="AW35" s="1236"/>
      <c r="AX35" s="1236"/>
      <c r="AY35" s="1236"/>
      <c r="AZ35" s="1236"/>
      <c r="BA35" s="1236"/>
      <c r="BB35" s="1236"/>
      <c r="BC35" s="1236"/>
      <c r="BD35" s="1236"/>
      <c r="BE35" s="1236"/>
      <c r="BF35" s="1236"/>
      <c r="BG35" s="1236"/>
      <c r="BH35" s="1236"/>
      <c r="BI35" s="1236"/>
      <c r="BJ35" s="1236"/>
      <c r="BK35" s="1236"/>
      <c r="BL35" s="1236"/>
      <c r="BM35" s="1236"/>
      <c r="BN35" s="1236"/>
      <c r="BO35" s="1236"/>
      <c r="BP35" s="1236"/>
      <c r="BQ35" s="1236"/>
      <c r="BR35" s="1236"/>
      <c r="BS35" s="1236"/>
      <c r="BT35" s="1236"/>
      <c r="BU35" s="1236"/>
      <c r="BV35" s="1236"/>
      <c r="BW35" s="1236"/>
      <c r="BX35" s="1236"/>
      <c r="BY35" s="1236"/>
      <c r="BZ35" s="1236"/>
      <c r="CA35" s="1236"/>
      <c r="CB35" s="1236"/>
      <c r="CC35" s="1236"/>
      <c r="CD35" s="1236"/>
      <c r="CE35" s="1236"/>
      <c r="CF35" s="1236"/>
      <c r="CG35" s="1236"/>
      <c r="CH35" s="1236"/>
      <c r="CI35" s="1236"/>
      <c r="CJ35" s="1236"/>
      <c r="CK35" s="1236"/>
      <c r="CL35" s="1236"/>
      <c r="CM35" s="1236"/>
      <c r="CN35" s="1236"/>
      <c r="CO35" s="1236"/>
      <c r="CP35" s="1236"/>
      <c r="CQ35" s="1236"/>
      <c r="CR35" s="1236"/>
      <c r="CS35" s="1236"/>
      <c r="CT35" s="1236"/>
      <c r="CU35" s="1236"/>
    </row>
    <row r="36" spans="1:99" x14ac:dyDescent="0.25">
      <c r="A36" s="1246" t="s">
        <v>14</v>
      </c>
      <c r="B36" s="1247">
        <v>749907</v>
      </c>
      <c r="C36" s="41" t="s">
        <v>5058</v>
      </c>
      <c r="D36" s="41" t="s">
        <v>16</v>
      </c>
      <c r="E36" s="41" t="s">
        <v>792</v>
      </c>
      <c r="F36" s="41" t="s">
        <v>4595</v>
      </c>
      <c r="G36" s="1247" t="s">
        <v>1157</v>
      </c>
      <c r="H36" s="1361">
        <v>43532</v>
      </c>
      <c r="I36" s="1378">
        <v>39136</v>
      </c>
      <c r="J36" s="1378">
        <v>28264.17</v>
      </c>
      <c r="K36" s="1509">
        <v>10870.83</v>
      </c>
    </row>
    <row r="37" spans="1:99" x14ac:dyDescent="0.25">
      <c r="A37" s="1246" t="s">
        <v>130</v>
      </c>
      <c r="B37" s="1247">
        <v>749906</v>
      </c>
      <c r="C37" s="41" t="s">
        <v>5059</v>
      </c>
      <c r="D37" s="41" t="s">
        <v>16</v>
      </c>
      <c r="E37" s="41" t="s">
        <v>792</v>
      </c>
      <c r="F37" s="41" t="s">
        <v>4596</v>
      </c>
      <c r="G37" s="1247" t="s">
        <v>18</v>
      </c>
      <c r="H37" s="1361">
        <v>43535</v>
      </c>
      <c r="I37" s="1378">
        <v>4850</v>
      </c>
      <c r="J37" s="1378">
        <v>3502.05</v>
      </c>
      <c r="K37" s="1509">
        <v>1346.95</v>
      </c>
    </row>
    <row r="38" spans="1:99" x14ac:dyDescent="0.25">
      <c r="A38" s="1246" t="s">
        <v>4597</v>
      </c>
      <c r="B38" s="1247">
        <v>749908</v>
      </c>
      <c r="C38" s="41" t="s">
        <v>5060</v>
      </c>
      <c r="D38" s="1241" t="s">
        <v>120</v>
      </c>
      <c r="E38" s="41" t="s">
        <v>190</v>
      </c>
      <c r="F38" s="41" t="s">
        <v>4598</v>
      </c>
      <c r="G38" s="1247" t="s">
        <v>1157</v>
      </c>
      <c r="H38" s="1361">
        <v>43605</v>
      </c>
      <c r="I38" s="1378">
        <v>2332.9499999999998</v>
      </c>
      <c r="J38" s="1378">
        <v>1489.85</v>
      </c>
      <c r="K38" s="1509">
        <v>842.1</v>
      </c>
    </row>
    <row r="39" spans="1:99" s="1828" customFormat="1" x14ac:dyDescent="0.25">
      <c r="H39" s="1859"/>
      <c r="I39" s="1892">
        <f>SUM(I25:I38)</f>
        <v>132676.81</v>
      </c>
      <c r="J39" s="1892">
        <f>SUM(J25:J38)</f>
        <v>119613.93000000001</v>
      </c>
      <c r="K39" s="1898">
        <f>SUM(K25:K38)</f>
        <v>13059.880000000001</v>
      </c>
      <c r="M39" s="1854">
        <f t="shared" ref="M39:O39" si="3">I39</f>
        <v>132676.81</v>
      </c>
      <c r="N39" s="1854">
        <f t="shared" si="3"/>
        <v>119613.93000000001</v>
      </c>
      <c r="O39" s="1854">
        <f t="shared" si="3"/>
        <v>13059.880000000001</v>
      </c>
    </row>
    <row r="41" spans="1:99" s="1238" customFormat="1" ht="15.75" customHeight="1" x14ac:dyDescent="0.3">
      <c r="A41" s="1208" t="s">
        <v>204</v>
      </c>
      <c r="B41" s="1207"/>
      <c r="C41" s="1207"/>
      <c r="D41" s="2016" t="s">
        <v>4599</v>
      </c>
      <c r="E41" s="2016"/>
      <c r="F41" s="2016"/>
      <c r="G41" s="2017"/>
      <c r="H41" s="1991" t="s">
        <v>3</v>
      </c>
      <c r="I41" s="2009" t="s">
        <v>4</v>
      </c>
      <c r="J41" s="2002" t="s">
        <v>5</v>
      </c>
      <c r="K41" s="1997" t="s">
        <v>6</v>
      </c>
    </row>
    <row r="42" spans="1:99" s="1238" customFormat="1" ht="15.75" x14ac:dyDescent="0.25">
      <c r="A42" s="1240" t="s">
        <v>7</v>
      </c>
      <c r="B42" s="1239" t="s">
        <v>8</v>
      </c>
      <c r="C42" s="1239" t="s">
        <v>9</v>
      </c>
      <c r="D42" s="1240" t="s">
        <v>10</v>
      </c>
      <c r="E42" s="1240" t="s">
        <v>11</v>
      </c>
      <c r="F42" s="1240" t="s">
        <v>12</v>
      </c>
      <c r="G42" s="1240" t="s">
        <v>13</v>
      </c>
      <c r="H42" s="1992"/>
      <c r="I42" s="2010"/>
      <c r="J42" s="2003"/>
      <c r="K42" s="1998"/>
    </row>
    <row r="43" spans="1:99" x14ac:dyDescent="0.25">
      <c r="A43" s="1250" t="s">
        <v>4600</v>
      </c>
      <c r="B43" s="1251">
        <v>372009</v>
      </c>
      <c r="C43" s="1251" t="s">
        <v>4601</v>
      </c>
      <c r="D43" s="41" t="s">
        <v>792</v>
      </c>
      <c r="E43" s="41" t="s">
        <v>792</v>
      </c>
      <c r="F43" s="1289" t="s">
        <v>49</v>
      </c>
      <c r="G43" s="1492" t="s">
        <v>218</v>
      </c>
      <c r="H43" s="1308">
        <v>41024</v>
      </c>
      <c r="I43" s="1504">
        <v>4930</v>
      </c>
      <c r="J43" s="1504">
        <v>4930</v>
      </c>
      <c r="K43" s="1326">
        <v>0</v>
      </c>
      <c r="L43" s="1249"/>
    </row>
    <row r="44" spans="1:99" x14ac:dyDescent="0.25">
      <c r="A44" s="1250" t="s">
        <v>4600</v>
      </c>
      <c r="B44" s="1251">
        <v>372008</v>
      </c>
      <c r="C44" s="1251" t="s">
        <v>4602</v>
      </c>
      <c r="D44" s="41" t="s">
        <v>792</v>
      </c>
      <c r="E44" s="41" t="s">
        <v>792</v>
      </c>
      <c r="F44" s="1289" t="s">
        <v>49</v>
      </c>
      <c r="G44" s="1492" t="s">
        <v>218</v>
      </c>
      <c r="H44" s="1308">
        <v>41024</v>
      </c>
      <c r="I44" s="1504">
        <v>4930</v>
      </c>
      <c r="J44" s="1504">
        <v>4930</v>
      </c>
      <c r="K44" s="1326">
        <v>0</v>
      </c>
      <c r="L44" s="1249"/>
    </row>
    <row r="45" spans="1:99" x14ac:dyDescent="0.25">
      <c r="A45" s="842" t="s">
        <v>4603</v>
      </c>
      <c r="B45" s="1254">
        <v>372003</v>
      </c>
      <c r="C45" s="1254" t="s">
        <v>4604</v>
      </c>
      <c r="D45" s="41" t="s">
        <v>792</v>
      </c>
      <c r="E45" s="41" t="s">
        <v>792</v>
      </c>
      <c r="F45" s="1289" t="s">
        <v>49</v>
      </c>
      <c r="G45" s="1254" t="s">
        <v>94</v>
      </c>
      <c r="H45" s="1308">
        <v>41030</v>
      </c>
      <c r="I45" s="1505">
        <v>6892.75</v>
      </c>
      <c r="J45" s="1354">
        <v>6892.75</v>
      </c>
      <c r="K45" s="1326">
        <v>0</v>
      </c>
      <c r="L45" s="1252"/>
    </row>
    <row r="46" spans="1:99" x14ac:dyDescent="0.25">
      <c r="A46" s="1253" t="s">
        <v>4605</v>
      </c>
      <c r="B46" s="1254">
        <v>372004</v>
      </c>
      <c r="C46" s="1254" t="s">
        <v>4606</v>
      </c>
      <c r="D46" s="41" t="s">
        <v>792</v>
      </c>
      <c r="E46" s="41" t="s">
        <v>792</v>
      </c>
      <c r="F46" s="1289" t="s">
        <v>49</v>
      </c>
      <c r="G46" s="1254" t="s">
        <v>94</v>
      </c>
      <c r="H46" s="1308">
        <v>41024</v>
      </c>
      <c r="I46" s="1504">
        <v>5742</v>
      </c>
      <c r="J46" s="1504">
        <v>5742</v>
      </c>
      <c r="K46" s="1326">
        <v>0</v>
      </c>
      <c r="L46" s="1252"/>
    </row>
    <row r="47" spans="1:99" x14ac:dyDescent="0.25">
      <c r="A47" s="1490" t="s">
        <v>5055</v>
      </c>
      <c r="B47" s="1259">
        <v>548938</v>
      </c>
      <c r="C47" s="1259" t="s">
        <v>4607</v>
      </c>
      <c r="D47" s="1289" t="s">
        <v>49</v>
      </c>
      <c r="E47" s="1289" t="s">
        <v>49</v>
      </c>
      <c r="F47" s="1289" t="s">
        <v>49</v>
      </c>
      <c r="G47" s="1491" t="s">
        <v>164</v>
      </c>
      <c r="H47" s="1308">
        <v>41023</v>
      </c>
      <c r="I47" s="1505">
        <v>14694.43</v>
      </c>
      <c r="J47" s="1354">
        <v>14694.43</v>
      </c>
      <c r="K47" s="1326">
        <v>0</v>
      </c>
      <c r="L47" s="1256"/>
    </row>
    <row r="48" spans="1:99" x14ac:dyDescent="0.25">
      <c r="A48" s="1257" t="s">
        <v>170</v>
      </c>
      <c r="B48" s="1259">
        <v>372012</v>
      </c>
      <c r="C48" s="1259" t="s">
        <v>4608</v>
      </c>
      <c r="D48" s="1259" t="s">
        <v>16</v>
      </c>
      <c r="E48" s="1259" t="s">
        <v>2523</v>
      </c>
      <c r="F48" s="1259" t="s">
        <v>4609</v>
      </c>
      <c r="G48" s="1259" t="s">
        <v>18</v>
      </c>
      <c r="H48" s="1308">
        <v>41023</v>
      </c>
      <c r="I48" s="1504">
        <v>6186.76</v>
      </c>
      <c r="J48" s="1504">
        <v>6186.76</v>
      </c>
      <c r="K48" s="1326">
        <v>0</v>
      </c>
      <c r="L48" s="1255"/>
    </row>
    <row r="49" spans="1:12" x14ac:dyDescent="0.25">
      <c r="A49" s="1258" t="s">
        <v>170</v>
      </c>
      <c r="B49" s="1259">
        <v>548939</v>
      </c>
      <c r="C49" s="1259" t="s">
        <v>4610</v>
      </c>
      <c r="D49" s="1259" t="s">
        <v>16</v>
      </c>
      <c r="E49" s="1259" t="s">
        <v>213</v>
      </c>
      <c r="F49" s="1259" t="s">
        <v>4611</v>
      </c>
      <c r="G49" s="1259" t="s">
        <v>18</v>
      </c>
      <c r="H49" s="1308">
        <v>41023</v>
      </c>
      <c r="I49" s="1504">
        <v>6186.76</v>
      </c>
      <c r="J49" s="1504">
        <v>6186.76</v>
      </c>
      <c r="K49" s="1326">
        <v>0</v>
      </c>
      <c r="L49" s="1255"/>
    </row>
    <row r="50" spans="1:12" x14ac:dyDescent="0.25">
      <c r="A50" s="1258" t="s">
        <v>14</v>
      </c>
      <c r="B50" s="1259">
        <v>548940</v>
      </c>
      <c r="C50" s="1259" t="s">
        <v>4612</v>
      </c>
      <c r="D50" s="1259" t="s">
        <v>16</v>
      </c>
      <c r="E50" s="1259" t="s">
        <v>127</v>
      </c>
      <c r="F50" s="1259" t="s">
        <v>4613</v>
      </c>
      <c r="G50" s="1259" t="s">
        <v>18</v>
      </c>
      <c r="H50" s="1308">
        <v>41023</v>
      </c>
      <c r="I50" s="1505">
        <v>28637.3</v>
      </c>
      <c r="J50" s="1354">
        <v>28637.3</v>
      </c>
      <c r="K50" s="1326">
        <v>0</v>
      </c>
      <c r="L50" s="1256"/>
    </row>
    <row r="51" spans="1:12" x14ac:dyDescent="0.25">
      <c r="A51" s="1258" t="s">
        <v>761</v>
      </c>
      <c r="B51" s="1259">
        <v>372013</v>
      </c>
      <c r="C51" s="1259" t="s">
        <v>3556</v>
      </c>
      <c r="D51" s="1259" t="s">
        <v>87</v>
      </c>
      <c r="E51" s="1259" t="s">
        <v>88</v>
      </c>
      <c r="F51" s="1259" t="s">
        <v>4614</v>
      </c>
      <c r="G51" s="1259" t="s">
        <v>18</v>
      </c>
      <c r="H51" s="1308">
        <v>41157</v>
      </c>
      <c r="I51" s="1504">
        <v>8955.2000000000007</v>
      </c>
      <c r="J51" s="1504">
        <v>8955.2000000000007</v>
      </c>
      <c r="K51" s="1326">
        <v>0</v>
      </c>
      <c r="L51" s="1255"/>
    </row>
    <row r="52" spans="1:12" x14ac:dyDescent="0.25">
      <c r="A52" s="1264" t="s">
        <v>1764</v>
      </c>
      <c r="B52" s="1265">
        <v>372014</v>
      </c>
      <c r="C52" s="1265" t="s">
        <v>4615</v>
      </c>
      <c r="D52" s="1265" t="s">
        <v>544</v>
      </c>
      <c r="E52" s="1265" t="s">
        <v>4616</v>
      </c>
      <c r="F52" s="1265" t="s">
        <v>4617</v>
      </c>
      <c r="G52" s="1265" t="s">
        <v>18</v>
      </c>
      <c r="H52" s="1308">
        <v>41024</v>
      </c>
      <c r="I52" s="1504">
        <v>2706</v>
      </c>
      <c r="J52" s="1504">
        <v>2706</v>
      </c>
      <c r="K52" s="1326">
        <v>0</v>
      </c>
      <c r="L52" s="1263"/>
    </row>
    <row r="53" spans="1:12" x14ac:dyDescent="0.25">
      <c r="A53" s="1264" t="s">
        <v>78</v>
      </c>
      <c r="B53" s="1265">
        <v>372011</v>
      </c>
      <c r="C53" s="1265" t="s">
        <v>4618</v>
      </c>
      <c r="D53" s="1265" t="s">
        <v>544</v>
      </c>
      <c r="E53" s="41" t="s">
        <v>792</v>
      </c>
      <c r="F53" s="1265" t="s">
        <v>4619</v>
      </c>
      <c r="G53" s="1265" t="s">
        <v>18</v>
      </c>
      <c r="H53" s="1319">
        <v>41024</v>
      </c>
      <c r="I53" s="1504">
        <v>26971.72</v>
      </c>
      <c r="J53" s="1504">
        <v>26971.72</v>
      </c>
      <c r="K53" s="1326">
        <v>0</v>
      </c>
      <c r="L53" s="1266"/>
    </row>
    <row r="54" spans="1:12" x14ac:dyDescent="0.25">
      <c r="A54" s="1286" t="s">
        <v>4620</v>
      </c>
      <c r="B54" s="1287">
        <v>372058</v>
      </c>
      <c r="C54" s="1287" t="s">
        <v>4621</v>
      </c>
      <c r="D54" s="1287" t="s">
        <v>4622</v>
      </c>
      <c r="E54" s="41" t="s">
        <v>792</v>
      </c>
      <c r="F54" s="1287"/>
      <c r="G54" s="1287" t="s">
        <v>18</v>
      </c>
      <c r="H54" s="1308">
        <v>41024</v>
      </c>
      <c r="I54" s="1504">
        <v>18357</v>
      </c>
      <c r="J54" s="1504">
        <v>18357</v>
      </c>
      <c r="K54" s="1326">
        <v>0</v>
      </c>
      <c r="L54" s="1263"/>
    </row>
    <row r="55" spans="1:12" s="1493" customFormat="1" x14ac:dyDescent="0.25">
      <c r="A55" s="1494" t="s">
        <v>697</v>
      </c>
      <c r="B55" s="1495">
        <v>749902</v>
      </c>
      <c r="C55" s="1498" t="s">
        <v>5061</v>
      </c>
      <c r="D55" s="1495" t="s">
        <v>1632</v>
      </c>
      <c r="E55" s="1495" t="s">
        <v>4647</v>
      </c>
      <c r="F55" s="1495" t="s">
        <v>4649</v>
      </c>
      <c r="G55" s="1495" t="s">
        <v>18</v>
      </c>
      <c r="H55" s="1361">
        <v>43605</v>
      </c>
      <c r="I55" s="1378">
        <v>2332.9499999999998</v>
      </c>
      <c r="J55" s="1378">
        <v>1489.85</v>
      </c>
      <c r="K55" s="1509">
        <v>842.1</v>
      </c>
    </row>
    <row r="56" spans="1:12" s="1493" customFormat="1" x14ac:dyDescent="0.25">
      <c r="A56" s="1494" t="s">
        <v>1868</v>
      </c>
      <c r="B56" s="1495">
        <v>749909</v>
      </c>
      <c r="C56" s="1498" t="s">
        <v>5062</v>
      </c>
      <c r="D56" s="1495" t="s">
        <v>48</v>
      </c>
      <c r="E56" s="93" t="s">
        <v>792</v>
      </c>
      <c r="F56" s="1495" t="s">
        <v>49</v>
      </c>
      <c r="G56" s="1495" t="s">
        <v>18</v>
      </c>
      <c r="H56" s="1361">
        <v>43343</v>
      </c>
      <c r="I56" s="1378">
        <v>7670</v>
      </c>
      <c r="J56" s="1378">
        <v>2045.07</v>
      </c>
      <c r="K56" s="1509">
        <v>5623.93</v>
      </c>
    </row>
    <row r="57" spans="1:12" s="1496" customFormat="1" x14ac:dyDescent="0.25">
      <c r="A57" s="1497" t="s">
        <v>4651</v>
      </c>
      <c r="B57" s="1498">
        <v>749910</v>
      </c>
      <c r="C57" s="1498" t="s">
        <v>5063</v>
      </c>
      <c r="D57" s="1498" t="s">
        <v>48</v>
      </c>
      <c r="E57" s="93" t="s">
        <v>792</v>
      </c>
      <c r="F57" s="1498" t="s">
        <v>49</v>
      </c>
      <c r="G57" s="1498" t="s">
        <v>1157</v>
      </c>
      <c r="H57" s="1309">
        <v>42745</v>
      </c>
      <c r="I57" s="1504">
        <v>6567.79</v>
      </c>
      <c r="J57" s="1479">
        <v>3197.03</v>
      </c>
      <c r="K57" s="1326">
        <v>3370.7599999999998</v>
      </c>
    </row>
    <row r="58" spans="1:12" s="1496" customFormat="1" x14ac:dyDescent="0.25">
      <c r="A58" s="1497" t="s">
        <v>4651</v>
      </c>
      <c r="B58" s="1498">
        <v>749911</v>
      </c>
      <c r="C58" s="1498" t="s">
        <v>5064</v>
      </c>
      <c r="D58" s="1498" t="s">
        <v>48</v>
      </c>
      <c r="E58" s="93" t="s">
        <v>792</v>
      </c>
      <c r="F58" s="1498" t="s">
        <v>49</v>
      </c>
      <c r="G58" s="1498" t="s">
        <v>1157</v>
      </c>
      <c r="H58" s="1309">
        <v>42745</v>
      </c>
      <c r="I58" s="1504">
        <v>6567.79</v>
      </c>
      <c r="J58" s="1479">
        <v>3197.03</v>
      </c>
      <c r="K58" s="1326">
        <v>3370.7599999999998</v>
      </c>
    </row>
    <row r="59" spans="1:12" s="1493" customFormat="1" x14ac:dyDescent="0.25">
      <c r="A59" s="1494" t="s">
        <v>697</v>
      </c>
      <c r="B59" s="1495">
        <v>749912</v>
      </c>
      <c r="C59" s="1498" t="s">
        <v>5065</v>
      </c>
      <c r="D59" s="1495" t="s">
        <v>120</v>
      </c>
      <c r="E59" s="1495" t="s">
        <v>4652</v>
      </c>
      <c r="F59" s="1495" t="s">
        <v>4654</v>
      </c>
      <c r="G59" s="1495" t="s">
        <v>1157</v>
      </c>
      <c r="H59" s="1361">
        <v>43605</v>
      </c>
      <c r="I59" s="1378">
        <v>2332.9499999999998</v>
      </c>
      <c r="J59" s="1378">
        <v>1489.85</v>
      </c>
      <c r="K59" s="1509">
        <v>842.1</v>
      </c>
    </row>
    <row r="60" spans="1:12" s="1493" customFormat="1" x14ac:dyDescent="0.25">
      <c r="A60" s="1494" t="s">
        <v>140</v>
      </c>
      <c r="B60" s="1495">
        <v>749913</v>
      </c>
      <c r="C60" s="1498" t="s">
        <v>5066</v>
      </c>
      <c r="D60" s="1495" t="s">
        <v>124</v>
      </c>
      <c r="E60" s="1495" t="s">
        <v>4340</v>
      </c>
      <c r="F60" s="1495" t="s">
        <v>4653</v>
      </c>
      <c r="G60" s="1495" t="s">
        <v>1157</v>
      </c>
      <c r="H60" s="1361">
        <v>43602</v>
      </c>
      <c r="I60" s="1378">
        <v>34125.79</v>
      </c>
      <c r="J60" s="1378">
        <v>21801.95</v>
      </c>
      <c r="K60" s="1509">
        <v>12322.84</v>
      </c>
    </row>
    <row r="61" spans="1:12" s="1493" customFormat="1" x14ac:dyDescent="0.25">
      <c r="A61" s="1494" t="s">
        <v>1868</v>
      </c>
      <c r="B61" s="1495">
        <v>749915</v>
      </c>
      <c r="C61" s="1498" t="s">
        <v>5067</v>
      </c>
      <c r="D61" s="1495" t="s">
        <v>48</v>
      </c>
      <c r="E61" s="93" t="s">
        <v>792</v>
      </c>
      <c r="F61" s="1495" t="s">
        <v>49</v>
      </c>
      <c r="G61" s="1495" t="s">
        <v>18</v>
      </c>
      <c r="H61" s="1361">
        <v>43343</v>
      </c>
      <c r="I61" s="1378">
        <v>7670</v>
      </c>
      <c r="J61" s="1378">
        <v>2045.07</v>
      </c>
      <c r="K61" s="1509">
        <v>5623.93</v>
      </c>
    </row>
    <row r="62" spans="1:12" s="1496" customFormat="1" x14ac:dyDescent="0.25">
      <c r="A62" s="1497" t="s">
        <v>4651</v>
      </c>
      <c r="B62" s="1498">
        <v>749916</v>
      </c>
      <c r="C62" s="1498" t="s">
        <v>5068</v>
      </c>
      <c r="D62" s="1498" t="s">
        <v>48</v>
      </c>
      <c r="E62" s="93" t="s">
        <v>792</v>
      </c>
      <c r="F62" s="1498" t="s">
        <v>49</v>
      </c>
      <c r="G62" s="1498" t="s">
        <v>1157</v>
      </c>
      <c r="H62" s="1309">
        <v>42745</v>
      </c>
      <c r="I62" s="1504">
        <v>6567.79</v>
      </c>
      <c r="J62" s="1479">
        <v>3197.03</v>
      </c>
      <c r="K62" s="1326">
        <v>3370.7599999999998</v>
      </c>
    </row>
    <row r="63" spans="1:12" s="1496" customFormat="1" x14ac:dyDescent="0.25">
      <c r="A63" s="1497" t="s">
        <v>4651</v>
      </c>
      <c r="B63" s="1498">
        <v>749917</v>
      </c>
      <c r="C63" s="1498" t="s">
        <v>5069</v>
      </c>
      <c r="D63" s="1498" t="s">
        <v>48</v>
      </c>
      <c r="E63" s="93" t="s">
        <v>792</v>
      </c>
      <c r="F63" s="1498" t="s">
        <v>49</v>
      </c>
      <c r="G63" s="1498" t="s">
        <v>1157</v>
      </c>
      <c r="H63" s="1309">
        <v>42745</v>
      </c>
      <c r="I63" s="1504">
        <v>6567.79</v>
      </c>
      <c r="J63" s="1479">
        <v>3197.03</v>
      </c>
      <c r="K63" s="1326">
        <v>3370.7599999999998</v>
      </c>
    </row>
    <row r="64" spans="1:12" s="1493" customFormat="1" x14ac:dyDescent="0.25">
      <c r="A64" s="1494" t="s">
        <v>697</v>
      </c>
      <c r="B64" s="1495">
        <v>749914</v>
      </c>
      <c r="C64" s="1498" t="s">
        <v>5070</v>
      </c>
      <c r="D64" s="1495" t="s">
        <v>120</v>
      </c>
      <c r="E64" s="1495" t="s">
        <v>4652</v>
      </c>
      <c r="F64" s="1495" t="s">
        <v>4655</v>
      </c>
      <c r="G64" s="1495" t="s">
        <v>1157</v>
      </c>
      <c r="H64" s="1361">
        <v>43605</v>
      </c>
      <c r="I64" s="1378">
        <v>2332.9499999999998</v>
      </c>
      <c r="J64" s="1378">
        <v>1489.85</v>
      </c>
      <c r="K64" s="1509">
        <v>842.1</v>
      </c>
    </row>
    <row r="65" spans="1:15" s="1493" customFormat="1" x14ac:dyDescent="0.25">
      <c r="A65" s="1494" t="s">
        <v>1868</v>
      </c>
      <c r="B65" s="1495">
        <v>749918</v>
      </c>
      <c r="C65" s="1498" t="s">
        <v>5071</v>
      </c>
      <c r="D65" s="1495" t="s">
        <v>48</v>
      </c>
      <c r="E65" s="93" t="s">
        <v>792</v>
      </c>
      <c r="F65" s="1495" t="s">
        <v>49</v>
      </c>
      <c r="G65" s="1495" t="s">
        <v>18</v>
      </c>
      <c r="H65" s="1361">
        <v>43343</v>
      </c>
      <c r="I65" s="1378">
        <v>7670</v>
      </c>
      <c r="J65" s="1378">
        <v>2045.07</v>
      </c>
      <c r="K65" s="1509">
        <v>5623.93</v>
      </c>
    </row>
    <row r="66" spans="1:15" s="1493" customFormat="1" x14ac:dyDescent="0.25">
      <c r="A66" s="1494" t="s">
        <v>194</v>
      </c>
      <c r="B66" s="1495">
        <v>749919</v>
      </c>
      <c r="C66" s="1498" t="s">
        <v>5072</v>
      </c>
      <c r="D66" s="93" t="s">
        <v>792</v>
      </c>
      <c r="E66" s="93" t="s">
        <v>792</v>
      </c>
      <c r="F66" s="1495" t="s">
        <v>49</v>
      </c>
      <c r="G66" s="1495" t="s">
        <v>691</v>
      </c>
      <c r="H66" s="1308">
        <v>41640</v>
      </c>
      <c r="I66" s="1479">
        <v>1200</v>
      </c>
      <c r="J66" s="1479">
        <v>1200</v>
      </c>
      <c r="K66" s="1326">
        <v>0</v>
      </c>
    </row>
    <row r="67" spans="1:15" s="1797" customFormat="1" x14ac:dyDescent="0.25">
      <c r="A67" s="1975" t="s">
        <v>6459</v>
      </c>
      <c r="B67" s="93" t="s">
        <v>792</v>
      </c>
      <c r="C67" s="93" t="s">
        <v>6466</v>
      </c>
      <c r="D67" s="1804" t="s">
        <v>6461</v>
      </c>
      <c r="E67" s="1804" t="s">
        <v>6462</v>
      </c>
      <c r="F67" s="93" t="s">
        <v>6467</v>
      </c>
      <c r="G67" s="93" t="s">
        <v>94</v>
      </c>
      <c r="H67" s="1976">
        <v>45076</v>
      </c>
      <c r="I67" s="1977">
        <v>8142</v>
      </c>
      <c r="J67" s="1978">
        <v>0</v>
      </c>
      <c r="K67" s="1977">
        <v>8142</v>
      </c>
    </row>
    <row r="68" spans="1:15" s="1797" customFormat="1" x14ac:dyDescent="0.25">
      <c r="A68" s="1975" t="s">
        <v>6459</v>
      </c>
      <c r="B68" s="93" t="s">
        <v>792</v>
      </c>
      <c r="C68" s="93" t="s">
        <v>6468</v>
      </c>
      <c r="D68" s="1804" t="s">
        <v>6461</v>
      </c>
      <c r="E68" s="1804" t="s">
        <v>6462</v>
      </c>
      <c r="F68" s="93" t="s">
        <v>6469</v>
      </c>
      <c r="G68" s="93" t="s">
        <v>94</v>
      </c>
      <c r="H68" s="1976">
        <v>45076</v>
      </c>
      <c r="I68" s="1977">
        <v>8142</v>
      </c>
      <c r="J68" s="1978">
        <v>0</v>
      </c>
      <c r="K68" s="1977">
        <v>8142</v>
      </c>
    </row>
    <row r="69" spans="1:15" s="1828" customFormat="1" x14ac:dyDescent="0.25">
      <c r="A69" s="1861"/>
      <c r="B69" s="1862"/>
      <c r="D69" s="1862"/>
      <c r="E69" s="1862"/>
      <c r="F69" s="1862"/>
      <c r="G69" s="1862"/>
      <c r="H69" s="1859"/>
      <c r="I69" s="1893">
        <f>SUM(I43:I66)</f>
        <v>226795.72000000006</v>
      </c>
      <c r="J69" s="1893">
        <f>SUM(J43:J66)</f>
        <v>181584.75000000003</v>
      </c>
      <c r="K69" s="1900">
        <f>SUM(K43:K66)</f>
        <v>45203.97</v>
      </c>
      <c r="M69" s="1854">
        <f t="shared" ref="M69:O69" si="4">I69</f>
        <v>226795.72000000006</v>
      </c>
      <c r="N69" s="1854">
        <f t="shared" si="4"/>
        <v>181584.75000000003</v>
      </c>
      <c r="O69" s="1854">
        <f t="shared" si="4"/>
        <v>45203.97</v>
      </c>
    </row>
    <row r="71" spans="1:15" s="1260" customFormat="1" ht="15.75" customHeight="1" x14ac:dyDescent="0.3">
      <c r="A71" s="1208" t="s">
        <v>204</v>
      </c>
      <c r="B71" s="1207"/>
      <c r="C71" s="1207"/>
      <c r="D71" s="2016" t="s">
        <v>4623</v>
      </c>
      <c r="E71" s="2016"/>
      <c r="F71" s="2016"/>
      <c r="G71" s="2017"/>
      <c r="H71" s="1991" t="s">
        <v>3</v>
      </c>
      <c r="I71" s="2009" t="s">
        <v>4</v>
      </c>
      <c r="J71" s="2002" t="s">
        <v>5</v>
      </c>
      <c r="K71" s="1997" t="s">
        <v>6</v>
      </c>
    </row>
    <row r="72" spans="1:15" s="1260" customFormat="1" ht="15.75" x14ac:dyDescent="0.25">
      <c r="A72" s="1262" t="s">
        <v>7</v>
      </c>
      <c r="B72" s="1261" t="s">
        <v>8</v>
      </c>
      <c r="C72" s="1261" t="s">
        <v>9</v>
      </c>
      <c r="D72" s="1262" t="s">
        <v>10</v>
      </c>
      <c r="E72" s="1262" t="s">
        <v>11</v>
      </c>
      <c r="F72" s="1262" t="s">
        <v>12</v>
      </c>
      <c r="G72" s="1262" t="s">
        <v>13</v>
      </c>
      <c r="H72" s="1992"/>
      <c r="I72" s="2010"/>
      <c r="J72" s="2003"/>
      <c r="K72" s="1998"/>
    </row>
    <row r="73" spans="1:15" x14ac:dyDescent="0.25">
      <c r="A73" s="1270" t="s">
        <v>4628</v>
      </c>
      <c r="B73" s="1272">
        <v>372026</v>
      </c>
      <c r="C73" s="1272" t="s">
        <v>119</v>
      </c>
      <c r="D73" s="41" t="s">
        <v>792</v>
      </c>
      <c r="E73" s="41" t="s">
        <v>792</v>
      </c>
      <c r="F73" s="1289" t="s">
        <v>49</v>
      </c>
      <c r="G73" s="1272" t="s">
        <v>942</v>
      </c>
      <c r="H73" s="1500">
        <v>41024</v>
      </c>
      <c r="I73" s="1503">
        <v>10208</v>
      </c>
      <c r="J73" s="1503">
        <v>10208</v>
      </c>
      <c r="K73" s="1508">
        <v>0</v>
      </c>
      <c r="L73" s="1268"/>
    </row>
    <row r="74" spans="1:15" x14ac:dyDescent="0.25">
      <c r="A74" s="1271" t="s">
        <v>4629</v>
      </c>
      <c r="B74" s="1272">
        <v>372037</v>
      </c>
      <c r="C74" s="1272" t="s">
        <v>4630</v>
      </c>
      <c r="D74" s="1272" t="s">
        <v>4631</v>
      </c>
      <c r="E74" s="1272" t="s">
        <v>4632</v>
      </c>
      <c r="F74" s="1289" t="s">
        <v>49</v>
      </c>
      <c r="G74" s="1272" t="s">
        <v>4656</v>
      </c>
      <c r="H74" s="1500">
        <v>41000</v>
      </c>
      <c r="I74" s="1354">
        <v>97894.720000000001</v>
      </c>
      <c r="J74" s="1354">
        <v>97894.720000000001</v>
      </c>
      <c r="K74" s="1508">
        <v>0</v>
      </c>
      <c r="L74" s="1269"/>
    </row>
    <row r="75" spans="1:15" x14ac:dyDescent="0.25">
      <c r="A75" s="1271" t="s">
        <v>223</v>
      </c>
      <c r="B75" s="1272">
        <v>548946</v>
      </c>
      <c r="C75" s="1272" t="s">
        <v>4633</v>
      </c>
      <c r="D75" s="1272" t="s">
        <v>225</v>
      </c>
      <c r="E75" s="1272">
        <v>800</v>
      </c>
      <c r="F75" s="1289" t="s">
        <v>49</v>
      </c>
      <c r="G75" s="1272" t="s">
        <v>94</v>
      </c>
      <c r="H75" s="1501">
        <v>41000</v>
      </c>
      <c r="I75" s="1354">
        <v>3296</v>
      </c>
      <c r="J75" s="1503">
        <v>3296</v>
      </c>
      <c r="K75" s="1508">
        <v>0</v>
      </c>
      <c r="L75" s="1269"/>
    </row>
    <row r="76" spans="1:15" x14ac:dyDescent="0.25">
      <c r="A76" s="1278" t="s">
        <v>223</v>
      </c>
      <c r="B76" s="1279">
        <v>548947</v>
      </c>
      <c r="C76" s="1279" t="s">
        <v>4634</v>
      </c>
      <c r="D76" s="1279" t="s">
        <v>4635</v>
      </c>
      <c r="E76" s="41" t="s">
        <v>792</v>
      </c>
      <c r="F76" s="1289" t="s">
        <v>49</v>
      </c>
      <c r="G76" s="1279" t="s">
        <v>18</v>
      </c>
      <c r="H76" s="1501">
        <v>41000</v>
      </c>
      <c r="I76" s="1354">
        <v>3296</v>
      </c>
      <c r="J76" s="1503">
        <v>3296</v>
      </c>
      <c r="K76" s="1508">
        <v>0</v>
      </c>
      <c r="L76" s="1276"/>
    </row>
    <row r="77" spans="1:15" s="1496" customFormat="1" x14ac:dyDescent="0.25">
      <c r="A77" s="1497" t="s">
        <v>4637</v>
      </c>
      <c r="B77" s="1498">
        <v>749905</v>
      </c>
      <c r="C77" s="1498" t="s">
        <v>5073</v>
      </c>
      <c r="D77" s="93" t="s">
        <v>792</v>
      </c>
      <c r="E77" s="93" t="s">
        <v>4636</v>
      </c>
      <c r="F77" s="1511">
        <v>2017000000289</v>
      </c>
      <c r="G77" s="1498" t="s">
        <v>691</v>
      </c>
      <c r="H77" s="1361">
        <v>43570</v>
      </c>
      <c r="I77" s="1378">
        <v>32000</v>
      </c>
      <c r="J77" s="1378">
        <v>6820</v>
      </c>
      <c r="K77" s="1509">
        <v>25180</v>
      </c>
    </row>
    <row r="78" spans="1:15" s="1149" customFormat="1" ht="15.75" customHeight="1" x14ac:dyDescent="0.25">
      <c r="A78" s="1286" t="s">
        <v>764</v>
      </c>
      <c r="B78" s="1287">
        <v>548943</v>
      </c>
      <c r="C78" s="1498" t="s">
        <v>5074</v>
      </c>
      <c r="D78" s="1287" t="s">
        <v>569</v>
      </c>
      <c r="E78" s="93" t="s">
        <v>792</v>
      </c>
      <c r="F78" s="93" t="s">
        <v>792</v>
      </c>
      <c r="G78" s="1201"/>
      <c r="H78" s="1500">
        <v>41640</v>
      </c>
      <c r="I78" s="1503">
        <v>7341.15</v>
      </c>
      <c r="J78" s="1503">
        <v>7341.15</v>
      </c>
      <c r="K78" s="1508">
        <v>0</v>
      </c>
    </row>
    <row r="79" spans="1:15" s="1496" customFormat="1" x14ac:dyDescent="0.25">
      <c r="A79" s="1497" t="s">
        <v>3025</v>
      </c>
      <c r="B79" s="1498">
        <v>749920</v>
      </c>
      <c r="C79" s="1498" t="s">
        <v>5075</v>
      </c>
      <c r="D79" s="1498" t="s">
        <v>4657</v>
      </c>
      <c r="E79" s="93" t="s">
        <v>792</v>
      </c>
      <c r="F79" s="93" t="s">
        <v>792</v>
      </c>
      <c r="G79" s="1498" t="s">
        <v>1157</v>
      </c>
      <c r="H79" s="1308">
        <v>41640</v>
      </c>
      <c r="I79" s="1378">
        <v>49150</v>
      </c>
      <c r="J79" s="1378">
        <v>49150</v>
      </c>
      <c r="K79" s="1326">
        <v>0</v>
      </c>
    </row>
    <row r="80" spans="1:15" s="1496" customFormat="1" x14ac:dyDescent="0.25">
      <c r="A80" s="1497" t="s">
        <v>4197</v>
      </c>
      <c r="B80" s="1498">
        <v>749921</v>
      </c>
      <c r="C80" s="1498" t="s">
        <v>5076</v>
      </c>
      <c r="D80" s="1498" t="s">
        <v>4657</v>
      </c>
      <c r="E80" s="93" t="s">
        <v>792</v>
      </c>
      <c r="F80" s="93" t="s">
        <v>792</v>
      </c>
      <c r="G80" s="1498" t="s">
        <v>1157</v>
      </c>
      <c r="H80" s="1308">
        <v>41640</v>
      </c>
      <c r="I80" s="1378">
        <v>49150</v>
      </c>
      <c r="J80" s="1378">
        <v>49150</v>
      </c>
      <c r="K80" s="1326">
        <v>0</v>
      </c>
    </row>
    <row r="81" spans="1:15" s="1496" customFormat="1" x14ac:dyDescent="0.25">
      <c r="A81" s="1497" t="s">
        <v>4197</v>
      </c>
      <c r="B81" s="1498">
        <v>749922</v>
      </c>
      <c r="C81" s="1498" t="s">
        <v>5077</v>
      </c>
      <c r="D81" s="1498" t="s">
        <v>4657</v>
      </c>
      <c r="E81" s="93" t="s">
        <v>792</v>
      </c>
      <c r="F81" s="93" t="s">
        <v>792</v>
      </c>
      <c r="G81" s="1498" t="s">
        <v>1157</v>
      </c>
      <c r="H81" s="1308">
        <v>41640</v>
      </c>
      <c r="I81" s="1378">
        <v>49150</v>
      </c>
      <c r="J81" s="1378">
        <v>49150</v>
      </c>
      <c r="K81" s="1326">
        <v>0</v>
      </c>
    </row>
    <row r="82" spans="1:15" s="1496" customFormat="1" x14ac:dyDescent="0.25">
      <c r="A82" s="1497" t="s">
        <v>4197</v>
      </c>
      <c r="B82" s="1498">
        <v>749923</v>
      </c>
      <c r="C82" s="1498" t="s">
        <v>5078</v>
      </c>
      <c r="D82" s="1498" t="s">
        <v>4657</v>
      </c>
      <c r="E82" s="93" t="s">
        <v>792</v>
      </c>
      <c r="F82" s="93" t="s">
        <v>792</v>
      </c>
      <c r="G82" s="1498" t="s">
        <v>1157</v>
      </c>
      <c r="H82" s="1308">
        <v>41640</v>
      </c>
      <c r="I82" s="1378">
        <v>49150</v>
      </c>
      <c r="J82" s="1378">
        <v>49150</v>
      </c>
      <c r="K82" s="1326">
        <v>0</v>
      </c>
    </row>
    <row r="83" spans="1:15" x14ac:dyDescent="0.25">
      <c r="A83" s="1246" t="s">
        <v>4592</v>
      </c>
      <c r="B83" s="1247">
        <v>548944</v>
      </c>
      <c r="C83" s="1498" t="s">
        <v>5079</v>
      </c>
      <c r="D83" s="41" t="s">
        <v>792</v>
      </c>
      <c r="E83" s="41" t="s">
        <v>792</v>
      </c>
      <c r="F83" s="1289" t="s">
        <v>49</v>
      </c>
      <c r="G83" s="1247" t="s">
        <v>1157</v>
      </c>
      <c r="H83" s="1308">
        <v>41640</v>
      </c>
      <c r="I83" s="1479">
        <v>20000</v>
      </c>
      <c r="J83" s="1479">
        <v>20000</v>
      </c>
      <c r="K83" s="1326">
        <v>0</v>
      </c>
    </row>
    <row r="84" spans="1:15" s="1828" customFormat="1" x14ac:dyDescent="0.25">
      <c r="A84" s="1864"/>
      <c r="B84" s="1862"/>
      <c r="C84" s="1868"/>
      <c r="D84" s="1860"/>
      <c r="E84" s="1860"/>
      <c r="F84" s="1872"/>
      <c r="G84" s="1862"/>
      <c r="H84" s="1869"/>
      <c r="I84" s="1897">
        <f>SUM(I73:I83)</f>
        <v>370635.87</v>
      </c>
      <c r="J84" s="1897">
        <f>SUM(J73:J83)</f>
        <v>345455.87</v>
      </c>
      <c r="K84" s="1882">
        <f>SUM(K73:K83)</f>
        <v>25180</v>
      </c>
      <c r="M84" s="1854">
        <f t="shared" ref="M84:O84" si="5">I84</f>
        <v>370635.87</v>
      </c>
      <c r="N84" s="1854">
        <f t="shared" si="5"/>
        <v>345455.87</v>
      </c>
      <c r="O84" s="1854">
        <f t="shared" si="5"/>
        <v>25180</v>
      </c>
    </row>
    <row r="86" spans="1:15" s="1273" customFormat="1" ht="15.75" customHeight="1" x14ac:dyDescent="0.3">
      <c r="A86" s="1208" t="s">
        <v>204</v>
      </c>
      <c r="B86" s="1207"/>
      <c r="C86" s="1207"/>
      <c r="D86" s="2016" t="s">
        <v>4638</v>
      </c>
      <c r="E86" s="2016"/>
      <c r="F86" s="2016"/>
      <c r="G86" s="2017"/>
      <c r="H86" s="1991" t="s">
        <v>3</v>
      </c>
      <c r="I86" s="2009" t="s">
        <v>4</v>
      </c>
      <c r="J86" s="2002" t="s">
        <v>5</v>
      </c>
      <c r="K86" s="1997" t="s">
        <v>6</v>
      </c>
    </row>
    <row r="87" spans="1:15" s="1273" customFormat="1" ht="15.75" x14ac:dyDescent="0.25">
      <c r="A87" s="1275" t="s">
        <v>7</v>
      </c>
      <c r="B87" s="1274" t="s">
        <v>8</v>
      </c>
      <c r="C87" s="1274" t="s">
        <v>9</v>
      </c>
      <c r="D87" s="1275" t="s">
        <v>10</v>
      </c>
      <c r="E87" s="1275" t="s">
        <v>11</v>
      </c>
      <c r="F87" s="1275" t="s">
        <v>12</v>
      </c>
      <c r="G87" s="1275" t="s">
        <v>13</v>
      </c>
      <c r="H87" s="1992"/>
      <c r="I87" s="2010"/>
      <c r="J87" s="2003"/>
      <c r="K87" s="1998"/>
    </row>
    <row r="88" spans="1:15" s="1273" customFormat="1" x14ac:dyDescent="0.25">
      <c r="A88" s="1278" t="s">
        <v>1817</v>
      </c>
      <c r="B88" s="1279">
        <v>372032</v>
      </c>
      <c r="C88" s="1279" t="s">
        <v>4624</v>
      </c>
      <c r="D88" s="1279" t="s">
        <v>4625</v>
      </c>
      <c r="E88" s="41" t="s">
        <v>792</v>
      </c>
      <c r="F88" s="1279" t="s">
        <v>4626</v>
      </c>
      <c r="G88" s="1279" t="s">
        <v>4627</v>
      </c>
      <c r="H88" s="1500">
        <v>41024</v>
      </c>
      <c r="I88" s="1503">
        <v>17436</v>
      </c>
      <c r="J88" s="1503">
        <v>17436</v>
      </c>
      <c r="K88" s="1508">
        <v>0</v>
      </c>
    </row>
    <row r="89" spans="1:15" x14ac:dyDescent="0.25">
      <c r="A89" s="1284" t="s">
        <v>4639</v>
      </c>
      <c r="B89" s="1285">
        <v>372035</v>
      </c>
      <c r="C89" s="1285" t="s">
        <v>4640</v>
      </c>
      <c r="D89" s="1289" t="s">
        <v>49</v>
      </c>
      <c r="E89" s="1289" t="s">
        <v>49</v>
      </c>
      <c r="F89" s="1289" t="s">
        <v>49</v>
      </c>
      <c r="G89" s="1285" t="s">
        <v>114</v>
      </c>
      <c r="H89" s="1500">
        <v>41445</v>
      </c>
      <c r="I89" s="1354">
        <v>40600</v>
      </c>
      <c r="J89" s="1354">
        <v>40600</v>
      </c>
      <c r="K89" s="1508">
        <v>0</v>
      </c>
      <c r="L89" s="1280"/>
    </row>
    <row r="90" spans="1:15" x14ac:dyDescent="0.25">
      <c r="A90" s="1286" t="s">
        <v>4641</v>
      </c>
      <c r="B90" s="1287">
        <v>372034</v>
      </c>
      <c r="C90" s="1287" t="s">
        <v>4642</v>
      </c>
      <c r="D90" s="1287" t="s">
        <v>4312</v>
      </c>
      <c r="E90" s="1287">
        <v>3302012</v>
      </c>
      <c r="F90" s="41" t="s">
        <v>792</v>
      </c>
      <c r="G90" s="1287" t="s">
        <v>18</v>
      </c>
      <c r="H90" s="1500">
        <v>41023</v>
      </c>
      <c r="I90" s="1505">
        <v>16694.43</v>
      </c>
      <c r="J90" s="1505">
        <v>16694.43</v>
      </c>
      <c r="K90" s="1508">
        <v>0</v>
      </c>
      <c r="L90" s="1280"/>
    </row>
    <row r="91" spans="1:15" x14ac:dyDescent="0.25">
      <c r="A91" s="1286" t="s">
        <v>3702</v>
      </c>
      <c r="B91" s="1287">
        <v>372033</v>
      </c>
      <c r="C91" s="1287" t="s">
        <v>4643</v>
      </c>
      <c r="D91" s="1287" t="s">
        <v>544</v>
      </c>
      <c r="E91" s="1287" t="s">
        <v>4644</v>
      </c>
      <c r="F91" s="1287" t="s">
        <v>4645</v>
      </c>
      <c r="G91" s="1287" t="s">
        <v>4627</v>
      </c>
      <c r="H91" s="1502">
        <v>41024</v>
      </c>
      <c r="I91" s="1506">
        <v>4995</v>
      </c>
      <c r="J91" s="1506">
        <v>4995</v>
      </c>
      <c r="K91" s="1510">
        <v>0</v>
      </c>
      <c r="L91" s="1280"/>
    </row>
    <row r="92" spans="1:15" s="1496" customFormat="1" x14ac:dyDescent="0.25">
      <c r="A92" s="1497" t="s">
        <v>4650</v>
      </c>
      <c r="B92" s="1498">
        <v>749903</v>
      </c>
      <c r="C92" s="1498" t="s">
        <v>5080</v>
      </c>
      <c r="D92" s="1498" t="s">
        <v>3453</v>
      </c>
      <c r="E92" s="93" t="s">
        <v>792</v>
      </c>
      <c r="F92" s="1498" t="s">
        <v>49</v>
      </c>
      <c r="G92" s="1498" t="s">
        <v>193</v>
      </c>
      <c r="H92" s="1308">
        <v>43600</v>
      </c>
      <c r="I92" s="1354">
        <v>1203.5999999999999</v>
      </c>
      <c r="J92" s="1354">
        <v>1203.5999999999999</v>
      </c>
      <c r="K92" s="1322">
        <v>0</v>
      </c>
    </row>
    <row r="93" spans="1:15" s="1496" customFormat="1" x14ac:dyDescent="0.25">
      <c r="A93" s="1497" t="s">
        <v>4650</v>
      </c>
      <c r="B93" s="1498">
        <v>749904</v>
      </c>
      <c r="C93" s="1498" t="s">
        <v>5081</v>
      </c>
      <c r="D93" s="1498" t="s">
        <v>3453</v>
      </c>
      <c r="E93" s="93" t="s">
        <v>792</v>
      </c>
      <c r="F93" s="1498" t="s">
        <v>49</v>
      </c>
      <c r="G93" s="1498" t="s">
        <v>193</v>
      </c>
      <c r="H93" s="1308">
        <v>43600</v>
      </c>
      <c r="I93" s="1354">
        <v>1203.5999999999999</v>
      </c>
      <c r="J93" s="1354">
        <v>1203.5999999999999</v>
      </c>
      <c r="K93" s="1322">
        <v>0</v>
      </c>
    </row>
    <row r="94" spans="1:15" s="1828" customFormat="1" x14ac:dyDescent="0.25">
      <c r="H94" s="1859"/>
      <c r="I94" s="1892">
        <f>SUM(I88:I93)</f>
        <v>82132.63</v>
      </c>
      <c r="J94" s="1892">
        <f>SUM(J88:J93)</f>
        <v>82132.63</v>
      </c>
      <c r="K94" s="1898">
        <f>SUM(K88:K93)</f>
        <v>0</v>
      </c>
      <c r="M94" s="1854">
        <f t="shared" ref="M94:O94" si="6">I94</f>
        <v>82132.63</v>
      </c>
      <c r="N94" s="1854">
        <f t="shared" si="6"/>
        <v>82132.63</v>
      </c>
      <c r="O94" s="1854">
        <f t="shared" si="6"/>
        <v>0</v>
      </c>
    </row>
    <row r="97" spans="11:11" x14ac:dyDescent="0.25">
      <c r="K97" s="1900">
        <f>K94+K84+K69+K39+K22+K11</f>
        <v>83443.850000000006</v>
      </c>
    </row>
  </sheetData>
  <sheetProtection password="868C" sheet="1" objects="1" scenarios="1" formatCells="0" formatColumns="0" formatRows="0" insertColumns="0" insertRows="0" insertHyperlinks="0" deleteColumns="0" deleteRows="0" sort="0" autoFilter="0" pivotTables="0"/>
  <mergeCells count="31">
    <mergeCell ref="K71:K72"/>
    <mergeCell ref="D86:G86"/>
    <mergeCell ref="H86:H87"/>
    <mergeCell ref="I86:I87"/>
    <mergeCell ref="J86:J87"/>
    <mergeCell ref="K86:K87"/>
    <mergeCell ref="D71:G71"/>
    <mergeCell ref="H71:H72"/>
    <mergeCell ref="I71:I72"/>
    <mergeCell ref="J71:J72"/>
    <mergeCell ref="K12:K13"/>
    <mergeCell ref="D23:G23"/>
    <mergeCell ref="H23:H24"/>
    <mergeCell ref="I23:I24"/>
    <mergeCell ref="J23:J24"/>
    <mergeCell ref="K23:K24"/>
    <mergeCell ref="D12:G12"/>
    <mergeCell ref="H12:H13"/>
    <mergeCell ref="I12:I13"/>
    <mergeCell ref="J12:J13"/>
    <mergeCell ref="D41:G41"/>
    <mergeCell ref="H41:H42"/>
    <mergeCell ref="I41:I42"/>
    <mergeCell ref="J41:J42"/>
    <mergeCell ref="K41:K42"/>
    <mergeCell ref="A2:K2"/>
    <mergeCell ref="D4:G4"/>
    <mergeCell ref="K4:K5"/>
    <mergeCell ref="H4:H5"/>
    <mergeCell ref="I4:I5"/>
    <mergeCell ref="J4:J5"/>
  </mergeCells>
  <pageMargins left="1.1023622047244095" right="0.35433070866141736" top="0.74803149606299213" bottom="0.74803149606299213" header="0.31496062992125984" footer="0.31496062992125984"/>
  <pageSetup paperSize="5" scale="70" firstPageNumber="79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31"/>
  <sheetViews>
    <sheetView view="pageLayout" topLeftCell="D25" zoomScale="90" zoomScaleNormal="90" zoomScalePageLayoutView="90" workbookViewId="0">
      <selection activeCell="H38" sqref="H38:I38"/>
    </sheetView>
  </sheetViews>
  <sheetFormatPr baseColWidth="10" defaultColWidth="11.42578125" defaultRowHeight="15" x14ac:dyDescent="0.25"/>
  <cols>
    <col min="1" max="1" width="40" customWidth="1"/>
    <col min="2" max="2" width="13.28515625" style="44" customWidth="1"/>
    <col min="3" max="3" width="14.28515625" style="44" customWidth="1"/>
    <col min="4" max="4" width="14.28515625" customWidth="1"/>
    <col min="5" max="5" width="17.28515625" style="44" customWidth="1"/>
    <col min="6" max="6" width="31.28515625" style="44" customWidth="1"/>
    <col min="7" max="7" width="13" style="44" customWidth="1"/>
    <col min="8" max="8" width="12.5703125" style="1315" customWidth="1"/>
    <col min="9" max="10" width="15.140625" style="1353" customWidth="1"/>
    <col min="11" max="11" width="12.5703125" style="1523" customWidth="1"/>
  </cols>
  <sheetData>
    <row r="5" spans="1:11" ht="21" x14ac:dyDescent="0.35">
      <c r="A5" s="2041" t="s">
        <v>4648</v>
      </c>
      <c r="B5" s="2041"/>
      <c r="C5" s="2041"/>
      <c r="D5" s="2041"/>
      <c r="E5" s="2041"/>
      <c r="F5" s="2041"/>
      <c r="G5" s="2041"/>
      <c r="H5" s="2041"/>
      <c r="I5" s="2041"/>
      <c r="J5" s="2041"/>
      <c r="K5" s="2041"/>
    </row>
    <row r="7" spans="1:11" s="1280" customFormat="1" ht="15.75" customHeight="1" x14ac:dyDescent="0.25">
      <c r="A7" s="1208" t="s">
        <v>204</v>
      </c>
      <c r="B7" s="1207"/>
      <c r="C7" s="1207"/>
      <c r="D7" s="2042"/>
      <c r="E7" s="2042"/>
      <c r="F7" s="2042"/>
      <c r="G7" s="2043"/>
      <c r="H7" s="1991" t="s">
        <v>3</v>
      </c>
      <c r="I7" s="2009" t="s">
        <v>4</v>
      </c>
      <c r="J7" s="2002" t="s">
        <v>5</v>
      </c>
      <c r="K7" s="1997" t="s">
        <v>6</v>
      </c>
    </row>
    <row r="8" spans="1:11" s="1280" customFormat="1" ht="15.75" x14ac:dyDescent="0.25">
      <c r="A8" s="1282" t="s">
        <v>7</v>
      </c>
      <c r="B8" s="1281" t="s">
        <v>8</v>
      </c>
      <c r="C8" s="1281" t="s">
        <v>9</v>
      </c>
      <c r="D8" s="1282" t="s">
        <v>10</v>
      </c>
      <c r="E8" s="1282" t="s">
        <v>11</v>
      </c>
      <c r="F8" s="1282" t="s">
        <v>12</v>
      </c>
      <c r="G8" s="1282" t="s">
        <v>13</v>
      </c>
      <c r="H8" s="1992"/>
      <c r="I8" s="2010"/>
      <c r="J8" s="2003"/>
      <c r="K8" s="1998"/>
    </row>
    <row r="9" spans="1:11" x14ac:dyDescent="0.25">
      <c r="A9" s="1283" t="s">
        <v>473</v>
      </c>
      <c r="B9" s="41">
        <v>749924</v>
      </c>
      <c r="C9" s="41" t="s">
        <v>5199</v>
      </c>
      <c r="D9" s="41" t="s">
        <v>48</v>
      </c>
      <c r="E9" s="41" t="s">
        <v>4658</v>
      </c>
      <c r="F9" s="1289" t="s">
        <v>49</v>
      </c>
      <c r="G9" s="41" t="s">
        <v>942</v>
      </c>
      <c r="H9" s="1312">
        <v>43600</v>
      </c>
      <c r="I9" s="1357">
        <v>62529.19</v>
      </c>
      <c r="J9" s="1357">
        <v>12505.64</v>
      </c>
      <c r="K9" s="1520">
        <v>50022.55</v>
      </c>
    </row>
    <row r="10" spans="1:11" ht="18" customHeight="1" x14ac:dyDescent="0.25">
      <c r="A10" s="1295" t="s">
        <v>4659</v>
      </c>
      <c r="B10" s="41">
        <v>749927</v>
      </c>
      <c r="C10" s="41" t="s">
        <v>5200</v>
      </c>
      <c r="D10" s="41" t="s">
        <v>48</v>
      </c>
      <c r="E10" s="41" t="s">
        <v>792</v>
      </c>
      <c r="F10" s="1289" t="s">
        <v>49</v>
      </c>
      <c r="G10" s="41" t="s">
        <v>942</v>
      </c>
      <c r="H10" s="1312">
        <v>43600</v>
      </c>
      <c r="I10" s="1357">
        <v>5847.49</v>
      </c>
      <c r="J10" s="1357">
        <v>1169.3</v>
      </c>
      <c r="K10" s="1520">
        <v>4677.1899999999996</v>
      </c>
    </row>
    <row r="11" spans="1:11" s="1280" customFormat="1" ht="18" customHeight="1" x14ac:dyDescent="0.25">
      <c r="A11" s="1295" t="s">
        <v>4659</v>
      </c>
      <c r="B11" s="41">
        <v>749928</v>
      </c>
      <c r="C11" s="41" t="s">
        <v>5201</v>
      </c>
      <c r="D11" s="41" t="s">
        <v>48</v>
      </c>
      <c r="E11" s="41" t="s">
        <v>792</v>
      </c>
      <c r="F11" s="1289" t="s">
        <v>49</v>
      </c>
      <c r="G11" s="41" t="s">
        <v>942</v>
      </c>
      <c r="H11" s="1312">
        <v>43600</v>
      </c>
      <c r="I11" s="1357">
        <v>5847.49</v>
      </c>
      <c r="J11" s="1357">
        <v>1169.3</v>
      </c>
      <c r="K11" s="1520">
        <v>4677.1899999999996</v>
      </c>
    </row>
    <row r="12" spans="1:11" s="1280" customFormat="1" ht="18.75" customHeight="1" x14ac:dyDescent="0.25">
      <c r="A12" s="1295" t="s">
        <v>4659</v>
      </c>
      <c r="B12" s="41">
        <v>749940</v>
      </c>
      <c r="C12" s="41" t="s">
        <v>5202</v>
      </c>
      <c r="D12" s="41" t="s">
        <v>48</v>
      </c>
      <c r="E12" s="41" t="s">
        <v>792</v>
      </c>
      <c r="F12" s="1289" t="s">
        <v>49</v>
      </c>
      <c r="G12" s="41" t="s">
        <v>942</v>
      </c>
      <c r="H12" s="1312">
        <v>43600</v>
      </c>
      <c r="I12" s="1357">
        <v>5847.49</v>
      </c>
      <c r="J12" s="1357">
        <v>1169.3</v>
      </c>
      <c r="K12" s="1520">
        <v>4677.1899999999996</v>
      </c>
    </row>
    <row r="13" spans="1:11" x14ac:dyDescent="0.25">
      <c r="A13" s="128" t="s">
        <v>4660</v>
      </c>
      <c r="B13" s="41">
        <v>749925</v>
      </c>
      <c r="C13" s="41" t="s">
        <v>5203</v>
      </c>
      <c r="D13" s="93" t="s">
        <v>48</v>
      </c>
      <c r="E13" s="41" t="s">
        <v>792</v>
      </c>
      <c r="F13" s="1289" t="s">
        <v>49</v>
      </c>
      <c r="G13" s="41" t="s">
        <v>942</v>
      </c>
      <c r="H13" s="1312">
        <v>43600</v>
      </c>
      <c r="I13" s="1357">
        <v>7963.82</v>
      </c>
      <c r="J13" s="1357">
        <v>1592.56</v>
      </c>
      <c r="K13" s="1520">
        <v>6370.26</v>
      </c>
    </row>
    <row r="14" spans="1:11" s="1280" customFormat="1" x14ac:dyDescent="0.25">
      <c r="A14" s="128" t="s">
        <v>4660</v>
      </c>
      <c r="B14" s="41">
        <v>749926</v>
      </c>
      <c r="C14" s="41" t="s">
        <v>5198</v>
      </c>
      <c r="D14" s="93" t="s">
        <v>48</v>
      </c>
      <c r="E14" s="41" t="s">
        <v>792</v>
      </c>
      <c r="F14" s="1289" t="s">
        <v>49</v>
      </c>
      <c r="G14" s="41" t="s">
        <v>942</v>
      </c>
      <c r="H14" s="1312">
        <v>43600</v>
      </c>
      <c r="I14" s="1357">
        <v>7963.82</v>
      </c>
      <c r="J14" s="1357">
        <v>1592.56</v>
      </c>
      <c r="K14" s="1520">
        <v>6370.26</v>
      </c>
    </row>
    <row r="15" spans="1:11" x14ac:dyDescent="0.25">
      <c r="A15" s="128" t="s">
        <v>5196</v>
      </c>
      <c r="B15" s="41">
        <v>749932</v>
      </c>
      <c r="C15" s="41" t="s">
        <v>5197</v>
      </c>
      <c r="D15" s="93" t="s">
        <v>48</v>
      </c>
      <c r="E15" s="41" t="s">
        <v>792</v>
      </c>
      <c r="F15" s="1289" t="s">
        <v>49</v>
      </c>
      <c r="G15" s="41" t="s">
        <v>942</v>
      </c>
      <c r="H15" s="1312">
        <v>43600</v>
      </c>
      <c r="I15" s="1357">
        <v>8821.39</v>
      </c>
      <c r="J15" s="1357">
        <v>1764.08</v>
      </c>
      <c r="K15" s="1520">
        <v>7056.31</v>
      </c>
    </row>
    <row r="16" spans="1:11" x14ac:dyDescent="0.25">
      <c r="A16" s="128" t="s">
        <v>14</v>
      </c>
      <c r="B16" s="41">
        <v>749934</v>
      </c>
      <c r="C16" s="41" t="s">
        <v>5205</v>
      </c>
      <c r="D16" s="93" t="s">
        <v>16</v>
      </c>
      <c r="E16" s="41" t="s">
        <v>467</v>
      </c>
      <c r="F16" s="41" t="s">
        <v>4661</v>
      </c>
      <c r="G16" s="41" t="s">
        <v>1157</v>
      </c>
      <c r="H16" s="1361">
        <v>43532</v>
      </c>
      <c r="I16" s="1378">
        <v>39136</v>
      </c>
      <c r="J16" s="1378">
        <v>28264.17</v>
      </c>
      <c r="K16" s="1370">
        <v>10870.83</v>
      </c>
    </row>
    <row r="17" spans="1:100" x14ac:dyDescent="0.25">
      <c r="A17" s="128" t="s">
        <v>130</v>
      </c>
      <c r="B17" s="41">
        <v>749933</v>
      </c>
      <c r="C17" s="41" t="s">
        <v>5207</v>
      </c>
      <c r="D17" s="93" t="s">
        <v>16</v>
      </c>
      <c r="E17" s="41" t="s">
        <v>131</v>
      </c>
      <c r="F17" s="41" t="s">
        <v>4662</v>
      </c>
      <c r="G17" s="41" t="s">
        <v>1157</v>
      </c>
      <c r="H17" s="1361">
        <v>43535</v>
      </c>
      <c r="I17" s="1378">
        <v>4850</v>
      </c>
      <c r="J17" s="1378">
        <v>3502.05</v>
      </c>
      <c r="K17" s="1370">
        <v>1346.95</v>
      </c>
    </row>
    <row r="18" spans="1:100" x14ac:dyDescent="0.25">
      <c r="A18" s="128" t="s">
        <v>14</v>
      </c>
      <c r="B18" s="41">
        <v>749938</v>
      </c>
      <c r="C18" s="41" t="s">
        <v>5204</v>
      </c>
      <c r="D18" s="93" t="s">
        <v>16</v>
      </c>
      <c r="E18" s="41" t="s">
        <v>467</v>
      </c>
      <c r="F18" s="41" t="s">
        <v>4663</v>
      </c>
      <c r="G18" s="41" t="s">
        <v>1157</v>
      </c>
      <c r="H18" s="1361">
        <v>43532</v>
      </c>
      <c r="I18" s="1378">
        <v>39136</v>
      </c>
      <c r="J18" s="1378">
        <v>28264.17</v>
      </c>
      <c r="K18" s="1370">
        <v>10870.83</v>
      </c>
    </row>
    <row r="19" spans="1:100" x14ac:dyDescent="0.25">
      <c r="A19" s="128" t="s">
        <v>130</v>
      </c>
      <c r="B19" s="41">
        <v>749939</v>
      </c>
      <c r="C19" s="41" t="s">
        <v>5208</v>
      </c>
      <c r="D19" s="93" t="s">
        <v>16</v>
      </c>
      <c r="E19" s="41" t="s">
        <v>131</v>
      </c>
      <c r="F19" s="41" t="s">
        <v>4664</v>
      </c>
      <c r="G19" s="41" t="s">
        <v>1157</v>
      </c>
      <c r="H19" s="1361">
        <v>43535</v>
      </c>
      <c r="I19" s="1378">
        <v>4850</v>
      </c>
      <c r="J19" s="1378">
        <v>3502.05</v>
      </c>
      <c r="K19" s="1370">
        <v>1346.95</v>
      </c>
    </row>
    <row r="20" spans="1:100" ht="30" x14ac:dyDescent="0.25">
      <c r="A20" s="128" t="s">
        <v>458</v>
      </c>
      <c r="B20" s="41">
        <v>749931</v>
      </c>
      <c r="C20" s="41" t="s">
        <v>5209</v>
      </c>
      <c r="D20" s="93" t="s">
        <v>133</v>
      </c>
      <c r="E20" s="218" t="s">
        <v>4665</v>
      </c>
      <c r="F20" s="41" t="s">
        <v>4666</v>
      </c>
      <c r="G20" s="41" t="s">
        <v>381</v>
      </c>
      <c r="H20" s="1361">
        <v>43469</v>
      </c>
      <c r="I20" s="1378">
        <v>15900</v>
      </c>
      <c r="J20" s="1378">
        <v>3709.76</v>
      </c>
      <c r="K20" s="1370">
        <v>12189.24</v>
      </c>
    </row>
    <row r="21" spans="1:100" ht="30" x14ac:dyDescent="0.25">
      <c r="A21" s="128" t="s">
        <v>4667</v>
      </c>
      <c r="B21" s="41">
        <v>749929</v>
      </c>
      <c r="C21" s="41" t="s">
        <v>5195</v>
      </c>
      <c r="D21" s="93" t="s">
        <v>48</v>
      </c>
      <c r="E21" s="41" t="s">
        <v>792</v>
      </c>
      <c r="F21" s="1289" t="s">
        <v>49</v>
      </c>
      <c r="G21" s="41" t="s">
        <v>942</v>
      </c>
      <c r="H21" s="1312">
        <v>43600</v>
      </c>
      <c r="I21" s="1357">
        <v>6820.4</v>
      </c>
      <c r="J21" s="1357">
        <v>1363.88</v>
      </c>
      <c r="K21" s="1520">
        <v>5455.52</v>
      </c>
    </row>
    <row r="22" spans="1:100" ht="27.75" customHeight="1" x14ac:dyDescent="0.25">
      <c r="A22" s="128" t="s">
        <v>5193</v>
      </c>
      <c r="B22" s="41">
        <v>749930</v>
      </c>
      <c r="C22" s="41" t="s">
        <v>5194</v>
      </c>
      <c r="D22" s="93" t="s">
        <v>48</v>
      </c>
      <c r="E22" s="41" t="s">
        <v>792</v>
      </c>
      <c r="F22" s="1289" t="s">
        <v>49</v>
      </c>
      <c r="G22" s="41" t="s">
        <v>942</v>
      </c>
      <c r="H22" s="1312">
        <v>43600</v>
      </c>
      <c r="I22" s="1357">
        <v>5917.7</v>
      </c>
      <c r="J22" s="1357">
        <v>1183.3399999999999</v>
      </c>
      <c r="K22" s="1520">
        <v>4733.3599999999997</v>
      </c>
    </row>
    <row r="23" spans="1:100" ht="30" x14ac:dyDescent="0.25">
      <c r="A23" s="3" t="s">
        <v>2427</v>
      </c>
      <c r="B23" s="1287">
        <v>366953</v>
      </c>
      <c r="C23" s="1498" t="s">
        <v>2429</v>
      </c>
      <c r="D23" s="41" t="s">
        <v>792</v>
      </c>
      <c r="E23" s="41" t="s">
        <v>792</v>
      </c>
      <c r="F23" s="41" t="s">
        <v>49</v>
      </c>
      <c r="G23" s="1287" t="s">
        <v>18</v>
      </c>
      <c r="H23" s="1308">
        <v>41640</v>
      </c>
      <c r="I23" s="1513">
        <v>13838.8</v>
      </c>
      <c r="J23" s="1513">
        <v>13838.8</v>
      </c>
      <c r="K23" s="1334">
        <v>0</v>
      </c>
      <c r="L23" s="584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3"/>
      <c r="CB23" s="583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</row>
    <row r="24" spans="1:100" s="1280" customFormat="1" ht="30" x14ac:dyDescent="0.25">
      <c r="A24" s="1294" t="s">
        <v>2427</v>
      </c>
      <c r="B24" s="1289">
        <v>366954</v>
      </c>
      <c r="C24" s="1289" t="s">
        <v>4669</v>
      </c>
      <c r="D24" s="41" t="s">
        <v>792</v>
      </c>
      <c r="E24" s="41" t="s">
        <v>792</v>
      </c>
      <c r="F24" s="1289" t="s">
        <v>49</v>
      </c>
      <c r="G24" s="1289" t="s">
        <v>18</v>
      </c>
      <c r="H24" s="1500">
        <v>41640</v>
      </c>
      <c r="I24" s="1503">
        <v>13838.8</v>
      </c>
      <c r="J24" s="1503">
        <v>13838.8</v>
      </c>
      <c r="K24" s="1521">
        <v>0</v>
      </c>
      <c r="L24" s="1293"/>
    </row>
    <row r="25" spans="1:100" x14ac:dyDescent="0.25">
      <c r="A25" s="128" t="s">
        <v>663</v>
      </c>
      <c r="B25" s="41">
        <v>749935</v>
      </c>
      <c r="C25" s="41" t="s">
        <v>5213</v>
      </c>
      <c r="D25" s="93" t="s">
        <v>1208</v>
      </c>
      <c r="E25" s="41" t="s">
        <v>4670</v>
      </c>
      <c r="F25" s="41" t="s">
        <v>5206</v>
      </c>
      <c r="G25" s="41" t="s">
        <v>381</v>
      </c>
      <c r="H25" s="1361">
        <v>43532</v>
      </c>
      <c r="I25" s="1357">
        <v>53621</v>
      </c>
      <c r="J25" s="1357">
        <v>10278</v>
      </c>
      <c r="K25" s="1520">
        <v>43343</v>
      </c>
    </row>
    <row r="26" spans="1:100" x14ac:dyDescent="0.25">
      <c r="A26" s="128" t="s">
        <v>458</v>
      </c>
      <c r="B26" s="41">
        <v>372184</v>
      </c>
      <c r="C26" s="41" t="s">
        <v>5212</v>
      </c>
      <c r="D26" s="93" t="s">
        <v>186</v>
      </c>
      <c r="E26" s="41" t="s">
        <v>4569</v>
      </c>
      <c r="F26" s="41" t="s">
        <v>4671</v>
      </c>
      <c r="G26" s="41" t="s">
        <v>1157</v>
      </c>
      <c r="H26" s="1308">
        <v>39083</v>
      </c>
      <c r="I26" s="1354">
        <v>2000</v>
      </c>
      <c r="J26" s="1354">
        <v>2000</v>
      </c>
      <c r="K26" s="1522">
        <v>0</v>
      </c>
    </row>
    <row r="27" spans="1:100" x14ac:dyDescent="0.25">
      <c r="A27" s="1283" t="s">
        <v>130</v>
      </c>
      <c r="B27" s="41">
        <v>749936</v>
      </c>
      <c r="C27" s="41" t="s">
        <v>5210</v>
      </c>
      <c r="D27" s="93" t="s">
        <v>16</v>
      </c>
      <c r="E27" s="41" t="s">
        <v>131</v>
      </c>
      <c r="F27" s="41" t="s">
        <v>4672</v>
      </c>
      <c r="G27" s="41" t="s">
        <v>1157</v>
      </c>
      <c r="H27" s="1361">
        <v>43535</v>
      </c>
      <c r="I27" s="1378">
        <v>4850</v>
      </c>
      <c r="J27" s="1378">
        <v>3502.05</v>
      </c>
      <c r="K27" s="1370">
        <v>1346.95</v>
      </c>
    </row>
    <row r="28" spans="1:100" x14ac:dyDescent="0.25">
      <c r="A28" s="1283" t="s">
        <v>14</v>
      </c>
      <c r="B28" s="41">
        <v>749936</v>
      </c>
      <c r="C28" s="41" t="s">
        <v>5211</v>
      </c>
      <c r="D28" s="93" t="s">
        <v>16</v>
      </c>
      <c r="E28" s="41" t="s">
        <v>467</v>
      </c>
      <c r="F28" s="41" t="s">
        <v>4673</v>
      </c>
      <c r="G28" s="41" t="s">
        <v>1157</v>
      </c>
      <c r="H28" s="1361">
        <v>43532</v>
      </c>
      <c r="I28" s="1378">
        <v>39136</v>
      </c>
      <c r="J28" s="1378">
        <v>28264.17</v>
      </c>
      <c r="K28" s="1370">
        <v>10870.83</v>
      </c>
    </row>
    <row r="29" spans="1:100" x14ac:dyDescent="0.25">
      <c r="A29" s="1283" t="s">
        <v>4674</v>
      </c>
      <c r="B29" s="41">
        <v>372287</v>
      </c>
      <c r="C29" s="41" t="s">
        <v>4918</v>
      </c>
      <c r="D29" s="41" t="s">
        <v>792</v>
      </c>
      <c r="E29" s="41" t="s">
        <v>792</v>
      </c>
      <c r="F29" s="1289" t="s">
        <v>49</v>
      </c>
      <c r="G29" s="41" t="s">
        <v>508</v>
      </c>
      <c r="H29" s="1312">
        <v>41091</v>
      </c>
      <c r="I29" s="1357">
        <v>2771.53</v>
      </c>
      <c r="J29" s="1357">
        <v>2771.53</v>
      </c>
      <c r="K29" s="1520">
        <v>0</v>
      </c>
    </row>
    <row r="30" spans="1:100" x14ac:dyDescent="0.25">
      <c r="A30" s="1283" t="s">
        <v>4675</v>
      </c>
      <c r="B30" s="1821" t="s">
        <v>370</v>
      </c>
      <c r="C30" s="1289" t="s">
        <v>5213</v>
      </c>
      <c r="D30" s="1289" t="s">
        <v>4676</v>
      </c>
      <c r="E30" s="41" t="s">
        <v>6274</v>
      </c>
      <c r="F30" s="1289" t="s">
        <v>49</v>
      </c>
      <c r="G30" s="41" t="s">
        <v>381</v>
      </c>
      <c r="H30" s="1308">
        <v>44568</v>
      </c>
      <c r="I30" s="1513">
        <v>26550</v>
      </c>
      <c r="J30" s="1513">
        <v>0</v>
      </c>
      <c r="K30" s="1334">
        <v>26550</v>
      </c>
    </row>
    <row r="31" spans="1:100" s="1828" customFormat="1" x14ac:dyDescent="0.25">
      <c r="B31" s="1858"/>
      <c r="C31" s="1858"/>
      <c r="E31" s="1858"/>
      <c r="F31" s="1858"/>
      <c r="G31" s="1858"/>
      <c r="H31" s="1859"/>
      <c r="I31" s="1893">
        <f>SUM(I9:I30)</f>
        <v>378036.92000000004</v>
      </c>
      <c r="J31" s="1893">
        <f>SUM(J9:J30)</f>
        <v>165245.50999999998</v>
      </c>
      <c r="K31" s="1901">
        <f>SUM(K9:K30)</f>
        <v>212775.41</v>
      </c>
    </row>
  </sheetData>
  <sheetProtection password="868C" sheet="1" scenarios="1" formatCells="0" formatColumns="0" formatRows="0" insertColumns="0" insertRows="0" insertHyperlinks="0" deleteColumns="0" deleteRows="0" sort="0" autoFilter="0" pivotTables="0"/>
  <mergeCells count="6">
    <mergeCell ref="A5:K5"/>
    <mergeCell ref="D7:G7"/>
    <mergeCell ref="H7:H8"/>
    <mergeCell ref="I7:I8"/>
    <mergeCell ref="J7:J8"/>
    <mergeCell ref="K7:K8"/>
  </mergeCells>
  <pageMargins left="1.1023622047244095" right="0.35433070866141736" top="0.74803149606299213" bottom="0.74803149606299213" header="0.31496062992125984" footer="0.31496062992125984"/>
  <pageSetup paperSize="5" scale="70" firstPageNumber="8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view="pageLayout" topLeftCell="G18" zoomScaleNormal="80" workbookViewId="0">
      <selection activeCell="J40" sqref="J40"/>
    </sheetView>
  </sheetViews>
  <sheetFormatPr baseColWidth="10" defaultColWidth="11.42578125" defaultRowHeight="15" x14ac:dyDescent="0.25"/>
  <cols>
    <col min="1" max="1" width="45.42578125" customWidth="1"/>
    <col min="2" max="2" width="13.28515625" style="1948" customWidth="1"/>
    <col min="3" max="4" width="14.28515625" style="1948" customWidth="1"/>
    <col min="5" max="5" width="17.28515625" style="1948" customWidth="1"/>
    <col min="6" max="6" width="29.7109375" style="1948" customWidth="1"/>
    <col min="7" max="7" width="13" style="1948" customWidth="1"/>
    <col min="8" max="8" width="12.5703125" style="1948" customWidth="1"/>
    <col min="9" max="10" width="15.140625" style="1948" customWidth="1"/>
    <col min="11" max="11" width="12.5703125" style="1948" customWidth="1"/>
  </cols>
  <sheetData>
    <row r="4" spans="1:11" ht="18.75" x14ac:dyDescent="0.3">
      <c r="C4" s="2044" t="s">
        <v>6449</v>
      </c>
      <c r="D4" s="2044"/>
      <c r="E4" s="2044"/>
      <c r="F4" s="2044"/>
    </row>
    <row r="5" spans="1:11" s="1822" customFormat="1" x14ac:dyDescent="0.25">
      <c r="B5" s="1948"/>
      <c r="C5" s="1948"/>
      <c r="D5" s="1948"/>
      <c r="E5" s="1948"/>
      <c r="F5" s="1948"/>
      <c r="G5" s="1948"/>
      <c r="H5" s="1315"/>
      <c r="I5" s="1353"/>
      <c r="J5" s="1353"/>
      <c r="K5" s="1353"/>
    </row>
    <row r="6" spans="1:11" s="1822" customFormat="1" ht="15.75" customHeight="1" x14ac:dyDescent="0.25">
      <c r="A6" s="1208" t="s">
        <v>204</v>
      </c>
      <c r="B6" s="1207"/>
      <c r="C6" s="1207"/>
      <c r="D6" s="2042"/>
      <c r="E6" s="2042"/>
      <c r="F6" s="2042"/>
      <c r="G6" s="2043"/>
      <c r="H6" s="1991" t="s">
        <v>3</v>
      </c>
      <c r="I6" s="2009" t="s">
        <v>4</v>
      </c>
      <c r="J6" s="2002" t="s">
        <v>5</v>
      </c>
      <c r="K6" s="1997" t="s">
        <v>6</v>
      </c>
    </row>
    <row r="7" spans="1:11" s="1822" customFormat="1" ht="15.75" x14ac:dyDescent="0.25">
      <c r="A7" s="1282" t="s">
        <v>7</v>
      </c>
      <c r="B7" s="1801" t="s">
        <v>8</v>
      </c>
      <c r="C7" s="1801" t="s">
        <v>9</v>
      </c>
      <c r="D7" s="1282" t="s">
        <v>10</v>
      </c>
      <c r="E7" s="1282" t="s">
        <v>11</v>
      </c>
      <c r="F7" s="1282" t="s">
        <v>12</v>
      </c>
      <c r="G7" s="1282" t="s">
        <v>13</v>
      </c>
      <c r="H7" s="1992"/>
      <c r="I7" s="2010"/>
      <c r="J7" s="2003"/>
      <c r="K7" s="1998"/>
    </row>
    <row r="8" spans="1:11" x14ac:dyDescent="0.25">
      <c r="A8" t="s">
        <v>6403</v>
      </c>
      <c r="B8" s="1948">
        <v>367230</v>
      </c>
      <c r="C8" s="1820" t="s">
        <v>792</v>
      </c>
      <c r="D8" s="1948" t="s">
        <v>48</v>
      </c>
      <c r="E8" s="1820" t="s">
        <v>792</v>
      </c>
      <c r="F8" s="1821" t="s">
        <v>49</v>
      </c>
      <c r="G8" s="1821" t="s">
        <v>18</v>
      </c>
      <c r="H8" s="1308">
        <v>40542</v>
      </c>
      <c r="I8" s="1354">
        <v>3415.04</v>
      </c>
      <c r="J8" s="1354">
        <v>3415.04</v>
      </c>
      <c r="K8" s="1513">
        <v>0</v>
      </c>
    </row>
    <row r="9" spans="1:11" x14ac:dyDescent="0.25">
      <c r="A9" s="1822" t="s">
        <v>6403</v>
      </c>
      <c r="B9" s="1948">
        <v>367231</v>
      </c>
      <c r="C9" s="1820" t="s">
        <v>792</v>
      </c>
      <c r="D9" s="1948" t="s">
        <v>48</v>
      </c>
      <c r="E9" s="1820" t="s">
        <v>792</v>
      </c>
      <c r="F9" s="1821" t="s">
        <v>49</v>
      </c>
      <c r="G9" s="1821" t="s">
        <v>18</v>
      </c>
      <c r="H9" s="1308">
        <v>40542</v>
      </c>
      <c r="I9" s="1354">
        <v>3415.04</v>
      </c>
      <c r="J9" s="1354">
        <v>3415.04</v>
      </c>
      <c r="K9" s="1513">
        <v>0</v>
      </c>
    </row>
    <row r="10" spans="1:11" s="1822" customFormat="1" x14ac:dyDescent="0.25">
      <c r="A10" s="1810" t="s">
        <v>6450</v>
      </c>
      <c r="B10" s="1821">
        <v>366502</v>
      </c>
      <c r="C10" s="1820" t="s">
        <v>792</v>
      </c>
      <c r="D10" s="1820" t="s">
        <v>792</v>
      </c>
      <c r="E10" s="1820" t="s">
        <v>792</v>
      </c>
      <c r="F10" s="1821" t="s">
        <v>49</v>
      </c>
      <c r="G10" s="1821" t="s">
        <v>144</v>
      </c>
      <c r="H10" s="1308">
        <v>41640</v>
      </c>
      <c r="I10" s="1513">
        <v>8500</v>
      </c>
      <c r="J10" s="1513">
        <v>8500</v>
      </c>
      <c r="K10" s="1513">
        <v>0</v>
      </c>
    </row>
    <row r="11" spans="1:11" s="1822" customFormat="1" x14ac:dyDescent="0.25">
      <c r="A11" s="1810" t="s">
        <v>6450</v>
      </c>
      <c r="B11" s="1821">
        <v>366992</v>
      </c>
      <c r="C11" s="1820" t="s">
        <v>792</v>
      </c>
      <c r="D11" s="1820" t="s">
        <v>792</v>
      </c>
      <c r="E11" s="1820" t="s">
        <v>792</v>
      </c>
      <c r="F11" s="1821" t="s">
        <v>49</v>
      </c>
      <c r="G11" s="1821" t="s">
        <v>144</v>
      </c>
      <c r="H11" s="1308">
        <v>41640</v>
      </c>
      <c r="I11" s="1513">
        <v>8500</v>
      </c>
      <c r="J11" s="1513">
        <v>8500</v>
      </c>
      <c r="K11" s="1513">
        <v>0</v>
      </c>
    </row>
    <row r="12" spans="1:11" x14ac:dyDescent="0.25">
      <c r="A12" s="1824" t="s">
        <v>371</v>
      </c>
      <c r="B12" s="1820" t="s">
        <v>792</v>
      </c>
      <c r="C12" s="1820" t="s">
        <v>792</v>
      </c>
      <c r="D12" s="1820" t="s">
        <v>16</v>
      </c>
      <c r="E12" s="1820" t="s">
        <v>424</v>
      </c>
      <c r="F12" s="1820" t="s">
        <v>6451</v>
      </c>
      <c r="G12" s="1821" t="s">
        <v>18</v>
      </c>
      <c r="H12" s="1308">
        <v>41640</v>
      </c>
      <c r="I12" s="1950">
        <v>31250</v>
      </c>
      <c r="J12" s="1950">
        <v>31250</v>
      </c>
      <c r="K12" s="1953">
        <v>0</v>
      </c>
    </row>
    <row r="13" spans="1:11" x14ac:dyDescent="0.25">
      <c r="A13" s="1951" t="s">
        <v>371</v>
      </c>
      <c r="B13" s="1949" t="s">
        <v>792</v>
      </c>
      <c r="C13" s="1949" t="s">
        <v>792</v>
      </c>
      <c r="D13" s="1949" t="s">
        <v>16</v>
      </c>
      <c r="E13" s="1949" t="s">
        <v>424</v>
      </c>
      <c r="F13" s="1949" t="s">
        <v>3545</v>
      </c>
      <c r="G13" s="1808" t="s">
        <v>18</v>
      </c>
      <c r="H13" s="1313">
        <v>41640</v>
      </c>
      <c r="I13" s="1952">
        <v>31250</v>
      </c>
      <c r="J13" s="1950">
        <v>31250</v>
      </c>
      <c r="K13" s="1953">
        <v>0</v>
      </c>
    </row>
    <row r="14" spans="1:11" x14ac:dyDescent="0.25">
      <c r="A14" s="1804" t="s">
        <v>130</v>
      </c>
      <c r="B14" s="43">
        <v>548077</v>
      </c>
      <c r="C14" s="1820" t="s">
        <v>792</v>
      </c>
      <c r="D14" s="1820" t="s">
        <v>16</v>
      </c>
      <c r="E14" s="43" t="s">
        <v>6452</v>
      </c>
      <c r="F14" s="43" t="s">
        <v>6453</v>
      </c>
      <c r="G14" s="1821" t="s">
        <v>18</v>
      </c>
      <c r="H14" s="1308">
        <v>41640</v>
      </c>
      <c r="I14" s="1953">
        <v>6630</v>
      </c>
      <c r="J14" s="1953">
        <v>6630</v>
      </c>
      <c r="K14" s="1953">
        <v>0</v>
      </c>
    </row>
    <row r="15" spans="1:11" x14ac:dyDescent="0.25">
      <c r="A15" s="1804" t="s">
        <v>130</v>
      </c>
      <c r="B15" s="1820">
        <v>548327</v>
      </c>
      <c r="C15" s="1820" t="s">
        <v>792</v>
      </c>
      <c r="D15" s="1820" t="s">
        <v>16</v>
      </c>
      <c r="E15" s="43" t="s">
        <v>6452</v>
      </c>
      <c r="F15" s="1820" t="s">
        <v>6454</v>
      </c>
      <c r="G15" s="1821" t="s">
        <v>18</v>
      </c>
      <c r="H15" s="1308">
        <v>41640</v>
      </c>
      <c r="I15" s="1953">
        <v>6630</v>
      </c>
      <c r="J15" s="1953">
        <v>6630</v>
      </c>
      <c r="K15" s="1953">
        <v>0</v>
      </c>
    </row>
    <row r="16" spans="1:11" x14ac:dyDescent="0.25">
      <c r="A16" s="1828"/>
    </row>
  </sheetData>
  <sheetProtection password="868C" sheet="1" formatCells="0" formatColumns="0" formatRows="0" insertColumns="0" insertRows="0" insertHyperlinks="0" deleteColumns="0" deleteRows="0" sort="0" autoFilter="0" pivotTables="0"/>
  <mergeCells count="6">
    <mergeCell ref="K6:K7"/>
    <mergeCell ref="C4:F4"/>
    <mergeCell ref="D6:G6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5" scale="75" firstPageNumber="82" orientation="landscape" useFirstPageNumber="1" r:id="rId1"/>
  <headerFooter>
    <oddFooter>&amp;C82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view="pageLayout" topLeftCell="A2" zoomScale="80" zoomScaleNormal="90" zoomScalePageLayoutView="80" workbookViewId="0">
      <selection activeCell="J42" sqref="J42"/>
    </sheetView>
  </sheetViews>
  <sheetFormatPr baseColWidth="10" defaultColWidth="11.42578125" defaultRowHeight="15" x14ac:dyDescent="0.25"/>
  <cols>
    <col min="1" max="1" width="7.42578125" customWidth="1"/>
    <col min="2" max="2" width="7.42578125" style="1822" customWidth="1"/>
    <col min="3" max="3" width="13.5703125" customWidth="1"/>
    <col min="4" max="4" width="66.5703125" customWidth="1"/>
    <col min="5" max="5" width="17" customWidth="1"/>
    <col min="6" max="6" width="31.28515625" customWidth="1"/>
    <col min="7" max="7" width="16.42578125" customWidth="1"/>
    <col min="8" max="8" width="15.28515625" customWidth="1"/>
  </cols>
  <sheetData>
    <row r="1" spans="2:9" ht="12.75" customHeight="1" x14ac:dyDescent="0.25"/>
    <row r="2" spans="2:9" x14ac:dyDescent="0.25">
      <c r="C2" s="1822"/>
      <c r="D2" s="1822"/>
      <c r="E2" s="1822"/>
      <c r="F2" s="1822"/>
      <c r="G2" s="1822"/>
      <c r="H2" s="1822"/>
      <c r="I2" s="1822"/>
    </row>
    <row r="4" spans="2:9" x14ac:dyDescent="0.25">
      <c r="C4" s="2046"/>
      <c r="D4" s="2046"/>
      <c r="E4" s="2046"/>
      <c r="F4" s="1822"/>
      <c r="G4" s="1822"/>
      <c r="H4" s="1822"/>
      <c r="I4" s="1822"/>
    </row>
    <row r="5" spans="2:9" x14ac:dyDescent="0.25">
      <c r="C5" s="1823"/>
      <c r="D5" s="1823"/>
      <c r="E5" s="1823"/>
      <c r="F5" s="1822"/>
      <c r="G5" s="1822"/>
      <c r="H5" s="1822"/>
      <c r="I5" s="1822"/>
    </row>
    <row r="6" spans="2:9" ht="30" x14ac:dyDescent="0.25">
      <c r="C6" s="1832" t="s">
        <v>6244</v>
      </c>
      <c r="D6" s="1829" t="s">
        <v>7</v>
      </c>
      <c r="E6" s="1829" t="s">
        <v>6245</v>
      </c>
      <c r="F6" s="1829" t="s">
        <v>6246</v>
      </c>
      <c r="G6" s="1830" t="s">
        <v>6247</v>
      </c>
      <c r="H6" s="1830" t="s">
        <v>6227</v>
      </c>
      <c r="I6" s="1830" t="s">
        <v>6248</v>
      </c>
    </row>
    <row r="7" spans="2:9" x14ac:dyDescent="0.25">
      <c r="B7" s="1832" t="s">
        <v>6249</v>
      </c>
      <c r="C7" s="1832" t="s">
        <v>6250</v>
      </c>
      <c r="D7" s="1836" t="s">
        <v>6229</v>
      </c>
      <c r="E7" s="1843">
        <v>150379411.97</v>
      </c>
      <c r="F7" s="1843">
        <v>5862226.3399999999</v>
      </c>
      <c r="G7" s="1844">
        <v>66285404.119999997</v>
      </c>
      <c r="H7" s="1844">
        <f>+E7-G7</f>
        <v>84094007.849999994</v>
      </c>
      <c r="I7" s="1825">
        <v>25</v>
      </c>
    </row>
    <row r="8" spans="2:9" x14ac:dyDescent="0.25">
      <c r="C8" s="1825" t="s">
        <v>6230</v>
      </c>
      <c r="D8" s="1825"/>
      <c r="E8" s="1837">
        <f>+E7</f>
        <v>150379411.97</v>
      </c>
      <c r="F8" s="1838">
        <f>SUM(F7:F7)</f>
        <v>5862226.3399999999</v>
      </c>
      <c r="G8" s="1838">
        <f>SUM(G7:G7)</f>
        <v>66285404.119999997</v>
      </c>
      <c r="H8" s="1838">
        <f>SUM(H7:H7)</f>
        <v>84094007.849999994</v>
      </c>
      <c r="I8" s="1824"/>
    </row>
    <row r="9" spans="2:9" x14ac:dyDescent="0.25">
      <c r="C9" s="1823"/>
      <c r="D9" s="1823"/>
      <c r="E9" s="1823"/>
      <c r="F9" s="1822"/>
      <c r="G9" s="1822"/>
      <c r="H9" s="1822"/>
      <c r="I9" s="1822"/>
    </row>
    <row r="10" spans="2:9" ht="30" x14ac:dyDescent="0.25">
      <c r="B10" s="1832" t="s">
        <v>6251</v>
      </c>
      <c r="C10" s="1829" t="s">
        <v>6244</v>
      </c>
      <c r="D10" s="1829" t="s">
        <v>7</v>
      </c>
      <c r="E10" s="1829" t="s">
        <v>6245</v>
      </c>
      <c r="F10" s="1829" t="s">
        <v>6252</v>
      </c>
      <c r="G10" s="1830" t="s">
        <v>6226</v>
      </c>
      <c r="H10" s="1830" t="s">
        <v>6227</v>
      </c>
      <c r="I10" s="1829" t="s">
        <v>6228</v>
      </c>
    </row>
    <row r="11" spans="2:9" x14ac:dyDescent="0.25">
      <c r="C11" s="1832" t="s">
        <v>6231</v>
      </c>
      <c r="D11" s="1827" t="s">
        <v>6232</v>
      </c>
      <c r="E11" s="1844">
        <v>14828962.130000001</v>
      </c>
      <c r="F11" s="1844">
        <v>293387.76</v>
      </c>
      <c r="G11" s="1844">
        <v>2347101.37</v>
      </c>
      <c r="H11" s="1844">
        <f>+E11-G11</f>
        <v>12481860.760000002</v>
      </c>
      <c r="I11" s="1825">
        <v>50</v>
      </c>
    </row>
    <row r="12" spans="2:9" x14ac:dyDescent="0.25">
      <c r="C12" s="1825" t="s">
        <v>6233</v>
      </c>
      <c r="D12" s="1835"/>
      <c r="E12" s="1838">
        <f>SUM(E11)</f>
        <v>14828962.130000001</v>
      </c>
      <c r="F12" s="1838">
        <v>293387.65000000002</v>
      </c>
      <c r="G12" s="1838">
        <f>SUM(G11)</f>
        <v>2347101.37</v>
      </c>
      <c r="H12" s="1838">
        <f>SUM(H11)</f>
        <v>12481860.760000002</v>
      </c>
      <c r="I12" s="1825"/>
    </row>
    <row r="13" spans="2:9" x14ac:dyDescent="0.25">
      <c r="C13" s="1825"/>
      <c r="D13" s="1835"/>
      <c r="E13" s="1826"/>
      <c r="F13" s="1826"/>
      <c r="G13" s="1826"/>
      <c r="H13" s="1826"/>
      <c r="I13" s="1825"/>
    </row>
    <row r="14" spans="2:9" x14ac:dyDescent="0.25">
      <c r="C14" s="1825"/>
      <c r="D14" s="1834" t="s">
        <v>6253</v>
      </c>
      <c r="E14" s="1838">
        <f>+E12+E7</f>
        <v>165208374.09999999</v>
      </c>
      <c r="F14" s="1838">
        <f>+F7+F12</f>
        <v>6155613.9900000002</v>
      </c>
      <c r="G14" s="1838">
        <f>+G7+G12</f>
        <v>68632505.489999995</v>
      </c>
      <c r="H14" s="1838">
        <f>+H7+H12</f>
        <v>96575868.609999999</v>
      </c>
      <c r="I14" s="1825"/>
    </row>
    <row r="15" spans="2:9" ht="30" x14ac:dyDescent="0.25">
      <c r="C15" s="1830" t="s">
        <v>6254</v>
      </c>
      <c r="D15" s="1833" t="s">
        <v>7</v>
      </c>
      <c r="E15" s="1832" t="s">
        <v>6245</v>
      </c>
      <c r="F15" s="1826"/>
      <c r="G15" s="1826"/>
      <c r="H15" s="1826"/>
      <c r="I15" s="1825"/>
    </row>
    <row r="16" spans="2:9" x14ac:dyDescent="0.25">
      <c r="B16" s="1832" t="s">
        <v>6255</v>
      </c>
      <c r="C16" s="1831">
        <v>39364</v>
      </c>
      <c r="D16" s="1835" t="s">
        <v>6234</v>
      </c>
      <c r="E16" s="1845">
        <v>12579325.970000001</v>
      </c>
      <c r="F16" s="1826"/>
      <c r="G16" s="1826"/>
      <c r="H16" s="1826"/>
      <c r="I16" s="1825"/>
    </row>
    <row r="17" spans="2:10" x14ac:dyDescent="0.25">
      <c r="C17" s="1825"/>
      <c r="D17" s="1835"/>
      <c r="E17" s="1826"/>
      <c r="F17" s="1826"/>
      <c r="G17" s="1826"/>
      <c r="H17" s="1826"/>
      <c r="I17" s="1825"/>
    </row>
    <row r="18" spans="2:10" x14ac:dyDescent="0.25">
      <c r="C18" s="1831"/>
      <c r="D18" s="1834" t="s">
        <v>6235</v>
      </c>
      <c r="E18" s="1846">
        <v>12579325.970000001</v>
      </c>
      <c r="F18" s="1826"/>
      <c r="G18" s="1826"/>
      <c r="H18" s="1826"/>
      <c r="I18" s="1825"/>
    </row>
    <row r="19" spans="2:10" x14ac:dyDescent="0.25">
      <c r="C19" s="1839"/>
      <c r="D19" s="1834"/>
      <c r="E19" s="1826"/>
      <c r="F19" s="1824"/>
      <c r="G19" s="1824"/>
      <c r="H19" s="1824"/>
      <c r="I19" s="1824"/>
    </row>
    <row r="20" spans="2:10" ht="15" hidden="1" customHeight="1" x14ac:dyDescent="0.25">
      <c r="B20" s="1853" t="s">
        <v>6259</v>
      </c>
      <c r="C20" s="2050"/>
      <c r="D20" s="2047" t="s">
        <v>6260</v>
      </c>
      <c r="E20" s="2050"/>
      <c r="F20" s="1993" t="s">
        <v>4</v>
      </c>
      <c r="G20" s="2002" t="s">
        <v>5</v>
      </c>
      <c r="H20" s="1997" t="s">
        <v>6</v>
      </c>
      <c r="I20" s="1824"/>
    </row>
    <row r="21" spans="2:10" ht="15" hidden="1" customHeight="1" x14ac:dyDescent="0.25">
      <c r="C21" s="2051"/>
      <c r="D21" s="2048"/>
      <c r="E21" s="2051"/>
      <c r="F21" s="1994"/>
      <c r="G21" s="2003"/>
      <c r="H21" s="1998"/>
      <c r="I21" s="1824"/>
    </row>
    <row r="22" spans="2:10" s="1822" customFormat="1" ht="15.75" hidden="1" x14ac:dyDescent="0.25">
      <c r="C22" s="2052"/>
      <c r="D22" s="2049"/>
      <c r="E22" s="2052"/>
      <c r="F22" s="1848" t="e">
        <f>+'OFICINA PRINCIPAL '!#REF!+ORE!M275+ORN!M420+SFM!#REF!+'PUERTO PLATA '!I31</f>
        <v>#REF!</v>
      </c>
      <c r="G22" s="1876" t="e">
        <f>+'OFICINA PRINCIPAL '!#REF!+ORE!N275+ORN!N420+SFM!#REF!+'PUERTO PLATA '!J31</f>
        <v>#REF!</v>
      </c>
      <c r="H22" s="1876" t="e">
        <f>+'OFICINA PRINCIPAL '!#REF!+ORE!O275+ORN!O420+SFM!#REF!+'PUERTO PLATA '!K31</f>
        <v>#REF!</v>
      </c>
      <c r="I22" s="1824"/>
    </row>
    <row r="23" spans="2:10" ht="15.75" customHeight="1" x14ac:dyDescent="0.25">
      <c r="C23" s="1828" t="s">
        <v>6256</v>
      </c>
      <c r="D23" s="1822"/>
      <c r="F23" s="1822"/>
      <c r="G23" s="1822"/>
      <c r="H23" s="1822"/>
      <c r="I23" s="1822"/>
    </row>
    <row r="24" spans="2:10" x14ac:dyDescent="0.25">
      <c r="C24" s="1822" t="s">
        <v>6257</v>
      </c>
      <c r="D24" s="1822"/>
      <c r="F24" s="1822"/>
      <c r="H24" s="1822"/>
      <c r="I24" s="1822"/>
    </row>
    <row r="25" spans="2:10" x14ac:dyDescent="0.25">
      <c r="C25" s="1822" t="s">
        <v>6258</v>
      </c>
      <c r="D25" s="1822"/>
      <c r="F25" s="1822"/>
      <c r="H25" s="1822"/>
      <c r="I25" s="1822"/>
    </row>
    <row r="26" spans="2:10" x14ac:dyDescent="0.25">
      <c r="C26" s="1822"/>
      <c r="D26" s="1822"/>
      <c r="E26" s="1822"/>
      <c r="F26" s="1822"/>
      <c r="H26" s="1822"/>
      <c r="I26" s="1822"/>
    </row>
    <row r="27" spans="2:10" ht="15.75" x14ac:dyDescent="0.25">
      <c r="C27" s="1822"/>
      <c r="D27" s="1822"/>
      <c r="E27" s="1847"/>
      <c r="F27" s="1822"/>
      <c r="G27" s="1822"/>
      <c r="H27" s="1822"/>
      <c r="I27" s="1822"/>
    </row>
    <row r="28" spans="2:10" ht="15.75" x14ac:dyDescent="0.25">
      <c r="C28" s="1822"/>
      <c r="D28" s="1822"/>
      <c r="E28" s="1847"/>
      <c r="F28" s="1822"/>
      <c r="G28" s="1822"/>
      <c r="H28" s="1822"/>
      <c r="I28" s="1822"/>
    </row>
    <row r="29" spans="2:10" x14ac:dyDescent="0.25">
      <c r="C29" s="1822"/>
      <c r="D29" s="1822"/>
      <c r="E29" s="1523"/>
      <c r="F29" s="1857"/>
      <c r="G29" s="1857"/>
      <c r="H29" s="1857"/>
      <c r="I29" s="1857"/>
      <c r="J29" s="1857"/>
    </row>
    <row r="32" spans="2:10" x14ac:dyDescent="0.25">
      <c r="D32" s="1857" t="s">
        <v>6267</v>
      </c>
      <c r="E32" s="1857"/>
      <c r="F32" s="1857" t="s">
        <v>6267</v>
      </c>
      <c r="G32" s="1857"/>
      <c r="H32" s="1857"/>
    </row>
    <row r="33" spans="4:8" x14ac:dyDescent="0.25">
      <c r="D33" s="1956" t="s">
        <v>6268</v>
      </c>
      <c r="E33" s="1954"/>
      <c r="F33" s="2053" t="s">
        <v>6456</v>
      </c>
      <c r="G33" s="2053"/>
      <c r="H33" s="1954"/>
    </row>
    <row r="34" spans="4:8" x14ac:dyDescent="0.25">
      <c r="D34" s="1955" t="s">
        <v>6455</v>
      </c>
      <c r="E34" s="1955"/>
      <c r="F34" s="2045" t="s">
        <v>6457</v>
      </c>
      <c r="G34" s="2045"/>
      <c r="H34" s="1955"/>
    </row>
  </sheetData>
  <sheetProtection password="868C" sheet="1" formatCells="0" formatColumns="0" formatRows="0" insertColumns="0" insertRows="0" insertHyperlinks="0" deleteColumns="0" deleteRows="0" sort="0" pivotTables="0"/>
  <mergeCells count="9">
    <mergeCell ref="F34:G34"/>
    <mergeCell ref="C4:E4"/>
    <mergeCell ref="F20:F21"/>
    <mergeCell ref="G20:G21"/>
    <mergeCell ref="H20:H21"/>
    <mergeCell ref="D20:D22"/>
    <mergeCell ref="E20:E22"/>
    <mergeCell ref="C20:C22"/>
    <mergeCell ref="F33:G33"/>
  </mergeCells>
  <pageMargins left="1.1023622047244095" right="0.35433070866141736" top="0.74803149606299213" bottom="0.74803149606299213" header="0.31496062992125984" footer="0.31496062992125984"/>
  <pageSetup paperSize="5" scale="70" firstPageNumber="83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OFICINA PRINCIPAL </vt:lpstr>
      <vt:lpstr>ORE</vt:lpstr>
      <vt:lpstr>ORN</vt:lpstr>
      <vt:lpstr>SFM</vt:lpstr>
      <vt:lpstr>PUERTO PLATA </vt:lpstr>
      <vt:lpstr>MOCA </vt:lpstr>
      <vt:lpstr>PROPIEDADES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Alvin Almonte Tejeda</cp:lastModifiedBy>
  <cp:lastPrinted>2024-01-12T16:29:44Z</cp:lastPrinted>
  <dcterms:created xsi:type="dcterms:W3CDTF">2021-02-22T13:34:13Z</dcterms:created>
  <dcterms:modified xsi:type="dcterms:W3CDTF">2024-01-12T17:00:30Z</dcterms:modified>
</cp:coreProperties>
</file>