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.acosta\Desktop\Enc. Contabilidad YENNY ACOSTA\Relaciones 2023\OAI 2023\Agosto del 2023\"/>
    </mc:Choice>
  </mc:AlternateContent>
  <bookViews>
    <workbookView xWindow="0" yWindow="0" windowWidth="24000" windowHeight="9735"/>
  </bookViews>
  <sheets>
    <sheet name="AGOSTO 2023" sheetId="5" r:id="rId1"/>
  </sheets>
  <definedNames>
    <definedName name="_xlnm.Print_Titles" localSheetId="0">'AGOSTO 2023'!$1:$13</definedName>
  </definedNames>
  <calcPr calcId="152511"/>
</workbook>
</file>

<file path=xl/calcChain.xml><?xml version="1.0" encoding="utf-8"?>
<calcChain xmlns="http://schemas.openxmlformats.org/spreadsheetml/2006/main">
  <c r="L23" i="5" l="1"/>
  <c r="L17" i="5"/>
  <c r="L37" i="5"/>
  <c r="L19" i="5"/>
  <c r="L34" i="5"/>
  <c r="L36" i="5" l="1"/>
  <c r="L21" i="5" l="1"/>
  <c r="L31" i="5"/>
  <c r="L40" i="5" l="1"/>
  <c r="L15" i="5"/>
  <c r="L42" i="5" l="1"/>
  <c r="L39" i="5" l="1"/>
  <c r="L38" i="5"/>
  <c r="L29" i="5" l="1"/>
  <c r="L24" i="5"/>
  <c r="L22" i="5"/>
  <c r="L28" i="5"/>
  <c r="K44" i="5" l="1"/>
  <c r="H44" i="5"/>
  <c r="G44" i="5"/>
  <c r="F44" i="5"/>
  <c r="E44" i="5"/>
  <c r="L43" i="5"/>
  <c r="L41" i="5"/>
  <c r="L35" i="5"/>
  <c r="L33" i="5"/>
  <c r="L32" i="5"/>
  <c r="L30" i="5"/>
  <c r="L27" i="5"/>
  <c r="L26" i="5"/>
  <c r="L25" i="5"/>
  <c r="L20" i="5"/>
  <c r="L18" i="5"/>
  <c r="L16" i="5"/>
  <c r="L14" i="5"/>
  <c r="L44" i="5" l="1"/>
</calcChain>
</file>

<file path=xl/sharedStrings.xml><?xml version="1.0" encoding="utf-8"?>
<sst xmlns="http://schemas.openxmlformats.org/spreadsheetml/2006/main" count="145" uniqueCount="103">
  <si>
    <t>Observaciones</t>
  </si>
  <si>
    <t>TOTAL GENERAL</t>
  </si>
  <si>
    <t>PREPARADO POR:</t>
  </si>
  <si>
    <t>REVISADO POR:</t>
  </si>
  <si>
    <t xml:space="preserve">Lic. Yenny Acosta </t>
  </si>
  <si>
    <t>Lic. Sarah de la Rosa</t>
  </si>
  <si>
    <t>Enc. Division de Contabilidad</t>
  </si>
  <si>
    <t>Enc. Departamento Financiero</t>
  </si>
  <si>
    <t>PENDIENTE</t>
  </si>
  <si>
    <t xml:space="preserve">FACTURA NCF </t>
  </si>
  <si>
    <t>PROVEEDOR</t>
  </si>
  <si>
    <t>DESCRIPCION</t>
  </si>
  <si>
    <t>VALOR FACTURADO RD$</t>
  </si>
  <si>
    <t>FECHA DE FACTURA</t>
  </si>
  <si>
    <t>FECHA DE VENCIMIENTO FACTURA</t>
  </si>
  <si>
    <t>MONTO PAGADO A LA FECHA</t>
  </si>
  <si>
    <t>MONTO PENDIENTE</t>
  </si>
  <si>
    <t>ESTADO</t>
  </si>
  <si>
    <t xml:space="preserve">  RELACION DE CUENTAS POR PAGAR</t>
  </si>
  <si>
    <t>VALOR NETO</t>
  </si>
  <si>
    <t xml:space="preserve">Nota: estas Cuentas Por Pagar corresponden a los expedientes fisicos que reposan en el Area de Contabilidad (Cuentas Por Pagar), al momento de preparar esta relación. No incluye </t>
  </si>
  <si>
    <t xml:space="preserve">   </t>
  </si>
  <si>
    <t>OFICINA NACIONAL DE LA PROPIEDAD INDUSTRIAL</t>
  </si>
  <si>
    <t>Ministerio de Industria, Comercio y Mipymes</t>
  </si>
  <si>
    <t xml:space="preserve">Cuentas Por Pagar enviadas a proceso de Pagos. </t>
  </si>
  <si>
    <t>B1500001424</t>
  </si>
  <si>
    <t>B1500003778</t>
  </si>
  <si>
    <t>B1500003830</t>
  </si>
  <si>
    <t>B1500003809</t>
  </si>
  <si>
    <t>B1500006576</t>
  </si>
  <si>
    <t>B1500000676</t>
  </si>
  <si>
    <t>B1500000611</t>
  </si>
  <si>
    <t>B1500005101</t>
  </si>
  <si>
    <t>B1500000185</t>
  </si>
  <si>
    <t>B1500001270</t>
  </si>
  <si>
    <t>B1500003490</t>
  </si>
  <si>
    <t>B1500000628</t>
  </si>
  <si>
    <t>B1500000075</t>
  </si>
  <si>
    <t>B1500000705</t>
  </si>
  <si>
    <t>B1500000035</t>
  </si>
  <si>
    <t>B1500000476</t>
  </si>
  <si>
    <t>B1500002985</t>
  </si>
  <si>
    <t>B1500000475</t>
  </si>
  <si>
    <t>B1500000064</t>
  </si>
  <si>
    <t>B1500000065</t>
  </si>
  <si>
    <t>B1500000948</t>
  </si>
  <si>
    <t>B1500000817</t>
  </si>
  <si>
    <t>SERVICIO DE ROTULACION DE STAND, PARA LA SEMANA MIPYME 2023</t>
  </si>
  <si>
    <t>B1500000169</t>
  </si>
  <si>
    <t>SERVICIO DE MANTENIMIENTO DE LOS EXTINTORES DE FUEGO DE LA OFICINA PRINCIPAL Y ZONA ORIENTAL</t>
  </si>
  <si>
    <t>B1500005162</t>
  </si>
  <si>
    <t>B1500000119</t>
  </si>
  <si>
    <t>B1500003441</t>
  </si>
  <si>
    <t>B1500003519</t>
  </si>
  <si>
    <t>B1500001280</t>
  </si>
  <si>
    <t xml:space="preserve">COMPRA DE EQUIPOS DE AUDIO Y COMPONENTES PARA LA HABILITACION DEL SALON DE PASADOS DIRECTORES </t>
  </si>
  <si>
    <t>B1500003856</t>
  </si>
  <si>
    <t>B1500001831</t>
  </si>
  <si>
    <t>AL 31 DE AGOSTO 2023</t>
  </si>
  <si>
    <t>ACTUALIDADES V D, S.R.L.</t>
  </si>
  <si>
    <t>COMPRA DE MOBILIARIOS  DE OFICINA PARA USO DE DIFERENTES AREAS DE LA INSTITUCION</t>
  </si>
  <si>
    <t>MDL ALTEKNATIVA TECH, S.R.L.</t>
  </si>
  <si>
    <t>COMPRA DE EQUIPOS INFORMATICOS Y ACCESORIOS PARA LA ONAPI, CORRESPONDIENTE AL SEGUNDO TRIMESTRE DEL 2023</t>
  </si>
  <si>
    <t>COMPU-OFFICE DOMINICANA, S.R.L.</t>
  </si>
  <si>
    <t>COMPRA DE EQUIPOS INFORMATICOS Y ACCESORIOS, CORRESPONDIENTE AL SEGUNDO TRIMESTRE DEL 2023</t>
  </si>
  <si>
    <t>COMPRA DE TONER Y CARTUCHOS PARA IMPRESORA DE LA INSTITUCION, CORRESPONDIENTE AL SEGUNDO TRIMESTRE DEL 2023</t>
  </si>
  <si>
    <t>FLOW, S.R.L.</t>
  </si>
  <si>
    <t>COMPRA DE MOBILIARIOS DE OFICINA PARA USO DE DIFERENTES AREAS DE LA INSTITUCION</t>
  </si>
  <si>
    <t>GAT OFFICE, S.R.L.</t>
  </si>
  <si>
    <t>IMPROFORMAS, S.R.L.</t>
  </si>
  <si>
    <t>COMPRA DE SUMINISTRO DE OFICINA PARA USO DE LA INSTITUCION, CORRESPONDIENTE AL SEGUNDO TRIMESTRE DEL 2023</t>
  </si>
  <si>
    <t>RAMON MARCELINO TREMOLS</t>
  </si>
  <si>
    <t>ALFA DIGITAL SIGNS AND GRAPHICS, S.R.L.</t>
  </si>
  <si>
    <t>GTG INDUSTRIAL, S.R.L.</t>
  </si>
  <si>
    <t xml:space="preserve">ELECTROCONSTRUCONT, S.R.L. </t>
  </si>
  <si>
    <t>COMPRA DE PLAFONES FISURADOS 2X2 CALIDAD SUPERIOR PARA USO DE LA INSTITUCION</t>
  </si>
  <si>
    <t>SERVICIOS LOGISTICOS EXPRESS, S.R.L.</t>
  </si>
  <si>
    <t>OFFITEK, S.R.L.</t>
  </si>
  <si>
    <t>RAMIREZ &amp; MOJICA ENVOY PACK COURIER EXPRESS, S.R.L.</t>
  </si>
  <si>
    <t>COMPRA DE GABINETES DE PARED PARA REDES DE DATOS 6U MEDIDA 600 X 450 MM, PARA USO DE NUEVO SALON DE DIRECTORES</t>
  </si>
  <si>
    <t>PROVESOL PROVEEDORES DE SOLUCIONES, S.R.L.</t>
  </si>
  <si>
    <t xml:space="preserve">COMPRA DE EQUIPOS DE AUDIO Y COMPONENTES PARA LA HABILITACION DEL NUEVO SALON DE PASADOS DIRECTORES </t>
  </si>
  <si>
    <t>COMPRA DE EQUIPOS DE VIDEO DE VIGILANCIA PARA USO DE LA INSTITUCION, CORRESPONDIENTE AL TERCER TRIMESTRE DEL 2023</t>
  </si>
  <si>
    <t>INVERSIONES TEJADA VALERA F D, S.R.L.</t>
  </si>
  <si>
    <t>SUMINISTRO DE OFICINA PARA USO DE LA INSTITUCION, CORRESPONDIENTE AL SEGUNDO TRIMESTRE DEL 2023</t>
  </si>
  <si>
    <t>MUEBLES OMAR, C. POR A.</t>
  </si>
  <si>
    <t>PROLIMDES COMERCIAL, S.R.L.</t>
  </si>
  <si>
    <t xml:space="preserve">PUBLICACIONES AHORA, S.A.S. </t>
  </si>
  <si>
    <t>SERVICIO DE IMPRESIÓN DE BOLETIN, CORRESPONDIENTE AL 15 DE AGOSTO  DEL 2023</t>
  </si>
  <si>
    <t>SERVICIO DE IMPRESIÓN DE BOLETIN, CORRESPONDIENTE AL 31 DE JULIO DEL 2023</t>
  </si>
  <si>
    <t>SOLUCIONES GREIKOL, S.R.L.</t>
  </si>
  <si>
    <t>SUPLIDORA REYSA, E.I.R.L.</t>
  </si>
  <si>
    <t xml:space="preserve">VELEZ IMPORT, S.R.L. </t>
  </si>
  <si>
    <t>SERVICIO DE SUSCRIPCION EN PERIODICO DE CIRCULACION NACIONAL CORRESPONDIENTE A PERIODO  DEL 15 DE JUNIO DEL 2023 AL 15 DE JUNIO DEL 2024</t>
  </si>
  <si>
    <t>COMPRA DE PAPEL DE SEGURIDAD PARA CERTIFICADOS DE LA ONAPI</t>
  </si>
  <si>
    <t>COMPRA DE ARTICULOS COMESTIBLES DE MERIENDA, PARA PARTICIPANTES DEL CAMPAMENTO VERANO INNOVADOR DEL 2023</t>
  </si>
  <si>
    <t>EDITORA HOY, S.A.S.</t>
  </si>
  <si>
    <t>PAPELES CARIBE, S.R.L.</t>
  </si>
  <si>
    <t>COMPRA DE SUMINISTRO DE LIMPIEZA, HIGIENE Y COCINA PARA USO DE LA INSTITUCION,  CORRESPONDIENTE AL SEGUNDO TRIMESTRE DEL 2023</t>
  </si>
  <si>
    <t>COMPRA DE CAFÉ, CREMORA Y TE CALIENTE PARA USO DE LA INSTITUCION</t>
  </si>
  <si>
    <t>SERVICIO DE (46) NOTIFICACION POR ACTOS DE ALGUACIL, NOTARIZACION DE CONTRATOS Y APERTURA DE SOBRES EN LICITACIONES PUBLICAS POR NOTARIO PUBLICO</t>
  </si>
  <si>
    <t>SERVICIO DE (25) NOTIFICACION POR ACTOS DE ALGUACIL, NOTARIZACION DE CONTRATOS Y APERTURA DE SOBRES EN LICITACIONES PUBLICAS POR NOTARIO PUBLICO</t>
  </si>
  <si>
    <t>SUMINISTRO DE LIMPIEZA, HIGIENE Y COCINA PARA USO DE LA INSTITUCION, CORRESPONDIENTE AL SEGUNDO TRIMESTRE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</si>
</sst>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[$-10476]dd/mm/yyyy;@"/>
  </numFmts>
  <fonts count="35" x14ac:knownFonts="1">
    <font>
      <sz val="10"/>
      <color rgb="FF000000"/>
      <name val="Times New Roman"/>
      <charset val="204"/>
    </font>
    <font>
      <sz val="10"/>
      <name val="Times New Roman"/>
      <family val="1"/>
      <charset val="204"/>
    </font>
    <font>
      <b/>
      <sz val="14"/>
      <name val="Arial"/>
      <family val="2"/>
    </font>
    <font>
      <sz val="10"/>
      <name val="Times New Roman"/>
      <family val="1"/>
    </font>
    <font>
      <sz val="10"/>
      <color rgb="FF000000"/>
      <name val="Times New Roman"/>
      <family val="1"/>
    </font>
    <font>
      <b/>
      <sz val="15"/>
      <color rgb="FF000000"/>
      <name val="Calibri"/>
      <family val="2"/>
    </font>
    <font>
      <b/>
      <sz val="12"/>
      <color rgb="FF000000"/>
      <name val="Times New Roman"/>
      <family val="1"/>
    </font>
    <font>
      <b/>
      <sz val="12"/>
      <color rgb="FF000000"/>
      <name val="Calibri"/>
      <family val="2"/>
    </font>
    <font>
      <b/>
      <sz val="13"/>
      <name val="Times New Roman"/>
      <family val="1"/>
    </font>
    <font>
      <sz val="13"/>
      <color rgb="FF000000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11"/>
      <name val="Calibri"/>
      <family val="2"/>
    </font>
    <font>
      <b/>
      <sz val="14"/>
      <color theme="1"/>
      <name val="Arial"/>
      <family val="2"/>
    </font>
    <font>
      <b/>
      <sz val="13"/>
      <color theme="1"/>
      <name val="Arial"/>
      <family val="2"/>
    </font>
    <font>
      <sz val="13"/>
      <color theme="1"/>
      <name val="Arial"/>
      <family val="2"/>
    </font>
    <font>
      <sz val="13"/>
      <color rgb="FF000000"/>
      <name val="Arial"/>
      <family val="2"/>
    </font>
    <font>
      <sz val="10"/>
      <name val="Verdana"/>
      <family val="2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8"/>
      <color theme="1"/>
      <name val="Calibri"/>
      <family val="2"/>
      <scheme val="minor"/>
    </font>
    <font>
      <b/>
      <sz val="28"/>
      <color theme="1"/>
      <name val="Times New Roman"/>
      <family val="1"/>
    </font>
    <font>
      <b/>
      <sz val="16"/>
      <color theme="1"/>
      <name val="Times New Roman"/>
      <family val="1"/>
    </font>
    <font>
      <sz val="14"/>
      <color rgb="FF00000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name val="Calibri"/>
      <family val="2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sz val="12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Arial"/>
      <family val="2"/>
    </font>
    <font>
      <sz val="11"/>
      <name val="Calibri"/>
      <family val="2"/>
    </font>
    <font>
      <sz val="11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0" fontId="1" fillId="0" borderId="0" applyNumberFormat="0" applyFill="0" applyBorder="0" applyProtection="0">
      <alignment vertical="top" wrapText="1"/>
    </xf>
    <xf numFmtId="0" fontId="4" fillId="0" borderId="0"/>
    <xf numFmtId="0" fontId="1" fillId="0" borderId="0" applyNumberFormat="0" applyFill="0" applyBorder="0" applyProtection="0">
      <alignment vertical="top" wrapText="1"/>
    </xf>
    <xf numFmtId="43" fontId="4" fillId="0" borderId="0" applyFont="0" applyFill="0" applyBorder="0" applyAlignment="0" applyProtection="0"/>
    <xf numFmtId="49" fontId="17" fillId="0" borderId="0">
      <alignment horizontal="left" vertical="center"/>
    </xf>
    <xf numFmtId="0" fontId="4" fillId="0" borderId="0"/>
  </cellStyleXfs>
  <cellXfs count="56">
    <xf numFmtId="0" fontId="0" fillId="0" borderId="0" xfId="0" applyAlignment="1">
      <alignment horizontal="left" vertical="top"/>
    </xf>
    <xf numFmtId="0" fontId="2" fillId="0" borderId="0" xfId="1" applyFont="1" applyFill="1" applyBorder="1" applyAlignment="1"/>
    <xf numFmtId="4" fontId="0" fillId="0" borderId="0" xfId="0" applyNumberFormat="1" applyAlignment="1">
      <alignment horizontal="left" vertical="top"/>
    </xf>
    <xf numFmtId="0" fontId="9" fillId="0" borderId="0" xfId="0" applyFont="1" applyAlignment="1">
      <alignment horizontal="left" vertical="top"/>
    </xf>
    <xf numFmtId="0" fontId="10" fillId="0" borderId="0" xfId="0" applyFont="1"/>
    <xf numFmtId="0" fontId="11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 applyAlignment="1">
      <alignment horizontal="left" vertical="top"/>
    </xf>
    <xf numFmtId="0" fontId="12" fillId="0" borderId="0" xfId="0" applyFont="1" applyAlignment="1">
      <alignment vertical="top" wrapText="1"/>
    </xf>
    <xf numFmtId="0" fontId="18" fillId="0" borderId="0" xfId="0" applyFont="1" applyAlignment="1">
      <alignment horizontal="left" vertical="top"/>
    </xf>
    <xf numFmtId="0" fontId="20" fillId="0" borderId="0" xfId="0" applyFont="1"/>
    <xf numFmtId="0" fontId="23" fillId="0" borderId="0" xfId="0" applyFont="1" applyAlignment="1">
      <alignment horizontal="left" vertical="top"/>
    </xf>
    <xf numFmtId="0" fontId="24" fillId="0" borderId="0" xfId="2" applyFont="1"/>
    <xf numFmtId="0" fontId="25" fillId="0" borderId="0" xfId="0" applyFont="1"/>
    <xf numFmtId="0" fontId="26" fillId="0" borderId="0" xfId="0" applyFont="1"/>
    <xf numFmtId="0" fontId="27" fillId="0" borderId="0" xfId="0" applyFont="1" applyAlignment="1">
      <alignment vertical="top" wrapText="1"/>
    </xf>
    <xf numFmtId="0" fontId="28" fillId="0" borderId="0" xfId="0" applyFont="1"/>
    <xf numFmtId="0" fontId="29" fillId="0" borderId="0" xfId="1" applyFont="1" applyFill="1" applyBorder="1" applyAlignment="1"/>
    <xf numFmtId="0" fontId="31" fillId="0" borderId="0" xfId="0" applyFont="1"/>
    <xf numFmtId="0" fontId="32" fillId="0" borderId="0" xfId="0" applyFont="1"/>
    <xf numFmtId="0" fontId="3" fillId="3" borderId="1" xfId="0" applyFont="1" applyFill="1" applyBorder="1" applyAlignment="1">
      <alignment horizontal="center" vertical="top"/>
    </xf>
    <xf numFmtId="0" fontId="30" fillId="3" borderId="1" xfId="0" applyFont="1" applyFill="1" applyBorder="1" applyAlignment="1">
      <alignment horizontal="center" vertical="top"/>
    </xf>
    <xf numFmtId="0" fontId="8" fillId="3" borderId="2" xfId="0" applyFont="1" applyFill="1" applyBorder="1" applyAlignment="1">
      <alignment horizontal="center" vertical="top"/>
    </xf>
    <xf numFmtId="0" fontId="3" fillId="3" borderId="1" xfId="2" applyFont="1" applyFill="1" applyBorder="1" applyAlignment="1">
      <alignment horizontal="center" vertical="top"/>
    </xf>
    <xf numFmtId="0" fontId="8" fillId="3" borderId="1" xfId="0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horizontal="center" vertical="top"/>
    </xf>
    <xf numFmtId="0" fontId="8" fillId="3" borderId="1" xfId="2" applyFont="1" applyFill="1" applyBorder="1" applyAlignment="1">
      <alignment horizontal="center" vertical="top" wrapText="1"/>
    </xf>
    <xf numFmtId="9" fontId="8" fillId="3" borderId="1" xfId="2" applyNumberFormat="1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left" vertical="top"/>
    </xf>
    <xf numFmtId="0" fontId="8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top"/>
    </xf>
    <xf numFmtId="4" fontId="6" fillId="3" borderId="1" xfId="0" applyNumberFormat="1" applyFont="1" applyFill="1" applyBorder="1" applyAlignment="1">
      <alignment vertical="center"/>
    </xf>
    <xf numFmtId="4" fontId="6" fillId="3" borderId="1" xfId="0" applyNumberFormat="1" applyFont="1" applyFill="1" applyBorder="1" applyAlignment="1">
      <alignment vertical="top"/>
    </xf>
    <xf numFmtId="0" fontId="12" fillId="3" borderId="4" xfId="0" applyFont="1" applyFill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2" fillId="0" borderId="5" xfId="0" applyFont="1" applyBorder="1" applyAlignment="1">
      <alignment vertical="top" wrapText="1"/>
    </xf>
    <xf numFmtId="0" fontId="19" fillId="0" borderId="0" xfId="0" applyFont="1" applyFill="1" applyAlignment="1">
      <alignment horizontal="center" vertical="top"/>
    </xf>
    <xf numFmtId="0" fontId="33" fillId="0" borderId="1" xfId="0" applyFont="1" applyFill="1" applyBorder="1" applyAlignment="1">
      <alignment horizontal="left" vertical="top" wrapText="1"/>
    </xf>
    <xf numFmtId="0" fontId="33" fillId="0" borderId="1" xfId="0" applyFont="1" applyFill="1" applyBorder="1" applyAlignment="1">
      <alignment vertical="top" wrapText="1"/>
    </xf>
    <xf numFmtId="39" fontId="33" fillId="0" borderId="1" xfId="0" applyNumberFormat="1" applyFont="1" applyFill="1" applyBorder="1" applyAlignment="1">
      <alignment horizontal="right" vertical="top"/>
    </xf>
    <xf numFmtId="164" fontId="33" fillId="0" borderId="1" xfId="0" applyNumberFormat="1" applyFont="1" applyFill="1" applyBorder="1" applyAlignment="1">
      <alignment horizontal="right" vertical="top" wrapText="1"/>
    </xf>
    <xf numFmtId="0" fontId="33" fillId="0" borderId="3" xfId="0" applyFont="1" applyFill="1" applyBorder="1" applyAlignment="1">
      <alignment vertical="top" wrapText="1"/>
    </xf>
    <xf numFmtId="4" fontId="19" fillId="0" borderId="0" xfId="0" applyNumberFormat="1" applyFont="1" applyFill="1" applyAlignment="1">
      <alignment horizontal="left" vertical="top"/>
    </xf>
    <xf numFmtId="0" fontId="19" fillId="0" borderId="0" xfId="0" applyFont="1" applyFill="1" applyAlignment="1">
      <alignment horizontal="left" vertical="top"/>
    </xf>
    <xf numFmtId="0" fontId="34" fillId="0" borderId="0" xfId="0" applyFont="1" applyFill="1" applyAlignment="1">
      <alignment horizontal="center" vertical="top"/>
    </xf>
    <xf numFmtId="4" fontId="34" fillId="0" borderId="0" xfId="0" applyNumberFormat="1" applyFont="1" applyFill="1" applyAlignment="1">
      <alignment horizontal="left" vertical="top"/>
    </xf>
    <xf numFmtId="0" fontId="34" fillId="0" borderId="0" xfId="0" applyFont="1" applyFill="1" applyAlignment="1">
      <alignment horizontal="left" vertical="top"/>
    </xf>
    <xf numFmtId="4" fontId="33" fillId="0" borderId="1" xfId="0" applyNumberFormat="1" applyFont="1" applyFill="1" applyBorder="1" applyAlignment="1">
      <alignment horizontal="right" vertical="top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" fillId="0" borderId="0" xfId="1" applyFont="1" applyFill="1" applyBorder="1" applyAlignment="1">
      <alignment horizontal="center"/>
    </xf>
    <xf numFmtId="17" fontId="2" fillId="2" borderId="0" xfId="1" applyNumberFormat="1" applyFont="1" applyFill="1" applyBorder="1" applyAlignment="1">
      <alignment horizontal="center"/>
    </xf>
    <xf numFmtId="0" fontId="2" fillId="2" borderId="0" xfId="1" applyFont="1" applyFill="1" applyBorder="1" applyAlignment="1">
      <alignment horizontal="center"/>
    </xf>
  </cellXfs>
  <cellStyles count="7">
    <cellStyle name="BodyStyle" xfId="5"/>
    <cellStyle name="Millares 2" xfId="4"/>
    <cellStyle name="Normal" xfId="0" builtinId="0"/>
    <cellStyle name="Normal 2" xfId="1"/>
    <cellStyle name="Normal 2 2" xfId="3"/>
    <cellStyle name="Normal 3" xfId="2"/>
    <cellStyle name="Normal 4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1036348</xdr:colOff>
      <xdr:row>0</xdr:row>
      <xdr:rowOff>1</xdr:rowOff>
    </xdr:from>
    <xdr:ext cx="4107151" cy="1301749"/>
    <xdr:pic>
      <xdr:nvPicPr>
        <xdr:cNvPr id="2" name="1 Imagen" descr="C:\Users\a.pepin\Desktop\Documentos antiguos\Documentos recientes\LOGO ONAPI .png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6348" y="1"/>
          <a:ext cx="4107151" cy="130174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40822</xdr:colOff>
      <xdr:row>0</xdr:row>
      <xdr:rowOff>0</xdr:rowOff>
    </xdr:from>
    <xdr:ext cx="4213678" cy="1375833"/>
    <xdr:pic>
      <xdr:nvPicPr>
        <xdr:cNvPr id="3" name="2 Imagen" descr="https://gabinetesocial.gob.do/wp-content/uploads/2020/08/Logo-presidencia.png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32772" y="0"/>
          <a:ext cx="4213678" cy="137583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5"/>
  <sheetViews>
    <sheetView tabSelected="1" topLeftCell="B1" zoomScaleNormal="100" workbookViewId="0">
      <selection activeCell="D12" sqref="D12"/>
    </sheetView>
  </sheetViews>
  <sheetFormatPr baseColWidth="10" defaultColWidth="12" defaultRowHeight="15.75" x14ac:dyDescent="0.2"/>
  <cols>
    <col min="1" max="1" width="10.6640625" hidden="1" customWidth="1"/>
    <col min="2" max="2" width="22.33203125" customWidth="1"/>
    <col min="3" max="3" width="63.5" style="11" customWidth="1"/>
    <col min="4" max="4" width="76.5" customWidth="1"/>
    <col min="5" max="5" width="23.1640625" customWidth="1"/>
    <col min="6" max="8" width="23.1640625" hidden="1" customWidth="1"/>
    <col min="9" max="9" width="20.83203125" customWidth="1"/>
    <col min="10" max="11" width="23.5" customWidth="1"/>
    <col min="12" max="12" width="25.83203125" customWidth="1"/>
    <col min="13" max="13" width="43.83203125" hidden="1" customWidth="1"/>
    <col min="14" max="14" width="20.5" customWidth="1"/>
  </cols>
  <sheetData>
    <row r="1" spans="1:17" ht="23.25" x14ac:dyDescent="0.35">
      <c r="C1" s="18"/>
      <c r="D1" s="12"/>
      <c r="E1" s="12"/>
    </row>
    <row r="2" spans="1:17" ht="23.25" x14ac:dyDescent="0.35">
      <c r="C2" s="18"/>
      <c r="D2" s="12"/>
      <c r="E2" s="12"/>
    </row>
    <row r="3" spans="1:17" ht="23.25" x14ac:dyDescent="0.35">
      <c r="C3" s="18"/>
      <c r="D3" s="12"/>
      <c r="E3" s="12"/>
    </row>
    <row r="4" spans="1:17" ht="23.25" x14ac:dyDescent="0.35">
      <c r="C4" s="18"/>
      <c r="D4" s="12"/>
      <c r="E4" s="12"/>
    </row>
    <row r="5" spans="1:17" ht="23.25" x14ac:dyDescent="0.35">
      <c r="C5" s="18"/>
      <c r="D5" s="12"/>
      <c r="E5" s="12"/>
    </row>
    <row r="6" spans="1:17" ht="17.25" customHeight="1" x14ac:dyDescent="0.25">
      <c r="C6" s="19"/>
      <c r="D6" s="1"/>
    </row>
    <row r="7" spans="1:17" ht="33" customHeight="1" x14ac:dyDescent="0.45">
      <c r="B7" s="51" t="s">
        <v>23</v>
      </c>
      <c r="C7" s="51" t="s">
        <v>21</v>
      </c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</row>
    <row r="8" spans="1:17" ht="24" customHeight="1" x14ac:dyDescent="0.3">
      <c r="B8" s="52" t="s">
        <v>22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</row>
    <row r="9" spans="1:17" ht="18.75" customHeight="1" x14ac:dyDescent="0.25">
      <c r="B9" s="53" t="s">
        <v>18</v>
      </c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</row>
    <row r="10" spans="1:17" ht="24" customHeight="1" x14ac:dyDescent="0.25">
      <c r="B10" s="54" t="s">
        <v>58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</row>
    <row r="11" spans="1:17" ht="4.5" customHeight="1" x14ac:dyDescent="0.2"/>
    <row r="12" spans="1:17" ht="16.5" x14ac:dyDescent="0.2">
      <c r="B12" s="22"/>
      <c r="C12" s="23"/>
      <c r="D12" s="22"/>
      <c r="E12" s="24"/>
      <c r="F12" s="24"/>
      <c r="G12" s="24"/>
      <c r="H12" s="24"/>
      <c r="I12" s="25"/>
      <c r="J12" s="25"/>
      <c r="K12" s="22"/>
      <c r="L12" s="22"/>
      <c r="M12" s="22"/>
      <c r="N12" s="22"/>
    </row>
    <row r="13" spans="1:17" s="3" customFormat="1" ht="49.5" x14ac:dyDescent="0.2">
      <c r="B13" s="26" t="s">
        <v>9</v>
      </c>
      <c r="C13" s="27" t="s">
        <v>10</v>
      </c>
      <c r="D13" s="27" t="s">
        <v>11</v>
      </c>
      <c r="E13" s="28" t="s">
        <v>12</v>
      </c>
      <c r="F13" s="29">
        <v>0.05</v>
      </c>
      <c r="G13" s="29">
        <v>0.18</v>
      </c>
      <c r="H13" s="28" t="s">
        <v>19</v>
      </c>
      <c r="I13" s="28" t="s">
        <v>13</v>
      </c>
      <c r="J13" s="28" t="s">
        <v>14</v>
      </c>
      <c r="K13" s="30" t="s">
        <v>15</v>
      </c>
      <c r="L13" s="30" t="s">
        <v>16</v>
      </c>
      <c r="M13" s="30" t="s">
        <v>0</v>
      </c>
      <c r="N13" s="30" t="s">
        <v>17</v>
      </c>
    </row>
    <row r="14" spans="1:17" s="49" customFormat="1" ht="36" customHeight="1" x14ac:dyDescent="0.2">
      <c r="A14" s="47"/>
      <c r="B14" s="40" t="s">
        <v>25</v>
      </c>
      <c r="C14" s="41" t="s">
        <v>59</v>
      </c>
      <c r="D14" s="41" t="s">
        <v>60</v>
      </c>
      <c r="E14" s="42">
        <v>52628</v>
      </c>
      <c r="F14" s="42"/>
      <c r="G14" s="42"/>
      <c r="H14" s="42"/>
      <c r="I14" s="43">
        <v>45110</v>
      </c>
      <c r="J14" s="43">
        <v>45140</v>
      </c>
      <c r="K14" s="42">
        <v>0</v>
      </c>
      <c r="L14" s="50">
        <f>+E14-K14</f>
        <v>52628</v>
      </c>
      <c r="M14" s="40"/>
      <c r="N14" s="44" t="s">
        <v>8</v>
      </c>
      <c r="O14" s="48"/>
      <c r="P14" s="48"/>
      <c r="Q14" s="48"/>
    </row>
    <row r="15" spans="1:17" s="46" customFormat="1" ht="36" customHeight="1" x14ac:dyDescent="0.2">
      <c r="A15" s="39"/>
      <c r="B15" s="40" t="s">
        <v>46</v>
      </c>
      <c r="C15" s="41" t="s">
        <v>72</v>
      </c>
      <c r="D15" s="41" t="s">
        <v>47</v>
      </c>
      <c r="E15" s="42">
        <v>26786</v>
      </c>
      <c r="F15" s="42"/>
      <c r="G15" s="42"/>
      <c r="H15" s="42"/>
      <c r="I15" s="43">
        <v>45122</v>
      </c>
      <c r="J15" s="43">
        <v>45128</v>
      </c>
      <c r="K15" s="42">
        <v>0</v>
      </c>
      <c r="L15" s="50">
        <f>+E15-K15</f>
        <v>26786</v>
      </c>
      <c r="M15" s="40"/>
      <c r="N15" s="44" t="s">
        <v>8</v>
      </c>
      <c r="O15" s="45"/>
      <c r="P15" s="45"/>
      <c r="Q15" s="45"/>
    </row>
    <row r="16" spans="1:17" s="46" customFormat="1" ht="33.75" customHeight="1" x14ac:dyDescent="0.2">
      <c r="A16" s="39"/>
      <c r="B16" s="40" t="s">
        <v>26</v>
      </c>
      <c r="C16" s="41" t="s">
        <v>63</v>
      </c>
      <c r="D16" s="41" t="s">
        <v>64</v>
      </c>
      <c r="E16" s="42">
        <v>9332.33</v>
      </c>
      <c r="F16" s="42"/>
      <c r="G16" s="42"/>
      <c r="H16" s="42"/>
      <c r="I16" s="43">
        <v>45113</v>
      </c>
      <c r="J16" s="43">
        <v>45143</v>
      </c>
      <c r="K16" s="42">
        <v>0</v>
      </c>
      <c r="L16" s="50">
        <f t="shared" ref="L16:L43" si="0">+E16-K16</f>
        <v>9332.33</v>
      </c>
      <c r="M16" s="40"/>
      <c r="N16" s="44" t="s">
        <v>8</v>
      </c>
      <c r="O16" s="45"/>
      <c r="P16" s="45"/>
      <c r="Q16" s="45"/>
    </row>
    <row r="17" spans="1:17" s="46" customFormat="1" ht="33.75" customHeight="1" x14ac:dyDescent="0.2">
      <c r="A17" s="39"/>
      <c r="B17" s="40" t="s">
        <v>28</v>
      </c>
      <c r="C17" s="41" t="s">
        <v>63</v>
      </c>
      <c r="D17" s="41" t="s">
        <v>65</v>
      </c>
      <c r="E17" s="42">
        <v>1281674.21</v>
      </c>
      <c r="F17" s="42"/>
      <c r="G17" s="42"/>
      <c r="H17" s="42"/>
      <c r="I17" s="43">
        <v>45131</v>
      </c>
      <c r="J17" s="43">
        <v>45163</v>
      </c>
      <c r="K17" s="42">
        <v>0</v>
      </c>
      <c r="L17" s="50">
        <f t="shared" ref="L17" si="1">+E17-K17</f>
        <v>1281674.21</v>
      </c>
      <c r="M17" s="40"/>
      <c r="N17" s="44" t="s">
        <v>8</v>
      </c>
      <c r="O17" s="45"/>
      <c r="P17" s="45"/>
      <c r="Q17" s="45"/>
    </row>
    <row r="18" spans="1:17" s="46" customFormat="1" ht="30" customHeight="1" x14ac:dyDescent="0.2">
      <c r="A18" s="39"/>
      <c r="B18" s="40" t="s">
        <v>27</v>
      </c>
      <c r="C18" s="41" t="s">
        <v>63</v>
      </c>
      <c r="D18" s="41" t="s">
        <v>82</v>
      </c>
      <c r="E18" s="42">
        <v>13562.09</v>
      </c>
      <c r="F18" s="42"/>
      <c r="G18" s="42"/>
      <c r="H18" s="42"/>
      <c r="I18" s="43">
        <v>45139</v>
      </c>
      <c r="J18" s="43">
        <v>45169</v>
      </c>
      <c r="K18" s="42">
        <v>0</v>
      </c>
      <c r="L18" s="50">
        <f t="shared" si="0"/>
        <v>13562.09</v>
      </c>
      <c r="M18" s="40"/>
      <c r="N18" s="44" t="s">
        <v>8</v>
      </c>
      <c r="O18" s="45"/>
      <c r="P18" s="45"/>
      <c r="Q18" s="45"/>
    </row>
    <row r="19" spans="1:17" s="46" customFormat="1" ht="32.25" customHeight="1" x14ac:dyDescent="0.2">
      <c r="A19" s="39"/>
      <c r="B19" s="40" t="s">
        <v>56</v>
      </c>
      <c r="C19" s="41" t="s">
        <v>63</v>
      </c>
      <c r="D19" s="41" t="s">
        <v>79</v>
      </c>
      <c r="E19" s="42">
        <v>14755.99</v>
      </c>
      <c r="F19" s="42"/>
      <c r="G19" s="42"/>
      <c r="H19" s="42"/>
      <c r="I19" s="43">
        <v>45155</v>
      </c>
      <c r="J19" s="43">
        <v>45185</v>
      </c>
      <c r="K19" s="42">
        <v>0</v>
      </c>
      <c r="L19" s="50">
        <f t="shared" si="0"/>
        <v>14755.99</v>
      </c>
      <c r="M19" s="40"/>
      <c r="N19" s="44" t="s">
        <v>8</v>
      </c>
      <c r="O19" s="45"/>
      <c r="P19" s="45"/>
      <c r="Q19" s="45"/>
    </row>
    <row r="20" spans="1:17" s="46" customFormat="1" ht="45" x14ac:dyDescent="0.2">
      <c r="A20" s="39"/>
      <c r="B20" s="40" t="s">
        <v>29</v>
      </c>
      <c r="C20" s="41" t="s">
        <v>96</v>
      </c>
      <c r="D20" s="41" t="s">
        <v>93</v>
      </c>
      <c r="E20" s="42">
        <v>7400</v>
      </c>
      <c r="F20" s="42"/>
      <c r="G20" s="42"/>
      <c r="H20" s="42"/>
      <c r="I20" s="43">
        <v>45128</v>
      </c>
      <c r="J20" s="43">
        <v>45160</v>
      </c>
      <c r="K20" s="42">
        <v>0</v>
      </c>
      <c r="L20" s="50">
        <f t="shared" si="0"/>
        <v>7400</v>
      </c>
      <c r="M20" s="40"/>
      <c r="N20" s="44" t="s">
        <v>8</v>
      </c>
      <c r="O20" s="45"/>
      <c r="P20" s="45"/>
      <c r="Q20" s="45"/>
    </row>
    <row r="21" spans="1:17" s="46" customFormat="1" ht="34.5" customHeight="1" x14ac:dyDescent="0.2">
      <c r="A21" s="39"/>
      <c r="B21" s="40" t="s">
        <v>51</v>
      </c>
      <c r="C21" s="41" t="s">
        <v>74</v>
      </c>
      <c r="D21" s="41" t="s">
        <v>75</v>
      </c>
      <c r="E21" s="42">
        <v>145001.35</v>
      </c>
      <c r="F21" s="42"/>
      <c r="G21" s="42"/>
      <c r="H21" s="42"/>
      <c r="I21" s="43">
        <v>45145</v>
      </c>
      <c r="J21" s="43">
        <v>45175</v>
      </c>
      <c r="K21" s="42">
        <v>0</v>
      </c>
      <c r="L21" s="50">
        <f t="shared" si="0"/>
        <v>145001.35</v>
      </c>
      <c r="M21" s="40"/>
      <c r="N21" s="44" t="s">
        <v>8</v>
      </c>
      <c r="O21" s="45"/>
      <c r="P21" s="45"/>
      <c r="Q21" s="45"/>
    </row>
    <row r="22" spans="1:17" s="46" customFormat="1" ht="30" x14ac:dyDescent="0.2">
      <c r="A22" s="39"/>
      <c r="B22" s="40" t="s">
        <v>45</v>
      </c>
      <c r="C22" s="41" t="s">
        <v>66</v>
      </c>
      <c r="D22" s="41" t="s">
        <v>67</v>
      </c>
      <c r="E22" s="42">
        <v>223784.64</v>
      </c>
      <c r="F22" s="42"/>
      <c r="G22" s="42"/>
      <c r="H22" s="42"/>
      <c r="I22" s="43">
        <v>45124</v>
      </c>
      <c r="J22" s="43">
        <v>45154</v>
      </c>
      <c r="K22" s="42">
        <v>0</v>
      </c>
      <c r="L22" s="50">
        <f t="shared" si="0"/>
        <v>223784.64</v>
      </c>
      <c r="M22" s="40"/>
      <c r="N22" s="44" t="s">
        <v>8</v>
      </c>
      <c r="O22" s="45"/>
      <c r="P22" s="45"/>
      <c r="Q22" s="45"/>
    </row>
    <row r="23" spans="1:17" s="46" customFormat="1" ht="30" x14ac:dyDescent="0.2">
      <c r="A23" s="39"/>
      <c r="B23" s="40" t="s">
        <v>42</v>
      </c>
      <c r="C23" s="41" t="s">
        <v>68</v>
      </c>
      <c r="D23" s="41" t="s">
        <v>67</v>
      </c>
      <c r="E23" s="42">
        <v>25223.68</v>
      </c>
      <c r="F23" s="42"/>
      <c r="G23" s="42"/>
      <c r="H23" s="42"/>
      <c r="I23" s="43">
        <v>45121</v>
      </c>
      <c r="J23" s="43">
        <v>45151</v>
      </c>
      <c r="K23" s="42">
        <v>0</v>
      </c>
      <c r="L23" s="50">
        <f t="shared" ref="L23" si="2">+E23-K23</f>
        <v>25223.68</v>
      </c>
      <c r="M23" s="40"/>
      <c r="N23" s="44" t="s">
        <v>8</v>
      </c>
      <c r="O23" s="45"/>
      <c r="P23" s="45"/>
      <c r="Q23" s="45"/>
    </row>
    <row r="24" spans="1:17" s="46" customFormat="1" ht="34.5" customHeight="1" x14ac:dyDescent="0.2">
      <c r="A24" s="39"/>
      <c r="B24" s="40" t="s">
        <v>40</v>
      </c>
      <c r="C24" s="41" t="s">
        <v>68</v>
      </c>
      <c r="D24" s="41" t="s">
        <v>67</v>
      </c>
      <c r="E24" s="42">
        <v>35691.46</v>
      </c>
      <c r="F24" s="42"/>
      <c r="G24" s="42"/>
      <c r="H24" s="42"/>
      <c r="I24" s="43">
        <v>45121</v>
      </c>
      <c r="J24" s="43">
        <v>45151</v>
      </c>
      <c r="K24" s="42">
        <v>0</v>
      </c>
      <c r="L24" s="50">
        <f t="shared" si="0"/>
        <v>35691.46</v>
      </c>
      <c r="M24" s="40"/>
      <c r="N24" s="44" t="s">
        <v>8</v>
      </c>
      <c r="O24" s="45"/>
      <c r="P24" s="45"/>
      <c r="Q24" s="45"/>
    </row>
    <row r="25" spans="1:17" s="46" customFormat="1" ht="30" x14ac:dyDescent="0.2">
      <c r="A25" s="39"/>
      <c r="B25" s="40" t="s">
        <v>52</v>
      </c>
      <c r="C25" s="41" t="s">
        <v>73</v>
      </c>
      <c r="D25" s="41" t="s">
        <v>98</v>
      </c>
      <c r="E25" s="42">
        <v>122049.17</v>
      </c>
      <c r="F25" s="42"/>
      <c r="G25" s="42"/>
      <c r="H25" s="42"/>
      <c r="I25" s="43">
        <v>45105</v>
      </c>
      <c r="J25" s="43">
        <v>45135</v>
      </c>
      <c r="K25" s="42">
        <v>0</v>
      </c>
      <c r="L25" s="50">
        <f t="shared" si="0"/>
        <v>122049.17</v>
      </c>
      <c r="M25" s="40"/>
      <c r="N25" s="44" t="s">
        <v>8</v>
      </c>
      <c r="O25" s="45"/>
      <c r="P25" s="45"/>
      <c r="Q25" s="45"/>
    </row>
    <row r="26" spans="1:17" s="46" customFormat="1" ht="30" x14ac:dyDescent="0.2">
      <c r="A26" s="39"/>
      <c r="B26" s="40" t="s">
        <v>30</v>
      </c>
      <c r="C26" s="41" t="s">
        <v>69</v>
      </c>
      <c r="D26" s="41" t="s">
        <v>70</v>
      </c>
      <c r="E26" s="42">
        <v>94400</v>
      </c>
      <c r="F26" s="42"/>
      <c r="G26" s="42"/>
      <c r="H26" s="42"/>
      <c r="I26" s="43">
        <v>45117</v>
      </c>
      <c r="J26" s="43">
        <v>45117</v>
      </c>
      <c r="K26" s="42">
        <v>0</v>
      </c>
      <c r="L26" s="50">
        <f t="shared" si="0"/>
        <v>94400</v>
      </c>
      <c r="M26" s="40"/>
      <c r="N26" s="44" t="s">
        <v>8</v>
      </c>
      <c r="O26" s="45"/>
      <c r="P26" s="45"/>
      <c r="Q26" s="45"/>
    </row>
    <row r="27" spans="1:17" s="46" customFormat="1" ht="30" x14ac:dyDescent="0.2">
      <c r="A27" s="39"/>
      <c r="B27" s="40" t="s">
        <v>31</v>
      </c>
      <c r="C27" s="41" t="s">
        <v>83</v>
      </c>
      <c r="D27" s="41" t="s">
        <v>84</v>
      </c>
      <c r="E27" s="42">
        <v>23659</v>
      </c>
      <c r="F27" s="42"/>
      <c r="G27" s="42"/>
      <c r="H27" s="42"/>
      <c r="I27" s="43">
        <v>45118</v>
      </c>
      <c r="J27" s="43">
        <v>45118</v>
      </c>
      <c r="K27" s="42">
        <v>0</v>
      </c>
      <c r="L27" s="50">
        <f t="shared" si="0"/>
        <v>23659</v>
      </c>
      <c r="M27" s="40"/>
      <c r="N27" s="44" t="s">
        <v>8</v>
      </c>
      <c r="O27" s="45"/>
      <c r="P27" s="45"/>
      <c r="Q27" s="45"/>
    </row>
    <row r="28" spans="1:17" s="49" customFormat="1" ht="33" customHeight="1" x14ac:dyDescent="0.2">
      <c r="A28" s="47"/>
      <c r="B28" s="40" t="s">
        <v>39</v>
      </c>
      <c r="C28" s="41" t="s">
        <v>61</v>
      </c>
      <c r="D28" s="41" t="s">
        <v>62</v>
      </c>
      <c r="E28" s="42">
        <v>394865</v>
      </c>
      <c r="F28" s="42"/>
      <c r="G28" s="42"/>
      <c r="H28" s="42"/>
      <c r="I28" s="43">
        <v>45121</v>
      </c>
      <c r="J28" s="43">
        <v>45151</v>
      </c>
      <c r="K28" s="42">
        <v>0</v>
      </c>
      <c r="L28" s="50">
        <f t="shared" si="0"/>
        <v>394865</v>
      </c>
      <c r="M28" s="40"/>
      <c r="N28" s="44" t="s">
        <v>8</v>
      </c>
      <c r="O28" s="48"/>
      <c r="P28" s="48"/>
      <c r="Q28" s="48"/>
    </row>
    <row r="29" spans="1:17" s="46" customFormat="1" ht="33" customHeight="1" x14ac:dyDescent="0.2">
      <c r="A29" s="39"/>
      <c r="B29" s="40" t="s">
        <v>41</v>
      </c>
      <c r="C29" s="41" t="s">
        <v>85</v>
      </c>
      <c r="D29" s="41" t="s">
        <v>67</v>
      </c>
      <c r="E29" s="42">
        <v>389984.1</v>
      </c>
      <c r="F29" s="42"/>
      <c r="G29" s="42"/>
      <c r="H29" s="42"/>
      <c r="I29" s="43">
        <v>45119</v>
      </c>
      <c r="J29" s="43">
        <v>45134</v>
      </c>
      <c r="K29" s="42">
        <v>0</v>
      </c>
      <c r="L29" s="50">
        <f t="shared" si="0"/>
        <v>389984.1</v>
      </c>
      <c r="M29" s="40"/>
      <c r="N29" s="44" t="s">
        <v>8</v>
      </c>
      <c r="O29" s="45"/>
      <c r="P29" s="45"/>
      <c r="Q29" s="45"/>
    </row>
    <row r="30" spans="1:17" s="46" customFormat="1" ht="33" customHeight="1" x14ac:dyDescent="0.2">
      <c r="A30" s="39"/>
      <c r="B30" s="40" t="s">
        <v>32</v>
      </c>
      <c r="C30" s="41" t="s">
        <v>77</v>
      </c>
      <c r="D30" s="41" t="s">
        <v>70</v>
      </c>
      <c r="E30" s="42">
        <v>22226.48</v>
      </c>
      <c r="F30" s="42"/>
      <c r="G30" s="42"/>
      <c r="H30" s="42"/>
      <c r="I30" s="43">
        <v>45114</v>
      </c>
      <c r="J30" s="43">
        <v>45144</v>
      </c>
      <c r="K30" s="42">
        <v>0</v>
      </c>
      <c r="L30" s="50">
        <f t="shared" si="0"/>
        <v>22226.48</v>
      </c>
      <c r="M30" s="40"/>
      <c r="N30" s="44" t="s">
        <v>8</v>
      </c>
      <c r="O30" s="45"/>
      <c r="P30" s="45"/>
      <c r="Q30" s="45"/>
    </row>
    <row r="31" spans="1:17" s="46" customFormat="1" ht="33" customHeight="1" x14ac:dyDescent="0.2">
      <c r="A31" s="39"/>
      <c r="B31" s="40" t="s">
        <v>50</v>
      </c>
      <c r="C31" s="41" t="s">
        <v>77</v>
      </c>
      <c r="D31" s="41" t="s">
        <v>70</v>
      </c>
      <c r="E31" s="42">
        <v>6852.02</v>
      </c>
      <c r="F31" s="42"/>
      <c r="G31" s="42"/>
      <c r="H31" s="42"/>
      <c r="I31" s="43">
        <v>45141</v>
      </c>
      <c r="J31" s="43">
        <v>45171</v>
      </c>
      <c r="K31" s="42">
        <v>0</v>
      </c>
      <c r="L31" s="50">
        <f t="shared" si="0"/>
        <v>6852.02</v>
      </c>
      <c r="M31" s="40"/>
      <c r="N31" s="44" t="s">
        <v>8</v>
      </c>
      <c r="O31" s="45"/>
      <c r="P31" s="45"/>
      <c r="Q31" s="45"/>
    </row>
    <row r="32" spans="1:17" s="46" customFormat="1" ht="20.25" customHeight="1" x14ac:dyDescent="0.2">
      <c r="A32" s="39"/>
      <c r="B32" s="40" t="s">
        <v>33</v>
      </c>
      <c r="C32" s="41" t="s">
        <v>97</v>
      </c>
      <c r="D32" s="41" t="s">
        <v>94</v>
      </c>
      <c r="E32" s="42">
        <v>442500</v>
      </c>
      <c r="F32" s="42"/>
      <c r="G32" s="42"/>
      <c r="H32" s="42"/>
      <c r="I32" s="43">
        <v>45134</v>
      </c>
      <c r="J32" s="43">
        <v>45164</v>
      </c>
      <c r="K32" s="42">
        <v>0</v>
      </c>
      <c r="L32" s="50">
        <f t="shared" si="0"/>
        <v>442500</v>
      </c>
      <c r="M32" s="40"/>
      <c r="N32" s="44" t="s">
        <v>8</v>
      </c>
      <c r="O32" s="45"/>
      <c r="P32" s="45"/>
      <c r="Q32" s="45"/>
    </row>
    <row r="33" spans="1:17" s="46" customFormat="1" ht="30" x14ac:dyDescent="0.2">
      <c r="A33" s="39"/>
      <c r="B33" s="40" t="s">
        <v>34</v>
      </c>
      <c r="C33" s="41" t="s">
        <v>86</v>
      </c>
      <c r="D33" s="41" t="s">
        <v>99</v>
      </c>
      <c r="E33" s="42">
        <v>207586</v>
      </c>
      <c r="F33" s="42"/>
      <c r="G33" s="42"/>
      <c r="H33" s="42"/>
      <c r="I33" s="43">
        <v>45134</v>
      </c>
      <c r="J33" s="43">
        <v>45159</v>
      </c>
      <c r="K33" s="42">
        <v>0</v>
      </c>
      <c r="L33" s="50">
        <f t="shared" si="0"/>
        <v>207586</v>
      </c>
      <c r="M33" s="40"/>
      <c r="N33" s="44" t="s">
        <v>8</v>
      </c>
      <c r="O33" s="45"/>
      <c r="P33" s="45"/>
      <c r="Q33" s="45"/>
    </row>
    <row r="34" spans="1:17" s="46" customFormat="1" ht="36" customHeight="1" x14ac:dyDescent="0.2">
      <c r="A34" s="39"/>
      <c r="B34" s="40" t="s">
        <v>54</v>
      </c>
      <c r="C34" s="41" t="s">
        <v>80</v>
      </c>
      <c r="D34" s="41" t="s">
        <v>81</v>
      </c>
      <c r="E34" s="42">
        <v>116008.11</v>
      </c>
      <c r="F34" s="42"/>
      <c r="G34" s="42"/>
      <c r="H34" s="42"/>
      <c r="I34" s="43">
        <v>45156</v>
      </c>
      <c r="J34" s="43">
        <v>45186</v>
      </c>
      <c r="K34" s="42">
        <v>0</v>
      </c>
      <c r="L34" s="50">
        <f t="shared" si="0"/>
        <v>116008.11</v>
      </c>
      <c r="M34" s="40"/>
      <c r="N34" s="44" t="s">
        <v>8</v>
      </c>
      <c r="O34" s="45"/>
      <c r="P34" s="45"/>
      <c r="Q34" s="45"/>
    </row>
    <row r="35" spans="1:17" s="46" customFormat="1" ht="30" x14ac:dyDescent="0.2">
      <c r="A35" s="39"/>
      <c r="B35" s="40" t="s">
        <v>35</v>
      </c>
      <c r="C35" s="41" t="s">
        <v>87</v>
      </c>
      <c r="D35" s="41" t="s">
        <v>89</v>
      </c>
      <c r="E35" s="42">
        <v>580000</v>
      </c>
      <c r="F35" s="42"/>
      <c r="G35" s="42"/>
      <c r="H35" s="42"/>
      <c r="I35" s="43">
        <v>45138</v>
      </c>
      <c r="J35" s="43">
        <v>45168</v>
      </c>
      <c r="K35" s="42">
        <v>0</v>
      </c>
      <c r="L35" s="50">
        <f t="shared" si="0"/>
        <v>580000</v>
      </c>
      <c r="M35" s="40"/>
      <c r="N35" s="44" t="s">
        <v>8</v>
      </c>
      <c r="O35" s="45"/>
      <c r="P35" s="45"/>
      <c r="Q35" s="45"/>
    </row>
    <row r="36" spans="1:17" s="46" customFormat="1" ht="30" x14ac:dyDescent="0.2">
      <c r="A36" s="39"/>
      <c r="B36" s="40" t="s">
        <v>53</v>
      </c>
      <c r="C36" s="41" t="s">
        <v>87</v>
      </c>
      <c r="D36" s="41" t="s">
        <v>88</v>
      </c>
      <c r="E36" s="42">
        <v>580000</v>
      </c>
      <c r="F36" s="42"/>
      <c r="G36" s="42"/>
      <c r="H36" s="42"/>
      <c r="I36" s="43">
        <v>45155</v>
      </c>
      <c r="J36" s="43">
        <v>45185</v>
      </c>
      <c r="K36" s="42">
        <v>0</v>
      </c>
      <c r="L36" s="50">
        <f t="shared" si="0"/>
        <v>580000</v>
      </c>
      <c r="M36" s="40"/>
      <c r="N36" s="44" t="s">
        <v>8</v>
      </c>
      <c r="O36" s="45"/>
      <c r="P36" s="45"/>
      <c r="Q36" s="45"/>
    </row>
    <row r="37" spans="1:17" s="46" customFormat="1" ht="30" x14ac:dyDescent="0.2">
      <c r="A37" s="39"/>
      <c r="B37" s="40" t="s">
        <v>57</v>
      </c>
      <c r="C37" s="41" t="s">
        <v>78</v>
      </c>
      <c r="D37" s="41" t="s">
        <v>55</v>
      </c>
      <c r="E37" s="42">
        <v>41242.42</v>
      </c>
      <c r="F37" s="42"/>
      <c r="G37" s="42"/>
      <c r="H37" s="42"/>
      <c r="I37" s="43">
        <v>45152</v>
      </c>
      <c r="J37" s="43">
        <v>45182</v>
      </c>
      <c r="K37" s="42">
        <v>0</v>
      </c>
      <c r="L37" s="50">
        <f t="shared" si="0"/>
        <v>41242.42</v>
      </c>
      <c r="M37" s="40"/>
      <c r="N37" s="44" t="s">
        <v>8</v>
      </c>
      <c r="O37" s="45"/>
      <c r="P37" s="45"/>
      <c r="Q37" s="45"/>
    </row>
    <row r="38" spans="1:17" s="46" customFormat="1" ht="54" customHeight="1" x14ac:dyDescent="0.2">
      <c r="A38" s="39"/>
      <c r="B38" s="40" t="s">
        <v>43</v>
      </c>
      <c r="C38" s="41" t="s">
        <v>71</v>
      </c>
      <c r="D38" s="41" t="s">
        <v>100</v>
      </c>
      <c r="E38" s="42">
        <v>50402.28</v>
      </c>
      <c r="F38" s="42"/>
      <c r="G38" s="42"/>
      <c r="H38" s="42"/>
      <c r="I38" s="43">
        <v>45141</v>
      </c>
      <c r="J38" s="43">
        <v>45171</v>
      </c>
      <c r="K38" s="42">
        <v>0</v>
      </c>
      <c r="L38" s="50">
        <f t="shared" si="0"/>
        <v>50402.28</v>
      </c>
      <c r="M38" s="40"/>
      <c r="N38" s="44" t="s">
        <v>8</v>
      </c>
      <c r="O38" s="45"/>
      <c r="P38" s="45"/>
      <c r="Q38" s="45"/>
    </row>
    <row r="39" spans="1:17" s="46" customFormat="1" ht="54" customHeight="1" x14ac:dyDescent="0.2">
      <c r="A39" s="39"/>
      <c r="B39" s="40" t="s">
        <v>44</v>
      </c>
      <c r="C39" s="41" t="s">
        <v>71</v>
      </c>
      <c r="D39" s="41" t="s">
        <v>101</v>
      </c>
      <c r="E39" s="42">
        <v>36190.6</v>
      </c>
      <c r="F39" s="42"/>
      <c r="G39" s="42"/>
      <c r="H39" s="42"/>
      <c r="I39" s="43">
        <v>45141</v>
      </c>
      <c r="J39" s="43">
        <v>45171</v>
      </c>
      <c r="K39" s="42">
        <v>0</v>
      </c>
      <c r="L39" s="50">
        <f t="shared" si="0"/>
        <v>36190.6</v>
      </c>
      <c r="M39" s="40"/>
      <c r="N39" s="44" t="s">
        <v>8</v>
      </c>
      <c r="O39" s="45"/>
      <c r="P39" s="45"/>
      <c r="Q39" s="45"/>
    </row>
    <row r="40" spans="1:17" s="46" customFormat="1" ht="30" x14ac:dyDescent="0.2">
      <c r="A40" s="39"/>
      <c r="B40" s="40" t="s">
        <v>48</v>
      </c>
      <c r="C40" s="41" t="s">
        <v>76</v>
      </c>
      <c r="D40" s="41" t="s">
        <v>49</v>
      </c>
      <c r="E40" s="42">
        <v>72121.600000000006</v>
      </c>
      <c r="F40" s="42"/>
      <c r="G40" s="42"/>
      <c r="H40" s="42"/>
      <c r="I40" s="43">
        <v>45143</v>
      </c>
      <c r="J40" s="43">
        <v>45173</v>
      </c>
      <c r="K40" s="42">
        <v>0</v>
      </c>
      <c r="L40" s="50">
        <f t="shared" si="0"/>
        <v>72121.600000000006</v>
      </c>
      <c r="M40" s="40"/>
      <c r="N40" s="44" t="s">
        <v>8</v>
      </c>
      <c r="O40" s="45"/>
      <c r="P40" s="45"/>
      <c r="Q40" s="45"/>
    </row>
    <row r="41" spans="1:17" s="46" customFormat="1" ht="31.5" customHeight="1" x14ac:dyDescent="0.2">
      <c r="A41" s="39"/>
      <c r="B41" s="40" t="s">
        <v>36</v>
      </c>
      <c r="C41" s="41" t="s">
        <v>91</v>
      </c>
      <c r="D41" s="41" t="s">
        <v>95</v>
      </c>
      <c r="E41" s="42">
        <v>50562.92</v>
      </c>
      <c r="F41" s="42"/>
      <c r="G41" s="42"/>
      <c r="H41" s="42"/>
      <c r="I41" s="43">
        <v>45120</v>
      </c>
      <c r="J41" s="43">
        <v>45140</v>
      </c>
      <c r="K41" s="42">
        <v>0</v>
      </c>
      <c r="L41" s="50">
        <f t="shared" si="0"/>
        <v>50562.92</v>
      </c>
      <c r="M41" s="40"/>
      <c r="N41" s="44" t="s">
        <v>8</v>
      </c>
      <c r="O41" s="45"/>
      <c r="P41" s="45"/>
      <c r="Q41" s="45"/>
    </row>
    <row r="42" spans="1:17" s="46" customFormat="1" ht="31.5" customHeight="1" x14ac:dyDescent="0.2">
      <c r="A42" s="39"/>
      <c r="B42" s="40" t="s">
        <v>37</v>
      </c>
      <c r="C42" s="41" t="s">
        <v>90</v>
      </c>
      <c r="D42" s="41" t="s">
        <v>102</v>
      </c>
      <c r="E42" s="42">
        <v>18570</v>
      </c>
      <c r="F42" s="42"/>
      <c r="G42" s="42"/>
      <c r="H42" s="42"/>
      <c r="I42" s="43">
        <v>45121</v>
      </c>
      <c r="J42" s="43">
        <v>45151</v>
      </c>
      <c r="K42" s="42">
        <v>0</v>
      </c>
      <c r="L42" s="50">
        <f t="shared" ref="L42" si="3">+E42-K42</f>
        <v>18570</v>
      </c>
      <c r="M42" s="40"/>
      <c r="N42" s="44" t="s">
        <v>8</v>
      </c>
      <c r="O42" s="45"/>
      <c r="P42" s="45"/>
      <c r="Q42" s="45"/>
    </row>
    <row r="43" spans="1:17" s="46" customFormat="1" ht="33" customHeight="1" x14ac:dyDescent="0.2">
      <c r="A43" s="39"/>
      <c r="B43" s="40" t="s">
        <v>38</v>
      </c>
      <c r="C43" s="41" t="s">
        <v>92</v>
      </c>
      <c r="D43" s="41" t="s">
        <v>70</v>
      </c>
      <c r="E43" s="42">
        <v>1740.5</v>
      </c>
      <c r="F43" s="42"/>
      <c r="G43" s="42"/>
      <c r="H43" s="42"/>
      <c r="I43" s="43">
        <v>45118</v>
      </c>
      <c r="J43" s="43">
        <v>45148</v>
      </c>
      <c r="K43" s="42">
        <v>0</v>
      </c>
      <c r="L43" s="50">
        <f t="shared" si="0"/>
        <v>1740.5</v>
      </c>
      <c r="M43" s="40"/>
      <c r="N43" s="44" t="s">
        <v>8</v>
      </c>
      <c r="O43" s="45"/>
      <c r="P43" s="45"/>
      <c r="Q43" s="45"/>
    </row>
    <row r="44" spans="1:17" ht="19.5" x14ac:dyDescent="0.2">
      <c r="B44" s="31"/>
      <c r="C44" s="32" t="s">
        <v>1</v>
      </c>
      <c r="D44" s="33"/>
      <c r="E44" s="34">
        <f>SUM(E14:E43)</f>
        <v>5086799.9499999993</v>
      </c>
      <c r="F44" s="35">
        <f>SUM(F14:F20)</f>
        <v>0</v>
      </c>
      <c r="G44" s="35">
        <f>SUM(G14:G20)</f>
        <v>0</v>
      </c>
      <c r="H44" s="35">
        <f>SUM(H14:H20)</f>
        <v>0</v>
      </c>
      <c r="I44" s="35"/>
      <c r="J44" s="35"/>
      <c r="K44" s="35">
        <f>SUM(K14:K20)</f>
        <v>0</v>
      </c>
      <c r="L44" s="35">
        <f>SUM(L14:L43)</f>
        <v>5086799.9499999993</v>
      </c>
      <c r="M44" s="33"/>
      <c r="N44" s="36"/>
    </row>
    <row r="45" spans="1:17" x14ac:dyDescent="0.2">
      <c r="L45" s="2"/>
      <c r="N45" s="38"/>
    </row>
    <row r="46" spans="1:17" x14ac:dyDescent="0.2">
      <c r="L46" s="2"/>
      <c r="N46" s="37"/>
    </row>
    <row r="47" spans="1:17" x14ac:dyDescent="0.2">
      <c r="N47" s="37"/>
    </row>
    <row r="48" spans="1:17" x14ac:dyDescent="0.2">
      <c r="K48" s="2"/>
      <c r="N48" s="10"/>
    </row>
    <row r="49" spans="2:14" s="13" customFormat="1" ht="18.75" x14ac:dyDescent="0.3">
      <c r="B49" s="14" t="s">
        <v>20</v>
      </c>
      <c r="C49" s="20"/>
      <c r="D49" s="16"/>
      <c r="M49" s="15"/>
      <c r="N49" s="17"/>
    </row>
    <row r="50" spans="2:14" s="13" customFormat="1" ht="18.75" x14ac:dyDescent="0.3">
      <c r="B50" s="14" t="s">
        <v>24</v>
      </c>
      <c r="C50" s="20"/>
      <c r="D50" s="16"/>
      <c r="M50" s="15"/>
      <c r="N50" s="17"/>
    </row>
    <row r="51" spans="2:14" s="13" customFormat="1" ht="18.75" x14ac:dyDescent="0.3">
      <c r="B51" s="14"/>
      <c r="C51" s="20"/>
      <c r="D51" s="16"/>
      <c r="M51" s="15"/>
      <c r="N51" s="17"/>
    </row>
    <row r="52" spans="2:14" s="3" customFormat="1" ht="16.5" x14ac:dyDescent="0.25">
      <c r="B52" s="11"/>
      <c r="C52" s="20"/>
      <c r="D52" s="5"/>
      <c r="M52" s="4"/>
      <c r="N52" s="10"/>
    </row>
    <row r="53" spans="2:14" ht="18" x14ac:dyDescent="0.25">
      <c r="B53" s="6" t="s">
        <v>2</v>
      </c>
      <c r="C53" s="20"/>
      <c r="D53" s="5"/>
      <c r="E53" s="3"/>
      <c r="F53" s="3"/>
      <c r="G53" s="3"/>
      <c r="H53" s="3"/>
      <c r="I53" s="3"/>
      <c r="K53" s="6" t="s">
        <v>3</v>
      </c>
      <c r="L53" s="3"/>
      <c r="M53" s="4"/>
      <c r="N53" s="10"/>
    </row>
    <row r="54" spans="2:14" ht="16.5" x14ac:dyDescent="0.25">
      <c r="B54" s="7" t="s">
        <v>4</v>
      </c>
      <c r="C54" s="21"/>
      <c r="D54" s="8"/>
      <c r="E54" s="9"/>
      <c r="F54" s="9"/>
      <c r="G54" s="9"/>
      <c r="H54" s="9"/>
      <c r="I54" s="9"/>
      <c r="K54" s="7" t="s">
        <v>5</v>
      </c>
      <c r="L54" s="9"/>
      <c r="M54" s="7"/>
      <c r="N54" s="10"/>
    </row>
    <row r="55" spans="2:14" ht="16.5" x14ac:dyDescent="0.25">
      <c r="B55" s="7" t="s">
        <v>6</v>
      </c>
      <c r="C55" s="21"/>
      <c r="D55" s="8"/>
      <c r="E55" s="9"/>
      <c r="F55" s="9"/>
      <c r="G55" s="9"/>
      <c r="H55" s="9"/>
      <c r="I55" s="9"/>
      <c r="K55" s="7" t="s">
        <v>7</v>
      </c>
      <c r="L55" s="9"/>
      <c r="M55" s="7"/>
      <c r="N55" s="10"/>
    </row>
    <row r="56" spans="2:14" x14ac:dyDescent="0.2">
      <c r="N56" s="10"/>
    </row>
    <row r="57" spans="2:14" x14ac:dyDescent="0.2">
      <c r="N57" s="10"/>
    </row>
    <row r="58" spans="2:14" x14ac:dyDescent="0.2">
      <c r="N58" s="10"/>
    </row>
    <row r="59" spans="2:14" x14ac:dyDescent="0.2">
      <c r="N59" s="10"/>
    </row>
    <row r="60" spans="2:14" x14ac:dyDescent="0.2">
      <c r="N60" s="10"/>
    </row>
    <row r="61" spans="2:14" x14ac:dyDescent="0.2">
      <c r="N61" s="10"/>
    </row>
    <row r="62" spans="2:14" x14ac:dyDescent="0.2">
      <c r="N62" s="10"/>
    </row>
    <row r="63" spans="2:14" x14ac:dyDescent="0.2">
      <c r="N63" s="10"/>
    </row>
    <row r="64" spans="2:14" x14ac:dyDescent="0.2">
      <c r="N64" s="10"/>
    </row>
    <row r="65" spans="14:14" x14ac:dyDescent="0.2">
      <c r="N65" s="10"/>
    </row>
  </sheetData>
  <mergeCells count="4">
    <mergeCell ref="B7:N7"/>
    <mergeCell ref="B8:N8"/>
    <mergeCell ref="B9:N9"/>
    <mergeCell ref="B10:N10"/>
  </mergeCells>
  <pageMargins left="0.23622047244094491" right="0.23622047244094491" top="0.74803149606299213" bottom="0.74803149606299213" header="0.31496062992125984" footer="0.31496062992125984"/>
  <pageSetup paperSize="5"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AGOSTO 2023</vt:lpstr>
      <vt:lpstr>'AGOSTO 2023'!Títulos_a_imprimir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PM Aged TB - Options - Detail</dc:title>
  <dc:creator>instalador</dc:creator>
  <cp:lastModifiedBy>Yenny Acosta Hernandez</cp:lastModifiedBy>
  <cp:lastPrinted>2023-09-11T15:53:46Z</cp:lastPrinted>
  <dcterms:created xsi:type="dcterms:W3CDTF">2018-10-25T10:48:31Z</dcterms:created>
  <dcterms:modified xsi:type="dcterms:W3CDTF">2023-09-11T15:53:56Z</dcterms:modified>
</cp:coreProperties>
</file>