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19440" windowHeight="11760" tabRatio="561"/>
  </bookViews>
  <sheets>
    <sheet name="PAGO SUPLIDORES  NOVIEMBRE 2022" sheetId="22" r:id="rId1"/>
  </sheets>
  <definedNames>
    <definedName name="_xlnm.Print_Area" localSheetId="0">'PAGO SUPLIDORES  NOVIEMBRE 2022'!$A$1:$M$82</definedName>
    <definedName name="_xlnm.Print_Titles" localSheetId="0">'PAGO SUPLIDORES  NOVIEMBRE 2022'!$1:$12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7" i="22" l="1"/>
  <c r="K77" i="22"/>
  <c r="M72" i="22"/>
  <c r="M71" i="22"/>
  <c r="M70" i="22"/>
  <c r="M69" i="22"/>
  <c r="M68" i="22"/>
  <c r="M67" i="22"/>
  <c r="M66" i="22"/>
  <c r="M65" i="22"/>
  <c r="M64" i="22"/>
  <c r="M63" i="22"/>
  <c r="M62" i="22"/>
  <c r="M61" i="22"/>
  <c r="M76" i="22"/>
  <c r="M75" i="22"/>
  <c r="M74" i="22"/>
  <c r="M73" i="22"/>
  <c r="M60" i="22"/>
  <c r="N60" i="22" s="1"/>
  <c r="M59" i="22"/>
  <c r="N59" i="22" s="1"/>
  <c r="M58" i="22"/>
  <c r="N58" i="22" s="1"/>
  <c r="M57" i="22"/>
  <c r="N57" i="22" s="1"/>
  <c r="M56" i="22"/>
  <c r="N56" i="22" s="1"/>
  <c r="M55" i="22"/>
  <c r="M54" i="22"/>
  <c r="N54" i="22" s="1"/>
  <c r="M53" i="22"/>
  <c r="N53" i="22" s="1"/>
  <c r="M52" i="22"/>
  <c r="N52" i="22" s="1"/>
  <c r="M51" i="22"/>
  <c r="M50" i="22"/>
  <c r="N50" i="22" s="1"/>
  <c r="M49" i="22"/>
  <c r="N49" i="22" s="1"/>
  <c r="M48" i="22"/>
  <c r="N48" i="22" s="1"/>
  <c r="M47" i="22"/>
  <c r="M46" i="22"/>
  <c r="N46" i="22" s="1"/>
  <c r="M45" i="22"/>
  <c r="N45" i="22" s="1"/>
  <c r="M44" i="22"/>
  <c r="N44" i="22" s="1"/>
  <c r="M43" i="22"/>
  <c r="M42" i="22"/>
  <c r="N42" i="22" s="1"/>
  <c r="M41" i="22"/>
  <c r="N41" i="22" s="1"/>
  <c r="M40" i="22"/>
  <c r="N40" i="22" s="1"/>
  <c r="M39" i="22"/>
  <c r="N39" i="22" s="1"/>
  <c r="M38" i="22"/>
  <c r="N38" i="22" s="1"/>
  <c r="M37" i="22"/>
  <c r="N37" i="22" s="1"/>
  <c r="M36" i="22"/>
  <c r="N36" i="22" s="1"/>
  <c r="M35" i="22"/>
  <c r="M34" i="22"/>
  <c r="N34" i="22" s="1"/>
  <c r="M33" i="22"/>
  <c r="N33" i="22" s="1"/>
  <c r="M32" i="22"/>
  <c r="N32" i="22" s="1"/>
  <c r="M31" i="22"/>
  <c r="N31" i="22" s="1"/>
  <c r="M30" i="22"/>
  <c r="M29" i="22"/>
  <c r="N29" i="22" s="1"/>
  <c r="M28" i="22"/>
  <c r="N28" i="22" s="1"/>
  <c r="M27" i="22"/>
  <c r="N27" i="22" s="1"/>
  <c r="M26" i="22"/>
  <c r="N26" i="22" s="1"/>
  <c r="M25" i="22"/>
  <c r="N25" i="22" s="1"/>
  <c r="M24" i="22"/>
  <c r="N24" i="22" s="1"/>
  <c r="M23" i="22"/>
  <c r="M22" i="22"/>
  <c r="N22" i="22" s="1"/>
  <c r="M21" i="22"/>
  <c r="M20" i="22"/>
  <c r="M19" i="22"/>
  <c r="M18" i="22"/>
  <c r="N18" i="22" s="1"/>
  <c r="M17" i="22"/>
  <c r="N17" i="22" s="1"/>
  <c r="M16" i="22"/>
  <c r="N16" i="22" s="1"/>
  <c r="M15" i="22"/>
  <c r="N15" i="22" s="1"/>
  <c r="M14" i="22"/>
  <c r="N14" i="22" s="1"/>
  <c r="M13" i="22"/>
  <c r="N13" i="22" s="1"/>
  <c r="N19" i="22"/>
  <c r="N30" i="22"/>
  <c r="N35" i="22"/>
  <c r="N43" i="22"/>
  <c r="N47" i="22"/>
  <c r="N51" i="22"/>
  <c r="N55" i="22"/>
  <c r="N62" i="22"/>
  <c r="N63" i="22"/>
  <c r="N66" i="22"/>
  <c r="N67" i="22"/>
  <c r="N64" i="22" l="1"/>
  <c r="N65" i="22"/>
  <c r="N71" i="22"/>
  <c r="N72" i="22"/>
  <c r="N61" i="22"/>
  <c r="N75" i="22" s="1"/>
  <c r="N74" i="22"/>
  <c r="N73" i="22"/>
  <c r="M77" i="22"/>
</calcChain>
</file>

<file path=xl/sharedStrings.xml><?xml version="1.0" encoding="utf-8"?>
<sst xmlns="http://schemas.openxmlformats.org/spreadsheetml/2006/main" count="327" uniqueCount="271">
  <si>
    <t>PROVEEDOR</t>
  </si>
  <si>
    <t>FECHA DE FACTURA</t>
  </si>
  <si>
    <t>CONCEPTO</t>
  </si>
  <si>
    <t>NO. DE FACTURA</t>
  </si>
  <si>
    <t>PREPARADO POR:</t>
  </si>
  <si>
    <t xml:space="preserve">Lic. Yenny Acosta </t>
  </si>
  <si>
    <t>Enc. Division de Contabilidad</t>
  </si>
  <si>
    <t>REVISADO POR:</t>
  </si>
  <si>
    <t>Lic. Sarah de la Rosa</t>
  </si>
  <si>
    <t>Enc. Departamento Financiero</t>
  </si>
  <si>
    <t xml:space="preserve">FACTURA NCF </t>
  </si>
  <si>
    <t>NO. LIBRAMIENTO</t>
  </si>
  <si>
    <t>TOTAL</t>
  </si>
  <si>
    <t>CODIA</t>
  </si>
  <si>
    <t>RETENCION ISR</t>
  </si>
  <si>
    <t>RETENCION ISR-ITBIS</t>
  </si>
  <si>
    <t>TOTAL PAGADO  BRUTO RD$</t>
  </si>
  <si>
    <t xml:space="preserve"> TOTAL PAGADO NETO  RD$</t>
  </si>
  <si>
    <t>PAGOS A SUPLIDORES</t>
  </si>
  <si>
    <t>OFICINA NACIONAL DE LA PROPIEDAD INDUSTRIAL</t>
  </si>
  <si>
    <t>Ministerio de Industria, Comercio y Mipymes</t>
  </si>
  <si>
    <t>MIGUEL ANGEL MENDEZ MOQUETE</t>
  </si>
  <si>
    <t>SEGURO NACIONAL DE SALUD</t>
  </si>
  <si>
    <t>CENTRO COMERCIAL CORAL MALL</t>
  </si>
  <si>
    <t>MARINO RAMIREZ GRULLON</t>
  </si>
  <si>
    <t>N/A</t>
  </si>
  <si>
    <t>INVERSIONES SIURANA, S.R.L.</t>
  </si>
  <si>
    <t>EDENORTE DOMINICANA, S.A.</t>
  </si>
  <si>
    <t>JESUS DEL CARMEN BATISTA CANELA</t>
  </si>
  <si>
    <t>B1500000035</t>
  </si>
  <si>
    <t>2395-1</t>
  </si>
  <si>
    <t>EROLAS, S.R.L.</t>
  </si>
  <si>
    <t>B1500000337</t>
  </si>
  <si>
    <t>2378-1</t>
  </si>
  <si>
    <t>B1500126655</t>
  </si>
  <si>
    <t>2386-1</t>
  </si>
  <si>
    <t>B1500002967</t>
  </si>
  <si>
    <t>2402-1</t>
  </si>
  <si>
    <t>B1500002987</t>
  </si>
  <si>
    <t>2404-1</t>
  </si>
  <si>
    <t>B1500003002</t>
  </si>
  <si>
    <t>2406-1</t>
  </si>
  <si>
    <t>B1500003026</t>
  </si>
  <si>
    <t>2408-1</t>
  </si>
  <si>
    <t>B1500000482</t>
  </si>
  <si>
    <t>2411-1</t>
  </si>
  <si>
    <t>B1500036347</t>
  </si>
  <si>
    <t>2432-1</t>
  </si>
  <si>
    <t>B1500000539</t>
  </si>
  <si>
    <t>2433-1</t>
  </si>
  <si>
    <t>B1500000484</t>
  </si>
  <si>
    <t>2453-1</t>
  </si>
  <si>
    <t>B1500000415</t>
  </si>
  <si>
    <t>2456-1</t>
  </si>
  <si>
    <t>00000012</t>
  </si>
  <si>
    <t>B1500000037</t>
  </si>
  <si>
    <t>2464-1</t>
  </si>
  <si>
    <t>B1500007440</t>
  </si>
  <si>
    <t>2474-1</t>
  </si>
  <si>
    <t>B1500000003</t>
  </si>
  <si>
    <t>2479-1</t>
  </si>
  <si>
    <t>B1500001268</t>
  </si>
  <si>
    <t>ARGICO, S.A.</t>
  </si>
  <si>
    <t>2484-1</t>
  </si>
  <si>
    <t>30007728</t>
  </si>
  <si>
    <t>B1500001278</t>
  </si>
  <si>
    <t>B1500000012</t>
  </si>
  <si>
    <t>2524-1</t>
  </si>
  <si>
    <t>B1500043630</t>
  </si>
  <si>
    <t>2526-1</t>
  </si>
  <si>
    <t>B1500044582</t>
  </si>
  <si>
    <t>B1500000190</t>
  </si>
  <si>
    <t>2535-1</t>
  </si>
  <si>
    <t>B1500000597</t>
  </si>
  <si>
    <t>2537-1</t>
  </si>
  <si>
    <t>B1500000103</t>
  </si>
  <si>
    <t>2551-1</t>
  </si>
  <si>
    <t>B1500039111</t>
  </si>
  <si>
    <t>2557-1</t>
  </si>
  <si>
    <t>B1500039118</t>
  </si>
  <si>
    <t>2559-1</t>
  </si>
  <si>
    <t>B1500039117</t>
  </si>
  <si>
    <t>2561-1</t>
  </si>
  <si>
    <t>B1500039139</t>
  </si>
  <si>
    <t xml:space="preserve">COMPRA DE  COMBUSTIBLE PARA LA PLANTA ELECTRICA DE ESTA  INSTITUCION </t>
  </si>
  <si>
    <t>2564-1</t>
  </si>
  <si>
    <t>DA-I-2022-784</t>
  </si>
  <si>
    <t xml:space="preserve">NICOLE ALEXANDRA GUZMAN VARGAS </t>
  </si>
  <si>
    <t>2588-1</t>
  </si>
  <si>
    <t>DA-I-2022-785</t>
  </si>
  <si>
    <t xml:space="preserve">PREMIO  CORRESPONDIENTE  AL SEGUNDO LUGAR EN LA COMPETENCIA DE TECNOLOGIA APROPIADA 2022, CON EL PROYECTO GENERADOR ELECTRICO  CON SARGAZO </t>
  </si>
  <si>
    <t>2590-1</t>
  </si>
  <si>
    <t>DA-1-2022-786</t>
  </si>
  <si>
    <t>IVAN FRANCISCO PAIEWONSKY GENAO</t>
  </si>
  <si>
    <t>2592-1</t>
  </si>
  <si>
    <t>B1500038029</t>
  </si>
  <si>
    <t>2609-1</t>
  </si>
  <si>
    <t>B1500000191</t>
  </si>
  <si>
    <t>2611-1</t>
  </si>
  <si>
    <t>B1500001284</t>
  </si>
  <si>
    <t>2614-1</t>
  </si>
  <si>
    <t>B1500000899</t>
  </si>
  <si>
    <t>2616-1</t>
  </si>
  <si>
    <t>B1500000168</t>
  </si>
  <si>
    <t>2618-1</t>
  </si>
  <si>
    <t>B1500001060</t>
  </si>
  <si>
    <t>2621-1</t>
  </si>
  <si>
    <t>2623-1</t>
  </si>
  <si>
    <t>B1500000562</t>
  </si>
  <si>
    <t>2626-1</t>
  </si>
  <si>
    <t>B1500003678</t>
  </si>
  <si>
    <t>2628-1</t>
  </si>
  <si>
    <t>B1500003696</t>
  </si>
  <si>
    <t>2630-1</t>
  </si>
  <si>
    <t>B1500315694</t>
  </si>
  <si>
    <t>2632-1</t>
  </si>
  <si>
    <t>B1500315634</t>
  </si>
  <si>
    <t>2634-1</t>
  </si>
  <si>
    <t>DA-I-2022-770</t>
  </si>
  <si>
    <t>SECRETARIA GENERAL IBEROAMERICANA</t>
  </si>
  <si>
    <t>2637-1</t>
  </si>
  <si>
    <t>B1500000207</t>
  </si>
  <si>
    <t>LAURA PATRICIA VALDEZ MERAN</t>
  </si>
  <si>
    <t>2644-1</t>
  </si>
  <si>
    <t>B1500045154</t>
  </si>
  <si>
    <t>2650-1</t>
  </si>
  <si>
    <t>B1500045014</t>
  </si>
  <si>
    <t>2653-1</t>
  </si>
  <si>
    <t>B1500000847</t>
  </si>
  <si>
    <t>2658-1</t>
  </si>
  <si>
    <t>B1500002063</t>
  </si>
  <si>
    <t>TR-2022-264</t>
  </si>
  <si>
    <t>B1500002077</t>
  </si>
  <si>
    <t>TR-2022-270</t>
  </si>
  <si>
    <t>B1500002078</t>
  </si>
  <si>
    <t>DA-1-2022-812</t>
  </si>
  <si>
    <t>CONSORCIO DE TARJETAS DOMINICANAS</t>
  </si>
  <si>
    <t>TR-2022-282</t>
  </si>
  <si>
    <t>B1500000057</t>
  </si>
  <si>
    <t>2667-1</t>
  </si>
  <si>
    <t>B1500001556</t>
  </si>
  <si>
    <t>2669-1</t>
  </si>
  <si>
    <t>B1500332935</t>
  </si>
  <si>
    <t>2677-1</t>
  </si>
  <si>
    <t>B1500000178</t>
  </si>
  <si>
    <t xml:space="preserve">RAMON ANTONIO ANDUJAR BELTRE </t>
  </si>
  <si>
    <t>2679-1</t>
  </si>
  <si>
    <t>B1500002829</t>
  </si>
  <si>
    <t>2681-1</t>
  </si>
  <si>
    <t>22-175</t>
  </si>
  <si>
    <t>B1500000175</t>
  </si>
  <si>
    <t>2697-1</t>
  </si>
  <si>
    <t>2699-1</t>
  </si>
  <si>
    <t>7484</t>
  </si>
  <si>
    <t>B1500000301</t>
  </si>
  <si>
    <t>2701-1</t>
  </si>
  <si>
    <t>17502</t>
  </si>
  <si>
    <t>B1500000159</t>
  </si>
  <si>
    <t>2715-1</t>
  </si>
  <si>
    <t>2722-1</t>
  </si>
  <si>
    <t>B1500003874</t>
  </si>
  <si>
    <t>2724-1</t>
  </si>
  <si>
    <t>B1500000610</t>
  </si>
  <si>
    <t>2726-1</t>
  </si>
  <si>
    <t>SERVICIO DE USO DE  PLATAFORMA DE ALMUERZO A COLABORADORES DE LA INSTITUCION CORRESPONDIENTE AL PERIODO  DEL 01 AL 15 DE OCTUBRE DEL 2022</t>
  </si>
  <si>
    <t>PUBLICACIONES AHORA, C. POR A.</t>
  </si>
  <si>
    <t>SERVICIO DE PUBLICACION DE BOLETIN INFORMATIVO DE LA INSTITUCION CORRESPONDIENTE AL 31 DE JULIO DEL 2022</t>
  </si>
  <si>
    <t>SERVICIO DE PUBLICACION DE BOLETIN INFORMATIVO DE LA INSTITUCION CORRESPONDIENTE AL 15 DE AGOSTO DEL 2022</t>
  </si>
  <si>
    <t>SERVICIO DE PUBLICACION DE BOLETIN INFORMATIVO DE LA INSTITUCION CORRESPONDIENTE AL 31 DE AGOSTO DEL 2022</t>
  </si>
  <si>
    <t>SERVICIO DE PUBLICACION DE BOLETIN INFORMATIVO DE LA INSTITUCION CORRESPONDIENTE AL 15 DE SEPTIEMBRE DEL 2022</t>
  </si>
  <si>
    <t>SERVICIO DE USO DE  PLATAFORMA DE ALMUERZO A COLABORADORES DE LA INSTITUCION CORRESPONDIENTE AL PERIODO  DEL 16 AL 31 DE OCTUBRE DEL 2022</t>
  </si>
  <si>
    <t>COLUMBUS NETWORKS DOMINICANA, S. A.</t>
  </si>
  <si>
    <t>SERVICIO DE CONECTIVIDAD E INTERNET DE LA OFICINA PRINCIPAL, OFICINA REGIONAL ESTE,OFICINA REGIONAL NORTE, CATI CORRESPONDIENTE AL MES DE OCTUBRE DEL 2022</t>
  </si>
  <si>
    <t>EDESUR DOMINICANA, S..A.</t>
  </si>
  <si>
    <t>SERVICIO DE ELECTRICIDAD DE LA OFICINA PRINCIPAL,  CORRESPONDIENTE AL MES DE OCTUBRE DEL 2022</t>
  </si>
  <si>
    <t>B1500003790</t>
  </si>
  <si>
    <t>SERVICIO DE CONECTIVIDAD E INTERNET DE LA OFICINA PRINCIPAL, OFICINA REGIONAL ESTE,OFICINA REGIONAL NORTE, CATI CORRESPONDIENTE AL MES DE SEPTIEMBRE DEL 2022</t>
  </si>
  <si>
    <t>SERVICIO DE PUBLICACION DE BOLETIN INFORMATIVO DE LA INSTITUCION CORRESPONDIENTE AL 30 DE SEPTIEMBRE DEL 2022</t>
  </si>
  <si>
    <t>SERVICIO DE PUBLICACION DE BOLETIN INFORMATIVO DE LA INSTITUCION CORRESPONDIENTE AL 16 DE OCTUBRE DEL 2022</t>
  </si>
  <si>
    <t>SERVICIO DE ELECTRICIDAD DE LA OFICINA DE  SAN FRANCISCO DE MACORIS, CORRESPONDIENTE AL MES DE OCTUBRE DEL 2022</t>
  </si>
  <si>
    <t>202211253419</t>
  </si>
  <si>
    <t>202211255620</t>
  </si>
  <si>
    <t>SERVICIO DE ELECTRICIDAD DE LA OFICINA REGIONAL NORTE, CORRESPONDIENTE AL MES DE OCTUBRE DEL 2022</t>
  </si>
  <si>
    <t>CC202211055201453444</t>
  </si>
  <si>
    <t>ALTICE DOMINICANA, S..A..</t>
  </si>
  <si>
    <t>SERVICIO DE INTERNET INALAMBRICO,  CORRESPONDIENTE AL MES DE OCTUBREDEL  2022</t>
  </si>
  <si>
    <t>CC202211055201448367</t>
  </si>
  <si>
    <t>SERVICIO DE TELECOMUNICACIONES DE LA INSTITUCION CORRESPONDIENTE AL MES DE OCTUBRE DEL 2022</t>
  </si>
  <si>
    <t>ALTICE DOMINICANA, S.A.</t>
  </si>
  <si>
    <t>SERVICIO DE INTERNET OFICINA DE SAN FRANCISCO DE MACORIS CORRESPONDIENTE AL MES DE AGOSTO   DEL 2022</t>
  </si>
  <si>
    <t>2202209191905590000</t>
  </si>
  <si>
    <t>2202209191905592706</t>
  </si>
  <si>
    <t>SERVICIO DE INTERNET OFICINA DE SAN FRANCISCO DE MACORIS CORRESPONDIENTE AL MES DE  SEPTIEMBRE DEL 2022</t>
  </si>
  <si>
    <t>CENTRO CUESTA NACIONAL, S.A.S.</t>
  </si>
  <si>
    <t>SERVICIO DE ASESORIA EN MATERIA CIVIL, CORRESPONDIENTE AL MES DE OCTUBRE DEL 2022</t>
  </si>
  <si>
    <t>GRUPO ENJOY, S.R.L.</t>
  </si>
  <si>
    <t>B1500000483</t>
  </si>
  <si>
    <t>002590672</t>
  </si>
  <si>
    <t>SEGUROS RESERVAS, S.R.L.</t>
  </si>
  <si>
    <t>IDENTIFICACIONES CORPORATIVAS, S.R.L</t>
  </si>
  <si>
    <t xml:space="preserve">COMPRA DE CARNETS EN PVC FULL COLOR TIRO Y RETIRO  PARA USO DE COLABORADORES DE  LA INSTITUCION </t>
  </si>
  <si>
    <t>GRUPO ENJOY, S.R.L</t>
  </si>
  <si>
    <t>ALQUILER DE ESPACIO TELEVISIVO EN EL PROGRAMA  ONAPI INFORMA, CORRESPONDIENTE AL MES DE SEPTIEMBRE DEL 2022</t>
  </si>
  <si>
    <t>ARMERIA ERM, S.R.L.</t>
  </si>
  <si>
    <t>SERVICIO DE PUBLICIDAD EN EL PROGRAMA TELEVISIVO SENTIDO COMUN', CORRESPONDIENTE AL PERIODO DEL 15 DE SEPTIEMBRE AL 15 DE OCTUBRE DEL 2022</t>
  </si>
  <si>
    <t>SERVICIO DE MANTENIMIENTO DE PLANTA ELECTRICA DE LA INSTITUCION, CORRESPONDIENTE AL MES DE AGOSTO DEL 2022</t>
  </si>
  <si>
    <t>SERVICIO DE MANTENIMIENTO DE PLANTA ELECTRICA DE LA INSTITUCION, CORRESPONDIENTE AL MES DE SEPTIEMBRE DEL 2022</t>
  </si>
  <si>
    <t>SERVICIO DE PUBLICIDAD EN EL PROGRAMA TELEVISIVO SOBRE LOS HECHOS, CORRESPONDIENTE AL PERIODO DEL 21 DE SEPTIEMBRE AL 21 DE OCTUBRE DEL 2022</t>
  </si>
  <si>
    <t>GRAMONI, S.R.L.</t>
  </si>
  <si>
    <t>SERVICIO DE PUBLICIDAD, CORRESPONDIENTE AL MES DE SEPTIEMBRE  DEL 2022</t>
  </si>
  <si>
    <t>SIGP-FAC-093792</t>
  </si>
  <si>
    <t>COMPRA DE TICKETS DE COMBUSTIBLE ASIGNADO CORRESPONDIENTE AL MES DE OCTUBRE DEL  2022</t>
  </si>
  <si>
    <t>SIGP-FAC-094259</t>
  </si>
  <si>
    <t>SIGP-FAC-094258</t>
  </si>
  <si>
    <t>COMPRA DE TICKETS DE COMBUSTIBLE OPERATIVO  CORRESPONDIENTE AL PERIODO DE OCTUBRE A DICIEMBRE  DEL 2022</t>
  </si>
  <si>
    <t>COMPRA DE TICKETS DE COMBUSTIBLE ASIGNADO CORRESPONDIENTE AL MES DE NOVIEMBRE DEL   2022</t>
  </si>
  <si>
    <t>SIGP-FAC-094339</t>
  </si>
  <si>
    <t>SIGMA PETROLEUM CORP., S.R.L</t>
  </si>
  <si>
    <t xml:space="preserve">PREMIO CORRESPONDIENTE AL  PRIMER LUGAR EN LA COMPETENCIA DE TECNOLOGIA APROPIADA 2022, CON EL PROYECTO DISPOSITIVO PORTATIL PARA EL TRATAMIENTO POLIESTIRENO EXTENDIDO </t>
  </si>
  <si>
    <t>PREMIO CORRESPONDIENTE AL  TERCER LUGAR EN LA COMPETENCIA DE TECNOLOGIA APROPIADA 2022, CON EL PROYECTO RODILLO CON RASTRILLO MANEJABLE POR TIERRA POR MALLA FILTRADORA Y RECOLECTORA DE ALGAS Y SARGASSUM PARA EL EXTERIOR DE PLAYAS</t>
  </si>
  <si>
    <t>002649596</t>
  </si>
  <si>
    <t>POLIZA DE SEGURO No..2-2-501-0108115 DE VEHICULOS DE  MOTOR INDIVIDUAL  PARA  LOS VEHICULOS DE LA INSTITUCION CON VIGENCIA DESDE 19 DE DICIEMBRE DEL 2022 HASTA EL 19 DE DICIEMBRE DEL 2023</t>
  </si>
  <si>
    <t>SERVICIO DE PUBLICIDAD EN EL PROGRAMA TELEVISIVO EL PUNTO, CORRESPONDIENTE AL MES DE OCTUBRE  DEL 2022</t>
  </si>
  <si>
    <t>SERVICIO DE MANTENIMIENTO DE PLANTA ELECTRICA DE LA INSTITUCION, CORRESPONDIENTE AL MES DE OCTUBRE DEL 2022</t>
  </si>
  <si>
    <t>FR-00007529</t>
  </si>
  <si>
    <t>SUMINISTROS GUIPAK, S.R.L</t>
  </si>
  <si>
    <t>COMERCIAL 2MB, S.R.L.</t>
  </si>
  <si>
    <t>COMPRA DE ARTICULOS DE LIMPIEZA, HIGIENE Y COCINA , CORRESPONDIENTE AL TERCER TRIMESTRE DEL 2022</t>
  </si>
  <si>
    <t>B1500002239</t>
  </si>
  <si>
    <t>VICTOR GARCIA AIRE ACONDICIONADO, S.R.L</t>
  </si>
  <si>
    <t>IDENTIFICACIONES CORPORATIVAS, S.R.L.</t>
  </si>
  <si>
    <t>SERVICIO DE PUBLICIDAD EN PROGRAMA TELEVISIVO LAURA EN SOCIEDAD, CORRESPONDIENTE AL PERIODO DEL 15 DE SEPTIEMBRE AL 15 DE OCTUBRE DEL 2022</t>
  </si>
  <si>
    <t>CONTRIBUCION AL FONDO FIDUCIARIO IBEROAMERICANO PARA CUOTA ANUAL A PROGRAMA DE PROPIEDAD INDUSTRIALY PROMOCION AL DESARROLLO IBEPI, CORRESPONDIENTE AL AÑO 2022</t>
  </si>
  <si>
    <t>0014556</t>
  </si>
  <si>
    <t>FL&amp; M COMERCIAL, S.R.L.</t>
  </si>
  <si>
    <t>COMPRA DE BROCHAS  CON MANGO Y SPRAY  PARA USO DE LA INSTITUCION</t>
  </si>
  <si>
    <t>ELECTROCONSTRUCONT, S.R.L.</t>
  </si>
  <si>
    <t>COMPRA DE MATERIALES Y UTENSILIOS PARA PINTAR (PINTURAS, SELLADORES DE TECHO Y PISTOLA PULVERIZADORA) PARA USO DE LA ONAPI.</t>
  </si>
  <si>
    <t>COMPRA DE INODORO Y LAVAMANO PARA EL BAÑO DEL PRIMER NIVEL DEL EDIFICIO ADMINISTRATIVO ONAPI SEDE CENTRAL</t>
  </si>
  <si>
    <t>SERVICIO DE EMPASTADO DE BOLETINES Y CRONOLOGICO DE RESOLUCIONES, DIAGRAMACION IMPRESION Y ENCUADERNACION DEL COMPENDIO LEGISLATIVO EN MATERIA DE PROPIEDAD INDUSTRIAL (LEY 20-00)</t>
  </si>
  <si>
    <t>GRUPO BRIZATLANTICA DEL CARIBE, S.R.L.</t>
  </si>
  <si>
    <t>TIOTE COMERCIAL, S.R.L.</t>
  </si>
  <si>
    <t>FERROELECTRO INDUSTRIAL Y REFRIGERACION F&amp;H, S.R.L.</t>
  </si>
  <si>
    <t xml:space="preserve">COMPRA DE (4) EXTRACTORES DE AIRES AXIAL DIRECTO A PARED PARA CONTENEDORES DE ALMACENAJE DE LA INSTITUCION </t>
  </si>
  <si>
    <t>SERVICIO DE ELECTRICIDAD Y MANTENIMIENTO EN LA OFICINA OFICINA REGIONAL ESTE, CORRESPONDIENTE AL MES DE OCTUBRE DEL  2022</t>
  </si>
  <si>
    <t>PLAN COMPLEMENTARIO DE SALUD DE LOS COLABORADORES DE LA INSTITUCION, CORRESPONDIENTE AL  PERIODO DEL 01 AL 30 DE NOVIEMBRE DEL 2022</t>
  </si>
  <si>
    <t>AUTO CENTRO DUARTE HERRERA, S.R.L.</t>
  </si>
  <si>
    <t>PAGO DE SERVICIOS DE RECARGAS DE  PASO RAPIDO A LA CUENTA DE PEAJE No. 107171 DE LA ONAPI</t>
  </si>
  <si>
    <t>AL 30 DE NOVIEMBRE  DEL 2022</t>
  </si>
  <si>
    <t>GENESIS MABELY JIMENEZ SUAREZ</t>
  </si>
  <si>
    <t>PROVESOL PROVEEDORES DE SOLUCIONES, S.R.L.</t>
  </si>
  <si>
    <t>GTG INDUSTRIAL, S.R.L.</t>
  </si>
  <si>
    <t>RESTAURANT BOGA BOGA, S.R.L.</t>
  </si>
  <si>
    <t>SERVICIO DE REPARACION DE AIRES ACONDICIONADOS DE DOS VEHICULOS DE LA INSTITUCION</t>
  </si>
  <si>
    <t>COMPRA DE MATERIALES PARA LA READECUACION DE BAÑO DEL PRIMER  NIVEL, EDIFICIO ADMINISTRATIVO ONAPI SEDE CENTRAL</t>
  </si>
  <si>
    <t>POLIZA DE SEGURO CONTRA ACCIDENTE PARA LOS 50 PARTICIPANTES DEL CAMPAMENTO VERANO INNOVADOR 2022, CUBRE  PERIODO DEL 01 AL 12 DE OCTUBRE DEL 2022</t>
  </si>
  <si>
    <t>COMPRA DE ESCOPETAS ARMED CALIBRE 12  Y PISTOLAS CALIBRES 9MM Y MUNICIONES PARA DEPARTAMENTO DE SEGURIDAD DE LA ONAPI</t>
  </si>
  <si>
    <t>INVERSIONES CORPORATIVAS SALADILLO, S.R.L</t>
  </si>
  <si>
    <t>COMPRA DE ELECTRODOMESTICOS (MICROONDAS, NEVERAS, TOSTADORAS) PARA DIFERENTES AREAS DE LA ONAPI</t>
  </si>
  <si>
    <t>SERVICIO DE CONSULTORIA TECNICA PARA COORDINACION DEL PROCESO DEL EXAMEN DE FONDO DE PATENTES PERIODO DEL 23 DE SEPTIEMBRE AL 22 DE OCTUBRE DEL 2022</t>
  </si>
  <si>
    <t>ALQUILER DE ESPACIO PARA EL PROGRAMA ONAPI INFORMA, CORRESPONDIENTE AL MES DE JULIO DEL 2022</t>
  </si>
  <si>
    <t>ALQUILER DE ESPACIO PARA EL PROGRAMA ONAPI INFORMA, CORRESPONDIENTE AL MES DE AGOSTO DEL  2022</t>
  </si>
  <si>
    <t>COMPRA DE ARTICULOS DE LIMPIEZA HIGIENE Y COCINA, CORRESPONDIENTE AL TERCER TRIMESTRE 2022</t>
  </si>
  <si>
    <t>COMPRA DE ARTICULOS DE LIMPIEZA, HIGIENE Y COCINA, CORRESPONDIENTE AL TERCER TRIMESTRE DEL 2022</t>
  </si>
  <si>
    <t>COMPRA DE ARTICULOS DE LIMPIEZA HIGIENE Y COCINA, CORRESPONDIENTE AL TERCER TRIMESTRE DEL 2022</t>
  </si>
  <si>
    <t>COMPRA DE (9) BRACKETS PARA CERRADURA PUERTA DE ENTRADA DE LA DIRECCION GENERAL DE ONAPI</t>
  </si>
  <si>
    <t>SUMINISTRO DE DESINTALACION E INSTALACION DE (8) AIRES ACONDICIONADOS DE DIFERENTES AREAS DE LA INSTITUCION</t>
  </si>
  <si>
    <t>COMPRA DE ARTICULOS DE LIMPIEZA E  HIGIENE (50 FRASCOS DE AMBIENTADOR DE PILAS), PARA USO DE LA ONAPI</t>
  </si>
  <si>
    <t>SERVICIO DE TRADUCCION DEL ESPAÑOL AL INGLES DE LOS PROYECTOS FINALISTAS Y EL INFORME FINAL DE LA COMPETENCIA  TECNOLOGIA APROPIADA  AÑO 2022</t>
  </si>
  <si>
    <t>ALMUERZO DIRECTOR GENERAL Y ACOMPAÑANTES REUNION TECNICA DE PREPARACION DE APERTURA DEL CATI EN -MOCA PROVINCIA ESPAILLAT</t>
  </si>
  <si>
    <t>SERVICIO DE ALMUERZO  DIRECTOR GENERAL TRABAJOS DE COORDINACION  PARA LA MISION OMPI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</si>
</sst>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dd/mm/yyyy;@"/>
    <numFmt numFmtId="166" formatCode="0;[Red]0"/>
  </numFmts>
  <fonts count="24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0"/>
      <name val="Times New Roman"/>
      <family val="1"/>
      <charset val="204"/>
    </font>
    <font>
      <b/>
      <sz val="14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rgb="FF000000"/>
      <name val="Segoe UI"/>
      <family val="2"/>
    </font>
    <font>
      <sz val="13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Segoe U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Protection="0">
      <alignment vertical="top" wrapText="1"/>
    </xf>
  </cellStyleXfs>
  <cellXfs count="86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9" fontId="1" fillId="2" borderId="1" xfId="0" applyNumberFormat="1" applyFont="1" applyFill="1" applyBorder="1" applyAlignment="1">
      <alignment horizontal="center" vertical="top"/>
    </xf>
    <xf numFmtId="39" fontId="6" fillId="0" borderId="0" xfId="0" applyNumberFormat="1" applyFont="1"/>
    <xf numFmtId="39" fontId="8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3" fillId="0" borderId="0" xfId="1" applyFont="1" applyFill="1" applyBorder="1" applyAlignment="1"/>
    <xf numFmtId="0" fontId="9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 wrapText="1" indent="2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39" fontId="14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4" fontId="15" fillId="0" borderId="0" xfId="0" applyNumberFormat="1" applyFont="1" applyAlignment="1">
      <alignment horizontal="center"/>
    </xf>
    <xf numFmtId="164" fontId="15" fillId="0" borderId="0" xfId="0" applyNumberFormat="1" applyFont="1"/>
    <xf numFmtId="0" fontId="17" fillId="0" borderId="0" xfId="0" applyFont="1"/>
    <xf numFmtId="0" fontId="18" fillId="0" borderId="0" xfId="0" applyFont="1"/>
    <xf numFmtId="14" fontId="18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39" fontId="21" fillId="0" borderId="0" xfId="0" applyNumberFormat="1" applyFont="1"/>
    <xf numFmtId="0" fontId="7" fillId="0" borderId="0" xfId="0" applyFont="1" applyAlignment="1">
      <alignment horizontal="left" vertical="center" wrapText="1" indent="2"/>
    </xf>
    <xf numFmtId="0" fontId="21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65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right" wrapText="1"/>
    </xf>
    <xf numFmtId="164" fontId="12" fillId="0" borderId="0" xfId="0" applyNumberFormat="1" applyFont="1" applyAlignment="1">
      <alignment wrapText="1"/>
    </xf>
    <xf numFmtId="39" fontId="1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/>
    <xf numFmtId="14" fontId="12" fillId="0" borderId="1" xfId="0" applyNumberFormat="1" applyFont="1" applyBorder="1" applyAlignment="1">
      <alignment horizontal="left" wrapText="1"/>
    </xf>
    <xf numFmtId="16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164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wrapText="1"/>
    </xf>
    <xf numFmtId="164" fontId="12" fillId="0" borderId="2" xfId="0" applyNumberFormat="1" applyFont="1" applyBorder="1" applyAlignment="1">
      <alignment wrapText="1"/>
    </xf>
    <xf numFmtId="0" fontId="13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14" fontId="12" fillId="0" borderId="1" xfId="0" applyNumberFormat="1" applyFont="1" applyBorder="1" applyAlignment="1">
      <alignment horizontal="left"/>
    </xf>
    <xf numFmtId="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/>
    <xf numFmtId="4" fontId="12" fillId="0" borderId="1" xfId="0" applyNumberFormat="1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9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/>
    <xf numFmtId="0" fontId="12" fillId="0" borderId="0" xfId="0" applyFont="1" applyBorder="1" applyAlignment="1">
      <alignment horizontal="center" wrapText="1"/>
    </xf>
    <xf numFmtId="164" fontId="12" fillId="0" borderId="0" xfId="0" applyNumberFormat="1" applyFont="1" applyBorder="1" applyAlignment="1">
      <alignment wrapText="1"/>
    </xf>
    <xf numFmtId="165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14" fontId="12" fillId="0" borderId="1" xfId="0" applyNumberFormat="1" applyFont="1" applyFill="1" applyBorder="1" applyAlignment="1">
      <alignment horizontal="left" wrapText="1"/>
    </xf>
    <xf numFmtId="0" fontId="22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976257</xdr:colOff>
      <xdr:row>0</xdr:row>
      <xdr:rowOff>0</xdr:rowOff>
    </xdr:from>
    <xdr:to>
      <xdr:col>3</xdr:col>
      <xdr:colOff>1229062</xdr:colOff>
      <xdr:row>5</xdr:row>
      <xdr:rowOff>276113</xdr:rowOff>
    </xdr:to>
    <xdr:pic>
      <xdr:nvPicPr>
        <xdr:cNvPr id="1027" name="4 Imagen" descr="C:\Users\a.pepin\Desktop\Documentos antiguos\Documentos recientes\LOGO ONAPI .png">
          <a:extLst>
            <a:ext uri="{FF2B5EF4-FFF2-40B4-BE49-F238E27FC236}">
              <a16:creationId xmlns="" xmlns:a16="http://schemas.microsoft.com/office/drawing/2014/main" id="{7BDB7C6A-2059-F9A6-81A8-78045198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257" y="205739"/>
          <a:ext cx="4522246" cy="1732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815340</xdr:colOff>
      <xdr:row>0</xdr:row>
      <xdr:rowOff>0</xdr:rowOff>
    </xdr:from>
    <xdr:to>
      <xdr:col>12</xdr:col>
      <xdr:colOff>1226820</xdr:colOff>
      <xdr:row>6</xdr:row>
      <xdr:rowOff>38100</xdr:rowOff>
    </xdr:to>
    <xdr:pic>
      <xdr:nvPicPr>
        <xdr:cNvPr id="1028" name="5 Imagen" descr="https://gabinetesocial.gob.do/wp-content/uploads/2020/08/Logo-presidencia.png">
          <a:extLst>
            <a:ext uri="{FF2B5EF4-FFF2-40B4-BE49-F238E27FC236}">
              <a16:creationId xmlns="" xmlns:a16="http://schemas.microsoft.com/office/drawing/2014/main" id="{44BA47A3-B149-CA98-8AB1-7BA6EE6C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0" y="243840"/>
          <a:ext cx="4671060" cy="182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3"/>
  <sheetViews>
    <sheetView tabSelected="1" zoomScale="85" zoomScaleNormal="85" zoomScaleSheetLayoutView="58" workbookViewId="0">
      <selection activeCell="A12" sqref="A12"/>
    </sheetView>
  </sheetViews>
  <sheetFormatPr baseColWidth="10" defaultColWidth="11.42578125" defaultRowHeight="23.25" x14ac:dyDescent="0.35"/>
  <cols>
    <col min="1" max="1" width="17.140625" style="1" customWidth="1"/>
    <col min="2" max="2" width="26.7109375" style="1" customWidth="1"/>
    <col min="3" max="3" width="20.140625" style="1" customWidth="1"/>
    <col min="4" max="4" width="50.7109375" style="1" customWidth="1"/>
    <col min="5" max="5" width="56.140625" style="1" customWidth="1"/>
    <col min="6" max="6" width="25.28515625" style="24" bestFit="1" customWidth="1"/>
    <col min="7" max="7" width="18.7109375" style="1" hidden="1" customWidth="1"/>
    <col min="8" max="8" width="17.5703125" style="1" hidden="1" customWidth="1"/>
    <col min="9" max="9" width="16.42578125" style="1" hidden="1" customWidth="1"/>
    <col min="10" max="10" width="17.85546875" style="1" hidden="1" customWidth="1"/>
    <col min="11" max="11" width="19.7109375" style="1" customWidth="1"/>
    <col min="12" max="12" width="17.140625" style="1" customWidth="1"/>
    <col min="13" max="13" width="19.28515625" style="1" customWidth="1"/>
    <col min="14" max="14" width="22.140625" style="1" hidden="1" customWidth="1"/>
    <col min="15" max="15" width="18.42578125" style="8" customWidth="1"/>
    <col min="16" max="16" width="21.140625" style="1" customWidth="1"/>
    <col min="17" max="16384" width="11.42578125" style="1"/>
  </cols>
  <sheetData>
    <row r="1" spans="1:256" s="13" customFormat="1" ht="23.45" x14ac:dyDescent="0.45">
      <c r="C1" s="1"/>
      <c r="D1" s="1"/>
      <c r="E1" s="1"/>
      <c r="F1" s="15"/>
    </row>
    <row r="2" spans="1:256" s="13" customFormat="1" ht="23.45" x14ac:dyDescent="0.45">
      <c r="C2" s="1"/>
      <c r="D2" s="1"/>
      <c r="E2" s="1"/>
      <c r="F2" s="15"/>
    </row>
    <row r="3" spans="1:256" s="13" customFormat="1" ht="23.45" x14ac:dyDescent="0.45">
      <c r="C3" s="1"/>
      <c r="D3" s="1"/>
      <c r="E3" s="1"/>
      <c r="F3" s="15"/>
    </row>
    <row r="4" spans="1:256" s="13" customFormat="1" ht="23.45" x14ac:dyDescent="0.45">
      <c r="C4" s="1"/>
      <c r="D4" s="1"/>
      <c r="E4" s="1"/>
      <c r="F4" s="15"/>
    </row>
    <row r="5" spans="1:256" s="13" customFormat="1" ht="23.45" x14ac:dyDescent="0.45">
      <c r="C5" s="1"/>
      <c r="D5" s="1"/>
      <c r="E5" s="1"/>
      <c r="F5" s="15"/>
    </row>
    <row r="6" spans="1:256" s="13" customFormat="1" ht="23.45" x14ac:dyDescent="0.45">
      <c r="C6" s="1"/>
      <c r="D6" s="1"/>
      <c r="E6" s="1"/>
      <c r="F6" s="15"/>
    </row>
    <row r="7" spans="1:256" s="13" customFormat="1" ht="25.5" customHeight="1" x14ac:dyDescent="0.3">
      <c r="C7" s="14"/>
      <c r="D7" s="14"/>
      <c r="F7" s="15"/>
    </row>
    <row r="8" spans="1:256" s="13" customFormat="1" ht="33" customHeight="1" x14ac:dyDescent="0.55000000000000004">
      <c r="A8" s="83" t="s">
        <v>20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256" s="13" customFormat="1" ht="24" customHeight="1" x14ac:dyDescent="0.35">
      <c r="A9" s="85" t="s">
        <v>19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256" ht="21.75" customHeight="1" x14ac:dyDescent="0.45">
      <c r="A10" s="84" t="s">
        <v>18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256" ht="24.75" customHeight="1" x14ac:dyDescent="0.45">
      <c r="A11" s="84" t="s">
        <v>248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256" s="4" customFormat="1" ht="54" customHeight="1" x14ac:dyDescent="0.25">
      <c r="A12" s="10" t="s">
        <v>1</v>
      </c>
      <c r="B12" s="10" t="s">
        <v>3</v>
      </c>
      <c r="C12" s="10" t="s">
        <v>10</v>
      </c>
      <c r="D12" s="10" t="s">
        <v>0</v>
      </c>
      <c r="E12" s="11" t="s">
        <v>2</v>
      </c>
      <c r="F12" s="11" t="s">
        <v>11</v>
      </c>
      <c r="G12" s="6">
        <v>0.05</v>
      </c>
      <c r="H12" s="7">
        <v>0.18</v>
      </c>
      <c r="I12" s="7">
        <v>0.27</v>
      </c>
      <c r="J12" s="7" t="s">
        <v>13</v>
      </c>
      <c r="K12" s="10" t="s">
        <v>16</v>
      </c>
      <c r="L12" s="10" t="s">
        <v>15</v>
      </c>
      <c r="M12" s="10" t="s">
        <v>17</v>
      </c>
      <c r="N12" s="12" t="s">
        <v>14</v>
      </c>
      <c r="O12" s="9"/>
      <c r="P12" s="5"/>
    </row>
    <row r="13" spans="1:256" s="50" customFormat="1" ht="46.5" customHeight="1" x14ac:dyDescent="0.25">
      <c r="A13" s="41">
        <v>44778</v>
      </c>
      <c r="B13" s="42" t="s">
        <v>25</v>
      </c>
      <c r="C13" s="43" t="s">
        <v>32</v>
      </c>
      <c r="D13" s="79" t="s">
        <v>246</v>
      </c>
      <c r="E13" s="43" t="s">
        <v>253</v>
      </c>
      <c r="F13" s="45" t="s">
        <v>33</v>
      </c>
      <c r="G13" s="43"/>
      <c r="H13" s="43"/>
      <c r="I13" s="43"/>
      <c r="J13" s="43"/>
      <c r="K13" s="46">
        <v>49324</v>
      </c>
      <c r="L13" s="46">
        <v>2727.2</v>
      </c>
      <c r="M13" s="46">
        <f t="shared" ref="M13:M44" si="0">K13-L13</f>
        <v>46596.800000000003</v>
      </c>
      <c r="N13" s="47">
        <f t="shared" ref="N13:N19" si="1">+K13-M13</f>
        <v>2727.1999999999971</v>
      </c>
      <c r="O13" s="48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49" customFormat="1" ht="48.75" customHeight="1" x14ac:dyDescent="0.25">
      <c r="A14" s="41">
        <v>44799</v>
      </c>
      <c r="B14" s="42" t="s">
        <v>25</v>
      </c>
      <c r="C14" s="51" t="s">
        <v>34</v>
      </c>
      <c r="D14" s="44" t="s">
        <v>193</v>
      </c>
      <c r="E14" s="80" t="s">
        <v>258</v>
      </c>
      <c r="F14" s="52" t="s">
        <v>35</v>
      </c>
      <c r="G14" s="43"/>
      <c r="H14" s="43"/>
      <c r="I14" s="43"/>
      <c r="J14" s="43"/>
      <c r="K14" s="46">
        <v>51870</v>
      </c>
      <c r="L14" s="46">
        <v>2197.89</v>
      </c>
      <c r="M14" s="46">
        <f t="shared" si="0"/>
        <v>49672.11</v>
      </c>
      <c r="N14" s="47">
        <f t="shared" si="1"/>
        <v>2197.8899999999994</v>
      </c>
      <c r="O14" s="48"/>
    </row>
    <row r="15" spans="1:256" s="49" customFormat="1" ht="44.25" customHeight="1" x14ac:dyDescent="0.3">
      <c r="A15" s="41">
        <v>44849</v>
      </c>
      <c r="B15" s="42" t="s">
        <v>25</v>
      </c>
      <c r="C15" s="43" t="s">
        <v>29</v>
      </c>
      <c r="D15" s="44" t="s">
        <v>21</v>
      </c>
      <c r="E15" s="43" t="s">
        <v>194</v>
      </c>
      <c r="F15" s="52" t="s">
        <v>30</v>
      </c>
      <c r="G15" s="53"/>
      <c r="H15" s="53"/>
      <c r="I15" s="53"/>
      <c r="J15" s="53"/>
      <c r="K15" s="54">
        <v>130421.06</v>
      </c>
      <c r="L15" s="54">
        <v>25421.06</v>
      </c>
      <c r="M15" s="54">
        <f t="shared" si="0"/>
        <v>105000</v>
      </c>
      <c r="N15" s="47">
        <f t="shared" si="1"/>
        <v>25421.059999999998</v>
      </c>
      <c r="O15" s="48"/>
    </row>
    <row r="16" spans="1:256" s="49" customFormat="1" ht="54" customHeight="1" x14ac:dyDescent="0.3">
      <c r="A16" s="41">
        <v>44773</v>
      </c>
      <c r="B16" s="42">
        <v>80351</v>
      </c>
      <c r="C16" s="43" t="s">
        <v>36</v>
      </c>
      <c r="D16" s="44" t="s">
        <v>165</v>
      </c>
      <c r="E16" s="43" t="s">
        <v>166</v>
      </c>
      <c r="F16" s="45" t="s">
        <v>37</v>
      </c>
      <c r="G16" s="53"/>
      <c r="H16" s="53"/>
      <c r="I16" s="53"/>
      <c r="J16" s="53"/>
      <c r="K16" s="54">
        <v>580000</v>
      </c>
      <c r="L16" s="54">
        <v>29000</v>
      </c>
      <c r="M16" s="54">
        <f t="shared" si="0"/>
        <v>551000</v>
      </c>
      <c r="N16" s="47">
        <f t="shared" si="1"/>
        <v>29000</v>
      </c>
      <c r="O16" s="48"/>
    </row>
    <row r="17" spans="1:256" s="49" customFormat="1" ht="51.75" customHeight="1" x14ac:dyDescent="0.3">
      <c r="A17" s="41">
        <v>44796</v>
      </c>
      <c r="B17" s="42">
        <v>80391</v>
      </c>
      <c r="C17" s="43" t="s">
        <v>38</v>
      </c>
      <c r="D17" s="44" t="s">
        <v>165</v>
      </c>
      <c r="E17" s="43" t="s">
        <v>167</v>
      </c>
      <c r="F17" s="52" t="s">
        <v>39</v>
      </c>
      <c r="G17" s="43"/>
      <c r="H17" s="43"/>
      <c r="I17" s="43"/>
      <c r="J17" s="43"/>
      <c r="K17" s="46">
        <v>580000</v>
      </c>
      <c r="L17" s="46">
        <v>29000</v>
      </c>
      <c r="M17" s="46">
        <f t="shared" si="0"/>
        <v>551000</v>
      </c>
      <c r="N17" s="47">
        <f t="shared" si="1"/>
        <v>29000</v>
      </c>
      <c r="O17" s="48"/>
    </row>
    <row r="18" spans="1:256" s="49" customFormat="1" ht="51.75" customHeight="1" x14ac:dyDescent="0.3">
      <c r="A18" s="41">
        <v>44805</v>
      </c>
      <c r="B18" s="42">
        <v>80416</v>
      </c>
      <c r="C18" s="43" t="s">
        <v>40</v>
      </c>
      <c r="D18" s="44" t="s">
        <v>165</v>
      </c>
      <c r="E18" s="43" t="s">
        <v>168</v>
      </c>
      <c r="F18" s="52" t="s">
        <v>41</v>
      </c>
      <c r="G18" s="53"/>
      <c r="H18" s="53"/>
      <c r="I18" s="53"/>
      <c r="J18" s="53"/>
      <c r="K18" s="54">
        <v>580000</v>
      </c>
      <c r="L18" s="54">
        <v>29000</v>
      </c>
      <c r="M18" s="54">
        <f t="shared" si="0"/>
        <v>551000</v>
      </c>
      <c r="N18" s="47">
        <f t="shared" si="1"/>
        <v>29000</v>
      </c>
      <c r="O18" s="48"/>
    </row>
    <row r="19" spans="1:256" s="49" customFormat="1" ht="54" customHeight="1" x14ac:dyDescent="0.3">
      <c r="A19" s="41">
        <v>44819</v>
      </c>
      <c r="B19" s="42">
        <v>80433</v>
      </c>
      <c r="C19" s="43" t="s">
        <v>42</v>
      </c>
      <c r="D19" s="44" t="s">
        <v>165</v>
      </c>
      <c r="E19" s="43" t="s">
        <v>169</v>
      </c>
      <c r="F19" s="45" t="s">
        <v>43</v>
      </c>
      <c r="G19" s="43"/>
      <c r="H19" s="43"/>
      <c r="I19" s="43"/>
      <c r="J19" s="43"/>
      <c r="K19" s="46">
        <v>580000</v>
      </c>
      <c r="L19" s="46">
        <v>29000</v>
      </c>
      <c r="M19" s="46">
        <f t="shared" si="0"/>
        <v>551000</v>
      </c>
      <c r="N19" s="47">
        <f t="shared" si="1"/>
        <v>29000</v>
      </c>
      <c r="O19" s="48"/>
    </row>
    <row r="20" spans="1:256" s="49" customFormat="1" ht="48.75" customHeight="1" x14ac:dyDescent="0.25">
      <c r="A20" s="41">
        <v>44839</v>
      </c>
      <c r="B20" s="42" t="s">
        <v>25</v>
      </c>
      <c r="C20" s="43" t="s">
        <v>44</v>
      </c>
      <c r="D20" s="43" t="s">
        <v>195</v>
      </c>
      <c r="E20" s="43" t="s">
        <v>260</v>
      </c>
      <c r="F20" s="45" t="s">
        <v>45</v>
      </c>
      <c r="G20" s="43"/>
      <c r="H20" s="43"/>
      <c r="I20" s="43"/>
      <c r="J20" s="43"/>
      <c r="K20" s="46">
        <v>59000</v>
      </c>
      <c r="L20" s="46">
        <v>5200</v>
      </c>
      <c r="M20" s="46">
        <f t="shared" si="0"/>
        <v>53800</v>
      </c>
      <c r="N20" s="47"/>
      <c r="O20" s="48"/>
    </row>
    <row r="21" spans="1:256" s="49" customFormat="1" ht="48.75" customHeight="1" x14ac:dyDescent="0.25">
      <c r="A21" s="41">
        <v>44839</v>
      </c>
      <c r="B21" s="42" t="s">
        <v>25</v>
      </c>
      <c r="C21" s="43" t="s">
        <v>196</v>
      </c>
      <c r="D21" s="43" t="s">
        <v>195</v>
      </c>
      <c r="E21" s="43" t="s">
        <v>261</v>
      </c>
      <c r="F21" s="52" t="s">
        <v>45</v>
      </c>
      <c r="G21" s="53"/>
      <c r="H21" s="53"/>
      <c r="I21" s="53"/>
      <c r="J21" s="53"/>
      <c r="K21" s="54">
        <v>59000</v>
      </c>
      <c r="L21" s="54">
        <v>5200</v>
      </c>
      <c r="M21" s="54">
        <f t="shared" si="0"/>
        <v>53800</v>
      </c>
      <c r="N21" s="47"/>
      <c r="O21" s="48"/>
    </row>
    <row r="22" spans="1:256" s="49" customFormat="1" ht="64.150000000000006" customHeight="1" x14ac:dyDescent="0.25">
      <c r="A22" s="41">
        <v>44771</v>
      </c>
      <c r="B22" s="55" t="s">
        <v>197</v>
      </c>
      <c r="C22" s="43" t="s">
        <v>46</v>
      </c>
      <c r="D22" s="43" t="s">
        <v>198</v>
      </c>
      <c r="E22" s="80" t="s">
        <v>255</v>
      </c>
      <c r="F22" s="52" t="s">
        <v>47</v>
      </c>
      <c r="G22" s="53"/>
      <c r="H22" s="53"/>
      <c r="I22" s="53"/>
      <c r="J22" s="53"/>
      <c r="K22" s="54">
        <v>7363.68</v>
      </c>
      <c r="L22" s="54">
        <v>317.39999999999998</v>
      </c>
      <c r="M22" s="54">
        <f t="shared" si="0"/>
        <v>7046.2800000000007</v>
      </c>
      <c r="N22" s="47">
        <f>+K22-M22</f>
        <v>317.39999999999964</v>
      </c>
      <c r="O22" s="48"/>
    </row>
    <row r="23" spans="1:256" s="49" customFormat="1" ht="57" customHeight="1" x14ac:dyDescent="0.25">
      <c r="A23" s="41">
        <v>44768</v>
      </c>
      <c r="B23" s="42">
        <v>9554</v>
      </c>
      <c r="C23" s="43" t="s">
        <v>48</v>
      </c>
      <c r="D23" s="56" t="s">
        <v>199</v>
      </c>
      <c r="E23" s="80" t="s">
        <v>200</v>
      </c>
      <c r="F23" s="52" t="s">
        <v>49</v>
      </c>
      <c r="G23" s="53"/>
      <c r="H23" s="53"/>
      <c r="I23" s="53"/>
      <c r="J23" s="53"/>
      <c r="K23" s="54">
        <v>14167.08</v>
      </c>
      <c r="L23" s="54">
        <v>600.29999999999995</v>
      </c>
      <c r="M23" s="54">
        <f t="shared" si="0"/>
        <v>13566.78</v>
      </c>
      <c r="N23" s="47"/>
      <c r="O23" s="48"/>
    </row>
    <row r="24" spans="1:256" s="49" customFormat="1" ht="48.75" customHeight="1" x14ac:dyDescent="0.25">
      <c r="A24" s="41">
        <v>44839</v>
      </c>
      <c r="B24" s="42" t="s">
        <v>25</v>
      </c>
      <c r="C24" s="43" t="s">
        <v>50</v>
      </c>
      <c r="D24" s="56" t="s">
        <v>201</v>
      </c>
      <c r="E24" s="53" t="s">
        <v>202</v>
      </c>
      <c r="F24" s="45" t="s">
        <v>51</v>
      </c>
      <c r="G24" s="53"/>
      <c r="H24" s="53"/>
      <c r="I24" s="53"/>
      <c r="J24" s="53"/>
      <c r="K24" s="54">
        <v>59000</v>
      </c>
      <c r="L24" s="54">
        <v>5200</v>
      </c>
      <c r="M24" s="54">
        <f t="shared" si="0"/>
        <v>53800</v>
      </c>
      <c r="N24" s="47">
        <f t="shared" ref="N24:N67" si="2">+K24-M24</f>
        <v>5200</v>
      </c>
      <c r="O24" s="48"/>
    </row>
    <row r="25" spans="1:256" s="49" customFormat="1" ht="49.5" customHeight="1" x14ac:dyDescent="0.25">
      <c r="A25" s="41">
        <v>44810</v>
      </c>
      <c r="B25" s="55" t="s">
        <v>25</v>
      </c>
      <c r="C25" s="43" t="s">
        <v>52</v>
      </c>
      <c r="D25" s="56" t="s">
        <v>257</v>
      </c>
      <c r="E25" s="81" t="s">
        <v>254</v>
      </c>
      <c r="F25" s="45" t="s">
        <v>53</v>
      </c>
      <c r="G25" s="53"/>
      <c r="H25" s="53"/>
      <c r="I25" s="53"/>
      <c r="J25" s="53"/>
      <c r="K25" s="54">
        <v>102249.36</v>
      </c>
      <c r="L25" s="54">
        <v>4332.6000000000004</v>
      </c>
      <c r="M25" s="54">
        <f t="shared" si="0"/>
        <v>97916.76</v>
      </c>
      <c r="N25" s="47">
        <f t="shared" si="2"/>
        <v>4332.6000000000058</v>
      </c>
      <c r="O25" s="48"/>
    </row>
    <row r="26" spans="1:256" s="49" customFormat="1" ht="48" customHeight="1" x14ac:dyDescent="0.25">
      <c r="A26" s="41">
        <v>44817</v>
      </c>
      <c r="B26" s="55" t="s">
        <v>54</v>
      </c>
      <c r="C26" s="43" t="s">
        <v>55</v>
      </c>
      <c r="D26" s="56" t="s">
        <v>203</v>
      </c>
      <c r="E26" s="81" t="s">
        <v>256</v>
      </c>
      <c r="F26" s="45" t="s">
        <v>56</v>
      </c>
      <c r="G26" s="53"/>
      <c r="H26" s="53"/>
      <c r="I26" s="53"/>
      <c r="J26" s="53"/>
      <c r="K26" s="54">
        <v>346920</v>
      </c>
      <c r="L26" s="54">
        <v>14700</v>
      </c>
      <c r="M26" s="54">
        <f t="shared" si="0"/>
        <v>332220</v>
      </c>
      <c r="N26" s="47">
        <f t="shared" si="2"/>
        <v>14700</v>
      </c>
      <c r="O26" s="48"/>
    </row>
    <row r="27" spans="1:256" s="49" customFormat="1" ht="64.5" customHeight="1" x14ac:dyDescent="0.25">
      <c r="A27" s="41">
        <v>44854</v>
      </c>
      <c r="B27" s="42" t="s">
        <v>25</v>
      </c>
      <c r="C27" s="43" t="s">
        <v>57</v>
      </c>
      <c r="D27" s="56" t="s">
        <v>22</v>
      </c>
      <c r="E27" s="53" t="s">
        <v>245</v>
      </c>
      <c r="F27" s="52" t="s">
        <v>58</v>
      </c>
      <c r="G27" s="53"/>
      <c r="H27" s="53"/>
      <c r="I27" s="53"/>
      <c r="J27" s="53"/>
      <c r="K27" s="54">
        <v>270382.8</v>
      </c>
      <c r="L27" s="54"/>
      <c r="M27" s="54">
        <f t="shared" si="0"/>
        <v>270382.8</v>
      </c>
      <c r="N27" s="47">
        <f t="shared" si="2"/>
        <v>0</v>
      </c>
      <c r="O27" s="48"/>
    </row>
    <row r="28" spans="1:256" s="49" customFormat="1" ht="58.5" customHeight="1" x14ac:dyDescent="0.25">
      <c r="A28" s="41">
        <v>44852</v>
      </c>
      <c r="B28" s="42" t="s">
        <v>25</v>
      </c>
      <c r="C28" s="43" t="s">
        <v>59</v>
      </c>
      <c r="D28" s="56" t="s">
        <v>28</v>
      </c>
      <c r="E28" s="43" t="s">
        <v>204</v>
      </c>
      <c r="F28" s="52" t="s">
        <v>60</v>
      </c>
      <c r="G28" s="53"/>
      <c r="H28" s="53"/>
      <c r="I28" s="53"/>
      <c r="J28" s="53"/>
      <c r="K28" s="54">
        <v>59000</v>
      </c>
      <c r="L28" s="54">
        <v>11500</v>
      </c>
      <c r="M28" s="54">
        <f t="shared" si="0"/>
        <v>47500</v>
      </c>
      <c r="N28" s="47">
        <f t="shared" si="2"/>
        <v>11500</v>
      </c>
      <c r="O28" s="48"/>
    </row>
    <row r="29" spans="1:256" s="49" customFormat="1" ht="58.5" customHeight="1" x14ac:dyDescent="0.25">
      <c r="A29" s="41">
        <v>44809</v>
      </c>
      <c r="B29" s="42">
        <v>30007468</v>
      </c>
      <c r="C29" s="43" t="s">
        <v>61</v>
      </c>
      <c r="D29" s="56" t="s">
        <v>62</v>
      </c>
      <c r="E29" s="43" t="s">
        <v>205</v>
      </c>
      <c r="F29" s="52" t="s">
        <v>63</v>
      </c>
      <c r="G29" s="53"/>
      <c r="H29" s="53"/>
      <c r="I29" s="53"/>
      <c r="J29" s="53"/>
      <c r="K29" s="54">
        <v>11632.71</v>
      </c>
      <c r="L29" s="54">
        <v>1025.27</v>
      </c>
      <c r="M29" s="54">
        <f t="shared" si="0"/>
        <v>10607.439999999999</v>
      </c>
      <c r="N29" s="47">
        <f t="shared" si="2"/>
        <v>1025.2700000000004</v>
      </c>
      <c r="O29" s="48"/>
    </row>
    <row r="30" spans="1:256" s="49" customFormat="1" ht="78" customHeight="1" x14ac:dyDescent="0.25">
      <c r="A30" s="41">
        <v>44809</v>
      </c>
      <c r="B30" s="55" t="s">
        <v>64</v>
      </c>
      <c r="C30" s="43" t="s">
        <v>65</v>
      </c>
      <c r="D30" s="56" t="s">
        <v>62</v>
      </c>
      <c r="E30" s="43" t="s">
        <v>206</v>
      </c>
      <c r="F30" s="52" t="s">
        <v>63</v>
      </c>
      <c r="G30" s="43"/>
      <c r="H30" s="43"/>
      <c r="I30" s="43"/>
      <c r="J30" s="43"/>
      <c r="K30" s="54">
        <v>11632.71</v>
      </c>
      <c r="L30" s="54">
        <v>1025.27</v>
      </c>
      <c r="M30" s="54">
        <f t="shared" si="0"/>
        <v>10607.439999999999</v>
      </c>
      <c r="N30" s="47">
        <f t="shared" si="2"/>
        <v>1025.2700000000004</v>
      </c>
      <c r="O30" s="48"/>
    </row>
    <row r="31" spans="1:256" s="49" customFormat="1" ht="67.150000000000006" customHeight="1" x14ac:dyDescent="0.25">
      <c r="A31" s="41">
        <v>44858</v>
      </c>
      <c r="B31" s="57">
        <v>12</v>
      </c>
      <c r="C31" s="58" t="s">
        <v>66</v>
      </c>
      <c r="D31" s="56" t="s">
        <v>31</v>
      </c>
      <c r="E31" s="43" t="s">
        <v>259</v>
      </c>
      <c r="F31" s="52" t="s">
        <v>67</v>
      </c>
      <c r="G31" s="59"/>
      <c r="H31" s="59"/>
      <c r="I31" s="59"/>
      <c r="J31" s="59"/>
      <c r="K31" s="60">
        <v>74999.990000000005</v>
      </c>
      <c r="L31" s="60">
        <v>6610.18</v>
      </c>
      <c r="M31" s="46">
        <f t="shared" si="0"/>
        <v>68389.81</v>
      </c>
      <c r="N31" s="47">
        <f t="shared" si="2"/>
        <v>6610.1800000000076</v>
      </c>
      <c r="O31" s="48"/>
    </row>
    <row r="32" spans="1:256" s="49" customFormat="1" ht="54" customHeight="1" x14ac:dyDescent="0.25">
      <c r="A32" s="41">
        <v>44823</v>
      </c>
      <c r="B32" s="55" t="s">
        <v>191</v>
      </c>
      <c r="C32" s="43" t="s">
        <v>68</v>
      </c>
      <c r="D32" s="56" t="s">
        <v>188</v>
      </c>
      <c r="E32" s="43" t="s">
        <v>189</v>
      </c>
      <c r="F32" s="52" t="s">
        <v>69</v>
      </c>
      <c r="G32" s="53"/>
      <c r="H32" s="53"/>
      <c r="I32" s="53"/>
      <c r="J32" s="53"/>
      <c r="K32" s="54">
        <v>6634.71</v>
      </c>
      <c r="L32" s="54">
        <v>258.79000000000002</v>
      </c>
      <c r="M32" s="46">
        <f t="shared" si="0"/>
        <v>6375.92</v>
      </c>
      <c r="N32" s="47">
        <f t="shared" si="2"/>
        <v>258.78999999999996</v>
      </c>
      <c r="O32" s="48"/>
      <c r="P32" s="61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256" s="49" customFormat="1" ht="54" customHeight="1" x14ac:dyDescent="0.25">
      <c r="A33" s="41">
        <v>44853</v>
      </c>
      <c r="B33" s="55" t="s">
        <v>190</v>
      </c>
      <c r="C33" s="43" t="s">
        <v>70</v>
      </c>
      <c r="D33" s="56" t="s">
        <v>188</v>
      </c>
      <c r="E33" s="80" t="s">
        <v>192</v>
      </c>
      <c r="F33" s="52" t="s">
        <v>69</v>
      </c>
      <c r="G33" s="53"/>
      <c r="H33" s="53"/>
      <c r="I33" s="53"/>
      <c r="J33" s="53"/>
      <c r="K33" s="54">
        <v>6634.81</v>
      </c>
      <c r="L33" s="54">
        <v>258.79000000000002</v>
      </c>
      <c r="M33" s="46">
        <f t="shared" si="0"/>
        <v>6376.02</v>
      </c>
      <c r="N33" s="47">
        <f t="shared" si="2"/>
        <v>258.78999999999996</v>
      </c>
      <c r="O33" s="48"/>
      <c r="P33" s="61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</row>
    <row r="34" spans="1:256" s="49" customFormat="1" ht="64.900000000000006" customHeight="1" x14ac:dyDescent="0.25">
      <c r="A34" s="41">
        <v>44859</v>
      </c>
      <c r="B34" s="42" t="s">
        <v>25</v>
      </c>
      <c r="C34" s="43" t="s">
        <v>71</v>
      </c>
      <c r="D34" s="56" t="s">
        <v>24</v>
      </c>
      <c r="E34" s="43" t="s">
        <v>207</v>
      </c>
      <c r="F34" s="52" t="s">
        <v>72</v>
      </c>
      <c r="G34" s="53"/>
      <c r="H34" s="53"/>
      <c r="I34" s="53"/>
      <c r="J34" s="53"/>
      <c r="K34" s="54">
        <v>59000</v>
      </c>
      <c r="L34" s="54">
        <v>11500</v>
      </c>
      <c r="M34" s="46">
        <f t="shared" si="0"/>
        <v>47500</v>
      </c>
      <c r="N34" s="47">
        <f t="shared" si="2"/>
        <v>11500</v>
      </c>
      <c r="O34" s="48"/>
      <c r="P34" s="61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</row>
    <row r="35" spans="1:256" s="49" customFormat="1" ht="62.25" customHeight="1" x14ac:dyDescent="0.25">
      <c r="A35" s="41">
        <v>44853</v>
      </c>
      <c r="B35" s="42">
        <v>12571</v>
      </c>
      <c r="C35" s="43" t="s">
        <v>73</v>
      </c>
      <c r="D35" s="56" t="s">
        <v>26</v>
      </c>
      <c r="E35" s="43" t="s">
        <v>164</v>
      </c>
      <c r="F35" s="52" t="s">
        <v>74</v>
      </c>
      <c r="G35" s="53"/>
      <c r="H35" s="53"/>
      <c r="I35" s="53"/>
      <c r="J35" s="53"/>
      <c r="K35" s="54">
        <v>582311.18999999994</v>
      </c>
      <c r="L35" s="54">
        <v>24674.21</v>
      </c>
      <c r="M35" s="46">
        <f t="shared" si="0"/>
        <v>557636.98</v>
      </c>
      <c r="N35" s="47">
        <f t="shared" si="2"/>
        <v>24674.209999999963</v>
      </c>
      <c r="O35" s="48"/>
    </row>
    <row r="36" spans="1:256" s="49" customFormat="1" ht="54" customHeight="1" x14ac:dyDescent="0.25">
      <c r="A36" s="41">
        <v>44880</v>
      </c>
      <c r="B36" s="42">
        <v>1103</v>
      </c>
      <c r="C36" s="43" t="s">
        <v>75</v>
      </c>
      <c r="D36" s="56" t="s">
        <v>208</v>
      </c>
      <c r="E36" s="43" t="s">
        <v>209</v>
      </c>
      <c r="F36" s="52" t="s">
        <v>76</v>
      </c>
      <c r="G36" s="53"/>
      <c r="H36" s="53"/>
      <c r="I36" s="53"/>
      <c r="J36" s="53"/>
      <c r="K36" s="54">
        <v>59000</v>
      </c>
      <c r="L36" s="54">
        <v>5200</v>
      </c>
      <c r="M36" s="46">
        <f t="shared" si="0"/>
        <v>53800</v>
      </c>
      <c r="N36" s="47">
        <f t="shared" si="2"/>
        <v>5200</v>
      </c>
      <c r="O36" s="48"/>
      <c r="P36" s="61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pans="1:256" s="49" customFormat="1" ht="52.5" customHeight="1" x14ac:dyDescent="0.25">
      <c r="A37" s="41">
        <v>44847</v>
      </c>
      <c r="B37" s="42" t="s">
        <v>210</v>
      </c>
      <c r="C37" s="43" t="s">
        <v>77</v>
      </c>
      <c r="D37" s="56" t="s">
        <v>217</v>
      </c>
      <c r="E37" s="43" t="s">
        <v>211</v>
      </c>
      <c r="F37" s="52" t="s">
        <v>78</v>
      </c>
      <c r="G37" s="53"/>
      <c r="H37" s="53"/>
      <c r="I37" s="53"/>
      <c r="J37" s="53"/>
      <c r="K37" s="54">
        <v>320200</v>
      </c>
      <c r="L37" s="54">
        <v>1265.06</v>
      </c>
      <c r="M37" s="46">
        <f t="shared" si="0"/>
        <v>318934.94</v>
      </c>
      <c r="N37" s="47">
        <f t="shared" si="2"/>
        <v>1265.0599999999977</v>
      </c>
      <c r="O37" s="48"/>
      <c r="P37" s="61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 s="49" customFormat="1" ht="56.25" customHeight="1" x14ac:dyDescent="0.25">
      <c r="A38" s="41">
        <v>44848</v>
      </c>
      <c r="B38" s="42" t="s">
        <v>212</v>
      </c>
      <c r="C38" s="43" t="s">
        <v>79</v>
      </c>
      <c r="D38" s="56" t="s">
        <v>217</v>
      </c>
      <c r="E38" s="43" t="s">
        <v>215</v>
      </c>
      <c r="F38" s="45" t="s">
        <v>80</v>
      </c>
      <c r="G38" s="53"/>
      <c r="H38" s="53"/>
      <c r="I38" s="53"/>
      <c r="J38" s="53"/>
      <c r="K38" s="54">
        <v>320200</v>
      </c>
      <c r="L38" s="54">
        <v>1265.06</v>
      </c>
      <c r="M38" s="54">
        <f t="shared" si="0"/>
        <v>318934.94</v>
      </c>
      <c r="N38" s="47">
        <f t="shared" si="2"/>
        <v>1265.0599999999977</v>
      </c>
      <c r="O38" s="48"/>
    </row>
    <row r="39" spans="1:256" s="49" customFormat="1" ht="54.75" customHeight="1" x14ac:dyDescent="0.25">
      <c r="A39" s="41">
        <v>44848</v>
      </c>
      <c r="B39" s="42" t="s">
        <v>213</v>
      </c>
      <c r="C39" s="43" t="s">
        <v>81</v>
      </c>
      <c r="D39" s="56" t="s">
        <v>217</v>
      </c>
      <c r="E39" s="43" t="s">
        <v>214</v>
      </c>
      <c r="F39" s="45" t="s">
        <v>82</v>
      </c>
      <c r="G39" s="43"/>
      <c r="H39" s="43"/>
      <c r="I39" s="43"/>
      <c r="J39" s="43"/>
      <c r="K39" s="46">
        <v>500000</v>
      </c>
      <c r="L39" s="46">
        <v>1975.41</v>
      </c>
      <c r="M39" s="46">
        <f t="shared" si="0"/>
        <v>498024.59</v>
      </c>
      <c r="N39" s="47">
        <f t="shared" si="2"/>
        <v>1975.4099999999744</v>
      </c>
      <c r="O39" s="48"/>
    </row>
    <row r="40" spans="1:256" s="49" customFormat="1" ht="46.5" customHeight="1" x14ac:dyDescent="0.25">
      <c r="A40" s="41">
        <v>44851</v>
      </c>
      <c r="B40" s="42" t="s">
        <v>216</v>
      </c>
      <c r="C40" s="43" t="s">
        <v>83</v>
      </c>
      <c r="D40" s="56" t="s">
        <v>217</v>
      </c>
      <c r="E40" s="43" t="s">
        <v>84</v>
      </c>
      <c r="F40" s="45" t="s">
        <v>85</v>
      </c>
      <c r="G40" s="43"/>
      <c r="H40" s="43"/>
      <c r="I40" s="43"/>
      <c r="J40" s="43"/>
      <c r="K40" s="46">
        <v>241100</v>
      </c>
      <c r="L40" s="46">
        <v>901</v>
      </c>
      <c r="M40" s="46">
        <f t="shared" si="0"/>
        <v>240199</v>
      </c>
      <c r="N40" s="47">
        <f t="shared" si="2"/>
        <v>901</v>
      </c>
      <c r="O40" s="48"/>
    </row>
    <row r="41" spans="1:256" s="49" customFormat="1" ht="60.75" customHeight="1" x14ac:dyDescent="0.25">
      <c r="A41" s="41">
        <v>44858</v>
      </c>
      <c r="B41" s="42" t="s">
        <v>25</v>
      </c>
      <c r="C41" s="43" t="s">
        <v>86</v>
      </c>
      <c r="D41" s="75" t="s">
        <v>87</v>
      </c>
      <c r="E41" s="53" t="s">
        <v>218</v>
      </c>
      <c r="F41" s="45" t="s">
        <v>88</v>
      </c>
      <c r="G41" s="53"/>
      <c r="H41" s="53"/>
      <c r="I41" s="53"/>
      <c r="J41" s="53"/>
      <c r="K41" s="54">
        <v>230000</v>
      </c>
      <c r="L41" s="54">
        <v>57500</v>
      </c>
      <c r="M41" s="54">
        <f t="shared" si="0"/>
        <v>172500</v>
      </c>
      <c r="N41" s="47">
        <f t="shared" si="2"/>
        <v>57500</v>
      </c>
      <c r="O41" s="48"/>
    </row>
    <row r="42" spans="1:256" s="49" customFormat="1" ht="79.900000000000006" customHeight="1" x14ac:dyDescent="0.25">
      <c r="A42" s="41">
        <v>44858</v>
      </c>
      <c r="B42" s="42" t="s">
        <v>25</v>
      </c>
      <c r="C42" s="43" t="s">
        <v>89</v>
      </c>
      <c r="D42" s="75" t="s">
        <v>249</v>
      </c>
      <c r="E42" s="53" t="s">
        <v>90</v>
      </c>
      <c r="F42" s="45" t="s">
        <v>91</v>
      </c>
      <c r="G42" s="53"/>
      <c r="H42" s="53"/>
      <c r="I42" s="53"/>
      <c r="J42" s="53"/>
      <c r="K42" s="54">
        <v>120000</v>
      </c>
      <c r="L42" s="54">
        <v>30000</v>
      </c>
      <c r="M42" s="46">
        <f t="shared" si="0"/>
        <v>90000</v>
      </c>
      <c r="N42" s="47">
        <f t="shared" si="2"/>
        <v>30000</v>
      </c>
      <c r="O42" s="48"/>
    </row>
    <row r="43" spans="1:256" s="49" customFormat="1" ht="88.9" customHeight="1" x14ac:dyDescent="0.25">
      <c r="A43" s="41">
        <v>44859</v>
      </c>
      <c r="B43" s="42" t="s">
        <v>25</v>
      </c>
      <c r="C43" s="43" t="s">
        <v>92</v>
      </c>
      <c r="D43" s="75" t="s">
        <v>93</v>
      </c>
      <c r="E43" s="53" t="s">
        <v>219</v>
      </c>
      <c r="F43" s="45" t="s">
        <v>94</v>
      </c>
      <c r="G43" s="53"/>
      <c r="H43" s="53"/>
      <c r="I43" s="53"/>
      <c r="J43" s="53"/>
      <c r="K43" s="54">
        <v>57500</v>
      </c>
      <c r="L43" s="54">
        <v>14375</v>
      </c>
      <c r="M43" s="46">
        <f t="shared" si="0"/>
        <v>43125</v>
      </c>
      <c r="N43" s="47">
        <f t="shared" si="2"/>
        <v>14375</v>
      </c>
      <c r="O43" s="48"/>
    </row>
    <row r="44" spans="1:256" s="49" customFormat="1" ht="91.9" customHeight="1" x14ac:dyDescent="0.25">
      <c r="A44" s="41">
        <v>44855</v>
      </c>
      <c r="B44" s="55" t="s">
        <v>220</v>
      </c>
      <c r="C44" s="43" t="s">
        <v>95</v>
      </c>
      <c r="D44" s="56" t="s">
        <v>198</v>
      </c>
      <c r="E44" s="43" t="s">
        <v>221</v>
      </c>
      <c r="F44" s="52" t="s">
        <v>96</v>
      </c>
      <c r="G44" s="53"/>
      <c r="H44" s="53"/>
      <c r="I44" s="53"/>
      <c r="J44" s="53"/>
      <c r="K44" s="54">
        <v>976342.79</v>
      </c>
      <c r="L44" s="54">
        <v>42083.75</v>
      </c>
      <c r="M44" s="54">
        <f t="shared" si="0"/>
        <v>934259.04</v>
      </c>
      <c r="N44" s="47">
        <f t="shared" si="2"/>
        <v>42083.75</v>
      </c>
      <c r="O44" s="48"/>
    </row>
    <row r="45" spans="1:256" s="49" customFormat="1" ht="49.5" customHeight="1" x14ac:dyDescent="0.25">
      <c r="A45" s="41">
        <v>44866</v>
      </c>
      <c r="B45" s="42" t="s">
        <v>25</v>
      </c>
      <c r="C45" s="43" t="s">
        <v>97</v>
      </c>
      <c r="D45" s="56" t="s">
        <v>24</v>
      </c>
      <c r="E45" s="43" t="s">
        <v>222</v>
      </c>
      <c r="F45" s="45" t="s">
        <v>98</v>
      </c>
      <c r="G45" s="43"/>
      <c r="H45" s="43"/>
      <c r="I45" s="43"/>
      <c r="J45" s="43"/>
      <c r="K45" s="46">
        <v>59000</v>
      </c>
      <c r="L45" s="46">
        <v>11500</v>
      </c>
      <c r="M45" s="46">
        <f t="shared" ref="M45:M76" si="3">K45-L45</f>
        <v>47500</v>
      </c>
      <c r="N45" s="47">
        <f t="shared" si="2"/>
        <v>11500</v>
      </c>
      <c r="O45" s="48"/>
      <c r="P45" s="61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</row>
    <row r="46" spans="1:256" s="49" customFormat="1" ht="52.5" customHeight="1" x14ac:dyDescent="0.25">
      <c r="A46" s="41">
        <v>44854</v>
      </c>
      <c r="B46" s="42">
        <v>30007882</v>
      </c>
      <c r="C46" s="62" t="s">
        <v>99</v>
      </c>
      <c r="D46" s="44" t="s">
        <v>62</v>
      </c>
      <c r="E46" s="43" t="s">
        <v>223</v>
      </c>
      <c r="F46" s="52" t="s">
        <v>100</v>
      </c>
      <c r="G46" s="63"/>
      <c r="H46" s="63"/>
      <c r="I46" s="63"/>
      <c r="J46" s="63"/>
      <c r="K46" s="46">
        <v>11632.71</v>
      </c>
      <c r="L46" s="46">
        <v>1025.27</v>
      </c>
      <c r="M46" s="46">
        <f t="shared" si="3"/>
        <v>10607.439999999999</v>
      </c>
      <c r="N46" s="47">
        <f t="shared" si="2"/>
        <v>1025.2700000000004</v>
      </c>
      <c r="O46" s="48"/>
    </row>
    <row r="47" spans="1:256" s="49" customFormat="1" ht="48.75" customHeight="1" x14ac:dyDescent="0.25">
      <c r="A47" s="78">
        <v>44825</v>
      </c>
      <c r="B47" s="55" t="s">
        <v>224</v>
      </c>
      <c r="C47" s="43" t="s">
        <v>101</v>
      </c>
      <c r="D47" s="51" t="s">
        <v>225</v>
      </c>
      <c r="E47" s="51" t="s">
        <v>264</v>
      </c>
      <c r="F47" s="45" t="s">
        <v>102</v>
      </c>
      <c r="G47" s="63"/>
      <c r="H47" s="63"/>
      <c r="I47" s="63"/>
      <c r="J47" s="63"/>
      <c r="K47" s="46">
        <v>231499.98</v>
      </c>
      <c r="L47" s="46">
        <v>9846.3700000000008</v>
      </c>
      <c r="M47" s="46">
        <f t="shared" si="3"/>
        <v>221653.61000000002</v>
      </c>
      <c r="N47" s="47">
        <f t="shared" si="2"/>
        <v>9846.3699999999953</v>
      </c>
      <c r="O47" s="48"/>
    </row>
    <row r="48" spans="1:256" s="49" customFormat="1" ht="45.75" customHeight="1" x14ac:dyDescent="0.25">
      <c r="A48" s="41">
        <v>44827</v>
      </c>
      <c r="B48" s="42" t="s">
        <v>25</v>
      </c>
      <c r="C48" s="43" t="s">
        <v>103</v>
      </c>
      <c r="D48" s="56" t="s">
        <v>226</v>
      </c>
      <c r="E48" s="51" t="s">
        <v>227</v>
      </c>
      <c r="F48" s="45" t="s">
        <v>104</v>
      </c>
      <c r="G48" s="53"/>
      <c r="H48" s="53"/>
      <c r="I48" s="53"/>
      <c r="J48" s="53"/>
      <c r="K48" s="54">
        <v>252529.15</v>
      </c>
      <c r="L48" s="54">
        <v>10700.39</v>
      </c>
      <c r="M48" s="54">
        <f t="shared" si="3"/>
        <v>241828.76</v>
      </c>
      <c r="N48" s="47">
        <f t="shared" si="2"/>
        <v>10700.389999999985</v>
      </c>
      <c r="O48" s="48"/>
    </row>
    <row r="49" spans="1:256" s="49" customFormat="1" ht="53.25" customHeight="1" x14ac:dyDescent="0.25">
      <c r="A49" s="41">
        <v>44833</v>
      </c>
      <c r="B49" s="42">
        <v>4080</v>
      </c>
      <c r="C49" s="43" t="s">
        <v>105</v>
      </c>
      <c r="D49" s="53" t="s">
        <v>250</v>
      </c>
      <c r="E49" s="82" t="s">
        <v>263</v>
      </c>
      <c r="F49" s="52" t="s">
        <v>106</v>
      </c>
      <c r="G49" s="64"/>
      <c r="H49" s="64"/>
      <c r="I49" s="64"/>
      <c r="J49" s="65"/>
      <c r="K49" s="54">
        <v>13316.3</v>
      </c>
      <c r="L49" s="54">
        <v>564.25</v>
      </c>
      <c r="M49" s="54">
        <f t="shared" si="3"/>
        <v>12752.05</v>
      </c>
      <c r="N49" s="66">
        <f t="shared" si="2"/>
        <v>564.25</v>
      </c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s="49" customFormat="1" ht="44.25" customHeight="1" x14ac:dyDescent="0.25">
      <c r="A50" s="41">
        <v>44840</v>
      </c>
      <c r="B50" s="42" t="s">
        <v>25</v>
      </c>
      <c r="C50" s="43" t="s">
        <v>228</v>
      </c>
      <c r="D50" s="56" t="s">
        <v>229</v>
      </c>
      <c r="E50" s="53" t="s">
        <v>266</v>
      </c>
      <c r="F50" s="45" t="s">
        <v>107</v>
      </c>
      <c r="G50" s="53"/>
      <c r="H50" s="53"/>
      <c r="I50" s="53"/>
      <c r="J50" s="53"/>
      <c r="K50" s="54">
        <v>971000.03</v>
      </c>
      <c r="L50" s="54">
        <v>41144.06</v>
      </c>
      <c r="M50" s="54">
        <f t="shared" si="3"/>
        <v>929855.97</v>
      </c>
      <c r="N50" s="47">
        <f t="shared" si="2"/>
        <v>41144.060000000056</v>
      </c>
      <c r="O50" s="48"/>
    </row>
    <row r="51" spans="1:256" s="49" customFormat="1" ht="51" customHeight="1" x14ac:dyDescent="0.25">
      <c r="A51" s="41">
        <v>44837</v>
      </c>
      <c r="B51" s="42">
        <v>9978</v>
      </c>
      <c r="C51" s="51" t="s">
        <v>108</v>
      </c>
      <c r="D51" s="56" t="s">
        <v>230</v>
      </c>
      <c r="E51" s="53" t="s">
        <v>265</v>
      </c>
      <c r="F51" s="52" t="s">
        <v>109</v>
      </c>
      <c r="G51" s="53"/>
      <c r="H51" s="53"/>
      <c r="I51" s="53"/>
      <c r="J51" s="53"/>
      <c r="K51" s="54">
        <v>8024</v>
      </c>
      <c r="L51" s="54">
        <v>340</v>
      </c>
      <c r="M51" s="54">
        <f t="shared" si="3"/>
        <v>7684</v>
      </c>
      <c r="N51" s="47">
        <f t="shared" si="2"/>
        <v>340</v>
      </c>
      <c r="O51" s="48"/>
    </row>
    <row r="52" spans="1:256" s="49" customFormat="1" ht="48.75" customHeight="1" x14ac:dyDescent="0.25">
      <c r="A52" s="41">
        <v>44834</v>
      </c>
      <c r="B52" s="42">
        <v>80449</v>
      </c>
      <c r="C52" s="43" t="s">
        <v>110</v>
      </c>
      <c r="D52" s="56" t="s">
        <v>165</v>
      </c>
      <c r="E52" s="43" t="s">
        <v>177</v>
      </c>
      <c r="F52" s="52" t="s">
        <v>111</v>
      </c>
      <c r="G52" s="53"/>
      <c r="H52" s="53"/>
      <c r="I52" s="53"/>
      <c r="J52" s="53"/>
      <c r="K52" s="54">
        <v>580000</v>
      </c>
      <c r="L52" s="54">
        <v>29000</v>
      </c>
      <c r="M52" s="54">
        <f t="shared" si="3"/>
        <v>551000</v>
      </c>
      <c r="N52" s="47">
        <f t="shared" si="2"/>
        <v>29000</v>
      </c>
      <c r="O52" s="48"/>
    </row>
    <row r="53" spans="1:256" s="49" customFormat="1" ht="47.25" customHeight="1" x14ac:dyDescent="0.25">
      <c r="A53" s="41">
        <v>44850</v>
      </c>
      <c r="B53" s="73">
        <v>80482</v>
      </c>
      <c r="C53" s="43" t="s">
        <v>112</v>
      </c>
      <c r="D53" s="56" t="s">
        <v>165</v>
      </c>
      <c r="E53" s="43" t="s">
        <v>178</v>
      </c>
      <c r="F53" s="45" t="s">
        <v>113</v>
      </c>
      <c r="G53" s="53"/>
      <c r="H53" s="53"/>
      <c r="I53" s="53"/>
      <c r="J53" s="53"/>
      <c r="K53" s="54">
        <v>580000</v>
      </c>
      <c r="L53" s="54">
        <v>29000</v>
      </c>
      <c r="M53" s="54">
        <f t="shared" si="3"/>
        <v>551000</v>
      </c>
      <c r="N53" s="47">
        <f t="shared" si="2"/>
        <v>29000</v>
      </c>
      <c r="O53" s="48"/>
    </row>
    <row r="54" spans="1:256" s="49" customFormat="1" ht="47.25" customHeight="1" x14ac:dyDescent="0.25">
      <c r="A54" s="41">
        <v>44867</v>
      </c>
      <c r="B54" s="55" t="s">
        <v>181</v>
      </c>
      <c r="C54" s="43" t="s">
        <v>114</v>
      </c>
      <c r="D54" s="56" t="s">
        <v>27</v>
      </c>
      <c r="E54" s="53" t="s">
        <v>182</v>
      </c>
      <c r="F54" s="45" t="s">
        <v>115</v>
      </c>
      <c r="G54" s="53"/>
      <c r="H54" s="53"/>
      <c r="I54" s="53"/>
      <c r="J54" s="53"/>
      <c r="K54" s="54">
        <v>114996.22</v>
      </c>
      <c r="L54" s="54">
        <v>5749.82</v>
      </c>
      <c r="M54" s="54">
        <f t="shared" si="3"/>
        <v>109246.39999999999</v>
      </c>
      <c r="N54" s="47">
        <f t="shared" si="2"/>
        <v>5749.820000000007</v>
      </c>
      <c r="O54" s="48"/>
    </row>
    <row r="55" spans="1:256" s="49" customFormat="1" ht="52.15" customHeight="1" x14ac:dyDescent="0.25">
      <c r="A55" s="41">
        <v>44866</v>
      </c>
      <c r="B55" s="55" t="s">
        <v>180</v>
      </c>
      <c r="C55" s="43" t="s">
        <v>116</v>
      </c>
      <c r="D55" s="56" t="s">
        <v>27</v>
      </c>
      <c r="E55" s="53" t="s">
        <v>179</v>
      </c>
      <c r="F55" s="45" t="s">
        <v>117</v>
      </c>
      <c r="G55" s="53"/>
      <c r="H55" s="53"/>
      <c r="I55" s="53"/>
      <c r="J55" s="53"/>
      <c r="K55" s="54">
        <v>11919.86</v>
      </c>
      <c r="L55" s="54">
        <v>596</v>
      </c>
      <c r="M55" s="54">
        <f t="shared" si="3"/>
        <v>11323.86</v>
      </c>
      <c r="N55" s="47">
        <f t="shared" si="2"/>
        <v>596</v>
      </c>
      <c r="O55" s="48"/>
    </row>
    <row r="56" spans="1:256" s="49" customFormat="1" ht="77.45" customHeight="1" x14ac:dyDescent="0.25">
      <c r="A56" s="41">
        <v>44852</v>
      </c>
      <c r="B56" s="42" t="s">
        <v>25</v>
      </c>
      <c r="C56" s="43" t="s">
        <v>118</v>
      </c>
      <c r="D56" s="56" t="s">
        <v>119</v>
      </c>
      <c r="E56" s="53" t="s">
        <v>232</v>
      </c>
      <c r="F56" s="45" t="s">
        <v>120</v>
      </c>
      <c r="G56" s="53"/>
      <c r="H56" s="53"/>
      <c r="I56" s="53"/>
      <c r="J56" s="53"/>
      <c r="K56" s="54">
        <v>163283.20000000001</v>
      </c>
      <c r="L56" s="54">
        <v>0</v>
      </c>
      <c r="M56" s="54">
        <f t="shared" si="3"/>
        <v>163283.20000000001</v>
      </c>
      <c r="N56" s="47">
        <f t="shared" si="2"/>
        <v>0</v>
      </c>
      <c r="O56" s="48"/>
    </row>
    <row r="57" spans="1:256" s="49" customFormat="1" ht="64.5" customHeight="1" x14ac:dyDescent="0.25">
      <c r="A57" s="41">
        <v>44849</v>
      </c>
      <c r="B57" s="42" t="s">
        <v>25</v>
      </c>
      <c r="C57" s="43" t="s">
        <v>121</v>
      </c>
      <c r="D57" s="56" t="s">
        <v>122</v>
      </c>
      <c r="E57" s="53" t="s">
        <v>231</v>
      </c>
      <c r="F57" s="45" t="s">
        <v>123</v>
      </c>
      <c r="G57" s="53"/>
      <c r="H57" s="53"/>
      <c r="I57" s="53"/>
      <c r="J57" s="53"/>
      <c r="K57" s="54">
        <v>47200</v>
      </c>
      <c r="L57" s="54">
        <v>9200</v>
      </c>
      <c r="M57" s="54">
        <f t="shared" si="3"/>
        <v>38000</v>
      </c>
      <c r="N57" s="47">
        <f t="shared" si="2"/>
        <v>9200</v>
      </c>
      <c r="O57" s="48"/>
      <c r="P57" s="61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</row>
    <row r="58" spans="1:256" s="49" customFormat="1" ht="42.75" customHeight="1" x14ac:dyDescent="0.25">
      <c r="A58" s="41">
        <v>44870</v>
      </c>
      <c r="B58" s="74" t="s">
        <v>183</v>
      </c>
      <c r="C58" s="43" t="s">
        <v>124</v>
      </c>
      <c r="D58" s="56" t="s">
        <v>184</v>
      </c>
      <c r="E58" s="53" t="s">
        <v>185</v>
      </c>
      <c r="F58" s="45" t="s">
        <v>125</v>
      </c>
      <c r="G58" s="53"/>
      <c r="H58" s="53"/>
      <c r="I58" s="53"/>
      <c r="J58" s="53"/>
      <c r="K58" s="54">
        <v>35123.980000000003</v>
      </c>
      <c r="L58" s="54">
        <v>1351.22</v>
      </c>
      <c r="M58" s="54">
        <f t="shared" si="3"/>
        <v>33772.76</v>
      </c>
      <c r="N58" s="47">
        <f t="shared" si="2"/>
        <v>1351.2200000000012</v>
      </c>
      <c r="O58" s="48"/>
      <c r="P58" s="61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</row>
    <row r="59" spans="1:256" s="49" customFormat="1" ht="56.25" customHeight="1" x14ac:dyDescent="0.25">
      <c r="A59" s="41">
        <v>44870</v>
      </c>
      <c r="B59" s="74" t="s">
        <v>186</v>
      </c>
      <c r="C59" s="43" t="s">
        <v>126</v>
      </c>
      <c r="D59" s="56" t="s">
        <v>184</v>
      </c>
      <c r="E59" s="53" t="s">
        <v>187</v>
      </c>
      <c r="F59" s="52" t="s">
        <v>127</v>
      </c>
      <c r="G59" s="53"/>
      <c r="H59" s="53"/>
      <c r="I59" s="53"/>
      <c r="J59" s="53"/>
      <c r="K59" s="54">
        <v>130262.77</v>
      </c>
      <c r="L59" s="54">
        <v>5013.43</v>
      </c>
      <c r="M59" s="54">
        <f t="shared" si="3"/>
        <v>125249.34</v>
      </c>
      <c r="N59" s="47">
        <f t="shared" si="2"/>
        <v>5013.4300000000076</v>
      </c>
      <c r="O59" s="48"/>
      <c r="P59" s="61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</row>
    <row r="60" spans="1:256" s="49" customFormat="1" ht="42.75" customHeight="1" x14ac:dyDescent="0.25">
      <c r="A60" s="41">
        <v>44831</v>
      </c>
      <c r="B60" s="55" t="s">
        <v>233</v>
      </c>
      <c r="C60" s="43" t="s">
        <v>128</v>
      </c>
      <c r="D60" s="56" t="s">
        <v>234</v>
      </c>
      <c r="E60" s="53" t="s">
        <v>235</v>
      </c>
      <c r="F60" s="52" t="s">
        <v>129</v>
      </c>
      <c r="G60" s="43"/>
      <c r="H60" s="43"/>
      <c r="I60" s="43"/>
      <c r="J60" s="43"/>
      <c r="K60" s="54">
        <v>17936</v>
      </c>
      <c r="L60" s="54">
        <v>760</v>
      </c>
      <c r="M60" s="54">
        <f t="shared" si="3"/>
        <v>17176</v>
      </c>
      <c r="N60" s="47">
        <f t="shared" si="2"/>
        <v>760</v>
      </c>
      <c r="O60" s="48"/>
      <c r="P60" s="61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</row>
    <row r="61" spans="1:256" s="49" customFormat="1" ht="77.45" customHeight="1" x14ac:dyDescent="0.25">
      <c r="A61" s="41">
        <v>44829</v>
      </c>
      <c r="B61" s="55" t="s">
        <v>25</v>
      </c>
      <c r="C61" s="43" t="s">
        <v>138</v>
      </c>
      <c r="D61" s="44" t="s">
        <v>236</v>
      </c>
      <c r="E61" s="80" t="s">
        <v>237</v>
      </c>
      <c r="F61" s="45" t="s">
        <v>139</v>
      </c>
      <c r="G61" s="43"/>
      <c r="H61" s="43"/>
      <c r="I61" s="43"/>
      <c r="J61" s="43"/>
      <c r="K61" s="54">
        <v>139517.29999999999</v>
      </c>
      <c r="L61" s="54">
        <v>5911.75</v>
      </c>
      <c r="M61" s="54">
        <f t="shared" si="3"/>
        <v>133605.54999999999</v>
      </c>
      <c r="N61" s="47">
        <f t="shared" si="2"/>
        <v>5911.75</v>
      </c>
      <c r="O61" s="48"/>
      <c r="P61" s="61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</row>
    <row r="62" spans="1:256" s="49" customFormat="1" ht="79.5" customHeight="1" x14ac:dyDescent="0.25">
      <c r="A62" s="41">
        <v>44830</v>
      </c>
      <c r="B62" s="55" t="s">
        <v>25</v>
      </c>
      <c r="C62" s="43" t="s">
        <v>140</v>
      </c>
      <c r="D62" s="44" t="s">
        <v>236</v>
      </c>
      <c r="E62" s="43" t="s">
        <v>238</v>
      </c>
      <c r="F62" s="45" t="s">
        <v>141</v>
      </c>
      <c r="G62" s="67"/>
      <c r="H62" s="43"/>
      <c r="I62" s="67"/>
      <c r="J62" s="43"/>
      <c r="K62" s="46">
        <v>41972.6</v>
      </c>
      <c r="L62" s="46">
        <v>1778.5</v>
      </c>
      <c r="M62" s="46">
        <f t="shared" si="3"/>
        <v>40194.1</v>
      </c>
      <c r="N62" s="47">
        <f t="shared" si="2"/>
        <v>1778.5</v>
      </c>
      <c r="O62" s="48"/>
      <c r="P62" s="61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</row>
    <row r="63" spans="1:256" s="49" customFormat="1" ht="51.75" customHeight="1" x14ac:dyDescent="0.25">
      <c r="A63" s="41">
        <v>44865</v>
      </c>
      <c r="B63" s="55" t="s">
        <v>25</v>
      </c>
      <c r="C63" s="43" t="s">
        <v>142</v>
      </c>
      <c r="D63" s="56" t="s">
        <v>173</v>
      </c>
      <c r="E63" s="43" t="s">
        <v>174</v>
      </c>
      <c r="F63" s="45" t="s">
        <v>143</v>
      </c>
      <c r="G63" s="53"/>
      <c r="H63" s="53"/>
      <c r="I63" s="53"/>
      <c r="J63" s="53"/>
      <c r="K63" s="54">
        <v>483932.88</v>
      </c>
      <c r="L63" s="54">
        <v>24196.65</v>
      </c>
      <c r="M63" s="54">
        <f t="shared" si="3"/>
        <v>459736.23</v>
      </c>
      <c r="N63" s="77">
        <f t="shared" si="2"/>
        <v>24196.650000000023</v>
      </c>
      <c r="O63" s="48"/>
    </row>
    <row r="64" spans="1:256" s="49" customFormat="1" ht="78.75" customHeight="1" x14ac:dyDescent="0.25">
      <c r="A64" s="41">
        <v>44827</v>
      </c>
      <c r="B64" s="42" t="s">
        <v>25</v>
      </c>
      <c r="C64" s="43" t="s">
        <v>144</v>
      </c>
      <c r="D64" s="56" t="s">
        <v>145</v>
      </c>
      <c r="E64" s="53" t="s">
        <v>239</v>
      </c>
      <c r="F64" s="45" t="s">
        <v>146</v>
      </c>
      <c r="G64" s="53"/>
      <c r="H64" s="53"/>
      <c r="I64" s="53"/>
      <c r="J64" s="53"/>
      <c r="K64" s="54">
        <v>31966.2</v>
      </c>
      <c r="L64" s="54">
        <v>6230.7</v>
      </c>
      <c r="M64" s="54">
        <f t="shared" si="3"/>
        <v>25735.5</v>
      </c>
      <c r="N64" s="47">
        <f t="shared" si="2"/>
        <v>6230.7000000000007</v>
      </c>
      <c r="O64" s="48"/>
    </row>
    <row r="65" spans="1:256" s="49" customFormat="1" ht="66.75" customHeight="1" x14ac:dyDescent="0.25">
      <c r="A65" s="41">
        <v>44846</v>
      </c>
      <c r="B65" s="42">
        <v>5058</v>
      </c>
      <c r="C65" s="43" t="s">
        <v>147</v>
      </c>
      <c r="D65" s="56" t="s">
        <v>251</v>
      </c>
      <c r="E65" s="53" t="s">
        <v>262</v>
      </c>
      <c r="F65" s="45" t="s">
        <v>148</v>
      </c>
      <c r="G65" s="53"/>
      <c r="H65" s="53"/>
      <c r="I65" s="53"/>
      <c r="J65" s="53"/>
      <c r="K65" s="54">
        <v>30538.400000000001</v>
      </c>
      <c r="L65" s="54">
        <v>1294</v>
      </c>
      <c r="M65" s="54">
        <f t="shared" si="3"/>
        <v>29244.400000000001</v>
      </c>
      <c r="N65" s="47">
        <f t="shared" si="2"/>
        <v>1294</v>
      </c>
      <c r="O65" s="48"/>
    </row>
    <row r="66" spans="1:256" s="49" customFormat="1" ht="64.5" customHeight="1" x14ac:dyDescent="0.25">
      <c r="A66" s="41">
        <v>44831</v>
      </c>
      <c r="B66" s="42" t="s">
        <v>149</v>
      </c>
      <c r="C66" s="43" t="s">
        <v>150</v>
      </c>
      <c r="D66" s="56" t="s">
        <v>240</v>
      </c>
      <c r="E66" s="53" t="s">
        <v>267</v>
      </c>
      <c r="F66" s="52" t="s">
        <v>151</v>
      </c>
      <c r="G66" s="53"/>
      <c r="H66" s="53"/>
      <c r="I66" s="53"/>
      <c r="J66" s="53"/>
      <c r="K66" s="54">
        <v>19499.5</v>
      </c>
      <c r="L66" s="54">
        <v>826.25</v>
      </c>
      <c r="M66" s="54">
        <f t="shared" si="3"/>
        <v>18673.25</v>
      </c>
      <c r="N66" s="47">
        <f t="shared" si="2"/>
        <v>826.25</v>
      </c>
      <c r="O66" s="48"/>
      <c r="P66" s="61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</row>
    <row r="67" spans="1:256" s="49" customFormat="1" ht="61.5" customHeight="1" x14ac:dyDescent="0.25">
      <c r="A67" s="41">
        <v>44806</v>
      </c>
      <c r="B67" s="42" t="s">
        <v>25</v>
      </c>
      <c r="C67" s="43" t="s">
        <v>29</v>
      </c>
      <c r="D67" s="56" t="s">
        <v>241</v>
      </c>
      <c r="E67" s="53" t="s">
        <v>268</v>
      </c>
      <c r="F67" s="52" t="s">
        <v>152</v>
      </c>
      <c r="G67" s="53"/>
      <c r="H67" s="53"/>
      <c r="I67" s="53"/>
      <c r="J67" s="53"/>
      <c r="K67" s="54">
        <v>42480</v>
      </c>
      <c r="L67" s="54">
        <v>3744</v>
      </c>
      <c r="M67" s="54">
        <f t="shared" si="3"/>
        <v>38736</v>
      </c>
      <c r="N67" s="47">
        <f t="shared" si="2"/>
        <v>3744</v>
      </c>
      <c r="O67" s="48"/>
    </row>
    <row r="68" spans="1:256" s="49" customFormat="1" ht="73.900000000000006" customHeight="1" x14ac:dyDescent="0.25">
      <c r="A68" s="41">
        <v>44813</v>
      </c>
      <c r="B68" s="55" t="s">
        <v>153</v>
      </c>
      <c r="C68" s="43" t="s">
        <v>154</v>
      </c>
      <c r="D68" s="53" t="s">
        <v>242</v>
      </c>
      <c r="E68" s="80" t="s">
        <v>243</v>
      </c>
      <c r="F68" s="52" t="s">
        <v>155</v>
      </c>
      <c r="G68" s="53"/>
      <c r="H68" s="53"/>
      <c r="I68" s="53"/>
      <c r="J68" s="53"/>
      <c r="K68" s="54">
        <v>47949.21</v>
      </c>
      <c r="L68" s="54">
        <v>2031.75</v>
      </c>
      <c r="M68" s="54">
        <f t="shared" si="3"/>
        <v>45917.46</v>
      </c>
      <c r="N68" s="47"/>
      <c r="O68" s="48"/>
    </row>
    <row r="69" spans="1:256" s="49" customFormat="1" ht="61.5" customHeight="1" x14ac:dyDescent="0.25">
      <c r="A69" s="41">
        <v>44866</v>
      </c>
      <c r="B69" s="55" t="s">
        <v>156</v>
      </c>
      <c r="C69" s="43" t="s">
        <v>157</v>
      </c>
      <c r="D69" s="56" t="s">
        <v>23</v>
      </c>
      <c r="E69" s="43" t="s">
        <v>244</v>
      </c>
      <c r="F69" s="52" t="s">
        <v>158</v>
      </c>
      <c r="G69" s="53"/>
      <c r="H69" s="53"/>
      <c r="I69" s="53"/>
      <c r="J69" s="53"/>
      <c r="K69" s="54">
        <v>70906.09</v>
      </c>
      <c r="L69" s="54">
        <v>0</v>
      </c>
      <c r="M69" s="54">
        <f t="shared" si="3"/>
        <v>70906.09</v>
      </c>
      <c r="N69" s="47"/>
      <c r="O69" s="48"/>
    </row>
    <row r="70" spans="1:256" s="49" customFormat="1" ht="61.5" customHeight="1" x14ac:dyDescent="0.25">
      <c r="A70" s="41">
        <v>44805</v>
      </c>
      <c r="B70" s="76">
        <v>3574398</v>
      </c>
      <c r="C70" s="43" t="s">
        <v>175</v>
      </c>
      <c r="D70" s="56" t="s">
        <v>171</v>
      </c>
      <c r="E70" s="53" t="s">
        <v>176</v>
      </c>
      <c r="F70" s="45" t="s">
        <v>159</v>
      </c>
      <c r="G70" s="53"/>
      <c r="H70" s="53"/>
      <c r="I70" s="53"/>
      <c r="J70" s="53"/>
      <c r="K70" s="54">
        <v>497791.37</v>
      </c>
      <c r="L70" s="54">
        <v>20445.419999999998</v>
      </c>
      <c r="M70" s="54">
        <f t="shared" si="3"/>
        <v>477345.95</v>
      </c>
      <c r="N70" s="47"/>
      <c r="O70" s="48"/>
    </row>
    <row r="71" spans="1:256" s="49" customFormat="1" ht="75" customHeight="1" x14ac:dyDescent="0.25">
      <c r="A71" s="41">
        <v>44835</v>
      </c>
      <c r="B71" s="42">
        <v>3580918</v>
      </c>
      <c r="C71" s="43" t="s">
        <v>160</v>
      </c>
      <c r="D71" s="56" t="s">
        <v>171</v>
      </c>
      <c r="E71" s="53" t="s">
        <v>172</v>
      </c>
      <c r="F71" s="45" t="s">
        <v>161</v>
      </c>
      <c r="G71" s="53"/>
      <c r="H71" s="53"/>
      <c r="I71" s="53"/>
      <c r="J71" s="53"/>
      <c r="K71" s="54">
        <v>497791.37</v>
      </c>
      <c r="L71" s="54">
        <v>20445.419999999998</v>
      </c>
      <c r="M71" s="54">
        <f t="shared" si="3"/>
        <v>477345.95</v>
      </c>
      <c r="N71" s="47">
        <f>+K71-M71</f>
        <v>20445.419999999984</v>
      </c>
      <c r="O71" s="48"/>
    </row>
    <row r="72" spans="1:256" s="56" customFormat="1" ht="68.25" customHeight="1" x14ac:dyDescent="0.25">
      <c r="A72" s="41">
        <v>44867</v>
      </c>
      <c r="B72" s="42">
        <v>12613</v>
      </c>
      <c r="C72" s="43" t="s">
        <v>162</v>
      </c>
      <c r="D72" s="56" t="s">
        <v>26</v>
      </c>
      <c r="E72" s="43" t="s">
        <v>170</v>
      </c>
      <c r="F72" s="45" t="s">
        <v>163</v>
      </c>
      <c r="G72" s="53"/>
      <c r="H72" s="53"/>
      <c r="I72" s="53"/>
      <c r="J72" s="53"/>
      <c r="K72" s="54">
        <v>635391.67000000004</v>
      </c>
      <c r="L72" s="54">
        <v>26923.38</v>
      </c>
      <c r="M72" s="54">
        <f t="shared" si="3"/>
        <v>608468.29</v>
      </c>
      <c r="N72" s="47">
        <f>+K72-M72</f>
        <v>26923.380000000005</v>
      </c>
      <c r="O72" s="48"/>
      <c r="P72" s="61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</row>
    <row r="73" spans="1:256" s="49" customFormat="1" ht="69.599999999999994" customHeight="1" x14ac:dyDescent="0.25">
      <c r="A73" s="41">
        <v>44871</v>
      </c>
      <c r="B73" s="42" t="s">
        <v>25</v>
      </c>
      <c r="C73" s="43" t="s">
        <v>130</v>
      </c>
      <c r="D73" s="56" t="s">
        <v>252</v>
      </c>
      <c r="E73" s="53" t="s">
        <v>269</v>
      </c>
      <c r="F73" s="52" t="s">
        <v>131</v>
      </c>
      <c r="G73" s="43"/>
      <c r="H73" s="43"/>
      <c r="I73" s="43"/>
      <c r="J73" s="43"/>
      <c r="K73" s="54">
        <v>8128</v>
      </c>
      <c r="L73" s="54">
        <v>660.4</v>
      </c>
      <c r="M73" s="54">
        <f t="shared" si="3"/>
        <v>7467.6</v>
      </c>
      <c r="N73" s="47">
        <f>+K73-M73</f>
        <v>660.39999999999964</v>
      </c>
      <c r="O73" s="48"/>
      <c r="P73" s="61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</row>
    <row r="74" spans="1:256" s="50" customFormat="1" ht="66" customHeight="1" x14ac:dyDescent="0.25">
      <c r="A74" s="41">
        <v>44873</v>
      </c>
      <c r="B74" s="42" t="s">
        <v>25</v>
      </c>
      <c r="C74" s="51" t="s">
        <v>132</v>
      </c>
      <c r="D74" s="56" t="s">
        <v>252</v>
      </c>
      <c r="E74" s="53" t="s">
        <v>270</v>
      </c>
      <c r="F74" s="52" t="s">
        <v>133</v>
      </c>
      <c r="G74" s="43"/>
      <c r="H74" s="43"/>
      <c r="I74" s="43"/>
      <c r="J74" s="43"/>
      <c r="K74" s="54">
        <v>33516.6</v>
      </c>
      <c r="L74" s="54">
        <v>2723.24</v>
      </c>
      <c r="M74" s="54">
        <f t="shared" si="3"/>
        <v>30793.360000000001</v>
      </c>
      <c r="N74" s="47">
        <f>+K74-M74</f>
        <v>2723.239999999998</v>
      </c>
      <c r="O74" s="48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  <c r="IV74" s="49"/>
    </row>
    <row r="75" spans="1:256" s="26" customFormat="1" ht="67.900000000000006" customHeight="1" x14ac:dyDescent="0.25">
      <c r="A75" s="41">
        <v>44873</v>
      </c>
      <c r="B75" s="42" t="s">
        <v>25</v>
      </c>
      <c r="C75" s="51" t="s">
        <v>134</v>
      </c>
      <c r="D75" s="56" t="s">
        <v>252</v>
      </c>
      <c r="E75" s="53" t="s">
        <v>270</v>
      </c>
      <c r="F75" s="52" t="s">
        <v>133</v>
      </c>
      <c r="G75" s="43"/>
      <c r="H75" s="43"/>
      <c r="I75" s="43"/>
      <c r="J75" s="43"/>
      <c r="K75" s="54">
        <v>3411.2</v>
      </c>
      <c r="L75" s="54">
        <v>277.16000000000003</v>
      </c>
      <c r="M75" s="54">
        <f t="shared" si="3"/>
        <v>3134.04</v>
      </c>
      <c r="N75" s="10">
        <f>SUM(N31:N73)</f>
        <v>445669.11000000004</v>
      </c>
      <c r="O75" s="25"/>
    </row>
    <row r="76" spans="1:256" ht="76.150000000000006" customHeight="1" x14ac:dyDescent="0.35">
      <c r="A76" s="41">
        <v>44881</v>
      </c>
      <c r="B76" s="42" t="s">
        <v>25</v>
      </c>
      <c r="C76" s="51" t="s">
        <v>135</v>
      </c>
      <c r="D76" s="56" t="s">
        <v>136</v>
      </c>
      <c r="E76" s="53" t="s">
        <v>247</v>
      </c>
      <c r="F76" s="52" t="s">
        <v>137</v>
      </c>
      <c r="G76" s="43"/>
      <c r="H76" s="43"/>
      <c r="I76" s="43"/>
      <c r="J76" s="43"/>
      <c r="K76" s="54">
        <v>20000</v>
      </c>
      <c r="L76" s="54">
        <v>0</v>
      </c>
      <c r="M76" s="54">
        <f t="shared" si="3"/>
        <v>20000</v>
      </c>
    </row>
    <row r="77" spans="1:256" x14ac:dyDescent="0.35">
      <c r="A77" s="10"/>
      <c r="B77" s="10"/>
      <c r="C77" s="10"/>
      <c r="D77" s="71" t="s">
        <v>12</v>
      </c>
      <c r="E77" s="68"/>
      <c r="F77" s="16"/>
      <c r="G77" s="16"/>
      <c r="H77" s="69"/>
      <c r="I77" s="70"/>
      <c r="J77" s="70"/>
      <c r="K77" s="72">
        <f>SUM(K13:K76)</f>
        <v>12938403.479999999</v>
      </c>
      <c r="L77" s="72">
        <f>SUM(L13:L76)</f>
        <v>666593.67000000016</v>
      </c>
      <c r="M77" s="72">
        <f>SUM(M13:M76)</f>
        <v>12271809.809999997</v>
      </c>
    </row>
    <row r="78" spans="1:256" x14ac:dyDescent="0.35">
      <c r="A78" s="27"/>
      <c r="B78" s="28"/>
      <c r="C78" s="27"/>
      <c r="D78" s="29"/>
      <c r="E78" s="29"/>
      <c r="F78" s="17"/>
      <c r="G78" s="29"/>
      <c r="H78" s="29"/>
      <c r="I78" s="29"/>
      <c r="J78" s="29"/>
      <c r="K78" s="29"/>
      <c r="L78" s="29"/>
      <c r="M78" s="30"/>
    </row>
    <row r="79" spans="1:256" x14ac:dyDescent="0.35">
      <c r="A79" s="31" t="s">
        <v>4</v>
      </c>
      <c r="B79" s="32"/>
      <c r="D79" s="33"/>
      <c r="E79" s="33"/>
      <c r="F79" s="18"/>
      <c r="G79" s="33"/>
      <c r="H79" s="33"/>
      <c r="I79" s="33"/>
      <c r="J79" s="34" t="s">
        <v>7</v>
      </c>
      <c r="K79" s="31" t="s">
        <v>7</v>
      </c>
      <c r="L79" s="31"/>
      <c r="M79" s="32"/>
    </row>
    <row r="80" spans="1:256" x14ac:dyDescent="0.35">
      <c r="A80" s="35" t="s">
        <v>5</v>
      </c>
      <c r="B80" s="32"/>
      <c r="D80" s="32"/>
      <c r="E80" s="32"/>
      <c r="F80" s="19"/>
      <c r="G80" s="32"/>
      <c r="H80" s="32"/>
      <c r="I80" s="32"/>
      <c r="J80" s="34" t="s">
        <v>8</v>
      </c>
      <c r="K80" s="35" t="s">
        <v>8</v>
      </c>
      <c r="L80" s="35"/>
      <c r="M80" s="32"/>
    </row>
    <row r="81" spans="1:15" x14ac:dyDescent="0.35">
      <c r="A81" s="35" t="s">
        <v>6</v>
      </c>
      <c r="B81" s="32"/>
      <c r="D81" s="33"/>
      <c r="E81" s="33"/>
      <c r="F81" s="18"/>
      <c r="G81" s="33"/>
      <c r="H81" s="33"/>
      <c r="I81" s="33"/>
      <c r="J81" s="34" t="s">
        <v>9</v>
      </c>
      <c r="K81" s="35" t="s">
        <v>9</v>
      </c>
      <c r="L81" s="35"/>
      <c r="M81" s="32"/>
    </row>
    <row r="85" spans="1:15" x14ac:dyDescent="0.35">
      <c r="E85" s="40"/>
    </row>
    <row r="88" spans="1:15" s="36" customFormat="1" x14ac:dyDescent="0.35">
      <c r="F88" s="19"/>
      <c r="O88" s="37"/>
    </row>
    <row r="89" spans="1:15" s="36" customFormat="1" x14ac:dyDescent="0.35">
      <c r="F89" s="19"/>
      <c r="O89" s="37"/>
    </row>
    <row r="90" spans="1:15" s="36" customFormat="1" x14ac:dyDescent="0.35">
      <c r="F90" s="19"/>
      <c r="O90" s="37"/>
    </row>
    <row r="91" spans="1:15" s="36" customFormat="1" x14ac:dyDescent="0.35">
      <c r="F91" s="19"/>
      <c r="O91" s="37"/>
    </row>
    <row r="92" spans="1:15" s="36" customFormat="1" x14ac:dyDescent="0.35">
      <c r="F92" s="19"/>
      <c r="O92" s="37"/>
    </row>
    <row r="93" spans="1:15" s="36" customFormat="1" x14ac:dyDescent="0.35">
      <c r="F93" s="19"/>
      <c r="O93" s="37"/>
    </row>
    <row r="94" spans="1:15" s="36" customFormat="1" x14ac:dyDescent="0.35">
      <c r="F94" s="19"/>
      <c r="O94" s="37"/>
    </row>
    <row r="95" spans="1:15" s="36" customFormat="1" x14ac:dyDescent="0.35">
      <c r="F95" s="19"/>
      <c r="O95" s="37"/>
    </row>
    <row r="96" spans="1:15" s="36" customFormat="1" x14ac:dyDescent="0.35">
      <c r="F96" s="19"/>
      <c r="O96" s="37"/>
    </row>
    <row r="97" spans="4:15" s="36" customFormat="1" x14ac:dyDescent="0.35">
      <c r="F97" s="19"/>
      <c r="O97" s="37"/>
    </row>
    <row r="98" spans="4:15" s="36" customFormat="1" x14ac:dyDescent="0.35">
      <c r="F98" s="19"/>
      <c r="O98" s="37"/>
    </row>
    <row r="99" spans="4:15" s="36" customFormat="1" x14ac:dyDescent="0.35">
      <c r="F99" s="19"/>
      <c r="O99" s="37"/>
    </row>
    <row r="100" spans="4:15" s="36" customFormat="1" x14ac:dyDescent="0.35">
      <c r="F100" s="19"/>
      <c r="O100" s="37"/>
    </row>
    <row r="101" spans="4:15" s="36" customFormat="1" x14ac:dyDescent="0.35">
      <c r="F101" s="19"/>
      <c r="O101" s="37"/>
    </row>
    <row r="102" spans="4:15" s="36" customFormat="1" x14ac:dyDescent="0.35">
      <c r="F102" s="19"/>
      <c r="O102" s="37"/>
    </row>
    <row r="103" spans="4:15" s="36" customFormat="1" x14ac:dyDescent="0.35">
      <c r="F103" s="19"/>
      <c r="O103" s="37"/>
    </row>
    <row r="104" spans="4:15" s="36" customFormat="1" x14ac:dyDescent="0.35">
      <c r="F104" s="19"/>
      <c r="O104" s="37"/>
    </row>
    <row r="105" spans="4:15" s="36" customFormat="1" x14ac:dyDescent="0.35">
      <c r="F105" s="19"/>
      <c r="O105" s="37"/>
    </row>
    <row r="106" spans="4:15" s="36" customFormat="1" x14ac:dyDescent="0.35">
      <c r="F106" s="19"/>
      <c r="O106" s="37"/>
    </row>
    <row r="107" spans="4:15" s="36" customFormat="1" ht="26.25" x14ac:dyDescent="0.35">
      <c r="D107" s="38"/>
      <c r="E107" s="38"/>
      <c r="F107" s="20"/>
      <c r="G107" s="38"/>
      <c r="H107" s="38"/>
      <c r="I107" s="38"/>
      <c r="J107" s="38"/>
      <c r="K107" s="38"/>
      <c r="L107" s="38"/>
      <c r="O107" s="37"/>
    </row>
    <row r="108" spans="4:15" s="36" customFormat="1" ht="26.25" x14ac:dyDescent="0.35">
      <c r="D108" s="38"/>
      <c r="E108" s="38"/>
      <c r="F108" s="20"/>
      <c r="G108" s="38"/>
      <c r="H108" s="38"/>
      <c r="I108" s="38"/>
      <c r="J108" s="38"/>
      <c r="K108" s="38"/>
      <c r="L108" s="38"/>
      <c r="O108" s="37"/>
    </row>
    <row r="109" spans="4:15" s="36" customFormat="1" ht="26.25" x14ac:dyDescent="0.35">
      <c r="D109" s="2"/>
      <c r="E109" s="2"/>
      <c r="F109" s="21"/>
      <c r="G109" s="2"/>
      <c r="H109" s="2"/>
      <c r="I109" s="2"/>
      <c r="J109" s="2"/>
      <c r="K109" s="2"/>
      <c r="L109" s="2"/>
      <c r="O109" s="37"/>
    </row>
    <row r="110" spans="4:15" s="36" customFormat="1" x14ac:dyDescent="0.35">
      <c r="D110" s="39"/>
      <c r="E110" s="39"/>
      <c r="F110" s="22"/>
      <c r="G110" s="39"/>
      <c r="H110" s="39"/>
      <c r="I110" s="39"/>
      <c r="J110" s="39"/>
      <c r="K110" s="39"/>
      <c r="L110" s="39"/>
      <c r="O110" s="37"/>
    </row>
    <row r="111" spans="4:15" s="36" customFormat="1" ht="26.25" x14ac:dyDescent="0.35">
      <c r="D111" s="2"/>
      <c r="E111" s="2"/>
      <c r="F111" s="21"/>
      <c r="G111" s="2"/>
      <c r="H111" s="2"/>
      <c r="I111" s="2"/>
      <c r="J111" s="2"/>
      <c r="K111" s="2"/>
      <c r="L111" s="2"/>
      <c r="O111" s="37"/>
    </row>
    <row r="112" spans="4:15" s="36" customFormat="1" x14ac:dyDescent="0.35">
      <c r="D112" s="39"/>
      <c r="E112" s="39"/>
      <c r="F112" s="22"/>
      <c r="G112" s="39"/>
      <c r="H112" s="39"/>
      <c r="I112" s="39"/>
      <c r="J112" s="39"/>
      <c r="K112" s="39"/>
      <c r="L112" s="39"/>
      <c r="O112" s="37"/>
    </row>
    <row r="113" spans="4:15" s="36" customFormat="1" ht="26.25" x14ac:dyDescent="0.35">
      <c r="D113" s="2"/>
      <c r="E113" s="2"/>
      <c r="F113" s="21"/>
      <c r="G113" s="2"/>
      <c r="H113" s="2"/>
      <c r="I113" s="2"/>
      <c r="J113" s="2"/>
      <c r="K113" s="2"/>
      <c r="L113" s="2"/>
      <c r="O113" s="37"/>
    </row>
    <row r="114" spans="4:15" s="36" customFormat="1" x14ac:dyDescent="0.35">
      <c r="D114" s="39"/>
      <c r="E114" s="39"/>
      <c r="F114" s="22"/>
      <c r="G114" s="39"/>
      <c r="H114" s="39"/>
      <c r="I114" s="39"/>
      <c r="J114" s="39"/>
      <c r="K114" s="39"/>
      <c r="L114" s="39"/>
      <c r="O114" s="37"/>
    </row>
    <row r="115" spans="4:15" s="36" customFormat="1" ht="26.25" x14ac:dyDescent="0.35">
      <c r="D115" s="2"/>
      <c r="E115" s="2"/>
      <c r="F115" s="21"/>
      <c r="G115" s="2"/>
      <c r="H115" s="2"/>
      <c r="I115" s="2"/>
      <c r="J115" s="2"/>
      <c r="K115" s="2"/>
      <c r="L115" s="2"/>
      <c r="O115" s="37"/>
    </row>
    <row r="116" spans="4:15" s="36" customFormat="1" x14ac:dyDescent="0.35">
      <c r="D116" s="39"/>
      <c r="E116" s="39"/>
      <c r="F116" s="22"/>
      <c r="G116" s="39"/>
      <c r="H116" s="39"/>
      <c r="I116" s="39"/>
      <c r="J116" s="39"/>
      <c r="K116" s="39"/>
      <c r="L116" s="39"/>
      <c r="O116" s="37"/>
    </row>
    <row r="117" spans="4:15" s="36" customFormat="1" ht="26.25" x14ac:dyDescent="0.35">
      <c r="D117" s="2"/>
      <c r="E117" s="2"/>
      <c r="F117" s="21"/>
      <c r="G117" s="2"/>
      <c r="H117" s="2"/>
      <c r="I117" s="2"/>
      <c r="J117" s="2"/>
      <c r="K117" s="2"/>
      <c r="L117" s="2"/>
      <c r="O117" s="37"/>
    </row>
    <row r="118" spans="4:15" s="36" customFormat="1" x14ac:dyDescent="0.35">
      <c r="D118" s="39"/>
      <c r="E118" s="39"/>
      <c r="F118" s="22"/>
      <c r="G118" s="39"/>
      <c r="H118" s="39"/>
      <c r="I118" s="39"/>
      <c r="J118" s="39"/>
      <c r="K118" s="39"/>
      <c r="L118" s="39"/>
      <c r="O118" s="37"/>
    </row>
    <row r="119" spans="4:15" s="36" customFormat="1" ht="26.25" x14ac:dyDescent="0.35">
      <c r="D119" s="2"/>
      <c r="E119" s="2"/>
      <c r="F119" s="21"/>
      <c r="G119" s="2"/>
      <c r="H119" s="2"/>
      <c r="I119" s="2"/>
      <c r="J119" s="2"/>
      <c r="K119" s="2"/>
      <c r="L119" s="2"/>
      <c r="O119" s="37"/>
    </row>
    <row r="120" spans="4:15" s="36" customFormat="1" x14ac:dyDescent="0.35">
      <c r="D120" s="39"/>
      <c r="E120" s="39"/>
      <c r="F120" s="22"/>
      <c r="G120" s="39"/>
      <c r="H120" s="39"/>
      <c r="I120" s="39"/>
      <c r="J120" s="39"/>
      <c r="K120" s="39"/>
      <c r="L120" s="39"/>
      <c r="O120" s="37"/>
    </row>
    <row r="121" spans="4:15" s="36" customFormat="1" ht="26.25" x14ac:dyDescent="0.35">
      <c r="D121" s="2"/>
      <c r="E121" s="2"/>
      <c r="F121" s="21"/>
      <c r="G121" s="2"/>
      <c r="H121" s="2"/>
      <c r="I121" s="2"/>
      <c r="J121" s="2"/>
      <c r="K121" s="2"/>
      <c r="L121" s="2"/>
      <c r="O121" s="37"/>
    </row>
    <row r="122" spans="4:15" s="36" customFormat="1" x14ac:dyDescent="0.35">
      <c r="D122" s="39"/>
      <c r="E122" s="39"/>
      <c r="F122" s="22"/>
      <c r="G122" s="39"/>
      <c r="H122" s="39"/>
      <c r="I122" s="39"/>
      <c r="J122" s="39"/>
      <c r="K122" s="39"/>
      <c r="L122" s="39"/>
      <c r="O122" s="37"/>
    </row>
    <row r="123" spans="4:15" s="36" customFormat="1" ht="26.25" x14ac:dyDescent="0.35">
      <c r="D123" s="2"/>
      <c r="E123" s="2"/>
      <c r="F123" s="21"/>
      <c r="G123" s="2"/>
      <c r="H123" s="2"/>
      <c r="I123" s="2"/>
      <c r="J123" s="2"/>
      <c r="K123" s="2"/>
      <c r="L123" s="2"/>
      <c r="O123" s="37"/>
    </row>
    <row r="124" spans="4:15" s="36" customFormat="1" x14ac:dyDescent="0.35">
      <c r="D124" s="39"/>
      <c r="E124" s="39"/>
      <c r="F124" s="22"/>
      <c r="G124" s="39"/>
      <c r="H124" s="39"/>
      <c r="I124" s="39"/>
      <c r="J124" s="39"/>
      <c r="K124" s="39"/>
      <c r="L124" s="39"/>
      <c r="O124" s="37"/>
    </row>
    <row r="125" spans="4:15" s="36" customFormat="1" ht="26.25" x14ac:dyDescent="0.35">
      <c r="D125" s="2"/>
      <c r="E125" s="2"/>
      <c r="F125" s="21"/>
      <c r="G125" s="2"/>
      <c r="H125" s="2"/>
      <c r="I125" s="2"/>
      <c r="J125" s="2"/>
      <c r="K125" s="2"/>
      <c r="L125" s="2"/>
      <c r="O125" s="37"/>
    </row>
    <row r="126" spans="4:15" s="36" customFormat="1" x14ac:dyDescent="0.35">
      <c r="D126" s="39"/>
      <c r="E126" s="39"/>
      <c r="F126" s="22"/>
      <c r="G126" s="39"/>
      <c r="H126" s="39"/>
      <c r="I126" s="39"/>
      <c r="J126" s="39"/>
      <c r="K126" s="39"/>
      <c r="L126" s="39"/>
      <c r="O126" s="37"/>
    </row>
    <row r="127" spans="4:15" s="36" customFormat="1" ht="26.25" x14ac:dyDescent="0.35">
      <c r="D127" s="2"/>
      <c r="E127" s="2"/>
      <c r="F127" s="21"/>
      <c r="G127" s="2"/>
      <c r="H127" s="2"/>
      <c r="I127" s="2"/>
      <c r="J127" s="2"/>
      <c r="K127" s="2"/>
      <c r="L127" s="2"/>
      <c r="O127" s="37"/>
    </row>
    <row r="128" spans="4:15" s="36" customFormat="1" x14ac:dyDescent="0.35">
      <c r="D128" s="39"/>
      <c r="E128" s="39"/>
      <c r="F128" s="22"/>
      <c r="G128" s="39"/>
      <c r="H128" s="39"/>
      <c r="I128" s="39"/>
      <c r="J128" s="39"/>
      <c r="K128" s="39"/>
      <c r="L128" s="39"/>
      <c r="O128" s="37"/>
    </row>
    <row r="129" spans="4:15" s="36" customFormat="1" ht="26.25" x14ac:dyDescent="0.35">
      <c r="D129" s="2"/>
      <c r="E129" s="2"/>
      <c r="F129" s="21"/>
      <c r="G129" s="2"/>
      <c r="H129" s="2"/>
      <c r="I129" s="2"/>
      <c r="J129" s="2"/>
      <c r="K129" s="2"/>
      <c r="L129" s="2"/>
      <c r="O129" s="37"/>
    </row>
    <row r="130" spans="4:15" s="36" customFormat="1" x14ac:dyDescent="0.35">
      <c r="D130" s="39"/>
      <c r="E130" s="39"/>
      <c r="F130" s="22"/>
      <c r="G130" s="39"/>
      <c r="H130" s="39"/>
      <c r="I130" s="39"/>
      <c r="J130" s="39"/>
      <c r="K130" s="39"/>
      <c r="L130" s="39"/>
      <c r="O130" s="37"/>
    </row>
    <row r="131" spans="4:15" s="36" customFormat="1" ht="26.25" x14ac:dyDescent="0.35">
      <c r="D131" s="2"/>
      <c r="E131" s="2"/>
      <c r="F131" s="21"/>
      <c r="G131" s="2"/>
      <c r="H131" s="2"/>
      <c r="I131" s="2"/>
      <c r="J131" s="2"/>
      <c r="K131" s="2"/>
      <c r="L131" s="2"/>
      <c r="O131" s="37"/>
    </row>
    <row r="132" spans="4:15" s="36" customFormat="1" x14ac:dyDescent="0.35">
      <c r="D132" s="39"/>
      <c r="E132" s="39"/>
      <c r="F132" s="22"/>
      <c r="G132" s="39"/>
      <c r="H132" s="39"/>
      <c r="I132" s="39"/>
      <c r="J132" s="39"/>
      <c r="K132" s="39"/>
      <c r="L132" s="39"/>
      <c r="O132" s="37"/>
    </row>
    <row r="133" spans="4:15" s="36" customFormat="1" ht="26.25" x14ac:dyDescent="0.35">
      <c r="D133" s="2"/>
      <c r="E133" s="2"/>
      <c r="F133" s="21"/>
      <c r="G133" s="2"/>
      <c r="H133" s="2"/>
      <c r="I133" s="2"/>
      <c r="J133" s="2"/>
      <c r="K133" s="2"/>
      <c r="L133" s="2"/>
      <c r="O133" s="37"/>
    </row>
    <row r="134" spans="4:15" s="36" customFormat="1" x14ac:dyDescent="0.35">
      <c r="D134" s="39"/>
      <c r="E134" s="39"/>
      <c r="F134" s="22"/>
      <c r="G134" s="39"/>
      <c r="H134" s="39"/>
      <c r="I134" s="39"/>
      <c r="J134" s="39"/>
      <c r="K134" s="39"/>
      <c r="L134" s="39"/>
      <c r="O134" s="37"/>
    </row>
    <row r="135" spans="4:15" ht="26.25" x14ac:dyDescent="0.35">
      <c r="D135" s="2"/>
      <c r="E135" s="2"/>
      <c r="F135" s="21"/>
      <c r="G135" s="2"/>
      <c r="H135" s="2"/>
      <c r="I135" s="2"/>
      <c r="J135" s="2"/>
      <c r="K135" s="2"/>
      <c r="L135" s="2"/>
    </row>
    <row r="136" spans="4:15" x14ac:dyDescent="0.35">
      <c r="D136" s="3"/>
      <c r="E136" s="3"/>
      <c r="F136" s="23"/>
      <c r="G136" s="3"/>
      <c r="H136" s="3"/>
      <c r="I136" s="3"/>
      <c r="J136" s="3"/>
      <c r="K136" s="3"/>
      <c r="L136" s="3"/>
    </row>
    <row r="137" spans="4:15" ht="26.25" x14ac:dyDescent="0.35">
      <c r="D137" s="2"/>
      <c r="E137" s="2"/>
      <c r="F137" s="21"/>
      <c r="G137" s="2"/>
      <c r="H137" s="2"/>
      <c r="I137" s="2"/>
      <c r="J137" s="2"/>
      <c r="K137" s="2"/>
      <c r="L137" s="2"/>
    </row>
    <row r="138" spans="4:15" x14ac:dyDescent="0.35">
      <c r="D138" s="3"/>
      <c r="E138" s="3"/>
      <c r="F138" s="23"/>
      <c r="G138" s="3"/>
      <c r="H138" s="3"/>
      <c r="I138" s="3"/>
      <c r="J138" s="3"/>
      <c r="K138" s="3"/>
      <c r="L138" s="3"/>
    </row>
    <row r="139" spans="4:15" ht="26.25" x14ac:dyDescent="0.35">
      <c r="D139" s="2"/>
      <c r="E139" s="2"/>
      <c r="F139" s="21"/>
      <c r="G139" s="2"/>
      <c r="H139" s="2"/>
      <c r="I139" s="2"/>
      <c r="J139" s="2"/>
      <c r="K139" s="2"/>
      <c r="L139" s="2"/>
    </row>
    <row r="140" spans="4:15" x14ac:dyDescent="0.35">
      <c r="D140" s="3"/>
      <c r="E140" s="3"/>
      <c r="F140" s="23"/>
      <c r="G140" s="3"/>
      <c r="H140" s="3"/>
      <c r="I140" s="3"/>
      <c r="J140" s="3"/>
      <c r="K140" s="3"/>
      <c r="L140" s="3"/>
    </row>
    <row r="141" spans="4:15" ht="26.25" x14ac:dyDescent="0.35">
      <c r="D141" s="2"/>
      <c r="E141" s="2"/>
      <c r="F141" s="21"/>
      <c r="G141" s="2"/>
      <c r="H141" s="2"/>
      <c r="I141" s="2"/>
      <c r="J141" s="2"/>
      <c r="K141" s="2"/>
      <c r="L141" s="2"/>
    </row>
    <row r="142" spans="4:15" x14ac:dyDescent="0.35">
      <c r="D142" s="3"/>
      <c r="E142" s="3"/>
      <c r="F142" s="23"/>
      <c r="G142" s="3"/>
      <c r="H142" s="3"/>
      <c r="I142" s="3"/>
      <c r="J142" s="3"/>
      <c r="K142" s="3"/>
      <c r="L142" s="3"/>
    </row>
    <row r="143" spans="4:15" ht="26.25" x14ac:dyDescent="0.35">
      <c r="D143" s="2"/>
      <c r="E143" s="2"/>
      <c r="F143" s="21"/>
      <c r="G143" s="2"/>
      <c r="H143" s="2"/>
      <c r="I143" s="2"/>
      <c r="J143" s="2"/>
      <c r="K143" s="2"/>
      <c r="L143" s="2"/>
    </row>
    <row r="144" spans="4:15" x14ac:dyDescent="0.35">
      <c r="D144" s="3"/>
      <c r="E144" s="3"/>
      <c r="F144" s="23"/>
      <c r="G144" s="3"/>
      <c r="H144" s="3"/>
      <c r="I144" s="3"/>
      <c r="J144" s="3"/>
      <c r="K144" s="3"/>
      <c r="L144" s="3"/>
    </row>
    <row r="145" spans="4:12" ht="26.25" x14ac:dyDescent="0.35">
      <c r="D145" s="2"/>
      <c r="E145" s="2"/>
      <c r="F145" s="21"/>
      <c r="G145" s="2"/>
      <c r="H145" s="2"/>
      <c r="I145" s="2"/>
      <c r="J145" s="2"/>
      <c r="K145" s="2"/>
      <c r="L145" s="2"/>
    </row>
    <row r="146" spans="4:12" x14ac:dyDescent="0.35">
      <c r="D146" s="3"/>
      <c r="E146" s="3"/>
      <c r="F146" s="23"/>
      <c r="G146" s="3"/>
      <c r="H146" s="3"/>
      <c r="I146" s="3"/>
      <c r="J146" s="3"/>
      <c r="K146" s="3"/>
      <c r="L146" s="3"/>
    </row>
    <row r="147" spans="4:12" ht="26.25" x14ac:dyDescent="0.35">
      <c r="D147" s="2"/>
      <c r="E147" s="2"/>
      <c r="F147" s="21"/>
      <c r="G147" s="2"/>
      <c r="H147" s="2"/>
      <c r="I147" s="2"/>
      <c r="J147" s="2"/>
      <c r="K147" s="2"/>
      <c r="L147" s="2"/>
    </row>
    <row r="148" spans="4:12" x14ac:dyDescent="0.35">
      <c r="D148" s="3"/>
      <c r="E148" s="3"/>
      <c r="F148" s="23"/>
      <c r="G148" s="3"/>
      <c r="H148" s="3"/>
      <c r="I148" s="3"/>
      <c r="J148" s="3"/>
      <c r="K148" s="3"/>
      <c r="L148" s="3"/>
    </row>
    <row r="149" spans="4:12" ht="26.25" x14ac:dyDescent="0.35">
      <c r="D149" s="2"/>
      <c r="E149" s="2"/>
      <c r="F149" s="21"/>
      <c r="G149" s="2"/>
      <c r="H149" s="2"/>
      <c r="I149" s="2"/>
      <c r="J149" s="2"/>
      <c r="K149" s="2"/>
      <c r="L149" s="2"/>
    </row>
    <row r="150" spans="4:12" x14ac:dyDescent="0.35">
      <c r="D150" s="3"/>
      <c r="E150" s="3"/>
      <c r="F150" s="23"/>
      <c r="G150" s="3"/>
      <c r="H150" s="3"/>
      <c r="I150" s="3"/>
      <c r="J150" s="3"/>
      <c r="K150" s="3"/>
      <c r="L150" s="3"/>
    </row>
    <row r="151" spans="4:12" ht="26.25" x14ac:dyDescent="0.35">
      <c r="D151" s="2"/>
      <c r="E151" s="2"/>
      <c r="F151" s="21"/>
      <c r="G151" s="2"/>
      <c r="H151" s="2"/>
      <c r="I151" s="2"/>
      <c r="J151" s="2"/>
      <c r="K151" s="2"/>
      <c r="L151" s="2"/>
    </row>
    <row r="152" spans="4:12" x14ac:dyDescent="0.35">
      <c r="D152" s="3"/>
      <c r="E152" s="3"/>
      <c r="F152" s="23"/>
      <c r="G152" s="3"/>
      <c r="H152" s="3"/>
      <c r="I152" s="3"/>
      <c r="J152" s="3"/>
      <c r="K152" s="3"/>
      <c r="L152" s="3"/>
    </row>
    <row r="153" spans="4:12" ht="26.25" x14ac:dyDescent="0.35">
      <c r="D153" s="2"/>
      <c r="E153" s="2"/>
      <c r="F153" s="21"/>
      <c r="G153" s="2"/>
      <c r="H153" s="2"/>
      <c r="I153" s="2"/>
      <c r="J153" s="2"/>
      <c r="K153" s="2"/>
      <c r="L153" s="2"/>
    </row>
    <row r="154" spans="4:12" x14ac:dyDescent="0.35">
      <c r="D154" s="3"/>
      <c r="E154" s="3"/>
      <c r="F154" s="23"/>
      <c r="G154" s="3"/>
      <c r="H154" s="3"/>
      <c r="I154" s="3"/>
      <c r="J154" s="3"/>
      <c r="K154" s="3"/>
      <c r="L154" s="3"/>
    </row>
    <row r="155" spans="4:12" ht="26.25" x14ac:dyDescent="0.35">
      <c r="D155" s="2"/>
      <c r="E155" s="2"/>
      <c r="F155" s="21"/>
      <c r="G155" s="2"/>
      <c r="H155" s="2"/>
      <c r="I155" s="2"/>
      <c r="J155" s="2"/>
      <c r="K155" s="2"/>
      <c r="L155" s="2"/>
    </row>
    <row r="156" spans="4:12" x14ac:dyDescent="0.35">
      <c r="D156" s="3"/>
      <c r="E156" s="3"/>
      <c r="F156" s="23"/>
      <c r="G156" s="3"/>
      <c r="H156" s="3"/>
      <c r="I156" s="3"/>
      <c r="J156" s="3"/>
      <c r="K156" s="3"/>
      <c r="L156" s="3"/>
    </row>
    <row r="157" spans="4:12" ht="26.25" x14ac:dyDescent="0.35">
      <c r="D157" s="2"/>
      <c r="E157" s="2"/>
      <c r="F157" s="21"/>
      <c r="G157" s="2"/>
      <c r="H157" s="2"/>
      <c r="I157" s="2"/>
      <c r="J157" s="2"/>
      <c r="K157" s="2"/>
      <c r="L157" s="2"/>
    </row>
    <row r="158" spans="4:12" x14ac:dyDescent="0.35">
      <c r="D158" s="3"/>
      <c r="E158" s="3"/>
      <c r="F158" s="23"/>
      <c r="G158" s="3"/>
      <c r="H158" s="3"/>
      <c r="I158" s="3"/>
      <c r="J158" s="3"/>
      <c r="K158" s="3"/>
      <c r="L158" s="3"/>
    </row>
    <row r="159" spans="4:12" ht="26.25" x14ac:dyDescent="0.35">
      <c r="D159" s="2"/>
      <c r="E159" s="2"/>
      <c r="F159" s="21"/>
      <c r="G159" s="2"/>
      <c r="H159" s="2"/>
      <c r="I159" s="2"/>
      <c r="J159" s="2"/>
      <c r="K159" s="2"/>
      <c r="L159" s="2"/>
    </row>
    <row r="160" spans="4:12" x14ac:dyDescent="0.35">
      <c r="D160" s="3"/>
      <c r="E160" s="3"/>
      <c r="F160" s="23"/>
      <c r="G160" s="3"/>
      <c r="H160" s="3"/>
      <c r="I160" s="3"/>
      <c r="J160" s="3"/>
      <c r="K160" s="3"/>
      <c r="L160" s="3"/>
    </row>
    <row r="161" spans="4:12" ht="26.25" x14ac:dyDescent="0.35">
      <c r="D161" s="2"/>
      <c r="E161" s="2"/>
      <c r="F161" s="21"/>
      <c r="G161" s="2"/>
      <c r="H161" s="2"/>
      <c r="I161" s="2"/>
      <c r="J161" s="2"/>
      <c r="K161" s="2"/>
      <c r="L161" s="2"/>
    </row>
    <row r="162" spans="4:12" x14ac:dyDescent="0.35">
      <c r="D162" s="3"/>
      <c r="E162" s="3"/>
      <c r="F162" s="23"/>
      <c r="G162" s="3"/>
      <c r="H162" s="3"/>
      <c r="I162" s="3"/>
      <c r="J162" s="3"/>
      <c r="K162" s="3"/>
      <c r="L162" s="3"/>
    </row>
    <row r="163" spans="4:12" ht="26.25" x14ac:dyDescent="0.35">
      <c r="D163" s="2"/>
      <c r="E163" s="2"/>
      <c r="F163" s="21"/>
      <c r="G163" s="2"/>
      <c r="H163" s="2"/>
      <c r="I163" s="2"/>
      <c r="J163" s="2"/>
      <c r="K163" s="2"/>
      <c r="L163" s="2"/>
    </row>
    <row r="164" spans="4:12" x14ac:dyDescent="0.35">
      <c r="D164" s="3"/>
      <c r="E164" s="3"/>
      <c r="F164" s="23"/>
      <c r="G164" s="3"/>
      <c r="H164" s="3"/>
      <c r="I164" s="3"/>
      <c r="J164" s="3"/>
      <c r="K164" s="3"/>
      <c r="L164" s="3"/>
    </row>
    <row r="165" spans="4:12" ht="26.25" x14ac:dyDescent="0.35">
      <c r="D165" s="2"/>
      <c r="E165" s="2"/>
      <c r="F165" s="21"/>
      <c r="G165" s="2"/>
      <c r="H165" s="2"/>
      <c r="I165" s="2"/>
      <c r="J165" s="2"/>
      <c r="K165" s="2"/>
      <c r="L165" s="2"/>
    </row>
    <row r="166" spans="4:12" x14ac:dyDescent="0.35">
      <c r="D166" s="3"/>
      <c r="E166" s="3"/>
      <c r="F166" s="23"/>
      <c r="G166" s="3"/>
      <c r="H166" s="3"/>
      <c r="I166" s="3"/>
      <c r="J166" s="3"/>
      <c r="K166" s="3"/>
      <c r="L166" s="3"/>
    </row>
    <row r="167" spans="4:12" ht="26.25" x14ac:dyDescent="0.35">
      <c r="D167" s="2"/>
      <c r="E167" s="2"/>
      <c r="F167" s="21"/>
      <c r="G167" s="2"/>
      <c r="H167" s="2"/>
      <c r="I167" s="2"/>
      <c r="J167" s="2"/>
      <c r="K167" s="2"/>
      <c r="L167" s="2"/>
    </row>
    <row r="168" spans="4:12" x14ac:dyDescent="0.35">
      <c r="D168" s="3"/>
      <c r="E168" s="3"/>
      <c r="F168" s="23"/>
      <c r="G168" s="3"/>
      <c r="H168" s="3"/>
      <c r="I168" s="3"/>
      <c r="J168" s="3"/>
      <c r="K168" s="3"/>
      <c r="L168" s="3"/>
    </row>
    <row r="169" spans="4:12" ht="26.25" x14ac:dyDescent="0.35">
      <c r="D169" s="2"/>
      <c r="E169" s="2"/>
      <c r="F169" s="21"/>
      <c r="G169" s="2"/>
      <c r="H169" s="2"/>
      <c r="I169" s="2"/>
      <c r="J169" s="2"/>
      <c r="K169" s="2"/>
      <c r="L169" s="2"/>
    </row>
    <row r="170" spans="4:12" x14ac:dyDescent="0.35">
      <c r="D170" s="3"/>
      <c r="E170" s="3"/>
      <c r="F170" s="23"/>
      <c r="G170" s="3"/>
      <c r="H170" s="3"/>
      <c r="I170" s="3"/>
      <c r="J170" s="3"/>
      <c r="K170" s="3"/>
      <c r="L170" s="3"/>
    </row>
    <row r="171" spans="4:12" ht="26.25" x14ac:dyDescent="0.35">
      <c r="D171" s="2"/>
      <c r="E171" s="2"/>
      <c r="F171" s="21"/>
      <c r="G171" s="2"/>
      <c r="H171" s="2"/>
      <c r="I171" s="2"/>
      <c r="J171" s="2"/>
      <c r="K171" s="2"/>
      <c r="L171" s="2"/>
    </row>
    <row r="172" spans="4:12" x14ac:dyDescent="0.35">
      <c r="D172" s="3"/>
      <c r="E172" s="3"/>
      <c r="F172" s="23"/>
      <c r="G172" s="3"/>
      <c r="H172" s="3"/>
      <c r="I172" s="3"/>
      <c r="J172" s="3"/>
      <c r="K172" s="3"/>
      <c r="L172" s="3"/>
    </row>
    <row r="173" spans="4:12" ht="26.25" x14ac:dyDescent="0.35">
      <c r="D173" s="2"/>
      <c r="E173" s="2"/>
      <c r="F173" s="21"/>
      <c r="G173" s="2"/>
      <c r="H173" s="2"/>
      <c r="I173" s="2"/>
      <c r="J173" s="2"/>
      <c r="K173" s="2"/>
      <c r="L173" s="2"/>
    </row>
    <row r="174" spans="4:12" x14ac:dyDescent="0.35">
      <c r="D174" s="3"/>
      <c r="E174" s="3"/>
      <c r="F174" s="23"/>
      <c r="G174" s="3"/>
      <c r="H174" s="3"/>
      <c r="I174" s="3"/>
      <c r="J174" s="3"/>
      <c r="K174" s="3"/>
      <c r="L174" s="3"/>
    </row>
    <row r="175" spans="4:12" ht="26.25" x14ac:dyDescent="0.35">
      <c r="D175" s="2"/>
      <c r="E175" s="2"/>
      <c r="F175" s="21"/>
      <c r="G175" s="2"/>
      <c r="H175" s="2"/>
      <c r="I175" s="2"/>
      <c r="J175" s="2"/>
      <c r="K175" s="2"/>
      <c r="L175" s="2"/>
    </row>
    <row r="176" spans="4:12" x14ac:dyDescent="0.35">
      <c r="D176" s="3"/>
      <c r="E176" s="3"/>
      <c r="F176" s="23"/>
      <c r="G176" s="3"/>
      <c r="H176" s="3"/>
      <c r="I176" s="3"/>
      <c r="J176" s="3"/>
      <c r="K176" s="3"/>
      <c r="L176" s="3"/>
    </row>
    <row r="177" spans="4:12" ht="26.25" x14ac:dyDescent="0.35">
      <c r="D177" s="2"/>
      <c r="E177" s="2"/>
      <c r="F177" s="21"/>
      <c r="G177" s="2"/>
      <c r="H177" s="2"/>
      <c r="I177" s="2"/>
      <c r="J177" s="2"/>
      <c r="K177" s="2"/>
      <c r="L177" s="2"/>
    </row>
    <row r="178" spans="4:12" x14ac:dyDescent="0.35">
      <c r="D178" s="3"/>
      <c r="E178" s="3"/>
      <c r="F178" s="23"/>
      <c r="G178" s="3"/>
      <c r="H178" s="3"/>
      <c r="I178" s="3"/>
      <c r="J178" s="3"/>
      <c r="K178" s="3"/>
      <c r="L178" s="3"/>
    </row>
    <row r="179" spans="4:12" ht="26.25" x14ac:dyDescent="0.35">
      <c r="D179" s="2"/>
      <c r="E179" s="2"/>
      <c r="F179" s="21"/>
      <c r="G179" s="2"/>
      <c r="H179" s="2"/>
      <c r="I179" s="2"/>
      <c r="J179" s="2"/>
      <c r="K179" s="2"/>
      <c r="L179" s="2"/>
    </row>
    <row r="180" spans="4:12" x14ac:dyDescent="0.35">
      <c r="D180" s="3"/>
      <c r="E180" s="3"/>
      <c r="F180" s="23"/>
      <c r="G180" s="3"/>
      <c r="H180" s="3"/>
      <c r="I180" s="3"/>
      <c r="J180" s="3"/>
      <c r="K180" s="3"/>
      <c r="L180" s="3"/>
    </row>
    <row r="181" spans="4:12" ht="26.25" x14ac:dyDescent="0.35">
      <c r="D181" s="2"/>
      <c r="E181" s="2"/>
      <c r="F181" s="21"/>
      <c r="G181" s="2"/>
      <c r="H181" s="2"/>
      <c r="I181" s="2"/>
      <c r="J181" s="2"/>
      <c r="K181" s="2"/>
      <c r="L181" s="2"/>
    </row>
    <row r="182" spans="4:12" x14ac:dyDescent="0.35">
      <c r="D182" s="3"/>
      <c r="E182" s="3"/>
      <c r="F182" s="23"/>
      <c r="G182" s="3"/>
      <c r="H182" s="3"/>
      <c r="I182" s="3"/>
      <c r="J182" s="3"/>
      <c r="K182" s="3"/>
      <c r="L182" s="3"/>
    </row>
    <row r="183" spans="4:12" ht="26.25" x14ac:dyDescent="0.35">
      <c r="D183" s="2"/>
      <c r="E183" s="2"/>
      <c r="F183" s="21"/>
      <c r="G183" s="2"/>
      <c r="H183" s="2"/>
      <c r="I183" s="2"/>
      <c r="J183" s="2"/>
      <c r="K183" s="2"/>
      <c r="L183" s="2"/>
    </row>
    <row r="184" spans="4:12" x14ac:dyDescent="0.35">
      <c r="D184" s="3"/>
      <c r="E184" s="3"/>
      <c r="F184" s="23"/>
      <c r="G184" s="3"/>
      <c r="H184" s="3"/>
      <c r="I184" s="3"/>
      <c r="J184" s="3"/>
      <c r="K184" s="3"/>
      <c r="L184" s="3"/>
    </row>
    <row r="185" spans="4:12" ht="26.25" x14ac:dyDescent="0.35">
      <c r="D185" s="2"/>
      <c r="E185" s="2"/>
      <c r="F185" s="21"/>
      <c r="G185" s="2"/>
      <c r="H185" s="2"/>
      <c r="I185" s="2"/>
      <c r="J185" s="2"/>
      <c r="K185" s="2"/>
      <c r="L185" s="2"/>
    </row>
    <row r="186" spans="4:12" x14ac:dyDescent="0.35">
      <c r="D186" s="3"/>
      <c r="E186" s="3"/>
      <c r="F186" s="23"/>
      <c r="G186" s="3"/>
      <c r="H186" s="3"/>
      <c r="I186" s="3"/>
      <c r="J186" s="3"/>
      <c r="K186" s="3"/>
      <c r="L186" s="3"/>
    </row>
    <row r="187" spans="4:12" ht="26.25" x14ac:dyDescent="0.35">
      <c r="D187" s="2"/>
      <c r="E187" s="2"/>
      <c r="F187" s="21"/>
      <c r="G187" s="2"/>
      <c r="H187" s="2"/>
      <c r="I187" s="2"/>
      <c r="J187" s="2"/>
      <c r="K187" s="2"/>
      <c r="L187" s="2"/>
    </row>
    <row r="188" spans="4:12" x14ac:dyDescent="0.35">
      <c r="D188" s="3"/>
      <c r="E188" s="3"/>
      <c r="F188" s="23"/>
      <c r="G188" s="3"/>
      <c r="H188" s="3"/>
      <c r="I188" s="3"/>
      <c r="J188" s="3"/>
      <c r="K188" s="3"/>
      <c r="L188" s="3"/>
    </row>
    <row r="189" spans="4:12" ht="26.25" x14ac:dyDescent="0.35">
      <c r="D189" s="2"/>
      <c r="E189" s="2"/>
      <c r="F189" s="21"/>
      <c r="G189" s="2"/>
      <c r="H189" s="2"/>
      <c r="I189" s="2"/>
      <c r="J189" s="2"/>
      <c r="K189" s="2"/>
      <c r="L189" s="2"/>
    </row>
    <row r="190" spans="4:12" x14ac:dyDescent="0.35">
      <c r="D190" s="3"/>
      <c r="E190" s="3"/>
      <c r="F190" s="23"/>
      <c r="G190" s="3"/>
      <c r="H190" s="3"/>
      <c r="I190" s="3"/>
      <c r="J190" s="3"/>
      <c r="K190" s="3"/>
      <c r="L190" s="3"/>
    </row>
    <row r="191" spans="4:12" ht="26.25" x14ac:dyDescent="0.35">
      <c r="D191" s="2"/>
      <c r="E191" s="2"/>
      <c r="F191" s="21"/>
      <c r="G191" s="2"/>
      <c r="H191" s="2"/>
      <c r="I191" s="2"/>
      <c r="J191" s="2"/>
      <c r="K191" s="2"/>
      <c r="L191" s="2"/>
    </row>
    <row r="192" spans="4:12" x14ac:dyDescent="0.35">
      <c r="D192" s="3"/>
      <c r="E192" s="3"/>
      <c r="F192" s="23"/>
      <c r="G192" s="3"/>
      <c r="H192" s="3"/>
      <c r="I192" s="3"/>
      <c r="J192" s="3"/>
      <c r="K192" s="3"/>
      <c r="L192" s="3"/>
    </row>
    <row r="193" spans="4:12" ht="26.25" x14ac:dyDescent="0.35">
      <c r="D193" s="2"/>
      <c r="E193" s="2"/>
      <c r="F193" s="21"/>
      <c r="G193" s="2"/>
      <c r="H193" s="2"/>
      <c r="I193" s="2"/>
      <c r="J193" s="2"/>
      <c r="K193" s="2"/>
      <c r="L193" s="2"/>
    </row>
    <row r="194" spans="4:12" x14ac:dyDescent="0.35">
      <c r="D194" s="3"/>
      <c r="E194" s="3"/>
      <c r="F194" s="23"/>
      <c r="G194" s="3"/>
      <c r="H194" s="3"/>
      <c r="I194" s="3"/>
      <c r="J194" s="3"/>
      <c r="K194" s="3"/>
      <c r="L194" s="3"/>
    </row>
    <row r="195" spans="4:12" ht="26.25" x14ac:dyDescent="0.35">
      <c r="D195" s="2"/>
      <c r="E195" s="2"/>
      <c r="F195" s="21"/>
      <c r="G195" s="2"/>
      <c r="H195" s="2"/>
      <c r="I195" s="2"/>
      <c r="J195" s="2"/>
      <c r="K195" s="2"/>
      <c r="L195" s="2"/>
    </row>
    <row r="196" spans="4:12" x14ac:dyDescent="0.35">
      <c r="D196" s="3"/>
      <c r="E196" s="3"/>
      <c r="F196" s="23"/>
      <c r="G196" s="3"/>
      <c r="H196" s="3"/>
      <c r="I196" s="3"/>
      <c r="J196" s="3"/>
      <c r="K196" s="3"/>
      <c r="L196" s="3"/>
    </row>
    <row r="197" spans="4:12" ht="26.25" x14ac:dyDescent="0.35">
      <c r="D197" s="2"/>
      <c r="E197" s="2"/>
      <c r="F197" s="21"/>
      <c r="G197" s="2"/>
      <c r="H197" s="2"/>
      <c r="I197" s="2"/>
      <c r="J197" s="2"/>
      <c r="K197" s="2"/>
      <c r="L197" s="2"/>
    </row>
    <row r="198" spans="4:12" x14ac:dyDescent="0.35">
      <c r="D198" s="3"/>
      <c r="E198" s="3"/>
      <c r="F198" s="23"/>
      <c r="G198" s="3"/>
      <c r="H198" s="3"/>
      <c r="I198" s="3"/>
      <c r="J198" s="3"/>
      <c r="K198" s="3"/>
      <c r="L198" s="3"/>
    </row>
    <row r="199" spans="4:12" ht="26.25" x14ac:dyDescent="0.35">
      <c r="D199" s="2"/>
      <c r="E199" s="2"/>
      <c r="F199" s="21"/>
      <c r="G199" s="2"/>
      <c r="H199" s="2"/>
      <c r="I199" s="2"/>
      <c r="J199" s="2"/>
      <c r="K199" s="2"/>
      <c r="L199" s="2"/>
    </row>
    <row r="200" spans="4:12" x14ac:dyDescent="0.35">
      <c r="D200" s="3"/>
      <c r="E200" s="3"/>
      <c r="F200" s="23"/>
      <c r="G200" s="3"/>
      <c r="H200" s="3"/>
      <c r="I200" s="3"/>
      <c r="J200" s="3"/>
      <c r="K200" s="3"/>
      <c r="L200" s="3"/>
    </row>
    <row r="201" spans="4:12" ht="26.25" x14ac:dyDescent="0.35">
      <c r="D201" s="2"/>
      <c r="E201" s="2"/>
      <c r="F201" s="21"/>
      <c r="G201" s="2"/>
      <c r="H201" s="2"/>
      <c r="I201" s="2"/>
      <c r="J201" s="2"/>
      <c r="K201" s="2"/>
      <c r="L201" s="2"/>
    </row>
    <row r="202" spans="4:12" x14ac:dyDescent="0.35">
      <c r="D202" s="3"/>
      <c r="E202" s="3"/>
      <c r="F202" s="23"/>
      <c r="G202" s="3"/>
      <c r="H202" s="3"/>
      <c r="I202" s="3"/>
      <c r="J202" s="3"/>
      <c r="K202" s="3"/>
      <c r="L202" s="3"/>
    </row>
    <row r="203" spans="4:12" ht="26.25" x14ac:dyDescent="0.35">
      <c r="D203" s="2"/>
      <c r="E203" s="2"/>
      <c r="F203" s="21"/>
      <c r="G203" s="2"/>
      <c r="H203" s="2"/>
      <c r="I203" s="2"/>
      <c r="J203" s="2"/>
      <c r="K203" s="2"/>
      <c r="L203" s="2"/>
    </row>
    <row r="204" spans="4:12" x14ac:dyDescent="0.35">
      <c r="D204" s="3"/>
      <c r="E204" s="3"/>
      <c r="F204" s="23"/>
      <c r="G204" s="3"/>
      <c r="H204" s="3"/>
      <c r="I204" s="3"/>
      <c r="J204" s="3"/>
      <c r="K204" s="3"/>
      <c r="L204" s="3"/>
    </row>
    <row r="205" spans="4:12" ht="26.25" x14ac:dyDescent="0.35">
      <c r="D205" s="2"/>
      <c r="E205" s="2"/>
      <c r="F205" s="21"/>
      <c r="G205" s="2"/>
      <c r="H205" s="2"/>
      <c r="I205" s="2"/>
      <c r="J205" s="2"/>
      <c r="K205" s="2"/>
      <c r="L205" s="2"/>
    </row>
    <row r="206" spans="4:12" x14ac:dyDescent="0.35">
      <c r="D206" s="3"/>
      <c r="E206" s="3"/>
      <c r="F206" s="23"/>
      <c r="G206" s="3"/>
      <c r="H206" s="3"/>
      <c r="I206" s="3"/>
      <c r="J206" s="3"/>
      <c r="K206" s="3"/>
      <c r="L206" s="3"/>
    </row>
    <row r="207" spans="4:12" ht="26.25" x14ac:dyDescent="0.35">
      <c r="D207" s="2"/>
      <c r="E207" s="2"/>
      <c r="F207" s="21"/>
      <c r="G207" s="2"/>
      <c r="H207" s="2"/>
      <c r="I207" s="2"/>
      <c r="J207" s="2"/>
      <c r="K207" s="2"/>
      <c r="L207" s="2"/>
    </row>
    <row r="208" spans="4:12" x14ac:dyDescent="0.35">
      <c r="D208" s="3"/>
      <c r="E208" s="3"/>
      <c r="F208" s="23"/>
      <c r="G208" s="3"/>
      <c r="H208" s="3"/>
      <c r="I208" s="3"/>
      <c r="J208" s="3"/>
      <c r="K208" s="3"/>
      <c r="L208" s="3"/>
    </row>
    <row r="209" spans="4:12" ht="26.25" x14ac:dyDescent="0.35">
      <c r="D209" s="2"/>
      <c r="E209" s="2"/>
      <c r="F209" s="21"/>
      <c r="G209" s="2"/>
      <c r="H209" s="2"/>
      <c r="I209" s="2"/>
      <c r="J209" s="2"/>
      <c r="K209" s="2"/>
      <c r="L209" s="2"/>
    </row>
    <row r="210" spans="4:12" x14ac:dyDescent="0.35">
      <c r="D210" s="3"/>
      <c r="E210" s="3"/>
      <c r="F210" s="23"/>
      <c r="G210" s="3"/>
      <c r="H210" s="3"/>
      <c r="I210" s="3"/>
      <c r="J210" s="3"/>
      <c r="K210" s="3"/>
      <c r="L210" s="3"/>
    </row>
    <row r="211" spans="4:12" ht="26.25" x14ac:dyDescent="0.35">
      <c r="D211" s="2"/>
      <c r="E211" s="2"/>
      <c r="F211" s="21"/>
      <c r="G211" s="2"/>
      <c r="H211" s="2"/>
      <c r="I211" s="2"/>
      <c r="J211" s="2"/>
      <c r="K211" s="2"/>
      <c r="L211" s="2"/>
    </row>
    <row r="212" spans="4:12" x14ac:dyDescent="0.35">
      <c r="D212" s="3"/>
      <c r="E212" s="3"/>
      <c r="F212" s="23"/>
      <c r="G212" s="3"/>
      <c r="H212" s="3"/>
      <c r="I212" s="3"/>
      <c r="J212" s="3"/>
      <c r="K212" s="3"/>
      <c r="L212" s="3"/>
    </row>
    <row r="213" spans="4:12" ht="26.25" x14ac:dyDescent="0.35">
      <c r="D213" s="2"/>
      <c r="E213" s="2"/>
      <c r="F213" s="21"/>
      <c r="G213" s="2"/>
      <c r="H213" s="2"/>
      <c r="I213" s="2"/>
      <c r="J213" s="2"/>
      <c r="K213" s="2"/>
      <c r="L213" s="2"/>
    </row>
    <row r="214" spans="4:12" x14ac:dyDescent="0.35">
      <c r="D214" s="3"/>
      <c r="E214" s="3"/>
      <c r="F214" s="23"/>
      <c r="G214" s="3"/>
      <c r="H214" s="3"/>
      <c r="I214" s="3"/>
      <c r="J214" s="3"/>
      <c r="K214" s="3"/>
      <c r="L214" s="3"/>
    </row>
    <row r="215" spans="4:12" ht="26.25" x14ac:dyDescent="0.35">
      <c r="D215" s="2"/>
      <c r="E215" s="2"/>
      <c r="F215" s="21"/>
      <c r="G215" s="2"/>
      <c r="H215" s="2"/>
      <c r="I215" s="2"/>
      <c r="J215" s="2"/>
      <c r="K215" s="2"/>
      <c r="L215" s="2"/>
    </row>
    <row r="216" spans="4:12" x14ac:dyDescent="0.35">
      <c r="D216" s="3"/>
      <c r="E216" s="3"/>
      <c r="F216" s="23"/>
      <c r="G216" s="3"/>
      <c r="H216" s="3"/>
      <c r="I216" s="3"/>
      <c r="J216" s="3"/>
      <c r="K216" s="3"/>
      <c r="L216" s="3"/>
    </row>
    <row r="217" spans="4:12" ht="26.25" x14ac:dyDescent="0.35">
      <c r="D217" s="2"/>
      <c r="E217" s="2"/>
      <c r="F217" s="21"/>
      <c r="G217" s="2"/>
      <c r="H217" s="2"/>
      <c r="I217" s="2"/>
      <c r="J217" s="2"/>
      <c r="K217" s="2"/>
      <c r="L217" s="2"/>
    </row>
    <row r="218" spans="4:12" x14ac:dyDescent="0.35">
      <c r="D218" s="3"/>
      <c r="E218" s="3"/>
      <c r="F218" s="23"/>
      <c r="G218" s="3"/>
      <c r="H218" s="3"/>
      <c r="I218" s="3"/>
      <c r="J218" s="3"/>
      <c r="K218" s="3"/>
      <c r="L218" s="3"/>
    </row>
    <row r="219" spans="4:12" ht="26.25" x14ac:dyDescent="0.35">
      <c r="D219" s="2"/>
      <c r="E219" s="2"/>
      <c r="F219" s="21"/>
      <c r="G219" s="2"/>
      <c r="H219" s="2"/>
      <c r="I219" s="2"/>
      <c r="J219" s="2"/>
      <c r="K219" s="2"/>
      <c r="L219" s="2"/>
    </row>
    <row r="220" spans="4:12" x14ac:dyDescent="0.35">
      <c r="D220" s="3"/>
      <c r="E220" s="3"/>
      <c r="F220" s="23"/>
      <c r="G220" s="3"/>
      <c r="H220" s="3"/>
      <c r="I220" s="3"/>
      <c r="J220" s="3"/>
      <c r="K220" s="3"/>
      <c r="L220" s="3"/>
    </row>
    <row r="221" spans="4:12" ht="26.25" x14ac:dyDescent="0.35">
      <c r="D221" s="2"/>
      <c r="E221" s="2"/>
      <c r="F221" s="21"/>
      <c r="G221" s="2"/>
      <c r="H221" s="2"/>
      <c r="I221" s="2"/>
      <c r="J221" s="2"/>
      <c r="K221" s="2"/>
      <c r="L221" s="2"/>
    </row>
    <row r="222" spans="4:12" x14ac:dyDescent="0.35">
      <c r="D222" s="3"/>
      <c r="E222" s="3"/>
      <c r="F222" s="23"/>
      <c r="G222" s="3"/>
      <c r="H222" s="3"/>
      <c r="I222" s="3"/>
      <c r="J222" s="3"/>
      <c r="K222" s="3"/>
      <c r="L222" s="3"/>
    </row>
    <row r="223" spans="4:12" ht="26.25" x14ac:dyDescent="0.35">
      <c r="D223" s="2"/>
      <c r="E223" s="2"/>
      <c r="F223" s="21"/>
      <c r="G223" s="2"/>
      <c r="H223" s="2"/>
      <c r="I223" s="2"/>
      <c r="J223" s="2"/>
      <c r="K223" s="2"/>
      <c r="L223" s="2"/>
    </row>
  </sheetData>
  <sortState ref="A15:M77">
    <sortCondition ref="F15:F77"/>
  </sortState>
  <mergeCells count="4">
    <mergeCell ref="A8:N8"/>
    <mergeCell ref="A10:M10"/>
    <mergeCell ref="A11:M11"/>
    <mergeCell ref="A9:N9"/>
  </mergeCells>
  <pageMargins left="2.0866141732283499" right="0.23622047244094499" top="0.74803149606299202" bottom="0.74803149606299202" header="0.31496062992126" footer="0.31496062992126"/>
  <pageSetup paperSize="5" scale="39" orientation="landscape" r:id="rId1"/>
  <rowBreaks count="3" manualBreakCount="3">
    <brk id="29" max="12" man="1"/>
    <brk id="43" max="12" man="1"/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SUPLIDORES  NOVIEMBRE 2022</vt:lpstr>
      <vt:lpstr>'PAGO SUPLIDORES  NOVIEMBRE 2022'!Área_de_impresión</vt:lpstr>
      <vt:lpstr>'PAGO SUPLIDORES  NOVIEMBRE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</dc:creator>
  <cp:lastModifiedBy>Yenny Acosta Hernandez</cp:lastModifiedBy>
  <cp:lastPrinted>2022-12-14T15:40:57Z</cp:lastPrinted>
  <dcterms:created xsi:type="dcterms:W3CDTF">2018-01-16T14:53:14Z</dcterms:created>
  <dcterms:modified xsi:type="dcterms:W3CDTF">2022-12-14T19:53:28Z</dcterms:modified>
</cp:coreProperties>
</file>