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40" windowHeight="11760" tabRatio="561"/>
  </bookViews>
  <sheets>
    <sheet name="PAGO SUPLIDORES  OCTUBRE 2022" sheetId="22" r:id="rId1"/>
  </sheets>
  <definedNames>
    <definedName name="_xlnm.Print_Area" localSheetId="0">'PAGO SUPLIDORES  OCTUBRE 2022'!$A$1:$M$80</definedName>
    <definedName name="_xlnm.Print_Titles" localSheetId="0">'PAGO SUPLIDORES  OCTUBRE 2022'!$1:$13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3" i="22" l="1"/>
  <c r="M70" i="22"/>
  <c r="N70" i="22"/>
  <c r="M38" i="22"/>
  <c r="N38" i="22"/>
  <c r="M35" i="22"/>
  <c r="N35" i="22"/>
  <c r="M36" i="22"/>
  <c r="N36" i="22"/>
  <c r="M37" i="22"/>
  <c r="N37" i="22"/>
  <c r="M34" i="22"/>
  <c r="N34" i="22"/>
  <c r="M24" i="22"/>
  <c r="M69" i="22"/>
  <c r="M63" i="22"/>
  <c r="N63" i="22"/>
  <c r="M62" i="22"/>
  <c r="N62" i="22"/>
  <c r="M61" i="22"/>
  <c r="N61" i="22"/>
  <c r="M60" i="22"/>
  <c r="N60" i="22"/>
  <c r="M59" i="22"/>
  <c r="N59" i="22"/>
  <c r="M71" i="22"/>
  <c r="N71" i="22"/>
  <c r="M32" i="22"/>
  <c r="M33" i="22"/>
  <c r="M22" i="22"/>
  <c r="M56" i="22"/>
  <c r="N56" i="22"/>
  <c r="M43" i="22"/>
  <c r="N43" i="22"/>
  <c r="M30" i="22"/>
  <c r="N30" i="22"/>
  <c r="M27" i="22"/>
  <c r="N27" i="22"/>
  <c r="M21" i="22"/>
  <c r="L73" i="22"/>
  <c r="N33" i="22"/>
  <c r="M46" i="22"/>
  <c r="N46" i="22"/>
  <c r="M67" i="22"/>
  <c r="N67" i="22"/>
  <c r="M58" i="22"/>
  <c r="N58" i="22"/>
  <c r="M57" i="22"/>
  <c r="N57" i="22"/>
  <c r="N69" i="22"/>
  <c r="M52" i="22"/>
  <c r="N52" i="22"/>
  <c r="M68" i="22"/>
  <c r="N68" i="22"/>
  <c r="M51" i="22"/>
  <c r="M66" i="22"/>
  <c r="M64" i="22"/>
  <c r="M53" i="22"/>
  <c r="M65" i="22"/>
  <c r="M55" i="22"/>
  <c r="M54" i="22"/>
  <c r="M25" i="22"/>
  <c r="M26" i="22"/>
  <c r="M15" i="22"/>
  <c r="M50" i="22"/>
  <c r="M39" i="22"/>
  <c r="M31" i="22"/>
  <c r="M48" i="22"/>
  <c r="M18" i="22"/>
  <c r="M42" i="22"/>
  <c r="M40" i="22"/>
  <c r="M19" i="22"/>
  <c r="M28" i="22"/>
  <c r="M45" i="22"/>
  <c r="M14" i="22"/>
  <c r="M72" i="22"/>
  <c r="M41" i="22"/>
  <c r="M17" i="22"/>
  <c r="M47" i="22"/>
  <c r="M23" i="22"/>
  <c r="M44" i="22"/>
  <c r="M20" i="22"/>
  <c r="M16" i="22"/>
  <c r="M29" i="22"/>
  <c r="M49" i="22"/>
  <c r="M73" i="22"/>
  <c r="N16" i="22"/>
  <c r="N29" i="22"/>
  <c r="N49" i="22"/>
  <c r="N51" i="22"/>
  <c r="N66" i="22"/>
  <c r="N64" i="22"/>
  <c r="N65" i="22"/>
  <c r="N45" i="22"/>
  <c r="N53" i="22"/>
  <c r="N54" i="22"/>
  <c r="N48" i="22"/>
  <c r="N18" i="22"/>
  <c r="N31" i="22"/>
  <c r="N19" i="22"/>
  <c r="N17" i="22"/>
  <c r="N50" i="22"/>
  <c r="N20" i="22"/>
  <c r="N44" i="22"/>
  <c r="N23" i="22"/>
  <c r="N47" i="22"/>
  <c r="N41" i="22"/>
  <c r="N72" i="22"/>
  <c r="N14" i="22"/>
  <c r="N28" i="22"/>
  <c r="N40" i="22"/>
  <c r="N42" i="22"/>
  <c r="N39" i="22"/>
  <c r="N15" i="22"/>
  <c r="N26" i="22"/>
  <c r="N32" i="22"/>
  <c r="N25" i="22"/>
  <c r="N55" i="22"/>
  <c r="N73" i="22"/>
</calcChain>
</file>

<file path=xl/sharedStrings.xml><?xml version="1.0" encoding="utf-8"?>
<sst xmlns="http://schemas.openxmlformats.org/spreadsheetml/2006/main" count="307" uniqueCount="260">
  <si>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</si>
  <si>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</si>
  <si>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</si>
  <si>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</si>
  <si>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</si>
  <si>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</si>
  <si>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</si>
  <si>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</si>
  <si>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</si>
  <si>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</si>
  <si>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</si>
  <si>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NO. LIBRAMIENTO</t>
  </si>
  <si>
    <t>TOTAL</t>
  </si>
  <si>
    <t>CODIA</t>
  </si>
  <si>
    <t>RETENCION ISR</t>
  </si>
  <si>
    <t>RETENCION ISR-ITBIS</t>
  </si>
  <si>
    <t>TOTAL PAGADO  BRUTO RD$</t>
  </si>
  <si>
    <t xml:space="preserve"> TOTAL PAGADO NETO  RD$</t>
  </si>
  <si>
    <t>PAGOS A SUPLIDORES</t>
  </si>
  <si>
    <t>OFICINA NACIONAL DE LA PROPIEDAD INDUSTRIAL</t>
  </si>
  <si>
    <t>Ministerio de Industria, Comercio y Mipymes</t>
  </si>
  <si>
    <t>1986-1</t>
  </si>
  <si>
    <t>B1500000496</t>
  </si>
  <si>
    <t>2091-1</t>
  </si>
  <si>
    <t>2095-1</t>
  </si>
  <si>
    <t>2100-1</t>
  </si>
  <si>
    <t>2102-1</t>
  </si>
  <si>
    <t>2105-1</t>
  </si>
  <si>
    <t>B1500000497</t>
  </si>
  <si>
    <t>B1500000334</t>
  </si>
  <si>
    <t>AL 31 DE OCTUBRE  DEL 2022</t>
  </si>
  <si>
    <t>B1500305752</t>
  </si>
  <si>
    <t>2112-1</t>
  </si>
  <si>
    <t>B1500036655</t>
  </si>
  <si>
    <t>B1500037225</t>
  </si>
  <si>
    <t>B1500000432</t>
  </si>
  <si>
    <t>B1500000025</t>
  </si>
  <si>
    <t>2124-1</t>
  </si>
  <si>
    <t>2144-1</t>
  </si>
  <si>
    <t>2151-1</t>
  </si>
  <si>
    <t>2154-1</t>
  </si>
  <si>
    <t>B1500000554</t>
  </si>
  <si>
    <t>B1500000730</t>
  </si>
  <si>
    <t>B1500175107</t>
  </si>
  <si>
    <t>B1500177868</t>
  </si>
  <si>
    <t>MIGUEL ANGEL MENDEZ MOQUETE</t>
  </si>
  <si>
    <t>B1500000034</t>
  </si>
  <si>
    <t>2167-1</t>
  </si>
  <si>
    <t>B1500004708</t>
  </si>
  <si>
    <t>2169-1</t>
  </si>
  <si>
    <t>2172-1</t>
  </si>
  <si>
    <t>B1500007191</t>
  </si>
  <si>
    <t>SEGURO NACIONAL DE SALUD</t>
  </si>
  <si>
    <t xml:space="preserve">AYUNTAMIENTO DEL DISTRITO NACIONAL </t>
  </si>
  <si>
    <t>B1500034043</t>
  </si>
  <si>
    <t>B1500034686</t>
  </si>
  <si>
    <t>B1500035402</t>
  </si>
  <si>
    <t>B1500036078</t>
  </si>
  <si>
    <t>2114-1</t>
  </si>
  <si>
    <t>CENTRO COMERCIAL CORAL MALL</t>
  </si>
  <si>
    <t>B1500000153</t>
  </si>
  <si>
    <t>2218-1</t>
  </si>
  <si>
    <t>2252-1</t>
  </si>
  <si>
    <t>2255-1</t>
  </si>
  <si>
    <t>2258-1</t>
  </si>
  <si>
    <t>2261-1</t>
  </si>
  <si>
    <t>B1500305786</t>
  </si>
  <si>
    <t>B1500000186</t>
  </si>
  <si>
    <t>MARINO RAMIREZ GRULLON</t>
  </si>
  <si>
    <t>B1500000187</t>
  </si>
  <si>
    <t>B1500309510</t>
  </si>
  <si>
    <t>B1500309421</t>
  </si>
  <si>
    <t>2265-1</t>
  </si>
  <si>
    <t>2267-1</t>
  </si>
  <si>
    <t>2269-1</t>
  </si>
  <si>
    <t>2271-1</t>
  </si>
  <si>
    <t>2273-1</t>
  </si>
  <si>
    <t>2280-1</t>
  </si>
  <si>
    <t>B1500002366</t>
  </si>
  <si>
    <t>B1500002357</t>
  </si>
  <si>
    <t>B1500000133</t>
  </si>
  <si>
    <t>JUAN MANUEL GUERRERO DE JESUS</t>
  </si>
  <si>
    <t>B1500001128</t>
  </si>
  <si>
    <t>B1500000288</t>
  </si>
  <si>
    <t>B1500002504</t>
  </si>
  <si>
    <t>B1500000002</t>
  </si>
  <si>
    <t>2289-1</t>
  </si>
  <si>
    <t>B1500044145</t>
  </si>
  <si>
    <t>2291-1</t>
  </si>
  <si>
    <t>B1500326688</t>
  </si>
  <si>
    <t>2295-1</t>
  </si>
  <si>
    <t>B1500044289</t>
  </si>
  <si>
    <t>2282-1</t>
  </si>
  <si>
    <t>B1500000697</t>
  </si>
  <si>
    <t>2285-1</t>
  </si>
  <si>
    <t>B1500000218</t>
  </si>
  <si>
    <t>2287-1</t>
  </si>
  <si>
    <t>B1500000156</t>
  </si>
  <si>
    <t>2301-1</t>
  </si>
  <si>
    <t>B1500015641</t>
  </si>
  <si>
    <t>2303-1</t>
  </si>
  <si>
    <t>B1500000749</t>
  </si>
  <si>
    <t>N/A</t>
  </si>
  <si>
    <t>B1500002022</t>
  </si>
  <si>
    <t>TR-2022-247</t>
  </si>
  <si>
    <t>B1500002036</t>
  </si>
  <si>
    <t>TR-2022-245</t>
  </si>
  <si>
    <t>2347-1</t>
  </si>
  <si>
    <t>B1500000581</t>
  </si>
  <si>
    <t>2305-1</t>
  </si>
  <si>
    <t>B1500009145</t>
  </si>
  <si>
    <t>2308-1</t>
  </si>
  <si>
    <t>B1500000431</t>
  </si>
  <si>
    <t>2313-1</t>
  </si>
  <si>
    <t>B1500001439</t>
  </si>
  <si>
    <t>2316-1</t>
  </si>
  <si>
    <t>B1500000341</t>
  </si>
  <si>
    <t>2331-1</t>
  </si>
  <si>
    <t>B1500000696</t>
  </si>
  <si>
    <t>2351-1</t>
  </si>
  <si>
    <t>B1500000414</t>
  </si>
  <si>
    <t>2354-1</t>
  </si>
  <si>
    <t>B1500000062</t>
  </si>
  <si>
    <t>B1500000063</t>
  </si>
  <si>
    <t>2358-1</t>
  </si>
  <si>
    <t>B1500000559</t>
  </si>
  <si>
    <t>2364-1</t>
  </si>
  <si>
    <t>17383</t>
  </si>
  <si>
    <t>B-54</t>
  </si>
  <si>
    <t>2126-1</t>
  </si>
  <si>
    <t>2098-1</t>
  </si>
  <si>
    <t>2190-1</t>
  </si>
  <si>
    <t>2205-1</t>
  </si>
  <si>
    <t>166</t>
  </si>
  <si>
    <t>B1500000564</t>
  </si>
  <si>
    <t>2263-1</t>
  </si>
  <si>
    <t>B1500000339</t>
  </si>
  <si>
    <t>2191-1</t>
  </si>
  <si>
    <t>2216-1</t>
  </si>
  <si>
    <t>INSTITUTO NACIONAL DE PROPIEDAD INDUSTRIAL (INAPI)</t>
  </si>
  <si>
    <t>INVERSIONES SIURANA, S.R.L.</t>
  </si>
  <si>
    <t>UTIHOTEL V &amp; H, S. R. L.</t>
  </si>
  <si>
    <t>COMPRA DE IMPRESORAS LASERJET E IMPRESORA TERMICA PARA USO DE LA INSTITUCION</t>
  </si>
  <si>
    <t>GELLART GALLERY, S.R.L.</t>
  </si>
  <si>
    <t>SERVICIO DE IMPRESION Y ENMARCADO DE IMAGEN ALUSIVA A LA PROPIEDAD INDUSTRIAL Y CERTIFICADO DE LA DIGECOG A ONAPI</t>
  </si>
  <si>
    <t>2P TECHNOLOGY, S.R.L</t>
  </si>
  <si>
    <t>SERVICIO DE ELECTRICIDAD Y MANTENIIENTO DE LA  OFICINA REGIONAL ESTE CORRESPONDIENTE AL MES DE SEPTIEMBRE DEL 2022</t>
  </si>
  <si>
    <t xml:space="preserve"> PLATAFORMA  DE SERVICIO DE ALMUERZO  A COLABORADORES CORRESPONDIENTE AL PERIODO  DEL 01 AL 15  DE SEPTIEMBRE   DEL 2022</t>
  </si>
  <si>
    <t>22/09/2022</t>
  </si>
  <si>
    <t>B1500000011</t>
  </si>
  <si>
    <t>SERVICIOS DE CONSULTORIA TECNICA PARA COORDINACION DE EXAMEN DE FONDOS DE PATENTES CORRESPONDIENTE A PERIODO DEL 23 DE AGOSTO AL 22 DE SEPTIEMBRE DEL 2022</t>
  </si>
  <si>
    <t>2203-1</t>
  </si>
  <si>
    <t>0004095</t>
  </si>
  <si>
    <t>CIANO GOURMET, S.R.L.</t>
  </si>
  <si>
    <t>SERVICIO DE CATERING PRE-EMPACADO PARA 75 PERSONAS  QUE PARTICIPARON EN LA INAUGURACION DEL CATI MOCA EL 30 DE AGOSTO DEL 2022</t>
  </si>
  <si>
    <t>202209317459</t>
  </si>
  <si>
    <t>EDENORTE DOMINICANA, S.A.</t>
  </si>
  <si>
    <t>SERVICIO DE ELECTRICIDAD OFICINA DE SAN FRANCISCO DE MACORIS CORRESPONDIENTE AL MES DE AGOSTO DEL 2022</t>
  </si>
  <si>
    <t>202210106731</t>
  </si>
  <si>
    <t>EDENORTE DOMINICANA,S.A.</t>
  </si>
  <si>
    <t>SERVICIO DE ELECTRICIDAD OFICINA DE SAN FRANCISCO DE MACORIS CORRESPONDIENTE AL MES DE SEPTIEMBRE DEL  2022</t>
  </si>
  <si>
    <t>202210106206</t>
  </si>
  <si>
    <t>SERVICIO DE ELECTRICIDAD OFICINA REGIONAL NORTE CORRESPONDIENTE AL MES DE SEPTIEMBRE DEL 2022</t>
  </si>
  <si>
    <t>SERVICIOS E INSTALACIONES TECNICAS, S.R.L.</t>
  </si>
  <si>
    <t>SERVICIO DE MANTENIMIENTO DE ELEVADOR CORRESPONDIENTE AL MES DE SEPTIEMBRE DEL 2022</t>
  </si>
  <si>
    <t>SERVICIO DE REPARACION Y MANTENIMIENTO CORRECTIVO PARA EL ASCENSOR , UBICADO EN EL EDIFICIO ADMINISTRATIVO DE LA ONAPI OFICINA PRINCIPAL</t>
  </si>
  <si>
    <t>0133</t>
  </si>
  <si>
    <t>SERVICIO DE CONSULTORIA LEGAL,CORRESPONDENTE AL PERIODO DEL 16 DE AGOSTO AL 15 DE SEPTIEMBRE DEL 2022</t>
  </si>
  <si>
    <t>MUÑOZ CONCEPTO MOBILIARIO,S.R.L.</t>
  </si>
  <si>
    <t>COMPRA DE MOBILIARIO DE OFICINA  (5 ESTACIONES DE TRABAJO MODULARES) PARA EL DEPARTAMENTO ADMINISTRATIVO DE LA ONAPI OFICINA PRINCIPAL</t>
  </si>
  <si>
    <t>VISION INTEGRAL, S.R.L.</t>
  </si>
  <si>
    <t>MUEBLES OMAR, S. A.</t>
  </si>
  <si>
    <t>COMPRA DE MOBILIARIO DE OFICINA , PARA USO DE LA  INSTITUCION</t>
  </si>
  <si>
    <t>JESUS DEL CARMEN BATISTA CANELA</t>
  </si>
  <si>
    <t>FAC-000777</t>
  </si>
  <si>
    <t>FLOW, S.R.L.</t>
  </si>
  <si>
    <t>LE TAILLEUR, S.R.L.</t>
  </si>
  <si>
    <t>COMPRA DE UNIFORME PARA COLABORADORES DE LA INSTITUCION</t>
  </si>
  <si>
    <t>500B156</t>
  </si>
  <si>
    <t>ESPARTIMP,S.R.L.</t>
  </si>
  <si>
    <t>DELTA COMERCIAL, S.A.</t>
  </si>
  <si>
    <t>SERVICIO DE MANTENIMIENTO DEL VEHICULO TOYOTA COASTER AÑO 2019</t>
  </si>
  <si>
    <t>CC202210055201433957</t>
  </si>
  <si>
    <t>ALTICE DOMINICANA, S. A.</t>
  </si>
  <si>
    <t>SERVICIO DE TELECOMUNICACIONES DE ESTA INSTITUCION CORRESPONDIENTE AL MES DE SEPTIEMBRE DEL 2022</t>
  </si>
  <si>
    <t>12323</t>
  </si>
  <si>
    <t>SERVICIO DE ALMUERZO  A COLABORADORES CORRESPONDIENTE AL PERIODO  DEL 16 AL 30 DE SEPTIEMBRE DEL  2022</t>
  </si>
  <si>
    <t>15/10/2022</t>
  </si>
  <si>
    <t>B1500000035</t>
  </si>
  <si>
    <t>SERVICIO DE ASESORIA EN MATERIA CIVIL PENAL CORRESPONDIENTE AL MES DE OCTUBRE DEL 2022</t>
  </si>
  <si>
    <t>2395-1</t>
  </si>
  <si>
    <t>ALFA DIGITAL SINGS AND  GRAPHICS, S.R.L.</t>
  </si>
  <si>
    <t xml:space="preserve">SERVICIO DE IMPRESION DE LETREROS EN VINYL BANNER FULL COLOR Y BROUCHERS PARA CONCURSO DE TECNOLOGIA APROPIADA Y MODULO DEL CATI EN MOCA </t>
  </si>
  <si>
    <t>MG-FT-CJ38197</t>
  </si>
  <si>
    <t>VIAMAR, S.A.</t>
  </si>
  <si>
    <t>SERVICIO DE MANTENIMIENTO KIA SOLUTO DE LA ONAPI</t>
  </si>
  <si>
    <t>SERVICIO DE ALQUILER DE CARPA (6X12 MTS.), PARA CLAUSURA DEL CONCURSO DE TECNOLOGIA APROPIADA DEL 2022</t>
  </si>
  <si>
    <t>TECNOELITE, S.R.L.</t>
  </si>
  <si>
    <t>COMPRA DE LUMINARIAS PARA USO DE LA INSTITUCION</t>
  </si>
  <si>
    <t>0004110</t>
  </si>
  <si>
    <t>SERVICIO DE CATERING Y ALMUERZO PARA LA ACTIVIDAD DE LA COMPETENCIA DE LA TECNOLOGIA APROPIADA DEL 2022</t>
  </si>
  <si>
    <t>SINERGIT, S. A.</t>
  </si>
  <si>
    <t>SERVICIO SOPORTE ANUAL AL SISTEMA DE GESTION DE TURNO E-FLOW, PARA LA OFICINA PRINCIPAL, OFICINA REGIONAL ESTE Y LA OFICINA REGIONAL NORTE, CORRESPONDIENTE AL PERIODO DEL 30 DE JULIO DEL 2022 AL 30 DE JULIO DEL 2023</t>
  </si>
  <si>
    <t>COMPRA DE ESTUFAS ELECTRICAS  DE INDUCCION PARA LA ONAPI</t>
  </si>
  <si>
    <t>SERVICIOS DE ALQUILER Y MANTENIMIENTO LOCALES  PLAZA COLONIAL, PARA LA OFICINA DE  SAN FRANSISCO DE MACORIS, CORRESPONDIENTE AL MES DE JULIO DEL 2022</t>
  </si>
  <si>
    <t>B-55</t>
  </si>
  <si>
    <t>SERVICIOS DE ALQUILER Y MANTENIMIENTO LOCALES  PLAZA COLONIAL, PARA LA OFICINA DE  SAN FRANSISCO DE MACORIS, CORRESPONDIENTE AL MES DE AGOSTO DEL 2022</t>
  </si>
  <si>
    <t>DIPUGLIA PC OUTLET STORE, S.R.L.</t>
  </si>
  <si>
    <t>COMPRA DE EQUIPOS INFORMATICOS Y ACCESORIOS CORRESPONDIENTE AL PRIMER TRIMESTRE DEL 2022</t>
  </si>
  <si>
    <t>SERVICIO DE ALMUERZO  A COLABORADORES CORRESPONDIENTE AL PERIODO  DEL 16 AL 31 DE JULIO DEL DEL 2022</t>
  </si>
  <si>
    <t>COMPRA DE DOS MICROHONDAS INDUSTRIALES PARA USO DEL  SALON  MULTIUSO DE LA ONAPI OFICINA PRINCIPAL</t>
  </si>
  <si>
    <t>01-020160</t>
  </si>
  <si>
    <t>DE SOTO TRADING, S.R.L</t>
  </si>
  <si>
    <t>TRASLADO E INTALACION DE EQUIPOS DE SISTEMA CONTRA INCENDIO  DESDE LA OFICINA CENTRAL A ONAPI REGIONAL NORTE</t>
  </si>
  <si>
    <t>002618792</t>
  </si>
  <si>
    <t>SEGUROS BANRESERVAS, S.A.</t>
  </si>
  <si>
    <t>POLIZA DE SEGURO  CONTRA INCENDIO Y LINEAS ALIADAS (BASICA ) PARA LA INSTITUCION CON VIGENCIA DESDE EL 15 DE OCTUBRE 2022 AL 15 DE OCTUBRE DEL 2023</t>
  </si>
  <si>
    <t>002600434</t>
  </si>
  <si>
    <t>POLIZA DE SEGURO  DE AVERIAS DE MAQUINARIAS  PARA LA INSTITUCION VIGENCIA DESDE EL 15 DE AGOSTO DEL 2022 AL 15 DE AGOSTO DEL 2023</t>
  </si>
  <si>
    <t>INVERSIONES TEJEDA VALERA FD, S.R.L.</t>
  </si>
  <si>
    <t>202209317146</t>
  </si>
  <si>
    <t>SERVICIO DE ELECTRICIDAD OFICINA  REGIONAL NORTE (ORN) CORRESPONDIENTE AL MES DE AGOSTO DEL 2022</t>
  </si>
  <si>
    <t>002233</t>
  </si>
  <si>
    <t>INVERSIONES SIURANA, S.R.L</t>
  </si>
  <si>
    <t>COMPAÑIA DOMINICANA DE TELEFONOS, C. POR A.</t>
  </si>
  <si>
    <t>SERVICIO DE LA CENTRAL TELEFONICA DE LA INSTITUCION CORRESPONDIENTE AL MES DE AGOSTO DEL  2022</t>
  </si>
  <si>
    <t>SERVICIO DE ASESORIA EN MATERIA CIVIL PENAL CORRESPONDIENTE AL MES DE SEPTIEMBRE DEL 2022</t>
  </si>
  <si>
    <t>003375</t>
  </si>
  <si>
    <t>AGENCIA DE VIAJE MILENA TOURS, S.R.L.</t>
  </si>
  <si>
    <t>00078098</t>
  </si>
  <si>
    <t>PLAN COMPLEMENTARIO DE SEGURO DE SALUD DE LOS COLABORADORES DE LA INSTITUCION CORRESPONDIENTE AL MES DE OCTUBRE DEL 2022</t>
  </si>
  <si>
    <t>SERVICIO DE RECOLECCION DE RESIDUOS SOLIDOS CORRESPONDIENTE AL MES DE JULIO DEL 2022</t>
  </si>
  <si>
    <t>SERVICIO DE RECOLECCION DE RESIDUOS SOLIDOS CORRESPONDIENTE AL MES DE AGOSTO  DEL 2022</t>
  </si>
  <si>
    <t>SERVICIO DE RECOLECCION DE RESIDUOS SOLIDOS CORRESPONDIENTE AL MES DE SEPTIEMBRE DEL   2022</t>
  </si>
  <si>
    <t>SERVICIO DE ELECTRICIDAD DE LA OFICINA PRINCIPAL, CORRESPONDIENTE AL MES DE SEPTIEMBRE DEL  2022</t>
  </si>
  <si>
    <t>SERVICIO DE INTERNET  DE ESTA INSTITUCION CORRESPONDIENTE AL MES DE SEPTIEMBRE DEL  2022</t>
  </si>
  <si>
    <t>EDESUR DOMINICANA, S.A,</t>
  </si>
  <si>
    <t>CC202210055201439108</t>
  </si>
  <si>
    <t>17/08/2022</t>
  </si>
  <si>
    <t>SERVICIO DE CENA  PARA  REUNION DE CIERRE DE RENDICION DE CUENTA EN LOS 2 AÑOS DE GESTION EL 17 DE AGOSTO DEL 2022</t>
  </si>
  <si>
    <t>ORGANIZACION MUNDIAL DE LA PROPIEDAD INDUSTRIAL (OMPI)</t>
  </si>
  <si>
    <t>PAGO DE PCT/DO2022/050003 CON EL TITULO SISTEMA PARA LA COCCION DE ALIMENTOS CON ENERGIA RENOVABLE</t>
  </si>
  <si>
    <t>RESTAURANT BOGA BOGA, S.R.L.</t>
  </si>
  <si>
    <t>EROLAS, S.R.L.</t>
  </si>
  <si>
    <t>27/06/2022</t>
  </si>
  <si>
    <t>CARPAS DOMINICANAS, S.R.L.</t>
  </si>
  <si>
    <t>INVERSIONES CORPORATIVAS SALADILLO, S.R.L.</t>
  </si>
  <si>
    <t>HUASCAR ANTONIO TAVAREZ GUZMAN</t>
  </si>
  <si>
    <t>COMPRA DE ARTICULOS INFORMATICOS Y ACCESORIOS, CORRESPONDIENTE AL PRIMER TRIMESTRE DEL 2022</t>
  </si>
  <si>
    <t>SERVICIO DE ALMUERZO  A COLABORADORES CORRESPONDIENTE A LA QUINCENA DEL 16 AL 31 DE AGOSTO DEL 2022</t>
  </si>
  <si>
    <t>SERVICIO DE LA CENTRAL TELEFONICA DE LA INSTITUCION CORRESPONDIENTE AL MES DE JULIO DEL 2022</t>
  </si>
  <si>
    <t>SERVICIO DE PUBLICIDAD PROGRAMA "SOBRE LOS HECHOS", CORRESPONDIENTE AL PERIODO AGOSTO - SEPTIEMBRE DEL 2022</t>
  </si>
  <si>
    <t>SERVICIO DE PUBLICIDAD PROGRAMA  ''EL PUNTO'", CORRESPONDIENTE AL MES DE SEPTIEMBRE DEL 2022</t>
  </si>
  <si>
    <t>SERVICIO DE PUBLICIDAD EN  PROGRAMA TELEVISIVO VISION INTEGRAL, CORRESPONDIENTE AL MES DE SEPTIEMBRE  DEL 2022</t>
  </si>
  <si>
    <t>SERVICIO DE PUBLICIDAD EN EL PROGRAMA "'SENTIDO COMUN'', CORRESPONDIENTE AL PERIODO DEL 15 DE AGOSTO AL  15 DE SEPTIEMBRE DEL 2022</t>
  </si>
  <si>
    <t>SERVICIO DE ELECTRICIDAD Y MANTENIMIENTO EN LA OFICINA REGIONAL ESTE (ORE) CORRESPONDIENTE AL MES DE AGOSTO DEL  2022</t>
  </si>
  <si>
    <t xml:space="preserve">COMPRA DE BOLETO AEREO Y SEGURO DE VIAJE A BRASIL 02/09/2022 AL 03/10/2022 A EMPLEADO DE ONAPI QUIEN PARTICIPARA EN REUNION DE TRABAJO EN LA SEDE DE LA OMPI </t>
  </si>
  <si>
    <t>SERVICIO DE RECOLECCION DE RESIDUOS SOLIDOS CORRESPONDIENTE AL MES DE JUNIO  DEL 2022</t>
  </si>
  <si>
    <t xml:space="preserve">COMPRA DE DETECTORES DE METALES PROFESIONALES PARA LA INSTITUCION </t>
  </si>
  <si>
    <t>SERVICIO DE CENA  PARA REUNION DE CIERRE PROCESO DE AUDITORIA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</si>
</sst>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dd/mm/yyyy;@"/>
    <numFmt numFmtId="166" formatCode="0;[Red]0"/>
    <numFmt numFmtId="167" formatCode="mm/dd/yyyy;@"/>
  </numFmts>
  <fonts count="24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sz val="13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Segoe U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91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 vertical="top"/>
    </xf>
    <xf numFmtId="39" fontId="6" fillId="0" borderId="0" xfId="0" applyNumberFormat="1" applyFont="1"/>
    <xf numFmtId="39" fontId="8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0" xfId="1" applyFont="1" applyFill="1" applyBorder="1" applyAlignment="1"/>
    <xf numFmtId="0" fontId="9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39" fontId="14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5" fillId="0" borderId="0" xfId="0" applyNumberFormat="1" applyFont="1" applyAlignment="1">
      <alignment horizontal="center"/>
    </xf>
    <xf numFmtId="164" fontId="15" fillId="0" borderId="0" xfId="0" applyNumberFormat="1" applyFont="1"/>
    <xf numFmtId="0" fontId="17" fillId="0" borderId="0" xfId="0" applyFont="1"/>
    <xf numFmtId="0" fontId="18" fillId="0" borderId="0" xfId="0" applyFont="1"/>
    <xf numFmtId="14" fontId="18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39" fontId="21" fillId="0" borderId="0" xfId="0" applyNumberFormat="1" applyFont="1"/>
    <xf numFmtId="0" fontId="7" fillId="0" borderId="0" xfId="0" applyFont="1" applyAlignment="1">
      <alignment horizontal="left" vertical="center" wrapText="1" indent="2"/>
    </xf>
    <xf numFmtId="0" fontId="21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5" fontId="12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Alignment="1">
      <alignment wrapText="1"/>
    </xf>
    <xf numFmtId="39" fontId="13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13" fillId="0" borderId="0" xfId="0" applyFont="1" applyFill="1"/>
    <xf numFmtId="14" fontId="12" fillId="0" borderId="1" xfId="0" applyNumberFormat="1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64" fontId="12" fillId="0" borderId="1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/>
    <xf numFmtId="165" fontId="12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49" fontId="12" fillId="0" borderId="1" xfId="0" applyNumberFormat="1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left"/>
    </xf>
    <xf numFmtId="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4" fontId="12" fillId="0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9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/>
    <xf numFmtId="166" fontId="12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wrapText="1"/>
    </xf>
    <xf numFmtId="164" fontId="12" fillId="0" borderId="3" xfId="0" applyNumberFormat="1" applyFont="1" applyFill="1" applyBorder="1" applyAlignment="1">
      <alignment wrapText="1"/>
    </xf>
    <xf numFmtId="0" fontId="12" fillId="0" borderId="2" xfId="0" applyFont="1" applyFill="1" applyBorder="1"/>
    <xf numFmtId="166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39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167" fontId="12" fillId="0" borderId="1" xfId="0" applyNumberFormat="1" applyFont="1" applyFill="1" applyBorder="1" applyAlignment="1">
      <alignment horizontal="left"/>
    </xf>
    <xf numFmtId="0" fontId="22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976257</xdr:colOff>
      <xdr:row>0</xdr:row>
      <xdr:rowOff>205739</xdr:rowOff>
    </xdr:from>
    <xdr:to>
      <xdr:col>3</xdr:col>
      <xdr:colOff>1229062</xdr:colOff>
      <xdr:row>6</xdr:row>
      <xdr:rowOff>190499</xdr:rowOff>
    </xdr:to>
    <xdr:pic>
      <xdr:nvPicPr>
        <xdr:cNvPr id="1027" name="4 Imagen" descr="C:\Users\a.pepin\Desktop\Documentos antiguos\Documentos recientes\LOGO ONAPI .png">
          <a:extLst>
            <a:ext uri="{FF2B5EF4-FFF2-40B4-BE49-F238E27FC236}">
              <a16:creationId xmlns="" xmlns:a16="http://schemas.microsoft.com/office/drawing/2014/main" id="{7BDB7C6A-2059-F9A6-81A8-78045198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257" y="205739"/>
          <a:ext cx="4522246" cy="1732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815340</xdr:colOff>
      <xdr:row>0</xdr:row>
      <xdr:rowOff>243840</xdr:rowOff>
    </xdr:from>
    <xdr:to>
      <xdr:col>12</xdr:col>
      <xdr:colOff>1226820</xdr:colOff>
      <xdr:row>6</xdr:row>
      <xdr:rowOff>281940</xdr:rowOff>
    </xdr:to>
    <xdr:pic>
      <xdr:nvPicPr>
        <xdr:cNvPr id="1028" name="5 Imagen" descr="https://gabinetesocial.gob.do/wp-content/uploads/2020/08/Logo-presidencia.png">
          <a:extLst>
            <a:ext uri="{FF2B5EF4-FFF2-40B4-BE49-F238E27FC236}">
              <a16:creationId xmlns="" xmlns:a16="http://schemas.microsoft.com/office/drawing/2014/main" id="{44BA47A3-B149-CA98-8AB1-7BA6EE6C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243840"/>
          <a:ext cx="4671060" cy="1821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1"/>
  <sheetViews>
    <sheetView tabSelected="1" topLeftCell="A3" zoomScale="85" zoomScaleNormal="85" zoomScaleSheetLayoutView="70" workbookViewId="0">
      <pane ySplit="11" topLeftCell="A71" activePane="bottomLeft" state="frozen"/>
      <selection activeCell="A3" sqref="A3"/>
      <selection pane="bottomLeft" activeCell="E5" sqref="E5"/>
    </sheetView>
  </sheetViews>
  <sheetFormatPr baseColWidth="10" defaultColWidth="11.42578125" defaultRowHeight="23.25" x14ac:dyDescent="0.35"/>
  <cols>
    <col min="1" max="1" width="17.140625" style="1" customWidth="1"/>
    <col min="2" max="2" width="26.7109375" style="1" customWidth="1"/>
    <col min="3" max="3" width="20.140625" style="1" customWidth="1"/>
    <col min="4" max="4" width="50.7109375" style="1" customWidth="1"/>
    <col min="5" max="5" width="56.140625" style="1" customWidth="1"/>
    <col min="6" max="6" width="25.28515625" style="24" bestFit="1" customWidth="1"/>
    <col min="7" max="7" width="18.7109375" style="1" hidden="1" customWidth="1"/>
    <col min="8" max="8" width="17.5703125" style="1" hidden="1" customWidth="1"/>
    <col min="9" max="9" width="16.42578125" style="1" hidden="1" customWidth="1"/>
    <col min="10" max="10" width="17.85546875" style="1" hidden="1" customWidth="1"/>
    <col min="11" max="11" width="19.7109375" style="1" customWidth="1"/>
    <col min="12" max="12" width="17.140625" style="1" customWidth="1"/>
    <col min="13" max="13" width="19.28515625" style="1" customWidth="1"/>
    <col min="14" max="14" width="22.140625" style="1" hidden="1" customWidth="1"/>
    <col min="15" max="15" width="18.42578125" style="8" customWidth="1"/>
    <col min="16" max="16" width="21.140625" style="1" customWidth="1"/>
    <col min="17" max="16384" width="11.42578125" style="1"/>
  </cols>
  <sheetData>
    <row r="1" spans="1:256" s="13" customFormat="1" ht="23.45" x14ac:dyDescent="0.45">
      <c r="C1" s="1"/>
      <c r="D1" s="1"/>
      <c r="E1" s="1"/>
      <c r="F1" s="15"/>
    </row>
    <row r="2" spans="1:256" s="13" customFormat="1" ht="23.45" x14ac:dyDescent="0.45">
      <c r="C2" s="1"/>
      <c r="D2" s="1"/>
      <c r="E2" s="1"/>
      <c r="F2" s="15"/>
    </row>
    <row r="3" spans="1:256" s="13" customFormat="1" ht="23.45" x14ac:dyDescent="0.45">
      <c r="C3" s="1"/>
      <c r="D3" s="1"/>
      <c r="E3" s="1"/>
      <c r="F3" s="15"/>
    </row>
    <row r="4" spans="1:256" s="13" customFormat="1" ht="23.45" x14ac:dyDescent="0.45">
      <c r="C4" s="1"/>
      <c r="D4" s="1"/>
      <c r="E4" s="1"/>
      <c r="F4" s="15"/>
    </row>
    <row r="5" spans="1:256" s="13" customFormat="1" ht="23.45" x14ac:dyDescent="0.45">
      <c r="C5" s="1"/>
      <c r="D5" s="1"/>
      <c r="E5" s="1"/>
      <c r="F5" s="15"/>
    </row>
    <row r="6" spans="1:256" s="13" customFormat="1" ht="23.45" x14ac:dyDescent="0.45">
      <c r="C6" s="1"/>
      <c r="D6" s="1"/>
      <c r="E6" s="1"/>
      <c r="F6" s="15"/>
    </row>
    <row r="7" spans="1:256" s="13" customFormat="1" ht="23.45" x14ac:dyDescent="0.45">
      <c r="C7" s="1"/>
      <c r="D7" s="1"/>
      <c r="E7" s="1"/>
      <c r="F7" s="15"/>
    </row>
    <row r="8" spans="1:256" s="13" customFormat="1" ht="25.5" customHeight="1" x14ac:dyDescent="0.25">
      <c r="C8" s="14"/>
      <c r="D8" s="14"/>
      <c r="F8" s="15"/>
    </row>
    <row r="9" spans="1:256" s="13" customFormat="1" ht="33" customHeight="1" x14ac:dyDescent="0.45">
      <c r="A9" s="88" t="s">
        <v>20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256" s="13" customFormat="1" ht="24" customHeight="1" x14ac:dyDescent="0.3">
      <c r="A10" s="90" t="s">
        <v>19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256" ht="21.75" customHeight="1" x14ac:dyDescent="0.35">
      <c r="A11" s="89" t="s">
        <v>18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256" ht="24.75" customHeight="1" x14ac:dyDescent="0.35">
      <c r="A12" s="89" t="s">
        <v>30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256" s="4" customFormat="1" ht="54" customHeight="1" x14ac:dyDescent="0.25">
      <c r="A13" s="10" t="s">
        <v>1</v>
      </c>
      <c r="B13" s="10" t="s">
        <v>3</v>
      </c>
      <c r="C13" s="10" t="s">
        <v>10</v>
      </c>
      <c r="D13" s="10" t="s">
        <v>0</v>
      </c>
      <c r="E13" s="11" t="s">
        <v>2</v>
      </c>
      <c r="F13" s="11" t="s">
        <v>11</v>
      </c>
      <c r="G13" s="6">
        <v>0.05</v>
      </c>
      <c r="H13" s="7">
        <v>0.18</v>
      </c>
      <c r="I13" s="7">
        <v>0.27</v>
      </c>
      <c r="J13" s="7" t="s">
        <v>13</v>
      </c>
      <c r="K13" s="10" t="s">
        <v>16</v>
      </c>
      <c r="L13" s="10" t="s">
        <v>15</v>
      </c>
      <c r="M13" s="10" t="s">
        <v>17</v>
      </c>
      <c r="N13" s="12" t="s">
        <v>14</v>
      </c>
      <c r="O13" s="9"/>
      <c r="P13" s="5"/>
    </row>
    <row r="14" spans="1:256" s="50" customFormat="1" ht="46.5" customHeight="1" x14ac:dyDescent="0.25">
      <c r="A14" s="41">
        <v>44781</v>
      </c>
      <c r="B14" s="42">
        <v>11603</v>
      </c>
      <c r="C14" s="43" t="s">
        <v>22</v>
      </c>
      <c r="D14" s="44" t="s">
        <v>140</v>
      </c>
      <c r="E14" s="43" t="s">
        <v>209</v>
      </c>
      <c r="F14" s="45" t="s">
        <v>21</v>
      </c>
      <c r="G14" s="43"/>
      <c r="H14" s="43"/>
      <c r="I14" s="43"/>
      <c r="J14" s="43"/>
      <c r="K14" s="46">
        <v>569843.31000000006</v>
      </c>
      <c r="L14" s="46">
        <v>24145.91</v>
      </c>
      <c r="M14" s="46">
        <f t="shared" ref="M14:M45" si="0">K14-L14</f>
        <v>545697.4</v>
      </c>
      <c r="N14" s="47">
        <f t="shared" ref="N14:N20" si="1">+K14-M14</f>
        <v>24145.910000000033</v>
      </c>
      <c r="O14" s="48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49" customFormat="1" ht="45.75" customHeight="1" x14ac:dyDescent="0.3">
      <c r="A15" s="41">
        <v>44782</v>
      </c>
      <c r="B15" s="42">
        <v>1100046402</v>
      </c>
      <c r="C15" s="51" t="s">
        <v>28</v>
      </c>
      <c r="D15" s="44" t="s">
        <v>141</v>
      </c>
      <c r="E15" s="43" t="s">
        <v>210</v>
      </c>
      <c r="F15" s="52" t="s">
        <v>23</v>
      </c>
      <c r="G15" s="43"/>
      <c r="H15" s="43"/>
      <c r="I15" s="43"/>
      <c r="J15" s="43"/>
      <c r="K15" s="46">
        <v>99120</v>
      </c>
      <c r="L15" s="46">
        <v>4200</v>
      </c>
      <c r="M15" s="46">
        <f t="shared" si="0"/>
        <v>94920</v>
      </c>
      <c r="N15" s="47">
        <f t="shared" si="1"/>
        <v>4200</v>
      </c>
      <c r="O15" s="48"/>
    </row>
    <row r="16" spans="1:256" s="49" customFormat="1" ht="48.75" customHeight="1" x14ac:dyDescent="0.3">
      <c r="A16" s="41" t="s">
        <v>244</v>
      </c>
      <c r="B16" s="42" t="s">
        <v>211</v>
      </c>
      <c r="C16" s="43" t="s">
        <v>29</v>
      </c>
      <c r="D16" s="44" t="s">
        <v>212</v>
      </c>
      <c r="E16" s="43" t="s">
        <v>213</v>
      </c>
      <c r="F16" s="52" t="s">
        <v>24</v>
      </c>
      <c r="G16" s="53"/>
      <c r="H16" s="53"/>
      <c r="I16" s="53"/>
      <c r="J16" s="53"/>
      <c r="K16" s="54">
        <v>77644</v>
      </c>
      <c r="L16" s="54">
        <v>6843.2</v>
      </c>
      <c r="M16" s="54">
        <f t="shared" si="0"/>
        <v>70800.800000000003</v>
      </c>
      <c r="N16" s="47">
        <f t="shared" si="1"/>
        <v>6843.1999999999971</v>
      </c>
      <c r="O16" s="48"/>
    </row>
    <row r="17" spans="1:15" s="49" customFormat="1" ht="65.45" customHeight="1" x14ac:dyDescent="0.3">
      <c r="A17" s="41">
        <v>44812</v>
      </c>
      <c r="B17" s="55" t="s">
        <v>214</v>
      </c>
      <c r="C17" s="43" t="s">
        <v>34</v>
      </c>
      <c r="D17" s="44" t="s">
        <v>215</v>
      </c>
      <c r="E17" s="43" t="s">
        <v>216</v>
      </c>
      <c r="F17" s="45" t="s">
        <v>130</v>
      </c>
      <c r="G17" s="43"/>
      <c r="H17" s="43"/>
      <c r="I17" s="43"/>
      <c r="J17" s="43"/>
      <c r="K17" s="46">
        <v>899179.25</v>
      </c>
      <c r="L17" s="46">
        <v>38757.730000000003</v>
      </c>
      <c r="M17" s="46">
        <f t="shared" si="0"/>
        <v>860421.52</v>
      </c>
      <c r="N17" s="47">
        <f t="shared" si="1"/>
        <v>38757.729999999981</v>
      </c>
      <c r="O17" s="48"/>
    </row>
    <row r="18" spans="1:15" s="49" customFormat="1" ht="51.75" customHeight="1" x14ac:dyDescent="0.3">
      <c r="A18" s="41">
        <v>44792</v>
      </c>
      <c r="B18" s="55" t="s">
        <v>217</v>
      </c>
      <c r="C18" s="43" t="s">
        <v>33</v>
      </c>
      <c r="D18" s="44" t="s">
        <v>215</v>
      </c>
      <c r="E18" s="43" t="s">
        <v>218</v>
      </c>
      <c r="F18" s="45" t="s">
        <v>25</v>
      </c>
      <c r="G18" s="53"/>
      <c r="H18" s="53"/>
      <c r="I18" s="53"/>
      <c r="J18" s="53"/>
      <c r="K18" s="54">
        <v>17889.759999999998</v>
      </c>
      <c r="L18" s="54">
        <v>771.12</v>
      </c>
      <c r="M18" s="54">
        <f t="shared" si="0"/>
        <v>17118.64</v>
      </c>
      <c r="N18" s="47">
        <f t="shared" si="1"/>
        <v>771.11999999999898</v>
      </c>
      <c r="O18" s="48"/>
    </row>
    <row r="19" spans="1:15" s="49" customFormat="1" ht="51.75" customHeight="1" x14ac:dyDescent="0.3">
      <c r="A19" s="41">
        <v>44755</v>
      </c>
      <c r="B19" s="42">
        <v>793</v>
      </c>
      <c r="C19" s="43" t="s">
        <v>35</v>
      </c>
      <c r="D19" s="44" t="s">
        <v>219</v>
      </c>
      <c r="E19" s="43" t="s">
        <v>142</v>
      </c>
      <c r="F19" s="45" t="s">
        <v>26</v>
      </c>
      <c r="G19" s="43"/>
      <c r="H19" s="43"/>
      <c r="I19" s="43"/>
      <c r="J19" s="43"/>
      <c r="K19" s="46">
        <v>73018.399999999994</v>
      </c>
      <c r="L19" s="46">
        <v>3094</v>
      </c>
      <c r="M19" s="46">
        <f t="shared" si="0"/>
        <v>69924.399999999994</v>
      </c>
      <c r="N19" s="47">
        <f t="shared" si="1"/>
        <v>3094</v>
      </c>
      <c r="O19" s="48"/>
    </row>
    <row r="20" spans="1:15" s="49" customFormat="1" ht="54" customHeight="1" x14ac:dyDescent="0.25">
      <c r="A20" s="41">
        <v>44764</v>
      </c>
      <c r="B20" s="42">
        <v>1015</v>
      </c>
      <c r="C20" s="43" t="s">
        <v>36</v>
      </c>
      <c r="D20" s="56" t="s">
        <v>143</v>
      </c>
      <c r="E20" s="43" t="s">
        <v>144</v>
      </c>
      <c r="F20" s="52" t="s">
        <v>27</v>
      </c>
      <c r="G20" s="53"/>
      <c r="H20" s="53"/>
      <c r="I20" s="53"/>
      <c r="J20" s="53"/>
      <c r="K20" s="54">
        <v>49383</v>
      </c>
      <c r="L20" s="54">
        <v>4352.3999999999996</v>
      </c>
      <c r="M20" s="54">
        <f t="shared" si="0"/>
        <v>45030.6</v>
      </c>
      <c r="N20" s="47">
        <f t="shared" si="1"/>
        <v>4352.4000000000015</v>
      </c>
      <c r="O20" s="48"/>
    </row>
    <row r="21" spans="1:15" s="49" customFormat="1" ht="48.75" customHeight="1" x14ac:dyDescent="0.25">
      <c r="A21" s="41">
        <v>44812</v>
      </c>
      <c r="B21" s="55" t="s">
        <v>220</v>
      </c>
      <c r="C21" s="43" t="s">
        <v>31</v>
      </c>
      <c r="D21" s="43" t="s">
        <v>156</v>
      </c>
      <c r="E21" s="43" t="s">
        <v>221</v>
      </c>
      <c r="F21" s="45" t="s">
        <v>32</v>
      </c>
      <c r="G21" s="43"/>
      <c r="H21" s="43"/>
      <c r="I21" s="43"/>
      <c r="J21" s="43"/>
      <c r="K21" s="46">
        <v>106264.3</v>
      </c>
      <c r="L21" s="46">
        <v>5313.22</v>
      </c>
      <c r="M21" s="46">
        <f t="shared" si="0"/>
        <v>100951.08</v>
      </c>
      <c r="N21" s="47"/>
      <c r="O21" s="48"/>
    </row>
    <row r="22" spans="1:15" s="49" customFormat="1" ht="48.75" customHeight="1" x14ac:dyDescent="0.25">
      <c r="A22" s="41">
        <v>44805</v>
      </c>
      <c r="B22" s="42">
        <v>17259</v>
      </c>
      <c r="C22" s="43" t="s">
        <v>60</v>
      </c>
      <c r="D22" s="43" t="s">
        <v>59</v>
      </c>
      <c r="E22" s="43" t="s">
        <v>255</v>
      </c>
      <c r="F22" s="45" t="s">
        <v>58</v>
      </c>
      <c r="G22" s="43"/>
      <c r="H22" s="43"/>
      <c r="I22" s="43"/>
      <c r="J22" s="43"/>
      <c r="K22" s="46">
        <v>75342.63</v>
      </c>
      <c r="L22" s="46">
        <v>0</v>
      </c>
      <c r="M22" s="46">
        <f t="shared" si="0"/>
        <v>75342.63</v>
      </c>
      <c r="N22" s="47"/>
      <c r="O22" s="48"/>
    </row>
    <row r="23" spans="1:15" s="49" customFormat="1" ht="48" customHeight="1" x14ac:dyDescent="0.25">
      <c r="A23" s="41">
        <v>44774</v>
      </c>
      <c r="B23" s="55" t="s">
        <v>222</v>
      </c>
      <c r="C23" s="43" t="s">
        <v>42</v>
      </c>
      <c r="D23" s="56" t="s">
        <v>145</v>
      </c>
      <c r="E23" s="43" t="s">
        <v>248</v>
      </c>
      <c r="F23" s="52" t="s">
        <v>37</v>
      </c>
      <c r="G23" s="53"/>
      <c r="H23" s="53"/>
      <c r="I23" s="53"/>
      <c r="J23" s="53"/>
      <c r="K23" s="54">
        <v>21830</v>
      </c>
      <c r="L23" s="54">
        <v>925</v>
      </c>
      <c r="M23" s="54">
        <f t="shared" si="0"/>
        <v>20905</v>
      </c>
      <c r="N23" s="47">
        <f>+K23-M23</f>
        <v>925</v>
      </c>
      <c r="O23" s="48"/>
    </row>
    <row r="24" spans="1:15" s="49" customFormat="1" ht="57" customHeight="1" x14ac:dyDescent="0.25">
      <c r="A24" s="41">
        <v>44811</v>
      </c>
      <c r="B24" s="42">
        <v>12074</v>
      </c>
      <c r="C24" s="43" t="s">
        <v>41</v>
      </c>
      <c r="D24" s="56" t="s">
        <v>223</v>
      </c>
      <c r="E24" s="43" t="s">
        <v>249</v>
      </c>
      <c r="F24" s="52" t="s">
        <v>129</v>
      </c>
      <c r="G24" s="53"/>
      <c r="H24" s="53"/>
      <c r="I24" s="53"/>
      <c r="J24" s="53"/>
      <c r="K24" s="54">
        <v>824587.15</v>
      </c>
      <c r="L24" s="54">
        <v>34940.14</v>
      </c>
      <c r="M24" s="54">
        <f t="shared" si="0"/>
        <v>789647.01</v>
      </c>
      <c r="N24" s="47"/>
      <c r="O24" s="48"/>
    </row>
    <row r="25" spans="1:15" s="49" customFormat="1" ht="48.75" customHeight="1" x14ac:dyDescent="0.25">
      <c r="A25" s="41">
        <v>44770</v>
      </c>
      <c r="B25" s="42">
        <v>165</v>
      </c>
      <c r="C25" s="43" t="s">
        <v>43</v>
      </c>
      <c r="D25" s="56" t="s">
        <v>224</v>
      </c>
      <c r="E25" s="53" t="s">
        <v>250</v>
      </c>
      <c r="F25" s="45" t="s">
        <v>38</v>
      </c>
      <c r="G25" s="53"/>
      <c r="H25" s="53"/>
      <c r="I25" s="53"/>
      <c r="J25" s="53"/>
      <c r="K25" s="54">
        <v>93596.77</v>
      </c>
      <c r="L25" s="54">
        <v>3636.32</v>
      </c>
      <c r="M25" s="54">
        <f t="shared" si="0"/>
        <v>89960.45</v>
      </c>
      <c r="N25" s="47">
        <f t="shared" ref="N25:N72" si="2">+K25-M25</f>
        <v>3636.320000000007</v>
      </c>
      <c r="O25" s="48"/>
    </row>
    <row r="26" spans="1:15" s="49" customFormat="1" ht="49.5" customHeight="1" x14ac:dyDescent="0.25">
      <c r="A26" s="41">
        <v>44801</v>
      </c>
      <c r="B26" s="55" t="s">
        <v>133</v>
      </c>
      <c r="C26" s="43" t="s">
        <v>44</v>
      </c>
      <c r="D26" s="56" t="s">
        <v>224</v>
      </c>
      <c r="E26" s="53" t="s">
        <v>225</v>
      </c>
      <c r="F26" s="45" t="s">
        <v>39</v>
      </c>
      <c r="G26" s="53"/>
      <c r="H26" s="53"/>
      <c r="I26" s="53"/>
      <c r="J26" s="53"/>
      <c r="K26" s="54">
        <v>95246.75</v>
      </c>
      <c r="L26" s="54">
        <v>3701.32</v>
      </c>
      <c r="M26" s="54">
        <f t="shared" si="0"/>
        <v>91545.43</v>
      </c>
      <c r="N26" s="47">
        <f t="shared" si="2"/>
        <v>3701.320000000007</v>
      </c>
      <c r="O26" s="48"/>
    </row>
    <row r="27" spans="1:15" s="49" customFormat="1" ht="43.5" x14ac:dyDescent="0.25">
      <c r="A27" s="41">
        <v>44819</v>
      </c>
      <c r="B27" s="55" t="s">
        <v>102</v>
      </c>
      <c r="C27" s="43" t="s">
        <v>46</v>
      </c>
      <c r="D27" s="56" t="s">
        <v>45</v>
      </c>
      <c r="E27" s="53" t="s">
        <v>226</v>
      </c>
      <c r="F27" s="45" t="s">
        <v>40</v>
      </c>
      <c r="G27" s="53"/>
      <c r="H27" s="53"/>
      <c r="I27" s="53"/>
      <c r="J27" s="53"/>
      <c r="K27" s="54">
        <v>130421.06</v>
      </c>
      <c r="L27" s="54">
        <v>25421.06</v>
      </c>
      <c r="M27" s="54">
        <f t="shared" si="0"/>
        <v>105000</v>
      </c>
      <c r="N27" s="47">
        <f t="shared" si="2"/>
        <v>25421.059999999998</v>
      </c>
      <c r="O27" s="48"/>
    </row>
    <row r="28" spans="1:15" s="49" customFormat="1" ht="64.5" customHeight="1" x14ac:dyDescent="0.25">
      <c r="A28" s="41">
        <v>44817</v>
      </c>
      <c r="B28" s="55" t="s">
        <v>227</v>
      </c>
      <c r="C28" s="43" t="s">
        <v>48</v>
      </c>
      <c r="D28" s="56" t="s">
        <v>228</v>
      </c>
      <c r="E28" s="53" t="s">
        <v>256</v>
      </c>
      <c r="F28" s="52" t="s">
        <v>47</v>
      </c>
      <c r="G28" s="53"/>
      <c r="H28" s="53"/>
      <c r="I28" s="53"/>
      <c r="J28" s="53"/>
      <c r="K28" s="54">
        <v>88001</v>
      </c>
      <c r="L28" s="54">
        <v>3795.2</v>
      </c>
      <c r="M28" s="54">
        <f t="shared" si="0"/>
        <v>84205.8</v>
      </c>
      <c r="N28" s="47">
        <f t="shared" si="2"/>
        <v>3795.1999999999971</v>
      </c>
      <c r="O28" s="48"/>
    </row>
    <row r="29" spans="1:15" s="49" customFormat="1" ht="58.5" customHeight="1" x14ac:dyDescent="0.25">
      <c r="A29" s="41">
        <v>44826</v>
      </c>
      <c r="B29" s="55" t="s">
        <v>229</v>
      </c>
      <c r="C29" s="43" t="s">
        <v>51</v>
      </c>
      <c r="D29" s="56" t="s">
        <v>52</v>
      </c>
      <c r="E29" s="43" t="s">
        <v>230</v>
      </c>
      <c r="F29" s="52" t="s">
        <v>49</v>
      </c>
      <c r="G29" s="53"/>
      <c r="H29" s="53"/>
      <c r="I29" s="53"/>
      <c r="J29" s="53"/>
      <c r="K29" s="54">
        <v>269634.2</v>
      </c>
      <c r="L29" s="54">
        <v>0</v>
      </c>
      <c r="M29" s="54">
        <f t="shared" si="0"/>
        <v>269634.2</v>
      </c>
      <c r="N29" s="47">
        <f t="shared" si="2"/>
        <v>0</v>
      </c>
      <c r="O29" s="48"/>
    </row>
    <row r="30" spans="1:15" s="49" customFormat="1" ht="58.5" customHeight="1" x14ac:dyDescent="0.25">
      <c r="A30" s="74">
        <v>44713</v>
      </c>
      <c r="B30" s="75" t="s">
        <v>102</v>
      </c>
      <c r="C30" s="76" t="s">
        <v>54</v>
      </c>
      <c r="D30" s="77" t="s">
        <v>53</v>
      </c>
      <c r="E30" s="76" t="s">
        <v>257</v>
      </c>
      <c r="F30" s="78" t="s">
        <v>50</v>
      </c>
      <c r="G30" s="79"/>
      <c r="H30" s="79"/>
      <c r="I30" s="79"/>
      <c r="J30" s="79"/>
      <c r="K30" s="80">
        <v>10641</v>
      </c>
      <c r="L30" s="80">
        <v>0</v>
      </c>
      <c r="M30" s="80">
        <f t="shared" si="0"/>
        <v>10641</v>
      </c>
      <c r="N30" s="47">
        <f t="shared" si="2"/>
        <v>0</v>
      </c>
      <c r="O30" s="48"/>
    </row>
    <row r="31" spans="1:15" s="86" customFormat="1" ht="78" customHeight="1" x14ac:dyDescent="0.25">
      <c r="A31" s="41">
        <v>44743</v>
      </c>
      <c r="B31" s="55" t="s">
        <v>102</v>
      </c>
      <c r="C31" s="43" t="s">
        <v>55</v>
      </c>
      <c r="D31" s="56" t="s">
        <v>53</v>
      </c>
      <c r="E31" s="43" t="s">
        <v>231</v>
      </c>
      <c r="F31" s="52" t="s">
        <v>50</v>
      </c>
      <c r="G31" s="43"/>
      <c r="H31" s="43"/>
      <c r="I31" s="43"/>
      <c r="J31" s="43"/>
      <c r="K31" s="46">
        <v>9600</v>
      </c>
      <c r="L31" s="46">
        <v>0</v>
      </c>
      <c r="M31" s="46">
        <f t="shared" si="0"/>
        <v>9600</v>
      </c>
      <c r="N31" s="84">
        <f t="shared" si="2"/>
        <v>0</v>
      </c>
      <c r="O31" s="85"/>
    </row>
    <row r="32" spans="1:15" s="49" customFormat="1" ht="55.5" customHeight="1" x14ac:dyDescent="0.25">
      <c r="A32" s="57">
        <v>44774</v>
      </c>
      <c r="B32" s="58" t="s">
        <v>102</v>
      </c>
      <c r="C32" s="59" t="s">
        <v>56</v>
      </c>
      <c r="D32" s="81" t="s">
        <v>53</v>
      </c>
      <c r="E32" s="59" t="s">
        <v>232</v>
      </c>
      <c r="F32" s="82" t="s">
        <v>50</v>
      </c>
      <c r="G32" s="60"/>
      <c r="H32" s="60"/>
      <c r="I32" s="60"/>
      <c r="J32" s="60"/>
      <c r="K32" s="61">
        <v>10120</v>
      </c>
      <c r="L32" s="61">
        <v>0</v>
      </c>
      <c r="M32" s="83">
        <f t="shared" si="0"/>
        <v>10120</v>
      </c>
      <c r="N32" s="47">
        <f t="shared" si="2"/>
        <v>0</v>
      </c>
      <c r="O32" s="48"/>
    </row>
    <row r="33" spans="1:256" s="49" customFormat="1" ht="54" customHeight="1" x14ac:dyDescent="0.25">
      <c r="A33" s="41">
        <v>44805</v>
      </c>
      <c r="B33" s="42" t="s">
        <v>102</v>
      </c>
      <c r="C33" s="43" t="s">
        <v>57</v>
      </c>
      <c r="D33" s="56" t="s">
        <v>53</v>
      </c>
      <c r="E33" s="43" t="s">
        <v>233</v>
      </c>
      <c r="F33" s="52" t="s">
        <v>50</v>
      </c>
      <c r="G33" s="53"/>
      <c r="H33" s="53"/>
      <c r="I33" s="53"/>
      <c r="J33" s="53"/>
      <c r="K33" s="54">
        <v>10641</v>
      </c>
      <c r="L33" s="54">
        <v>0</v>
      </c>
      <c r="M33" s="46">
        <f t="shared" si="0"/>
        <v>10641</v>
      </c>
      <c r="N33" s="47">
        <f t="shared" si="2"/>
        <v>0</v>
      </c>
      <c r="O33" s="48"/>
      <c r="P33" s="62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s="49" customFormat="1" ht="54" customHeight="1" x14ac:dyDescent="0.25">
      <c r="A34" s="41">
        <v>44824</v>
      </c>
      <c r="B34" s="42">
        <v>12244</v>
      </c>
      <c r="C34" s="43" t="s">
        <v>134</v>
      </c>
      <c r="D34" s="56" t="s">
        <v>140</v>
      </c>
      <c r="E34" s="43" t="s">
        <v>147</v>
      </c>
      <c r="F34" s="52" t="s">
        <v>131</v>
      </c>
      <c r="G34" s="53"/>
      <c r="H34" s="53"/>
      <c r="I34" s="53"/>
      <c r="J34" s="53"/>
      <c r="K34" s="54">
        <v>622518.18000000005</v>
      </c>
      <c r="L34" s="54">
        <v>26377.89</v>
      </c>
      <c r="M34" s="46">
        <f t="shared" si="0"/>
        <v>596140.29</v>
      </c>
      <c r="N34" s="47">
        <f t="shared" si="2"/>
        <v>26377.890000000014</v>
      </c>
      <c r="O34" s="48"/>
      <c r="P34" s="62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49" customFormat="1" ht="54" customHeight="1" x14ac:dyDescent="0.25">
      <c r="A35" s="41">
        <v>44831</v>
      </c>
      <c r="B35" s="42" t="s">
        <v>102</v>
      </c>
      <c r="C35" s="42" t="s">
        <v>102</v>
      </c>
      <c r="D35" s="53" t="s">
        <v>240</v>
      </c>
      <c r="E35" s="43" t="s">
        <v>241</v>
      </c>
      <c r="F35" s="52" t="s">
        <v>137</v>
      </c>
      <c r="G35" s="53"/>
      <c r="H35" s="53"/>
      <c r="I35" s="53"/>
      <c r="J35" s="53"/>
      <c r="K35" s="54">
        <v>6532.22</v>
      </c>
      <c r="L35" s="54">
        <v>0</v>
      </c>
      <c r="M35" s="46">
        <f t="shared" si="0"/>
        <v>6532.22</v>
      </c>
      <c r="N35" s="47">
        <f t="shared" si="2"/>
        <v>0</v>
      </c>
      <c r="O35" s="48"/>
      <c r="P35" s="62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49" customFormat="1" ht="62.25" customHeight="1" x14ac:dyDescent="0.25">
      <c r="A36" s="64" t="s">
        <v>148</v>
      </c>
      <c r="B36" s="42">
        <v>11</v>
      </c>
      <c r="C36" s="43" t="s">
        <v>149</v>
      </c>
      <c r="D36" s="56" t="s">
        <v>243</v>
      </c>
      <c r="E36" s="53" t="s">
        <v>150</v>
      </c>
      <c r="F36" s="45" t="s">
        <v>151</v>
      </c>
      <c r="G36" s="53"/>
      <c r="H36" s="53"/>
      <c r="I36" s="53"/>
      <c r="J36" s="53"/>
      <c r="K36" s="54">
        <v>74999.990000000005</v>
      </c>
      <c r="L36" s="54">
        <v>6610.18</v>
      </c>
      <c r="M36" s="54">
        <f t="shared" si="0"/>
        <v>68389.81</v>
      </c>
      <c r="N36" s="47">
        <f t="shared" si="2"/>
        <v>6610.1800000000076</v>
      </c>
      <c r="O36" s="48"/>
    </row>
    <row r="37" spans="1:256" s="49" customFormat="1" ht="54" customHeight="1" x14ac:dyDescent="0.25">
      <c r="A37" s="41">
        <v>44803</v>
      </c>
      <c r="B37" s="55" t="s">
        <v>152</v>
      </c>
      <c r="C37" s="43" t="s">
        <v>136</v>
      </c>
      <c r="D37" s="56" t="s">
        <v>153</v>
      </c>
      <c r="E37" s="43" t="s">
        <v>154</v>
      </c>
      <c r="F37" s="52" t="s">
        <v>132</v>
      </c>
      <c r="G37" s="53"/>
      <c r="H37" s="53"/>
      <c r="I37" s="53"/>
      <c r="J37" s="53"/>
      <c r="K37" s="54">
        <v>37411.9</v>
      </c>
      <c r="L37" s="54">
        <v>3297.32</v>
      </c>
      <c r="M37" s="46">
        <f t="shared" si="0"/>
        <v>34114.58</v>
      </c>
      <c r="N37" s="47">
        <f t="shared" si="2"/>
        <v>3297.3199999999997</v>
      </c>
      <c r="O37" s="48"/>
      <c r="P37" s="62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pans="1:256" s="49" customFormat="1" ht="52.5" customHeight="1" x14ac:dyDescent="0.25">
      <c r="A38" s="41">
        <v>44831</v>
      </c>
      <c r="B38" s="42" t="s">
        <v>102</v>
      </c>
      <c r="C38" s="42" t="s">
        <v>102</v>
      </c>
      <c r="D38" s="53" t="s">
        <v>139</v>
      </c>
      <c r="E38" s="43" t="s">
        <v>241</v>
      </c>
      <c r="F38" s="52" t="s">
        <v>138</v>
      </c>
      <c r="G38" s="53"/>
      <c r="H38" s="53"/>
      <c r="I38" s="53"/>
      <c r="J38" s="53"/>
      <c r="K38" s="54">
        <v>21450.959999999999</v>
      </c>
      <c r="L38" s="54">
        <v>0</v>
      </c>
      <c r="M38" s="46">
        <f t="shared" si="0"/>
        <v>21450.959999999999</v>
      </c>
      <c r="N38" s="47">
        <f t="shared" si="2"/>
        <v>0</v>
      </c>
      <c r="O38" s="48"/>
      <c r="P38" s="6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pans="1:256" s="49" customFormat="1" ht="56.25" customHeight="1" x14ac:dyDescent="0.25">
      <c r="A39" s="41">
        <v>44812</v>
      </c>
      <c r="B39" s="55" t="s">
        <v>155</v>
      </c>
      <c r="C39" s="43" t="s">
        <v>66</v>
      </c>
      <c r="D39" s="56" t="s">
        <v>156</v>
      </c>
      <c r="E39" s="53" t="s">
        <v>157</v>
      </c>
      <c r="F39" s="45" t="s">
        <v>61</v>
      </c>
      <c r="G39" s="53"/>
      <c r="H39" s="53"/>
      <c r="I39" s="53"/>
      <c r="J39" s="53"/>
      <c r="K39" s="54">
        <v>14846.85</v>
      </c>
      <c r="L39" s="54">
        <v>742.35</v>
      </c>
      <c r="M39" s="54">
        <f t="shared" si="0"/>
        <v>14104.5</v>
      </c>
      <c r="N39" s="47">
        <f t="shared" si="2"/>
        <v>742.35000000000036</v>
      </c>
      <c r="O39" s="48"/>
    </row>
    <row r="40" spans="1:256" s="49" customFormat="1" ht="54.75" customHeight="1" x14ac:dyDescent="0.25">
      <c r="A40" s="41">
        <v>44831</v>
      </c>
      <c r="B40" s="42" t="s">
        <v>102</v>
      </c>
      <c r="C40" s="43" t="s">
        <v>67</v>
      </c>
      <c r="D40" s="44" t="s">
        <v>68</v>
      </c>
      <c r="E40" s="43" t="s">
        <v>251</v>
      </c>
      <c r="F40" s="45" t="s">
        <v>62</v>
      </c>
      <c r="G40" s="43"/>
      <c r="H40" s="43"/>
      <c r="I40" s="43"/>
      <c r="J40" s="43"/>
      <c r="K40" s="46">
        <v>59000</v>
      </c>
      <c r="L40" s="46">
        <v>11500</v>
      </c>
      <c r="M40" s="46">
        <f t="shared" si="0"/>
        <v>47500</v>
      </c>
      <c r="N40" s="47">
        <f t="shared" si="2"/>
        <v>11500</v>
      </c>
      <c r="O40" s="48"/>
    </row>
    <row r="41" spans="1:256" s="49" customFormat="1" ht="46.5" customHeight="1" x14ac:dyDescent="0.25">
      <c r="A41" s="41">
        <v>44837</v>
      </c>
      <c r="B41" s="42" t="s">
        <v>102</v>
      </c>
      <c r="C41" s="43" t="s">
        <v>69</v>
      </c>
      <c r="D41" s="44" t="s">
        <v>68</v>
      </c>
      <c r="E41" s="43" t="s">
        <v>252</v>
      </c>
      <c r="F41" s="45" t="s">
        <v>63</v>
      </c>
      <c r="G41" s="43"/>
      <c r="H41" s="43"/>
      <c r="I41" s="43"/>
      <c r="J41" s="43"/>
      <c r="K41" s="46">
        <v>59000</v>
      </c>
      <c r="L41" s="46">
        <v>11500</v>
      </c>
      <c r="M41" s="46">
        <f t="shared" si="0"/>
        <v>47500</v>
      </c>
      <c r="N41" s="47">
        <f t="shared" si="2"/>
        <v>11500</v>
      </c>
      <c r="O41" s="48"/>
    </row>
    <row r="42" spans="1:256" s="49" customFormat="1" ht="57.75" customHeight="1" x14ac:dyDescent="0.25">
      <c r="A42" s="41">
        <v>44836</v>
      </c>
      <c r="B42" s="55" t="s">
        <v>158</v>
      </c>
      <c r="C42" s="43" t="s">
        <v>70</v>
      </c>
      <c r="D42" s="56" t="s">
        <v>159</v>
      </c>
      <c r="E42" s="53" t="s">
        <v>160</v>
      </c>
      <c r="F42" s="45" t="s">
        <v>64</v>
      </c>
      <c r="G42" s="53"/>
      <c r="H42" s="53"/>
      <c r="I42" s="53"/>
      <c r="J42" s="53"/>
      <c r="K42" s="54">
        <v>14061.4</v>
      </c>
      <c r="L42" s="54">
        <v>703.07</v>
      </c>
      <c r="M42" s="54">
        <f t="shared" si="0"/>
        <v>13358.33</v>
      </c>
      <c r="N42" s="47">
        <f t="shared" si="2"/>
        <v>703.06999999999971</v>
      </c>
      <c r="O42" s="48"/>
    </row>
    <row r="43" spans="1:256" s="49" customFormat="1" ht="51.75" customHeight="1" x14ac:dyDescent="0.25">
      <c r="A43" s="41">
        <v>44835</v>
      </c>
      <c r="B43" s="55" t="s">
        <v>161</v>
      </c>
      <c r="C43" s="43" t="s">
        <v>71</v>
      </c>
      <c r="D43" s="56" t="s">
        <v>156</v>
      </c>
      <c r="E43" s="53" t="s">
        <v>162</v>
      </c>
      <c r="F43" s="45" t="s">
        <v>65</v>
      </c>
      <c r="G43" s="53"/>
      <c r="H43" s="53"/>
      <c r="I43" s="53"/>
      <c r="J43" s="53"/>
      <c r="K43" s="54">
        <v>113140.18</v>
      </c>
      <c r="L43" s="54">
        <v>5657.01</v>
      </c>
      <c r="M43" s="46">
        <f t="shared" si="0"/>
        <v>107483.17</v>
      </c>
      <c r="N43" s="47">
        <f t="shared" si="2"/>
        <v>5657.0099999999948</v>
      </c>
      <c r="O43" s="48"/>
    </row>
    <row r="44" spans="1:256" s="49" customFormat="1" ht="61.15" customHeight="1" x14ac:dyDescent="0.25">
      <c r="A44" s="41">
        <v>44809</v>
      </c>
      <c r="B44" s="42">
        <v>200095928</v>
      </c>
      <c r="C44" s="43" t="s">
        <v>79</v>
      </c>
      <c r="D44" s="56" t="s">
        <v>163</v>
      </c>
      <c r="E44" s="43" t="s">
        <v>164</v>
      </c>
      <c r="F44" s="52" t="s">
        <v>135</v>
      </c>
      <c r="G44" s="53"/>
      <c r="H44" s="53"/>
      <c r="I44" s="53"/>
      <c r="J44" s="53"/>
      <c r="K44" s="54">
        <v>6490</v>
      </c>
      <c r="L44" s="54">
        <v>572</v>
      </c>
      <c r="M44" s="54">
        <f t="shared" si="0"/>
        <v>5918</v>
      </c>
      <c r="N44" s="47">
        <f t="shared" si="2"/>
        <v>572</v>
      </c>
      <c r="O44" s="48"/>
    </row>
    <row r="45" spans="1:256" s="49" customFormat="1" ht="65.25" customHeight="1" x14ac:dyDescent="0.25">
      <c r="A45" s="41">
        <v>44810</v>
      </c>
      <c r="B45" s="42">
        <v>200096008</v>
      </c>
      <c r="C45" s="43" t="s">
        <v>78</v>
      </c>
      <c r="D45" s="56" t="s">
        <v>163</v>
      </c>
      <c r="E45" s="43" t="s">
        <v>165</v>
      </c>
      <c r="F45" s="45" t="s">
        <v>72</v>
      </c>
      <c r="G45" s="43"/>
      <c r="H45" s="43"/>
      <c r="I45" s="43"/>
      <c r="J45" s="43"/>
      <c r="K45" s="46">
        <v>18638.099999999999</v>
      </c>
      <c r="L45" s="46">
        <v>1642.68</v>
      </c>
      <c r="M45" s="46">
        <f t="shared" si="0"/>
        <v>16995.419999999998</v>
      </c>
      <c r="N45" s="47">
        <f t="shared" si="2"/>
        <v>1642.6800000000003</v>
      </c>
      <c r="O45" s="48"/>
    </row>
    <row r="46" spans="1:256" s="49" customFormat="1" ht="49.5" customHeight="1" x14ac:dyDescent="0.25">
      <c r="A46" s="41">
        <v>44819</v>
      </c>
      <c r="B46" s="55" t="s">
        <v>166</v>
      </c>
      <c r="C46" s="63" t="s">
        <v>80</v>
      </c>
      <c r="D46" s="44" t="s">
        <v>81</v>
      </c>
      <c r="E46" s="43" t="s">
        <v>167</v>
      </c>
      <c r="F46" s="52" t="s">
        <v>73</v>
      </c>
      <c r="G46" s="64"/>
      <c r="H46" s="64"/>
      <c r="I46" s="64"/>
      <c r="J46" s="64"/>
      <c r="K46" s="46">
        <v>58333.33</v>
      </c>
      <c r="L46" s="46">
        <v>11370.06</v>
      </c>
      <c r="M46" s="46">
        <f t="shared" ref="M46:M72" si="3">K46-L46</f>
        <v>46963.270000000004</v>
      </c>
      <c r="N46" s="47">
        <f t="shared" si="2"/>
        <v>11370.059999999998</v>
      </c>
      <c r="O46" s="48"/>
      <c r="P46" s="62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pans="1:256" s="49" customFormat="1" ht="52.5" customHeight="1" x14ac:dyDescent="0.25">
      <c r="A47" s="41">
        <v>44811</v>
      </c>
      <c r="B47" s="55" t="s">
        <v>102</v>
      </c>
      <c r="C47" s="43" t="s">
        <v>82</v>
      </c>
      <c r="D47" s="51" t="s">
        <v>168</v>
      </c>
      <c r="E47" s="51" t="s">
        <v>169</v>
      </c>
      <c r="F47" s="45" t="s">
        <v>74</v>
      </c>
      <c r="G47" s="64"/>
      <c r="H47" s="64"/>
      <c r="I47" s="64"/>
      <c r="J47" s="64"/>
      <c r="K47" s="46">
        <v>158710</v>
      </c>
      <c r="L47" s="46">
        <v>6725</v>
      </c>
      <c r="M47" s="46">
        <f t="shared" si="3"/>
        <v>151985</v>
      </c>
      <c r="N47" s="47">
        <f t="shared" si="2"/>
        <v>6725</v>
      </c>
      <c r="O47" s="48"/>
    </row>
    <row r="48" spans="1:256" s="49" customFormat="1" ht="48.75" customHeight="1" x14ac:dyDescent="0.25">
      <c r="A48" s="41">
        <v>44823</v>
      </c>
      <c r="B48" s="42">
        <v>516</v>
      </c>
      <c r="C48" s="43" t="s">
        <v>83</v>
      </c>
      <c r="D48" s="56" t="s">
        <v>170</v>
      </c>
      <c r="E48" s="53" t="s">
        <v>253</v>
      </c>
      <c r="F48" s="45" t="s">
        <v>75</v>
      </c>
      <c r="G48" s="53"/>
      <c r="H48" s="53"/>
      <c r="I48" s="53"/>
      <c r="J48" s="53"/>
      <c r="K48" s="54">
        <v>47200</v>
      </c>
      <c r="L48" s="54">
        <v>4160</v>
      </c>
      <c r="M48" s="54">
        <f t="shared" si="3"/>
        <v>43040</v>
      </c>
      <c r="N48" s="47">
        <f t="shared" si="2"/>
        <v>4160</v>
      </c>
      <c r="O48" s="48"/>
    </row>
    <row r="49" spans="1:256" s="49" customFormat="1" ht="45.75" customHeight="1" x14ac:dyDescent="0.25">
      <c r="A49" s="41">
        <v>44813</v>
      </c>
      <c r="B49" s="42">
        <v>179469</v>
      </c>
      <c r="C49" s="43" t="s">
        <v>84</v>
      </c>
      <c r="D49" s="56" t="s">
        <v>171</v>
      </c>
      <c r="E49" s="43" t="s">
        <v>172</v>
      </c>
      <c r="F49" s="52" t="s">
        <v>76</v>
      </c>
      <c r="G49" s="65"/>
      <c r="H49" s="65"/>
      <c r="I49" s="65"/>
      <c r="J49" s="66"/>
      <c r="K49" s="54">
        <v>115623.48</v>
      </c>
      <c r="L49" s="54">
        <v>4899.3</v>
      </c>
      <c r="M49" s="54">
        <f t="shared" si="3"/>
        <v>110724.18</v>
      </c>
      <c r="N49" s="47">
        <f t="shared" si="2"/>
        <v>4899.3000000000029</v>
      </c>
      <c r="O49" s="48"/>
    </row>
    <row r="50" spans="1:256" s="49" customFormat="1" ht="53.25" customHeight="1" x14ac:dyDescent="0.25">
      <c r="A50" s="41">
        <v>44820</v>
      </c>
      <c r="B50" s="55" t="s">
        <v>102</v>
      </c>
      <c r="C50" s="43" t="s">
        <v>85</v>
      </c>
      <c r="D50" s="56" t="s">
        <v>173</v>
      </c>
      <c r="E50" s="53" t="s">
        <v>254</v>
      </c>
      <c r="F50" s="45" t="s">
        <v>77</v>
      </c>
      <c r="G50" s="53"/>
      <c r="H50" s="53"/>
      <c r="I50" s="53"/>
      <c r="J50" s="53"/>
      <c r="K50" s="54">
        <v>59000</v>
      </c>
      <c r="L50" s="54">
        <v>11500</v>
      </c>
      <c r="M50" s="54">
        <f t="shared" si="3"/>
        <v>47500</v>
      </c>
      <c r="N50" s="67">
        <f t="shared" si="2"/>
        <v>11500</v>
      </c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</row>
    <row r="51" spans="1:256" s="49" customFormat="1" ht="44.25" customHeight="1" x14ac:dyDescent="0.25">
      <c r="A51" s="41">
        <v>44820</v>
      </c>
      <c r="B51" s="42" t="s">
        <v>174</v>
      </c>
      <c r="C51" s="51" t="s">
        <v>93</v>
      </c>
      <c r="D51" s="56" t="s">
        <v>175</v>
      </c>
      <c r="E51" s="43" t="s">
        <v>172</v>
      </c>
      <c r="F51" s="52" t="s">
        <v>92</v>
      </c>
      <c r="G51" s="53"/>
      <c r="H51" s="53"/>
      <c r="I51" s="53"/>
      <c r="J51" s="53"/>
      <c r="K51" s="54">
        <v>152156.82999999999</v>
      </c>
      <c r="L51" s="54">
        <v>6447.33</v>
      </c>
      <c r="M51" s="54">
        <f t="shared" si="3"/>
        <v>145709.5</v>
      </c>
      <c r="N51" s="47">
        <f t="shared" si="2"/>
        <v>6447.3299999999872</v>
      </c>
      <c r="O51" s="48"/>
    </row>
    <row r="52" spans="1:256" s="49" customFormat="1" ht="51" customHeight="1" x14ac:dyDescent="0.25">
      <c r="A52" s="41">
        <v>44820</v>
      </c>
      <c r="B52" s="42" t="s">
        <v>102</v>
      </c>
      <c r="C52" s="43" t="s">
        <v>95</v>
      </c>
      <c r="D52" s="56" t="s">
        <v>176</v>
      </c>
      <c r="E52" s="53" t="s">
        <v>177</v>
      </c>
      <c r="F52" s="52" t="s">
        <v>94</v>
      </c>
      <c r="G52" s="53"/>
      <c r="H52" s="53"/>
      <c r="I52" s="53"/>
      <c r="J52" s="53"/>
      <c r="K52" s="54">
        <v>104772.2</v>
      </c>
      <c r="L52" s="54">
        <v>4439.5</v>
      </c>
      <c r="M52" s="54">
        <f t="shared" si="3"/>
        <v>100332.7</v>
      </c>
      <c r="N52" s="47">
        <f t="shared" si="2"/>
        <v>4439.5</v>
      </c>
      <c r="O52" s="48"/>
    </row>
    <row r="53" spans="1:256" s="49" customFormat="1" ht="48.75" customHeight="1" x14ac:dyDescent="0.25">
      <c r="A53" s="41">
        <v>44799</v>
      </c>
      <c r="B53" s="42" t="s">
        <v>178</v>
      </c>
      <c r="C53" s="43" t="s">
        <v>97</v>
      </c>
      <c r="D53" s="56" t="s">
        <v>179</v>
      </c>
      <c r="E53" s="53" t="s">
        <v>258</v>
      </c>
      <c r="F53" s="45" t="s">
        <v>96</v>
      </c>
      <c r="G53" s="53"/>
      <c r="H53" s="53"/>
      <c r="I53" s="53"/>
      <c r="J53" s="53"/>
      <c r="K53" s="54">
        <v>240488.37</v>
      </c>
      <c r="L53" s="54">
        <v>10190.19</v>
      </c>
      <c r="M53" s="54">
        <f t="shared" si="3"/>
        <v>230298.18</v>
      </c>
      <c r="N53" s="47">
        <f t="shared" si="2"/>
        <v>10190.190000000002</v>
      </c>
      <c r="O53" s="48"/>
    </row>
    <row r="54" spans="1:256" s="49" customFormat="1" ht="47.25" customHeight="1" x14ac:dyDescent="0.25">
      <c r="A54" s="41">
        <v>44839</v>
      </c>
      <c r="B54" s="42" t="s">
        <v>182</v>
      </c>
      <c r="C54" s="43" t="s">
        <v>87</v>
      </c>
      <c r="D54" s="56" t="s">
        <v>183</v>
      </c>
      <c r="E54" s="53" t="s">
        <v>184</v>
      </c>
      <c r="F54" s="45" t="s">
        <v>86</v>
      </c>
      <c r="G54" s="53"/>
      <c r="H54" s="53"/>
      <c r="I54" s="53"/>
      <c r="J54" s="53"/>
      <c r="K54" s="54">
        <v>133850.48000000001</v>
      </c>
      <c r="L54" s="54">
        <v>5165.45</v>
      </c>
      <c r="M54" s="54">
        <f t="shared" si="3"/>
        <v>128685.03000000001</v>
      </c>
      <c r="N54" s="47">
        <f t="shared" si="2"/>
        <v>5165.4499999999971</v>
      </c>
      <c r="O54" s="48"/>
    </row>
    <row r="55" spans="1:256" s="49" customFormat="1" ht="47.25" customHeight="1" x14ac:dyDescent="0.25">
      <c r="A55" s="41">
        <v>44834</v>
      </c>
      <c r="B55" s="42" t="s">
        <v>102</v>
      </c>
      <c r="C55" s="43" t="s">
        <v>89</v>
      </c>
      <c r="D55" s="56" t="s">
        <v>236</v>
      </c>
      <c r="E55" s="53" t="s">
        <v>234</v>
      </c>
      <c r="F55" s="45" t="s">
        <v>88</v>
      </c>
      <c r="G55" s="53"/>
      <c r="H55" s="53"/>
      <c r="I55" s="53"/>
      <c r="J55" s="53"/>
      <c r="K55" s="54">
        <v>511322.88</v>
      </c>
      <c r="L55" s="54">
        <v>25566.15</v>
      </c>
      <c r="M55" s="54">
        <f t="shared" si="3"/>
        <v>485756.73</v>
      </c>
      <c r="N55" s="47">
        <f t="shared" si="2"/>
        <v>25566.150000000023</v>
      </c>
      <c r="O55" s="48"/>
    </row>
    <row r="56" spans="1:256" s="49" customFormat="1" ht="37.5" customHeight="1" x14ac:dyDescent="0.25">
      <c r="A56" s="41">
        <v>44839</v>
      </c>
      <c r="B56" s="42" t="s">
        <v>237</v>
      </c>
      <c r="C56" s="43" t="s">
        <v>91</v>
      </c>
      <c r="D56" s="56" t="s">
        <v>183</v>
      </c>
      <c r="E56" s="53" t="s">
        <v>235</v>
      </c>
      <c r="F56" s="45" t="s">
        <v>90</v>
      </c>
      <c r="G56" s="53"/>
      <c r="H56" s="53"/>
      <c r="I56" s="53"/>
      <c r="J56" s="53"/>
      <c r="K56" s="54">
        <v>37008.26</v>
      </c>
      <c r="L56" s="54">
        <v>1431.07</v>
      </c>
      <c r="M56" s="54">
        <f t="shared" si="3"/>
        <v>35577.19</v>
      </c>
      <c r="N56" s="47">
        <f t="shared" si="2"/>
        <v>1431.0699999999997</v>
      </c>
      <c r="O56" s="48"/>
    </row>
    <row r="57" spans="1:256" s="49" customFormat="1" ht="54.75" customHeight="1" x14ac:dyDescent="0.25">
      <c r="A57" s="87">
        <v>44601</v>
      </c>
      <c r="B57" s="42" t="s">
        <v>102</v>
      </c>
      <c r="C57" s="43" t="s">
        <v>99</v>
      </c>
      <c r="D57" s="56" t="s">
        <v>180</v>
      </c>
      <c r="E57" s="53" t="s">
        <v>181</v>
      </c>
      <c r="F57" s="52" t="s">
        <v>98</v>
      </c>
      <c r="G57" s="53"/>
      <c r="H57" s="53"/>
      <c r="I57" s="53"/>
      <c r="J57" s="53"/>
      <c r="K57" s="54">
        <v>59743.57</v>
      </c>
      <c r="L57" s="54">
        <v>3027.23</v>
      </c>
      <c r="M57" s="54">
        <f t="shared" si="3"/>
        <v>56716.34</v>
      </c>
      <c r="N57" s="47">
        <f t="shared" si="2"/>
        <v>3027.2300000000032</v>
      </c>
      <c r="O57" s="48"/>
    </row>
    <row r="58" spans="1:256" s="49" customFormat="1" ht="64.5" customHeight="1" x14ac:dyDescent="0.25">
      <c r="A58" s="41">
        <v>44818</v>
      </c>
      <c r="B58" s="42" t="s">
        <v>102</v>
      </c>
      <c r="C58" s="43" t="s">
        <v>101</v>
      </c>
      <c r="D58" s="56" t="s">
        <v>191</v>
      </c>
      <c r="E58" s="53" t="s">
        <v>192</v>
      </c>
      <c r="F58" s="52" t="s">
        <v>100</v>
      </c>
      <c r="G58" s="43"/>
      <c r="H58" s="43"/>
      <c r="I58" s="43"/>
      <c r="J58" s="43"/>
      <c r="K58" s="54">
        <v>44899</v>
      </c>
      <c r="L58" s="54">
        <v>3957.2</v>
      </c>
      <c r="M58" s="54">
        <f t="shared" si="3"/>
        <v>40941.800000000003</v>
      </c>
      <c r="N58" s="47">
        <f t="shared" si="2"/>
        <v>3957.1999999999971</v>
      </c>
      <c r="O58" s="48"/>
      <c r="P58" s="62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pans="1:256" s="49" customFormat="1" ht="42.75" customHeight="1" x14ac:dyDescent="0.25">
      <c r="A59" s="41">
        <v>44811</v>
      </c>
      <c r="B59" s="42" t="s">
        <v>193</v>
      </c>
      <c r="C59" s="43" t="s">
        <v>110</v>
      </c>
      <c r="D59" s="56" t="s">
        <v>194</v>
      </c>
      <c r="E59" s="53" t="s">
        <v>195</v>
      </c>
      <c r="F59" s="52" t="s">
        <v>109</v>
      </c>
      <c r="G59" s="43"/>
      <c r="H59" s="43"/>
      <c r="I59" s="43"/>
      <c r="J59" s="43"/>
      <c r="K59" s="54">
        <v>10698.31</v>
      </c>
      <c r="L59" s="54">
        <v>585.62</v>
      </c>
      <c r="M59" s="54">
        <f t="shared" si="3"/>
        <v>10112.689999999999</v>
      </c>
      <c r="N59" s="47">
        <f t="shared" si="2"/>
        <v>585.6200000000008</v>
      </c>
      <c r="O59" s="48"/>
      <c r="P59" s="62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pans="1:256" s="49" customFormat="1" ht="56.25" customHeight="1" x14ac:dyDescent="0.25">
      <c r="A60" s="41">
        <v>44830</v>
      </c>
      <c r="B60" s="42">
        <v>1150000431</v>
      </c>
      <c r="C60" s="43" t="s">
        <v>112</v>
      </c>
      <c r="D60" s="56" t="s">
        <v>245</v>
      </c>
      <c r="E60" s="53" t="s">
        <v>196</v>
      </c>
      <c r="F60" s="52" t="s">
        <v>111</v>
      </c>
      <c r="G60" s="43"/>
      <c r="H60" s="43"/>
      <c r="I60" s="43"/>
      <c r="J60" s="43"/>
      <c r="K60" s="54">
        <v>25072.639999999999</v>
      </c>
      <c r="L60" s="54">
        <v>2209.8000000000002</v>
      </c>
      <c r="M60" s="54">
        <f t="shared" si="3"/>
        <v>22862.84</v>
      </c>
      <c r="N60" s="47">
        <f t="shared" si="2"/>
        <v>2209.7999999999993</v>
      </c>
      <c r="O60" s="48"/>
      <c r="P60" s="62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</row>
    <row r="61" spans="1:256" s="49" customFormat="1" ht="42.75" customHeight="1" x14ac:dyDescent="0.25">
      <c r="A61" s="41">
        <v>44817</v>
      </c>
      <c r="B61" s="42">
        <v>10189057</v>
      </c>
      <c r="C61" s="51" t="s">
        <v>114</v>
      </c>
      <c r="D61" s="56" t="s">
        <v>197</v>
      </c>
      <c r="E61" s="53" t="s">
        <v>198</v>
      </c>
      <c r="F61" s="52" t="s">
        <v>113</v>
      </c>
      <c r="G61" s="43"/>
      <c r="H61" s="43"/>
      <c r="I61" s="43"/>
      <c r="J61" s="43"/>
      <c r="K61" s="54">
        <v>90390.65</v>
      </c>
      <c r="L61" s="54">
        <v>3830.12</v>
      </c>
      <c r="M61" s="54">
        <f t="shared" si="3"/>
        <v>86560.53</v>
      </c>
      <c r="N61" s="47">
        <f t="shared" si="2"/>
        <v>3830.1199999999953</v>
      </c>
      <c r="O61" s="48"/>
      <c r="P61" s="62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pans="1:256" s="49" customFormat="1" ht="77.45" customHeight="1" x14ac:dyDescent="0.25">
      <c r="A62" s="41">
        <v>44819</v>
      </c>
      <c r="B62" s="55" t="s">
        <v>199</v>
      </c>
      <c r="C62" s="51" t="s">
        <v>116</v>
      </c>
      <c r="D62" s="56" t="s">
        <v>153</v>
      </c>
      <c r="E62" s="53" t="s">
        <v>200</v>
      </c>
      <c r="F62" s="52" t="s">
        <v>115</v>
      </c>
      <c r="G62" s="43"/>
      <c r="H62" s="43"/>
      <c r="I62" s="43"/>
      <c r="J62" s="43"/>
      <c r="K62" s="54">
        <v>159119.46</v>
      </c>
      <c r="L62" s="54">
        <v>14024.09</v>
      </c>
      <c r="M62" s="54">
        <f t="shared" si="3"/>
        <v>145095.37</v>
      </c>
      <c r="N62" s="47">
        <f t="shared" si="2"/>
        <v>14024.089999999997</v>
      </c>
      <c r="O62" s="48"/>
      <c r="P62" s="62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</row>
    <row r="63" spans="1:256" s="49" customFormat="1" ht="79.5" customHeight="1" x14ac:dyDescent="0.25">
      <c r="A63" s="41">
        <v>44837</v>
      </c>
      <c r="B63" s="42">
        <v>13916</v>
      </c>
      <c r="C63" s="51" t="s">
        <v>118</v>
      </c>
      <c r="D63" s="56" t="s">
        <v>201</v>
      </c>
      <c r="E63" s="53" t="s">
        <v>202</v>
      </c>
      <c r="F63" s="52" t="s">
        <v>117</v>
      </c>
      <c r="G63" s="43"/>
      <c r="H63" s="43"/>
      <c r="I63" s="43"/>
      <c r="J63" s="43"/>
      <c r="K63" s="54">
        <v>180310</v>
      </c>
      <c r="L63" s="54">
        <v>9015.5</v>
      </c>
      <c r="M63" s="54">
        <f t="shared" si="3"/>
        <v>171294.5</v>
      </c>
      <c r="N63" s="47">
        <f t="shared" si="2"/>
        <v>9015.5</v>
      </c>
      <c r="O63" s="48"/>
      <c r="P63" s="62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</row>
    <row r="64" spans="1:256" s="49" customFormat="1" ht="51.75" customHeight="1" x14ac:dyDescent="0.25">
      <c r="A64" s="41">
        <v>44837</v>
      </c>
      <c r="B64" s="55" t="s">
        <v>185</v>
      </c>
      <c r="C64" s="43" t="s">
        <v>108</v>
      </c>
      <c r="D64" s="56" t="s">
        <v>140</v>
      </c>
      <c r="E64" s="43" t="s">
        <v>186</v>
      </c>
      <c r="F64" s="45" t="s">
        <v>107</v>
      </c>
      <c r="G64" s="53"/>
      <c r="H64" s="53"/>
      <c r="I64" s="53"/>
      <c r="J64" s="53"/>
      <c r="K64" s="54">
        <v>567840.28</v>
      </c>
      <c r="L64" s="54">
        <v>24061.03</v>
      </c>
      <c r="M64" s="54">
        <f t="shared" si="3"/>
        <v>543779.25</v>
      </c>
      <c r="N64" s="47">
        <f t="shared" si="2"/>
        <v>24061.030000000028</v>
      </c>
      <c r="O64" s="48"/>
    </row>
    <row r="65" spans="1:256" s="49" customFormat="1" ht="49.5" customHeight="1" x14ac:dyDescent="0.25">
      <c r="A65" s="41">
        <v>44825</v>
      </c>
      <c r="B65" s="42" t="s">
        <v>102</v>
      </c>
      <c r="C65" s="43" t="s">
        <v>120</v>
      </c>
      <c r="D65" s="56" t="s">
        <v>246</v>
      </c>
      <c r="E65" s="53" t="s">
        <v>203</v>
      </c>
      <c r="F65" s="45" t="s">
        <v>119</v>
      </c>
      <c r="G65" s="53"/>
      <c r="H65" s="53"/>
      <c r="I65" s="53"/>
      <c r="J65" s="53"/>
      <c r="K65" s="54">
        <v>55334.14</v>
      </c>
      <c r="L65" s="54">
        <v>2344.67</v>
      </c>
      <c r="M65" s="54">
        <f t="shared" si="3"/>
        <v>52989.47</v>
      </c>
      <c r="N65" s="47">
        <f t="shared" si="2"/>
        <v>2344.6699999999983</v>
      </c>
      <c r="O65" s="48"/>
    </row>
    <row r="66" spans="1:256" s="49" customFormat="1" ht="66.75" customHeight="1" x14ac:dyDescent="0.25">
      <c r="A66" s="41">
        <v>44773</v>
      </c>
      <c r="B66" s="42" t="s">
        <v>128</v>
      </c>
      <c r="C66" s="43" t="s">
        <v>122</v>
      </c>
      <c r="D66" s="56" t="s">
        <v>247</v>
      </c>
      <c r="E66" s="53" t="s">
        <v>204</v>
      </c>
      <c r="F66" s="45" t="s">
        <v>121</v>
      </c>
      <c r="G66" s="53"/>
      <c r="H66" s="53"/>
      <c r="I66" s="53"/>
      <c r="J66" s="53"/>
      <c r="K66" s="54">
        <v>56088.89</v>
      </c>
      <c r="L66" s="54">
        <v>10932.59</v>
      </c>
      <c r="M66" s="54">
        <f t="shared" si="3"/>
        <v>45156.3</v>
      </c>
      <c r="N66" s="47">
        <f t="shared" si="2"/>
        <v>10932.589999999997</v>
      </c>
      <c r="O66" s="48"/>
    </row>
    <row r="67" spans="1:256" s="49" customFormat="1" ht="64.5" customHeight="1" x14ac:dyDescent="0.25">
      <c r="A67" s="41">
        <v>44804</v>
      </c>
      <c r="B67" s="42" t="s">
        <v>205</v>
      </c>
      <c r="C67" s="43" t="s">
        <v>123</v>
      </c>
      <c r="D67" s="56" t="s">
        <v>247</v>
      </c>
      <c r="E67" s="53" t="s">
        <v>206</v>
      </c>
      <c r="F67" s="52" t="s">
        <v>121</v>
      </c>
      <c r="G67" s="53"/>
      <c r="H67" s="53"/>
      <c r="I67" s="53"/>
      <c r="J67" s="53"/>
      <c r="K67" s="54">
        <v>56088.89</v>
      </c>
      <c r="L67" s="54">
        <v>10932.59</v>
      </c>
      <c r="M67" s="54">
        <f t="shared" si="3"/>
        <v>45156.3</v>
      </c>
      <c r="N67" s="47">
        <f t="shared" si="2"/>
        <v>10932.589999999997</v>
      </c>
      <c r="O67" s="48"/>
      <c r="P67" s="62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</row>
    <row r="68" spans="1:256" s="49" customFormat="1" ht="61.5" customHeight="1" x14ac:dyDescent="0.25">
      <c r="A68" s="41">
        <v>44771</v>
      </c>
      <c r="B68" s="42">
        <v>22910</v>
      </c>
      <c r="C68" s="43" t="s">
        <v>125</v>
      </c>
      <c r="D68" s="56" t="s">
        <v>207</v>
      </c>
      <c r="E68" s="43" t="s">
        <v>208</v>
      </c>
      <c r="F68" s="52" t="s">
        <v>124</v>
      </c>
      <c r="G68" s="53"/>
      <c r="H68" s="53"/>
      <c r="I68" s="53"/>
      <c r="J68" s="53"/>
      <c r="K68" s="54">
        <v>1465332.98</v>
      </c>
      <c r="L68" s="54">
        <v>62090.38</v>
      </c>
      <c r="M68" s="54">
        <f t="shared" si="3"/>
        <v>1403242.6</v>
      </c>
      <c r="N68" s="47">
        <f t="shared" si="2"/>
        <v>62090.379999999888</v>
      </c>
      <c r="O68" s="48"/>
    </row>
    <row r="69" spans="1:256" s="49" customFormat="1" ht="47.25" customHeight="1" x14ac:dyDescent="0.25">
      <c r="A69" s="41">
        <v>44835</v>
      </c>
      <c r="B69" s="55" t="s">
        <v>127</v>
      </c>
      <c r="C69" s="43" t="s">
        <v>97</v>
      </c>
      <c r="D69" s="56" t="s">
        <v>59</v>
      </c>
      <c r="E69" s="43" t="s">
        <v>146</v>
      </c>
      <c r="F69" s="52" t="s">
        <v>126</v>
      </c>
      <c r="G69" s="53"/>
      <c r="H69" s="53"/>
      <c r="I69" s="53"/>
      <c r="J69" s="53"/>
      <c r="K69" s="54">
        <v>71562.240000000005</v>
      </c>
      <c r="L69" s="54">
        <v>0</v>
      </c>
      <c r="M69" s="54">
        <f t="shared" si="3"/>
        <v>71562.240000000005</v>
      </c>
      <c r="N69" s="47">
        <f t="shared" si="2"/>
        <v>0</v>
      </c>
      <c r="O69" s="48"/>
    </row>
    <row r="70" spans="1:256" s="56" customFormat="1" ht="47.25" customHeight="1" x14ac:dyDescent="0.25">
      <c r="A70" s="64" t="s">
        <v>187</v>
      </c>
      <c r="B70" s="42" t="s">
        <v>102</v>
      </c>
      <c r="C70" s="43" t="s">
        <v>188</v>
      </c>
      <c r="D70" s="44" t="s">
        <v>45</v>
      </c>
      <c r="E70" s="53" t="s">
        <v>189</v>
      </c>
      <c r="F70" s="52" t="s">
        <v>190</v>
      </c>
      <c r="G70" s="64"/>
      <c r="H70" s="64"/>
      <c r="I70" s="64"/>
      <c r="J70" s="64"/>
      <c r="K70" s="46">
        <v>130421.06</v>
      </c>
      <c r="L70" s="46">
        <v>25421.06</v>
      </c>
      <c r="M70" s="46">
        <f t="shared" si="3"/>
        <v>105000</v>
      </c>
      <c r="N70" s="47">
        <f t="shared" si="2"/>
        <v>25421.059999999998</v>
      </c>
      <c r="O70" s="48"/>
      <c r="P70" s="62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</row>
    <row r="71" spans="1:256" s="49" customFormat="1" ht="69.599999999999994" customHeight="1" x14ac:dyDescent="0.25">
      <c r="A71" s="41" t="s">
        <v>238</v>
      </c>
      <c r="B71" s="55" t="s">
        <v>102</v>
      </c>
      <c r="C71" s="43" t="s">
        <v>105</v>
      </c>
      <c r="D71" s="44" t="s">
        <v>242</v>
      </c>
      <c r="E71" s="43" t="s">
        <v>239</v>
      </c>
      <c r="F71" s="45" t="s">
        <v>106</v>
      </c>
      <c r="G71" s="43"/>
      <c r="H71" s="43"/>
      <c r="I71" s="43"/>
      <c r="J71" s="43"/>
      <c r="K71" s="54">
        <v>20371.2</v>
      </c>
      <c r="L71" s="54">
        <v>1655.16</v>
      </c>
      <c r="M71" s="54">
        <f t="shared" si="3"/>
        <v>18716.04</v>
      </c>
      <c r="N71" s="47">
        <f t="shared" si="2"/>
        <v>1655.1599999999999</v>
      </c>
      <c r="O71" s="48"/>
      <c r="P71" s="62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s="50" customFormat="1" ht="51" customHeight="1" x14ac:dyDescent="0.25">
      <c r="A72" s="41">
        <v>44777</v>
      </c>
      <c r="B72" s="55" t="s">
        <v>102</v>
      </c>
      <c r="C72" s="43" t="s">
        <v>103</v>
      </c>
      <c r="D72" s="44" t="s">
        <v>242</v>
      </c>
      <c r="E72" s="43" t="s">
        <v>259</v>
      </c>
      <c r="F72" s="45" t="s">
        <v>104</v>
      </c>
      <c r="G72" s="68">
        <v>7769.6</v>
      </c>
      <c r="H72" s="43">
        <v>631.28</v>
      </c>
      <c r="I72" s="68">
        <v>7138.32</v>
      </c>
      <c r="J72" s="43"/>
      <c r="K72" s="46">
        <v>7763.2</v>
      </c>
      <c r="L72" s="46">
        <v>630.76</v>
      </c>
      <c r="M72" s="46">
        <f t="shared" si="3"/>
        <v>7132.44</v>
      </c>
      <c r="N72" s="47">
        <f t="shared" si="2"/>
        <v>630.76000000000022</v>
      </c>
      <c r="O72" s="48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s="26" customFormat="1" ht="45" customHeight="1" x14ac:dyDescent="0.25">
      <c r="A73" s="10"/>
      <c r="B73" s="10"/>
      <c r="C73" s="10"/>
      <c r="D73" s="72" t="s">
        <v>12</v>
      </c>
      <c r="E73" s="69"/>
      <c r="F73" s="16"/>
      <c r="G73" s="16"/>
      <c r="H73" s="70"/>
      <c r="I73" s="71"/>
      <c r="J73" s="71"/>
      <c r="K73" s="73">
        <f>SUM(K14:K72)</f>
        <v>9199595.6999999993</v>
      </c>
      <c r="L73" s="73">
        <f>SUM(L14:L72)</f>
        <v>495110.97000000003</v>
      </c>
      <c r="M73" s="73">
        <f>SUM(M14:M72)</f>
        <v>8704484.7299999986</v>
      </c>
      <c r="N73" s="10">
        <f>SUM(N32:N71)</f>
        <v>334583.58999999991</v>
      </c>
      <c r="O73" s="25"/>
    </row>
    <row r="76" spans="1:256" x14ac:dyDescent="0.35">
      <c r="A76" s="27"/>
      <c r="B76" s="28"/>
      <c r="C76" s="27"/>
      <c r="D76" s="29"/>
      <c r="E76" s="29"/>
      <c r="F76" s="17"/>
      <c r="G76" s="29"/>
      <c r="H76" s="29"/>
      <c r="I76" s="29"/>
      <c r="J76" s="29"/>
      <c r="K76" s="29"/>
      <c r="L76" s="29"/>
      <c r="M76" s="30"/>
    </row>
    <row r="77" spans="1:256" x14ac:dyDescent="0.35">
      <c r="A77" s="31" t="s">
        <v>4</v>
      </c>
      <c r="B77" s="32"/>
      <c r="D77" s="33"/>
      <c r="E77" s="33"/>
      <c r="F77" s="18"/>
      <c r="G77" s="33"/>
      <c r="H77" s="33"/>
      <c r="I77" s="33"/>
      <c r="J77" s="34" t="s">
        <v>7</v>
      </c>
      <c r="K77" s="31" t="s">
        <v>7</v>
      </c>
      <c r="L77" s="31"/>
      <c r="M77" s="32"/>
    </row>
    <row r="78" spans="1:256" x14ac:dyDescent="0.35">
      <c r="A78" s="35" t="s">
        <v>5</v>
      </c>
      <c r="B78" s="32"/>
      <c r="D78" s="32"/>
      <c r="E78" s="32"/>
      <c r="F78" s="19"/>
      <c r="G78" s="32"/>
      <c r="H78" s="32"/>
      <c r="I78" s="32"/>
      <c r="J78" s="34" t="s">
        <v>8</v>
      </c>
      <c r="K78" s="35" t="s">
        <v>8</v>
      </c>
      <c r="L78" s="35"/>
      <c r="M78" s="32"/>
    </row>
    <row r="79" spans="1:256" x14ac:dyDescent="0.35">
      <c r="A79" s="35" t="s">
        <v>6</v>
      </c>
      <c r="B79" s="32"/>
      <c r="D79" s="33"/>
      <c r="E79" s="33"/>
      <c r="F79" s="18"/>
      <c r="G79" s="33"/>
      <c r="H79" s="33"/>
      <c r="I79" s="33"/>
      <c r="J79" s="34" t="s">
        <v>9</v>
      </c>
      <c r="K79" s="35" t="s">
        <v>9</v>
      </c>
      <c r="L79" s="35"/>
      <c r="M79" s="32"/>
    </row>
    <row r="83" spans="5:15" x14ac:dyDescent="0.35">
      <c r="E83" s="40"/>
    </row>
    <row r="86" spans="5:15" s="36" customFormat="1" x14ac:dyDescent="0.35">
      <c r="F86" s="19"/>
      <c r="O86" s="37"/>
    </row>
    <row r="87" spans="5:15" s="36" customFormat="1" x14ac:dyDescent="0.35">
      <c r="F87" s="19"/>
      <c r="O87" s="37"/>
    </row>
    <row r="88" spans="5:15" s="36" customFormat="1" x14ac:dyDescent="0.35">
      <c r="F88" s="19"/>
      <c r="O88" s="37"/>
    </row>
    <row r="89" spans="5:15" s="36" customFormat="1" x14ac:dyDescent="0.35">
      <c r="F89" s="19"/>
      <c r="O89" s="37"/>
    </row>
    <row r="90" spans="5:15" s="36" customFormat="1" x14ac:dyDescent="0.35">
      <c r="F90" s="19"/>
      <c r="O90" s="37"/>
    </row>
    <row r="91" spans="5:15" s="36" customFormat="1" x14ac:dyDescent="0.35">
      <c r="F91" s="19"/>
      <c r="O91" s="37"/>
    </row>
    <row r="92" spans="5:15" s="36" customFormat="1" x14ac:dyDescent="0.35">
      <c r="F92" s="19"/>
      <c r="O92" s="37"/>
    </row>
    <row r="93" spans="5:15" s="36" customFormat="1" x14ac:dyDescent="0.35">
      <c r="F93" s="19"/>
      <c r="O93" s="37"/>
    </row>
    <row r="94" spans="5:15" s="36" customFormat="1" x14ac:dyDescent="0.35">
      <c r="F94" s="19"/>
      <c r="O94" s="37"/>
    </row>
    <row r="95" spans="5:15" s="36" customFormat="1" x14ac:dyDescent="0.35">
      <c r="F95" s="19"/>
      <c r="O95" s="37"/>
    </row>
    <row r="96" spans="5:15" s="36" customFormat="1" x14ac:dyDescent="0.35">
      <c r="F96" s="19"/>
      <c r="O96" s="37"/>
    </row>
    <row r="97" spans="4:15" s="36" customFormat="1" x14ac:dyDescent="0.35">
      <c r="F97" s="19"/>
      <c r="O97" s="37"/>
    </row>
    <row r="98" spans="4:15" s="36" customFormat="1" x14ac:dyDescent="0.35">
      <c r="F98" s="19"/>
      <c r="O98" s="37"/>
    </row>
    <row r="99" spans="4:15" s="36" customFormat="1" x14ac:dyDescent="0.35">
      <c r="F99" s="19"/>
      <c r="O99" s="37"/>
    </row>
    <row r="100" spans="4:15" s="36" customFormat="1" x14ac:dyDescent="0.35">
      <c r="F100" s="19"/>
      <c r="O100" s="37"/>
    </row>
    <row r="101" spans="4:15" s="36" customFormat="1" x14ac:dyDescent="0.35">
      <c r="F101" s="19"/>
      <c r="O101" s="37"/>
    </row>
    <row r="102" spans="4:15" s="36" customFormat="1" x14ac:dyDescent="0.35">
      <c r="F102" s="19"/>
      <c r="O102" s="37"/>
    </row>
    <row r="103" spans="4:15" s="36" customFormat="1" x14ac:dyDescent="0.35">
      <c r="F103" s="19"/>
      <c r="O103" s="37"/>
    </row>
    <row r="104" spans="4:15" s="36" customFormat="1" x14ac:dyDescent="0.35">
      <c r="F104" s="19"/>
      <c r="O104" s="37"/>
    </row>
    <row r="105" spans="4:15" s="36" customFormat="1" ht="26.25" x14ac:dyDescent="0.35">
      <c r="D105" s="38"/>
      <c r="E105" s="38"/>
      <c r="F105" s="20"/>
      <c r="G105" s="38"/>
      <c r="H105" s="38"/>
      <c r="I105" s="38"/>
      <c r="J105" s="38"/>
      <c r="K105" s="38"/>
      <c r="L105" s="38"/>
      <c r="O105" s="37"/>
    </row>
    <row r="106" spans="4:15" s="36" customFormat="1" ht="26.25" x14ac:dyDescent="0.35">
      <c r="D106" s="38"/>
      <c r="E106" s="38"/>
      <c r="F106" s="20"/>
      <c r="G106" s="38"/>
      <c r="H106" s="38"/>
      <c r="I106" s="38"/>
      <c r="J106" s="38"/>
      <c r="K106" s="38"/>
      <c r="L106" s="38"/>
      <c r="O106" s="37"/>
    </row>
    <row r="107" spans="4:15" s="36" customFormat="1" ht="26.25" x14ac:dyDescent="0.35">
      <c r="D107" s="2"/>
      <c r="E107" s="2"/>
      <c r="F107" s="21"/>
      <c r="G107" s="2"/>
      <c r="H107" s="2"/>
      <c r="I107" s="2"/>
      <c r="J107" s="2"/>
      <c r="K107" s="2"/>
      <c r="L107" s="2"/>
      <c r="O107" s="37"/>
    </row>
    <row r="108" spans="4:15" s="36" customFormat="1" x14ac:dyDescent="0.35">
      <c r="D108" s="39"/>
      <c r="E108" s="39"/>
      <c r="F108" s="22"/>
      <c r="G108" s="39"/>
      <c r="H108" s="39"/>
      <c r="I108" s="39"/>
      <c r="J108" s="39"/>
      <c r="K108" s="39"/>
      <c r="L108" s="39"/>
      <c r="O108" s="37"/>
    </row>
    <row r="109" spans="4:15" s="36" customFormat="1" ht="26.25" x14ac:dyDescent="0.35">
      <c r="D109" s="2"/>
      <c r="E109" s="2"/>
      <c r="F109" s="21"/>
      <c r="G109" s="2"/>
      <c r="H109" s="2"/>
      <c r="I109" s="2"/>
      <c r="J109" s="2"/>
      <c r="K109" s="2"/>
      <c r="L109" s="2"/>
      <c r="O109" s="37"/>
    </row>
    <row r="110" spans="4:15" s="36" customFormat="1" x14ac:dyDescent="0.35">
      <c r="D110" s="39"/>
      <c r="E110" s="39"/>
      <c r="F110" s="22"/>
      <c r="G110" s="39"/>
      <c r="H110" s="39"/>
      <c r="I110" s="39"/>
      <c r="J110" s="39"/>
      <c r="K110" s="39"/>
      <c r="L110" s="39"/>
      <c r="O110" s="37"/>
    </row>
    <row r="111" spans="4:15" s="36" customFormat="1" ht="26.25" x14ac:dyDescent="0.35">
      <c r="D111" s="2"/>
      <c r="E111" s="2"/>
      <c r="F111" s="21"/>
      <c r="G111" s="2"/>
      <c r="H111" s="2"/>
      <c r="I111" s="2"/>
      <c r="J111" s="2"/>
      <c r="K111" s="2"/>
      <c r="L111" s="2"/>
      <c r="O111" s="37"/>
    </row>
    <row r="112" spans="4:15" s="36" customFormat="1" x14ac:dyDescent="0.35">
      <c r="D112" s="39"/>
      <c r="E112" s="39"/>
      <c r="F112" s="22"/>
      <c r="G112" s="39"/>
      <c r="H112" s="39"/>
      <c r="I112" s="39"/>
      <c r="J112" s="39"/>
      <c r="K112" s="39"/>
      <c r="L112" s="39"/>
      <c r="O112" s="37"/>
    </row>
    <row r="113" spans="4:15" s="36" customFormat="1" ht="26.25" x14ac:dyDescent="0.35">
      <c r="D113" s="2"/>
      <c r="E113" s="2"/>
      <c r="F113" s="21"/>
      <c r="G113" s="2"/>
      <c r="H113" s="2"/>
      <c r="I113" s="2"/>
      <c r="J113" s="2"/>
      <c r="K113" s="2"/>
      <c r="L113" s="2"/>
      <c r="O113" s="37"/>
    </row>
    <row r="114" spans="4:15" s="36" customFormat="1" x14ac:dyDescent="0.35">
      <c r="D114" s="39"/>
      <c r="E114" s="39"/>
      <c r="F114" s="22"/>
      <c r="G114" s="39"/>
      <c r="H114" s="39"/>
      <c r="I114" s="39"/>
      <c r="J114" s="39"/>
      <c r="K114" s="39"/>
      <c r="L114" s="39"/>
      <c r="O114" s="37"/>
    </row>
    <row r="115" spans="4:15" s="36" customFormat="1" ht="26.25" x14ac:dyDescent="0.35">
      <c r="D115" s="2"/>
      <c r="E115" s="2"/>
      <c r="F115" s="21"/>
      <c r="G115" s="2"/>
      <c r="H115" s="2"/>
      <c r="I115" s="2"/>
      <c r="J115" s="2"/>
      <c r="K115" s="2"/>
      <c r="L115" s="2"/>
      <c r="O115" s="37"/>
    </row>
    <row r="116" spans="4:15" s="36" customFormat="1" x14ac:dyDescent="0.35">
      <c r="D116" s="39"/>
      <c r="E116" s="39"/>
      <c r="F116" s="22"/>
      <c r="G116" s="39"/>
      <c r="H116" s="39"/>
      <c r="I116" s="39"/>
      <c r="J116" s="39"/>
      <c r="K116" s="39"/>
      <c r="L116" s="39"/>
      <c r="O116" s="37"/>
    </row>
    <row r="117" spans="4:15" s="36" customFormat="1" ht="26.25" x14ac:dyDescent="0.35">
      <c r="D117" s="2"/>
      <c r="E117" s="2"/>
      <c r="F117" s="21"/>
      <c r="G117" s="2"/>
      <c r="H117" s="2"/>
      <c r="I117" s="2"/>
      <c r="J117" s="2"/>
      <c r="K117" s="2"/>
      <c r="L117" s="2"/>
      <c r="O117" s="37"/>
    </row>
    <row r="118" spans="4:15" s="36" customFormat="1" x14ac:dyDescent="0.35">
      <c r="D118" s="39"/>
      <c r="E118" s="39"/>
      <c r="F118" s="22"/>
      <c r="G118" s="39"/>
      <c r="H118" s="39"/>
      <c r="I118" s="39"/>
      <c r="J118" s="39"/>
      <c r="K118" s="39"/>
      <c r="L118" s="39"/>
      <c r="O118" s="37"/>
    </row>
    <row r="119" spans="4:15" s="36" customFormat="1" ht="26.25" x14ac:dyDescent="0.35">
      <c r="D119" s="2"/>
      <c r="E119" s="2"/>
      <c r="F119" s="21"/>
      <c r="G119" s="2"/>
      <c r="H119" s="2"/>
      <c r="I119" s="2"/>
      <c r="J119" s="2"/>
      <c r="K119" s="2"/>
      <c r="L119" s="2"/>
      <c r="O119" s="37"/>
    </row>
    <row r="120" spans="4:15" s="36" customFormat="1" x14ac:dyDescent="0.35">
      <c r="D120" s="39"/>
      <c r="E120" s="39"/>
      <c r="F120" s="22"/>
      <c r="G120" s="39"/>
      <c r="H120" s="39"/>
      <c r="I120" s="39"/>
      <c r="J120" s="39"/>
      <c r="K120" s="39"/>
      <c r="L120" s="39"/>
      <c r="O120" s="37"/>
    </row>
    <row r="121" spans="4:15" s="36" customFormat="1" ht="26.25" x14ac:dyDescent="0.35">
      <c r="D121" s="2"/>
      <c r="E121" s="2"/>
      <c r="F121" s="21"/>
      <c r="G121" s="2"/>
      <c r="H121" s="2"/>
      <c r="I121" s="2"/>
      <c r="J121" s="2"/>
      <c r="K121" s="2"/>
      <c r="L121" s="2"/>
      <c r="O121" s="37"/>
    </row>
    <row r="122" spans="4:15" s="36" customFormat="1" x14ac:dyDescent="0.35">
      <c r="D122" s="39"/>
      <c r="E122" s="39"/>
      <c r="F122" s="22"/>
      <c r="G122" s="39"/>
      <c r="H122" s="39"/>
      <c r="I122" s="39"/>
      <c r="J122" s="39"/>
      <c r="K122" s="39"/>
      <c r="L122" s="39"/>
      <c r="O122" s="37"/>
    </row>
    <row r="123" spans="4:15" s="36" customFormat="1" ht="26.25" x14ac:dyDescent="0.35">
      <c r="D123" s="2"/>
      <c r="E123" s="2"/>
      <c r="F123" s="21"/>
      <c r="G123" s="2"/>
      <c r="H123" s="2"/>
      <c r="I123" s="2"/>
      <c r="J123" s="2"/>
      <c r="K123" s="2"/>
      <c r="L123" s="2"/>
      <c r="O123" s="37"/>
    </row>
    <row r="124" spans="4:15" s="36" customFormat="1" x14ac:dyDescent="0.35">
      <c r="D124" s="39"/>
      <c r="E124" s="39"/>
      <c r="F124" s="22"/>
      <c r="G124" s="39"/>
      <c r="H124" s="39"/>
      <c r="I124" s="39"/>
      <c r="J124" s="39"/>
      <c r="K124" s="39"/>
      <c r="L124" s="39"/>
      <c r="O124" s="37"/>
    </row>
    <row r="125" spans="4:15" s="36" customFormat="1" ht="26.25" x14ac:dyDescent="0.35">
      <c r="D125" s="2"/>
      <c r="E125" s="2"/>
      <c r="F125" s="21"/>
      <c r="G125" s="2"/>
      <c r="H125" s="2"/>
      <c r="I125" s="2"/>
      <c r="J125" s="2"/>
      <c r="K125" s="2"/>
      <c r="L125" s="2"/>
      <c r="O125" s="37"/>
    </row>
    <row r="126" spans="4:15" s="36" customFormat="1" x14ac:dyDescent="0.35">
      <c r="D126" s="39"/>
      <c r="E126" s="39"/>
      <c r="F126" s="22"/>
      <c r="G126" s="39"/>
      <c r="H126" s="39"/>
      <c r="I126" s="39"/>
      <c r="J126" s="39"/>
      <c r="K126" s="39"/>
      <c r="L126" s="39"/>
      <c r="O126" s="37"/>
    </row>
    <row r="127" spans="4:15" s="36" customFormat="1" ht="26.25" x14ac:dyDescent="0.35">
      <c r="D127" s="2"/>
      <c r="E127" s="2"/>
      <c r="F127" s="21"/>
      <c r="G127" s="2"/>
      <c r="H127" s="2"/>
      <c r="I127" s="2"/>
      <c r="J127" s="2"/>
      <c r="K127" s="2"/>
      <c r="L127" s="2"/>
      <c r="O127" s="37"/>
    </row>
    <row r="128" spans="4:15" s="36" customFormat="1" x14ac:dyDescent="0.35">
      <c r="D128" s="39"/>
      <c r="E128" s="39"/>
      <c r="F128" s="22"/>
      <c r="G128" s="39"/>
      <c r="H128" s="39"/>
      <c r="I128" s="39"/>
      <c r="J128" s="39"/>
      <c r="K128" s="39"/>
      <c r="L128" s="39"/>
      <c r="O128" s="37"/>
    </row>
    <row r="129" spans="4:15" s="36" customFormat="1" ht="26.25" x14ac:dyDescent="0.35">
      <c r="D129" s="2"/>
      <c r="E129" s="2"/>
      <c r="F129" s="21"/>
      <c r="G129" s="2"/>
      <c r="H129" s="2"/>
      <c r="I129" s="2"/>
      <c r="J129" s="2"/>
      <c r="K129" s="2"/>
      <c r="L129" s="2"/>
      <c r="O129" s="37"/>
    </row>
    <row r="130" spans="4:15" s="36" customFormat="1" x14ac:dyDescent="0.35">
      <c r="D130" s="39"/>
      <c r="E130" s="39"/>
      <c r="F130" s="22"/>
      <c r="G130" s="39"/>
      <c r="H130" s="39"/>
      <c r="I130" s="39"/>
      <c r="J130" s="39"/>
      <c r="K130" s="39"/>
      <c r="L130" s="39"/>
      <c r="O130" s="37"/>
    </row>
    <row r="131" spans="4:15" s="36" customFormat="1" ht="26.25" x14ac:dyDescent="0.35">
      <c r="D131" s="2"/>
      <c r="E131" s="2"/>
      <c r="F131" s="21"/>
      <c r="G131" s="2"/>
      <c r="H131" s="2"/>
      <c r="I131" s="2"/>
      <c r="J131" s="2"/>
      <c r="K131" s="2"/>
      <c r="L131" s="2"/>
      <c r="O131" s="37"/>
    </row>
    <row r="132" spans="4:15" s="36" customFormat="1" x14ac:dyDescent="0.35">
      <c r="D132" s="39"/>
      <c r="E132" s="39"/>
      <c r="F132" s="22"/>
      <c r="G132" s="39"/>
      <c r="H132" s="39"/>
      <c r="I132" s="39"/>
      <c r="J132" s="39"/>
      <c r="K132" s="39"/>
      <c r="L132" s="39"/>
      <c r="O132" s="37"/>
    </row>
    <row r="133" spans="4:15" ht="26.25" x14ac:dyDescent="0.35">
      <c r="D133" s="2"/>
      <c r="E133" s="2"/>
      <c r="F133" s="21"/>
      <c r="G133" s="2"/>
      <c r="H133" s="2"/>
      <c r="I133" s="2"/>
      <c r="J133" s="2"/>
      <c r="K133" s="2"/>
      <c r="L133" s="2"/>
    </row>
    <row r="134" spans="4:15" x14ac:dyDescent="0.35">
      <c r="D134" s="3"/>
      <c r="E134" s="3"/>
      <c r="F134" s="23"/>
      <c r="G134" s="3"/>
      <c r="H134" s="3"/>
      <c r="I134" s="3"/>
      <c r="J134" s="3"/>
      <c r="K134" s="3"/>
      <c r="L134" s="3"/>
    </row>
    <row r="135" spans="4:15" ht="26.25" x14ac:dyDescent="0.35">
      <c r="D135" s="2"/>
      <c r="E135" s="2"/>
      <c r="F135" s="21"/>
      <c r="G135" s="2"/>
      <c r="H135" s="2"/>
      <c r="I135" s="2"/>
      <c r="J135" s="2"/>
      <c r="K135" s="2"/>
      <c r="L135" s="2"/>
    </row>
    <row r="136" spans="4:15" x14ac:dyDescent="0.35">
      <c r="D136" s="3"/>
      <c r="E136" s="3"/>
      <c r="F136" s="23"/>
      <c r="G136" s="3"/>
      <c r="H136" s="3"/>
      <c r="I136" s="3"/>
      <c r="J136" s="3"/>
      <c r="K136" s="3"/>
      <c r="L136" s="3"/>
    </row>
    <row r="137" spans="4:15" ht="26.25" x14ac:dyDescent="0.35">
      <c r="D137" s="2"/>
      <c r="E137" s="2"/>
      <c r="F137" s="21"/>
      <c r="G137" s="2"/>
      <c r="H137" s="2"/>
      <c r="I137" s="2"/>
      <c r="J137" s="2"/>
      <c r="K137" s="2"/>
      <c r="L137" s="2"/>
    </row>
    <row r="138" spans="4:15" x14ac:dyDescent="0.35">
      <c r="D138" s="3"/>
      <c r="E138" s="3"/>
      <c r="F138" s="23"/>
      <c r="G138" s="3"/>
      <c r="H138" s="3"/>
      <c r="I138" s="3"/>
      <c r="J138" s="3"/>
      <c r="K138" s="3"/>
      <c r="L138" s="3"/>
    </row>
    <row r="139" spans="4:15" ht="26.25" x14ac:dyDescent="0.35">
      <c r="D139" s="2"/>
      <c r="E139" s="2"/>
      <c r="F139" s="21"/>
      <c r="G139" s="2"/>
      <c r="H139" s="2"/>
      <c r="I139" s="2"/>
      <c r="J139" s="2"/>
      <c r="K139" s="2"/>
      <c r="L139" s="2"/>
    </row>
    <row r="140" spans="4:15" x14ac:dyDescent="0.35">
      <c r="D140" s="3"/>
      <c r="E140" s="3"/>
      <c r="F140" s="23"/>
      <c r="G140" s="3"/>
      <c r="H140" s="3"/>
      <c r="I140" s="3"/>
      <c r="J140" s="3"/>
      <c r="K140" s="3"/>
      <c r="L140" s="3"/>
    </row>
    <row r="141" spans="4:15" ht="26.25" x14ac:dyDescent="0.35">
      <c r="D141" s="2"/>
      <c r="E141" s="2"/>
      <c r="F141" s="21"/>
      <c r="G141" s="2"/>
      <c r="H141" s="2"/>
      <c r="I141" s="2"/>
      <c r="J141" s="2"/>
      <c r="K141" s="2"/>
      <c r="L141" s="2"/>
    </row>
    <row r="142" spans="4:15" x14ac:dyDescent="0.35">
      <c r="D142" s="3"/>
      <c r="E142" s="3"/>
      <c r="F142" s="23"/>
      <c r="G142" s="3"/>
      <c r="H142" s="3"/>
      <c r="I142" s="3"/>
      <c r="J142" s="3"/>
      <c r="K142" s="3"/>
      <c r="L142" s="3"/>
    </row>
    <row r="143" spans="4:15" ht="26.25" x14ac:dyDescent="0.35">
      <c r="D143" s="2"/>
      <c r="E143" s="2"/>
      <c r="F143" s="21"/>
      <c r="G143" s="2"/>
      <c r="H143" s="2"/>
      <c r="I143" s="2"/>
      <c r="J143" s="2"/>
      <c r="K143" s="2"/>
      <c r="L143" s="2"/>
    </row>
    <row r="144" spans="4:15" x14ac:dyDescent="0.35">
      <c r="D144" s="3"/>
      <c r="E144" s="3"/>
      <c r="F144" s="23"/>
      <c r="G144" s="3"/>
      <c r="H144" s="3"/>
      <c r="I144" s="3"/>
      <c r="J144" s="3"/>
      <c r="K144" s="3"/>
      <c r="L144" s="3"/>
    </row>
    <row r="145" spans="4:12" ht="26.25" x14ac:dyDescent="0.35">
      <c r="D145" s="2"/>
      <c r="E145" s="2"/>
      <c r="F145" s="21"/>
      <c r="G145" s="2"/>
      <c r="H145" s="2"/>
      <c r="I145" s="2"/>
      <c r="J145" s="2"/>
      <c r="K145" s="2"/>
      <c r="L145" s="2"/>
    </row>
    <row r="146" spans="4:12" x14ac:dyDescent="0.35">
      <c r="D146" s="3"/>
      <c r="E146" s="3"/>
      <c r="F146" s="23"/>
      <c r="G146" s="3"/>
      <c r="H146" s="3"/>
      <c r="I146" s="3"/>
      <c r="J146" s="3"/>
      <c r="K146" s="3"/>
      <c r="L146" s="3"/>
    </row>
    <row r="147" spans="4:12" ht="26.25" x14ac:dyDescent="0.35">
      <c r="D147" s="2"/>
      <c r="E147" s="2"/>
      <c r="F147" s="21"/>
      <c r="G147" s="2"/>
      <c r="H147" s="2"/>
      <c r="I147" s="2"/>
      <c r="J147" s="2"/>
      <c r="K147" s="2"/>
      <c r="L147" s="2"/>
    </row>
    <row r="148" spans="4:12" x14ac:dyDescent="0.35">
      <c r="D148" s="3"/>
      <c r="E148" s="3"/>
      <c r="F148" s="23"/>
      <c r="G148" s="3"/>
      <c r="H148" s="3"/>
      <c r="I148" s="3"/>
      <c r="J148" s="3"/>
      <c r="K148" s="3"/>
      <c r="L148" s="3"/>
    </row>
    <row r="149" spans="4:12" ht="26.25" x14ac:dyDescent="0.35">
      <c r="D149" s="2"/>
      <c r="E149" s="2"/>
      <c r="F149" s="21"/>
      <c r="G149" s="2"/>
      <c r="H149" s="2"/>
      <c r="I149" s="2"/>
      <c r="J149" s="2"/>
      <c r="K149" s="2"/>
      <c r="L149" s="2"/>
    </row>
    <row r="150" spans="4:12" x14ac:dyDescent="0.35">
      <c r="D150" s="3"/>
      <c r="E150" s="3"/>
      <c r="F150" s="23"/>
      <c r="G150" s="3"/>
      <c r="H150" s="3"/>
      <c r="I150" s="3"/>
      <c r="J150" s="3"/>
      <c r="K150" s="3"/>
      <c r="L150" s="3"/>
    </row>
    <row r="151" spans="4:12" ht="26.25" x14ac:dyDescent="0.35">
      <c r="D151" s="2"/>
      <c r="E151" s="2"/>
      <c r="F151" s="21"/>
      <c r="G151" s="2"/>
      <c r="H151" s="2"/>
      <c r="I151" s="2"/>
      <c r="J151" s="2"/>
      <c r="K151" s="2"/>
      <c r="L151" s="2"/>
    </row>
    <row r="152" spans="4:12" x14ac:dyDescent="0.35">
      <c r="D152" s="3"/>
      <c r="E152" s="3"/>
      <c r="F152" s="23"/>
      <c r="G152" s="3"/>
      <c r="H152" s="3"/>
      <c r="I152" s="3"/>
      <c r="J152" s="3"/>
      <c r="K152" s="3"/>
      <c r="L152" s="3"/>
    </row>
    <row r="153" spans="4:12" ht="26.25" x14ac:dyDescent="0.35">
      <c r="D153" s="2"/>
      <c r="E153" s="2"/>
      <c r="F153" s="21"/>
      <c r="G153" s="2"/>
      <c r="H153" s="2"/>
      <c r="I153" s="2"/>
      <c r="J153" s="2"/>
      <c r="K153" s="2"/>
      <c r="L153" s="2"/>
    </row>
    <row r="154" spans="4:12" x14ac:dyDescent="0.35">
      <c r="D154" s="3"/>
      <c r="E154" s="3"/>
      <c r="F154" s="23"/>
      <c r="G154" s="3"/>
      <c r="H154" s="3"/>
      <c r="I154" s="3"/>
      <c r="J154" s="3"/>
      <c r="K154" s="3"/>
      <c r="L154" s="3"/>
    </row>
    <row r="155" spans="4:12" ht="26.25" x14ac:dyDescent="0.35">
      <c r="D155" s="2"/>
      <c r="E155" s="2"/>
      <c r="F155" s="21"/>
      <c r="G155" s="2"/>
      <c r="H155" s="2"/>
      <c r="I155" s="2"/>
      <c r="J155" s="2"/>
      <c r="K155" s="2"/>
      <c r="L155" s="2"/>
    </row>
    <row r="156" spans="4:12" x14ac:dyDescent="0.35">
      <c r="D156" s="3"/>
      <c r="E156" s="3"/>
      <c r="F156" s="23"/>
      <c r="G156" s="3"/>
      <c r="H156" s="3"/>
      <c r="I156" s="3"/>
      <c r="J156" s="3"/>
      <c r="K156" s="3"/>
      <c r="L156" s="3"/>
    </row>
    <row r="157" spans="4:12" ht="26.25" x14ac:dyDescent="0.35">
      <c r="D157" s="2"/>
      <c r="E157" s="2"/>
      <c r="F157" s="21"/>
      <c r="G157" s="2"/>
      <c r="H157" s="2"/>
      <c r="I157" s="2"/>
      <c r="J157" s="2"/>
      <c r="K157" s="2"/>
      <c r="L157" s="2"/>
    </row>
    <row r="158" spans="4:12" x14ac:dyDescent="0.35">
      <c r="D158" s="3"/>
      <c r="E158" s="3"/>
      <c r="F158" s="23"/>
      <c r="G158" s="3"/>
      <c r="H158" s="3"/>
      <c r="I158" s="3"/>
      <c r="J158" s="3"/>
      <c r="K158" s="3"/>
      <c r="L158" s="3"/>
    </row>
    <row r="159" spans="4:12" ht="26.25" x14ac:dyDescent="0.35">
      <c r="D159" s="2"/>
      <c r="E159" s="2"/>
      <c r="F159" s="21"/>
      <c r="G159" s="2"/>
      <c r="H159" s="2"/>
      <c r="I159" s="2"/>
      <c r="J159" s="2"/>
      <c r="K159" s="2"/>
      <c r="L159" s="2"/>
    </row>
    <row r="160" spans="4:12" x14ac:dyDescent="0.35">
      <c r="D160" s="3"/>
      <c r="E160" s="3"/>
      <c r="F160" s="23"/>
      <c r="G160" s="3"/>
      <c r="H160" s="3"/>
      <c r="I160" s="3"/>
      <c r="J160" s="3"/>
      <c r="K160" s="3"/>
      <c r="L160" s="3"/>
    </row>
    <row r="161" spans="4:12" ht="26.25" x14ac:dyDescent="0.35">
      <c r="D161" s="2"/>
      <c r="E161" s="2"/>
      <c r="F161" s="21"/>
      <c r="G161" s="2"/>
      <c r="H161" s="2"/>
      <c r="I161" s="2"/>
      <c r="J161" s="2"/>
      <c r="K161" s="2"/>
      <c r="L161" s="2"/>
    </row>
    <row r="162" spans="4:12" x14ac:dyDescent="0.35">
      <c r="D162" s="3"/>
      <c r="E162" s="3"/>
      <c r="F162" s="23"/>
      <c r="G162" s="3"/>
      <c r="H162" s="3"/>
      <c r="I162" s="3"/>
      <c r="J162" s="3"/>
      <c r="K162" s="3"/>
      <c r="L162" s="3"/>
    </row>
    <row r="163" spans="4:12" ht="26.25" x14ac:dyDescent="0.35">
      <c r="D163" s="2"/>
      <c r="E163" s="2"/>
      <c r="F163" s="21"/>
      <c r="G163" s="2"/>
      <c r="H163" s="2"/>
      <c r="I163" s="2"/>
      <c r="J163" s="2"/>
      <c r="K163" s="2"/>
      <c r="L163" s="2"/>
    </row>
    <row r="164" spans="4:12" x14ac:dyDescent="0.35">
      <c r="D164" s="3"/>
      <c r="E164" s="3"/>
      <c r="F164" s="23"/>
      <c r="G164" s="3"/>
      <c r="H164" s="3"/>
      <c r="I164" s="3"/>
      <c r="J164" s="3"/>
      <c r="K164" s="3"/>
      <c r="L164" s="3"/>
    </row>
    <row r="165" spans="4:12" ht="26.25" x14ac:dyDescent="0.35">
      <c r="D165" s="2"/>
      <c r="E165" s="2"/>
      <c r="F165" s="21"/>
      <c r="G165" s="2"/>
      <c r="H165" s="2"/>
      <c r="I165" s="2"/>
      <c r="J165" s="2"/>
      <c r="K165" s="2"/>
      <c r="L165" s="2"/>
    </row>
    <row r="166" spans="4:12" x14ac:dyDescent="0.35">
      <c r="D166" s="3"/>
      <c r="E166" s="3"/>
      <c r="F166" s="23"/>
      <c r="G166" s="3"/>
      <c r="H166" s="3"/>
      <c r="I166" s="3"/>
      <c r="J166" s="3"/>
      <c r="K166" s="3"/>
      <c r="L166" s="3"/>
    </row>
    <row r="167" spans="4:12" ht="26.25" x14ac:dyDescent="0.35">
      <c r="D167" s="2"/>
      <c r="E167" s="2"/>
      <c r="F167" s="21"/>
      <c r="G167" s="2"/>
      <c r="H167" s="2"/>
      <c r="I167" s="2"/>
      <c r="J167" s="2"/>
      <c r="K167" s="2"/>
      <c r="L167" s="2"/>
    </row>
    <row r="168" spans="4:12" x14ac:dyDescent="0.35">
      <c r="D168" s="3"/>
      <c r="E168" s="3"/>
      <c r="F168" s="23"/>
      <c r="G168" s="3"/>
      <c r="H168" s="3"/>
      <c r="I168" s="3"/>
      <c r="J168" s="3"/>
      <c r="K168" s="3"/>
      <c r="L168" s="3"/>
    </row>
    <row r="169" spans="4:12" ht="26.25" x14ac:dyDescent="0.35">
      <c r="D169" s="2"/>
      <c r="E169" s="2"/>
      <c r="F169" s="21"/>
      <c r="G169" s="2"/>
      <c r="H169" s="2"/>
      <c r="I169" s="2"/>
      <c r="J169" s="2"/>
      <c r="K169" s="2"/>
      <c r="L169" s="2"/>
    </row>
    <row r="170" spans="4:12" x14ac:dyDescent="0.35">
      <c r="D170" s="3"/>
      <c r="E170" s="3"/>
      <c r="F170" s="23"/>
      <c r="G170" s="3"/>
      <c r="H170" s="3"/>
      <c r="I170" s="3"/>
      <c r="J170" s="3"/>
      <c r="K170" s="3"/>
      <c r="L170" s="3"/>
    </row>
    <row r="171" spans="4:12" ht="26.25" x14ac:dyDescent="0.35">
      <c r="D171" s="2"/>
      <c r="E171" s="2"/>
      <c r="F171" s="21"/>
      <c r="G171" s="2"/>
      <c r="H171" s="2"/>
      <c r="I171" s="2"/>
      <c r="J171" s="2"/>
      <c r="K171" s="2"/>
      <c r="L171" s="2"/>
    </row>
    <row r="172" spans="4:12" x14ac:dyDescent="0.35">
      <c r="D172" s="3"/>
      <c r="E172" s="3"/>
      <c r="F172" s="23"/>
      <c r="G172" s="3"/>
      <c r="H172" s="3"/>
      <c r="I172" s="3"/>
      <c r="J172" s="3"/>
      <c r="K172" s="3"/>
      <c r="L172" s="3"/>
    </row>
    <row r="173" spans="4:12" ht="26.25" x14ac:dyDescent="0.35">
      <c r="D173" s="2"/>
      <c r="E173" s="2"/>
      <c r="F173" s="21"/>
      <c r="G173" s="2"/>
      <c r="H173" s="2"/>
      <c r="I173" s="2"/>
      <c r="J173" s="2"/>
      <c r="K173" s="2"/>
      <c r="L173" s="2"/>
    </row>
    <row r="174" spans="4:12" x14ac:dyDescent="0.35">
      <c r="D174" s="3"/>
      <c r="E174" s="3"/>
      <c r="F174" s="23"/>
      <c r="G174" s="3"/>
      <c r="H174" s="3"/>
      <c r="I174" s="3"/>
      <c r="J174" s="3"/>
      <c r="K174" s="3"/>
      <c r="L174" s="3"/>
    </row>
    <row r="175" spans="4:12" ht="26.25" x14ac:dyDescent="0.35">
      <c r="D175" s="2"/>
      <c r="E175" s="2"/>
      <c r="F175" s="21"/>
      <c r="G175" s="2"/>
      <c r="H175" s="2"/>
      <c r="I175" s="2"/>
      <c r="J175" s="2"/>
      <c r="K175" s="2"/>
      <c r="L175" s="2"/>
    </row>
    <row r="176" spans="4:12" x14ac:dyDescent="0.35">
      <c r="D176" s="3"/>
      <c r="E176" s="3"/>
      <c r="F176" s="23"/>
      <c r="G176" s="3"/>
      <c r="H176" s="3"/>
      <c r="I176" s="3"/>
      <c r="J176" s="3"/>
      <c r="K176" s="3"/>
      <c r="L176" s="3"/>
    </row>
    <row r="177" spans="4:12" ht="26.25" x14ac:dyDescent="0.35">
      <c r="D177" s="2"/>
      <c r="E177" s="2"/>
      <c r="F177" s="21"/>
      <c r="G177" s="2"/>
      <c r="H177" s="2"/>
      <c r="I177" s="2"/>
      <c r="J177" s="2"/>
      <c r="K177" s="2"/>
      <c r="L177" s="2"/>
    </row>
    <row r="178" spans="4:12" x14ac:dyDescent="0.35">
      <c r="D178" s="3"/>
      <c r="E178" s="3"/>
      <c r="F178" s="23"/>
      <c r="G178" s="3"/>
      <c r="H178" s="3"/>
      <c r="I178" s="3"/>
      <c r="J178" s="3"/>
      <c r="K178" s="3"/>
      <c r="L178" s="3"/>
    </row>
    <row r="179" spans="4:12" ht="26.25" x14ac:dyDescent="0.35">
      <c r="D179" s="2"/>
      <c r="E179" s="2"/>
      <c r="F179" s="21"/>
      <c r="G179" s="2"/>
      <c r="H179" s="2"/>
      <c r="I179" s="2"/>
      <c r="J179" s="2"/>
      <c r="K179" s="2"/>
      <c r="L179" s="2"/>
    </row>
    <row r="180" spans="4:12" x14ac:dyDescent="0.35">
      <c r="D180" s="3"/>
      <c r="E180" s="3"/>
      <c r="F180" s="23"/>
      <c r="G180" s="3"/>
      <c r="H180" s="3"/>
      <c r="I180" s="3"/>
      <c r="J180" s="3"/>
      <c r="K180" s="3"/>
      <c r="L180" s="3"/>
    </row>
    <row r="181" spans="4:12" ht="26.25" x14ac:dyDescent="0.35">
      <c r="D181" s="2"/>
      <c r="E181" s="2"/>
      <c r="F181" s="21"/>
      <c r="G181" s="2"/>
      <c r="H181" s="2"/>
      <c r="I181" s="2"/>
      <c r="J181" s="2"/>
      <c r="K181" s="2"/>
      <c r="L181" s="2"/>
    </row>
    <row r="182" spans="4:12" x14ac:dyDescent="0.35">
      <c r="D182" s="3"/>
      <c r="E182" s="3"/>
      <c r="F182" s="23"/>
      <c r="G182" s="3"/>
      <c r="H182" s="3"/>
      <c r="I182" s="3"/>
      <c r="J182" s="3"/>
      <c r="K182" s="3"/>
      <c r="L182" s="3"/>
    </row>
    <row r="183" spans="4:12" ht="26.25" x14ac:dyDescent="0.35">
      <c r="D183" s="2"/>
      <c r="E183" s="2"/>
      <c r="F183" s="21"/>
      <c r="G183" s="2"/>
      <c r="H183" s="2"/>
      <c r="I183" s="2"/>
      <c r="J183" s="2"/>
      <c r="K183" s="2"/>
      <c r="L183" s="2"/>
    </row>
    <row r="184" spans="4:12" x14ac:dyDescent="0.35">
      <c r="D184" s="3"/>
      <c r="E184" s="3"/>
      <c r="F184" s="23"/>
      <c r="G184" s="3"/>
      <c r="H184" s="3"/>
      <c r="I184" s="3"/>
      <c r="J184" s="3"/>
      <c r="K184" s="3"/>
      <c r="L184" s="3"/>
    </row>
    <row r="185" spans="4:12" ht="26.25" x14ac:dyDescent="0.35">
      <c r="D185" s="2"/>
      <c r="E185" s="2"/>
      <c r="F185" s="21"/>
      <c r="G185" s="2"/>
      <c r="H185" s="2"/>
      <c r="I185" s="2"/>
      <c r="J185" s="2"/>
      <c r="K185" s="2"/>
      <c r="L185" s="2"/>
    </row>
    <row r="186" spans="4:12" x14ac:dyDescent="0.35">
      <c r="D186" s="3"/>
      <c r="E186" s="3"/>
      <c r="F186" s="23"/>
      <c r="G186" s="3"/>
      <c r="H186" s="3"/>
      <c r="I186" s="3"/>
      <c r="J186" s="3"/>
      <c r="K186" s="3"/>
      <c r="L186" s="3"/>
    </row>
    <row r="187" spans="4:12" ht="26.25" x14ac:dyDescent="0.35">
      <c r="D187" s="2"/>
      <c r="E187" s="2"/>
      <c r="F187" s="21"/>
      <c r="G187" s="2"/>
      <c r="H187" s="2"/>
      <c r="I187" s="2"/>
      <c r="J187" s="2"/>
      <c r="K187" s="2"/>
      <c r="L187" s="2"/>
    </row>
    <row r="188" spans="4:12" x14ac:dyDescent="0.35">
      <c r="D188" s="3"/>
      <c r="E188" s="3"/>
      <c r="F188" s="23"/>
      <c r="G188" s="3"/>
      <c r="H188" s="3"/>
      <c r="I188" s="3"/>
      <c r="J188" s="3"/>
      <c r="K188" s="3"/>
      <c r="L188" s="3"/>
    </row>
    <row r="189" spans="4:12" ht="26.25" x14ac:dyDescent="0.35">
      <c r="D189" s="2"/>
      <c r="E189" s="2"/>
      <c r="F189" s="21"/>
      <c r="G189" s="2"/>
      <c r="H189" s="2"/>
      <c r="I189" s="2"/>
      <c r="J189" s="2"/>
      <c r="K189" s="2"/>
      <c r="L189" s="2"/>
    </row>
    <row r="190" spans="4:12" x14ac:dyDescent="0.35">
      <c r="D190" s="3"/>
      <c r="E190" s="3"/>
      <c r="F190" s="23"/>
      <c r="G190" s="3"/>
      <c r="H190" s="3"/>
      <c r="I190" s="3"/>
      <c r="J190" s="3"/>
      <c r="K190" s="3"/>
      <c r="L190" s="3"/>
    </row>
    <row r="191" spans="4:12" ht="26.25" x14ac:dyDescent="0.35">
      <c r="D191" s="2"/>
      <c r="E191" s="2"/>
      <c r="F191" s="21"/>
      <c r="G191" s="2"/>
      <c r="H191" s="2"/>
      <c r="I191" s="2"/>
      <c r="J191" s="2"/>
      <c r="K191" s="2"/>
      <c r="L191" s="2"/>
    </row>
    <row r="192" spans="4:12" x14ac:dyDescent="0.35">
      <c r="D192" s="3"/>
      <c r="E192" s="3"/>
      <c r="F192" s="23"/>
      <c r="G192" s="3"/>
      <c r="H192" s="3"/>
      <c r="I192" s="3"/>
      <c r="J192" s="3"/>
      <c r="K192" s="3"/>
      <c r="L192" s="3"/>
    </row>
    <row r="193" spans="4:12" ht="26.25" x14ac:dyDescent="0.35">
      <c r="D193" s="2"/>
      <c r="E193" s="2"/>
      <c r="F193" s="21"/>
      <c r="G193" s="2"/>
      <c r="H193" s="2"/>
      <c r="I193" s="2"/>
      <c r="J193" s="2"/>
      <c r="K193" s="2"/>
      <c r="L193" s="2"/>
    </row>
    <row r="194" spans="4:12" x14ac:dyDescent="0.35">
      <c r="D194" s="3"/>
      <c r="E194" s="3"/>
      <c r="F194" s="23"/>
      <c r="G194" s="3"/>
      <c r="H194" s="3"/>
      <c r="I194" s="3"/>
      <c r="J194" s="3"/>
      <c r="K194" s="3"/>
      <c r="L194" s="3"/>
    </row>
    <row r="195" spans="4:12" ht="26.25" x14ac:dyDescent="0.35">
      <c r="D195" s="2"/>
      <c r="E195" s="2"/>
      <c r="F195" s="21"/>
      <c r="G195" s="2"/>
      <c r="H195" s="2"/>
      <c r="I195" s="2"/>
      <c r="J195" s="2"/>
      <c r="K195" s="2"/>
      <c r="L195" s="2"/>
    </row>
    <row r="196" spans="4:12" x14ac:dyDescent="0.35">
      <c r="D196" s="3"/>
      <c r="E196" s="3"/>
      <c r="F196" s="23"/>
      <c r="G196" s="3"/>
      <c r="H196" s="3"/>
      <c r="I196" s="3"/>
      <c r="J196" s="3"/>
      <c r="K196" s="3"/>
      <c r="L196" s="3"/>
    </row>
    <row r="197" spans="4:12" ht="26.25" x14ac:dyDescent="0.35">
      <c r="D197" s="2"/>
      <c r="E197" s="2"/>
      <c r="F197" s="21"/>
      <c r="G197" s="2"/>
      <c r="H197" s="2"/>
      <c r="I197" s="2"/>
      <c r="J197" s="2"/>
      <c r="K197" s="2"/>
      <c r="L197" s="2"/>
    </row>
    <row r="198" spans="4:12" x14ac:dyDescent="0.35">
      <c r="D198" s="3"/>
      <c r="E198" s="3"/>
      <c r="F198" s="23"/>
      <c r="G198" s="3"/>
      <c r="H198" s="3"/>
      <c r="I198" s="3"/>
      <c r="J198" s="3"/>
      <c r="K198" s="3"/>
      <c r="L198" s="3"/>
    </row>
    <row r="199" spans="4:12" ht="26.25" x14ac:dyDescent="0.35">
      <c r="D199" s="2"/>
      <c r="E199" s="2"/>
      <c r="F199" s="21"/>
      <c r="G199" s="2"/>
      <c r="H199" s="2"/>
      <c r="I199" s="2"/>
      <c r="J199" s="2"/>
      <c r="K199" s="2"/>
      <c r="L199" s="2"/>
    </row>
    <row r="200" spans="4:12" x14ac:dyDescent="0.35">
      <c r="D200" s="3"/>
      <c r="E200" s="3"/>
      <c r="F200" s="23"/>
      <c r="G200" s="3"/>
      <c r="H200" s="3"/>
      <c r="I200" s="3"/>
      <c r="J200" s="3"/>
      <c r="K200" s="3"/>
      <c r="L200" s="3"/>
    </row>
    <row r="201" spans="4:12" ht="26.25" x14ac:dyDescent="0.35">
      <c r="D201" s="2"/>
      <c r="E201" s="2"/>
      <c r="F201" s="21"/>
      <c r="G201" s="2"/>
      <c r="H201" s="2"/>
      <c r="I201" s="2"/>
      <c r="J201" s="2"/>
      <c r="K201" s="2"/>
      <c r="L201" s="2"/>
    </row>
    <row r="202" spans="4:12" x14ac:dyDescent="0.35">
      <c r="D202" s="3"/>
      <c r="E202" s="3"/>
      <c r="F202" s="23"/>
      <c r="G202" s="3"/>
      <c r="H202" s="3"/>
      <c r="I202" s="3"/>
      <c r="J202" s="3"/>
      <c r="K202" s="3"/>
      <c r="L202" s="3"/>
    </row>
    <row r="203" spans="4:12" ht="26.25" x14ac:dyDescent="0.35">
      <c r="D203" s="2"/>
      <c r="E203" s="2"/>
      <c r="F203" s="21"/>
      <c r="G203" s="2"/>
      <c r="H203" s="2"/>
      <c r="I203" s="2"/>
      <c r="J203" s="2"/>
      <c r="K203" s="2"/>
      <c r="L203" s="2"/>
    </row>
    <row r="204" spans="4:12" x14ac:dyDescent="0.35">
      <c r="D204" s="3"/>
      <c r="E204" s="3"/>
      <c r="F204" s="23"/>
      <c r="G204" s="3"/>
      <c r="H204" s="3"/>
      <c r="I204" s="3"/>
      <c r="J204" s="3"/>
      <c r="K204" s="3"/>
      <c r="L204" s="3"/>
    </row>
    <row r="205" spans="4:12" ht="26.25" x14ac:dyDescent="0.35">
      <c r="D205" s="2"/>
      <c r="E205" s="2"/>
      <c r="F205" s="21"/>
      <c r="G205" s="2"/>
      <c r="H205" s="2"/>
      <c r="I205" s="2"/>
      <c r="J205" s="2"/>
      <c r="K205" s="2"/>
      <c r="L205" s="2"/>
    </row>
    <row r="206" spans="4:12" x14ac:dyDescent="0.35">
      <c r="D206" s="3"/>
      <c r="E206" s="3"/>
      <c r="F206" s="23"/>
      <c r="G206" s="3"/>
      <c r="H206" s="3"/>
      <c r="I206" s="3"/>
      <c r="J206" s="3"/>
      <c r="K206" s="3"/>
      <c r="L206" s="3"/>
    </row>
    <row r="207" spans="4:12" ht="26.25" x14ac:dyDescent="0.35">
      <c r="D207" s="2"/>
      <c r="E207" s="2"/>
      <c r="F207" s="21"/>
      <c r="G207" s="2"/>
      <c r="H207" s="2"/>
      <c r="I207" s="2"/>
      <c r="J207" s="2"/>
      <c r="K207" s="2"/>
      <c r="L207" s="2"/>
    </row>
    <row r="208" spans="4:12" x14ac:dyDescent="0.35">
      <c r="D208" s="3"/>
      <c r="E208" s="3"/>
      <c r="F208" s="23"/>
      <c r="G208" s="3"/>
      <c r="H208" s="3"/>
      <c r="I208" s="3"/>
      <c r="J208" s="3"/>
      <c r="K208" s="3"/>
      <c r="L208" s="3"/>
    </row>
    <row r="209" spans="4:12" ht="26.25" x14ac:dyDescent="0.35">
      <c r="D209" s="2"/>
      <c r="E209" s="2"/>
      <c r="F209" s="21"/>
      <c r="G209" s="2"/>
      <c r="H209" s="2"/>
      <c r="I209" s="2"/>
      <c r="J209" s="2"/>
      <c r="K209" s="2"/>
      <c r="L209" s="2"/>
    </row>
    <row r="210" spans="4:12" x14ac:dyDescent="0.35">
      <c r="D210" s="3"/>
      <c r="E210" s="3"/>
      <c r="F210" s="23"/>
      <c r="G210" s="3"/>
      <c r="H210" s="3"/>
      <c r="I210" s="3"/>
      <c r="J210" s="3"/>
      <c r="K210" s="3"/>
      <c r="L210" s="3"/>
    </row>
    <row r="211" spans="4:12" ht="26.25" x14ac:dyDescent="0.35">
      <c r="D211" s="2"/>
      <c r="E211" s="2"/>
      <c r="F211" s="21"/>
      <c r="G211" s="2"/>
      <c r="H211" s="2"/>
      <c r="I211" s="2"/>
      <c r="J211" s="2"/>
      <c r="K211" s="2"/>
      <c r="L211" s="2"/>
    </row>
    <row r="212" spans="4:12" x14ac:dyDescent="0.35">
      <c r="D212" s="3"/>
      <c r="E212" s="3"/>
      <c r="F212" s="23"/>
      <c r="G212" s="3"/>
      <c r="H212" s="3"/>
      <c r="I212" s="3"/>
      <c r="J212" s="3"/>
      <c r="K212" s="3"/>
      <c r="L212" s="3"/>
    </row>
    <row r="213" spans="4:12" ht="26.25" x14ac:dyDescent="0.35">
      <c r="D213" s="2"/>
      <c r="E213" s="2"/>
      <c r="F213" s="21"/>
      <c r="G213" s="2"/>
      <c r="H213" s="2"/>
      <c r="I213" s="2"/>
      <c r="J213" s="2"/>
      <c r="K213" s="2"/>
      <c r="L213" s="2"/>
    </row>
    <row r="214" spans="4:12" x14ac:dyDescent="0.35">
      <c r="D214" s="3"/>
      <c r="E214" s="3"/>
      <c r="F214" s="23"/>
      <c r="G214" s="3"/>
      <c r="H214" s="3"/>
      <c r="I214" s="3"/>
      <c r="J214" s="3"/>
      <c r="K214" s="3"/>
      <c r="L214" s="3"/>
    </row>
    <row r="215" spans="4:12" ht="26.25" x14ac:dyDescent="0.35">
      <c r="D215" s="2"/>
      <c r="E215" s="2"/>
      <c r="F215" s="21"/>
      <c r="G215" s="2"/>
      <c r="H215" s="2"/>
      <c r="I215" s="2"/>
      <c r="J215" s="2"/>
      <c r="K215" s="2"/>
      <c r="L215" s="2"/>
    </row>
    <row r="216" spans="4:12" x14ac:dyDescent="0.35">
      <c r="D216" s="3"/>
      <c r="E216" s="3"/>
      <c r="F216" s="23"/>
      <c r="G216" s="3"/>
      <c r="H216" s="3"/>
      <c r="I216" s="3"/>
      <c r="J216" s="3"/>
      <c r="K216" s="3"/>
      <c r="L216" s="3"/>
    </row>
    <row r="217" spans="4:12" ht="26.25" x14ac:dyDescent="0.35">
      <c r="D217" s="2"/>
      <c r="E217" s="2"/>
      <c r="F217" s="21"/>
      <c r="G217" s="2"/>
      <c r="H217" s="2"/>
      <c r="I217" s="2"/>
      <c r="J217" s="2"/>
      <c r="K217" s="2"/>
      <c r="L217" s="2"/>
    </row>
    <row r="218" spans="4:12" x14ac:dyDescent="0.35">
      <c r="D218" s="3"/>
      <c r="E218" s="3"/>
      <c r="F218" s="23"/>
      <c r="G218" s="3"/>
      <c r="H218" s="3"/>
      <c r="I218" s="3"/>
      <c r="J218" s="3"/>
      <c r="K218" s="3"/>
      <c r="L218" s="3"/>
    </row>
    <row r="219" spans="4:12" ht="26.25" x14ac:dyDescent="0.35">
      <c r="D219" s="2"/>
      <c r="E219" s="2"/>
      <c r="F219" s="21"/>
      <c r="G219" s="2"/>
      <c r="H219" s="2"/>
      <c r="I219" s="2"/>
      <c r="J219" s="2"/>
      <c r="K219" s="2"/>
      <c r="L219" s="2"/>
    </row>
    <row r="220" spans="4:12" x14ac:dyDescent="0.35">
      <c r="D220" s="3"/>
      <c r="E220" s="3"/>
      <c r="F220" s="23"/>
      <c r="G220" s="3"/>
      <c r="H220" s="3"/>
      <c r="I220" s="3"/>
      <c r="J220" s="3"/>
      <c r="K220" s="3"/>
      <c r="L220" s="3"/>
    </row>
    <row r="221" spans="4:12" ht="26.25" x14ac:dyDescent="0.35">
      <c r="D221" s="2"/>
      <c r="E221" s="2"/>
      <c r="F221" s="21"/>
      <c r="G221" s="2"/>
      <c r="H221" s="2"/>
      <c r="I221" s="2"/>
      <c r="J221" s="2"/>
      <c r="K221" s="2"/>
      <c r="L221" s="2"/>
    </row>
  </sheetData>
  <sortState ref="A14:IV72">
    <sortCondition ref="F14:F72"/>
  </sortState>
  <mergeCells count="4">
    <mergeCell ref="A9:N9"/>
    <mergeCell ref="A11:M11"/>
    <mergeCell ref="A12:M12"/>
    <mergeCell ref="A10:N10"/>
  </mergeCells>
  <pageMargins left="2.0866141732283467" right="0.23622047244094491" top="0.74803149606299213" bottom="0.74803149606299213" header="0.31496062992125984" footer="0.31496062992125984"/>
  <pageSetup paperSize="5" scale="39" orientation="landscape" r:id="rId1"/>
  <rowBreaks count="2" manualBreakCount="2">
    <brk id="30" max="12" man="1"/>
    <brk id="4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OCTUBRE 2022</vt:lpstr>
      <vt:lpstr>'PAGO SUPLIDORES  OCTUBRE 2022'!Área_de_impresión</vt:lpstr>
      <vt:lpstr>'PAGO SUPLIDORES  OCTUBRE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</dc:creator>
  <cp:lastModifiedBy>Yenny Acosta Hernandez</cp:lastModifiedBy>
  <cp:lastPrinted>2022-11-17T16:24:47Z</cp:lastPrinted>
  <dcterms:created xsi:type="dcterms:W3CDTF">2018-01-16T14:53:14Z</dcterms:created>
  <dcterms:modified xsi:type="dcterms:W3CDTF">2022-11-17T16:26:53Z</dcterms:modified>
</cp:coreProperties>
</file>