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bookViews>
    <workbookView xWindow="-105" yWindow="-105" windowWidth="19440" windowHeight="11760" tabRatio="561"/>
  </bookViews>
  <sheets>
    <sheet name="PAGO SUPLIDORES  OCTUBRE 2022" sheetId="22" r:id="rId1"/>
  </sheets>
  <definedNames>
    <definedName name="_xlnm.Print_Area" localSheetId="0">'PAGO SUPLIDORES  OCTUBRE 2022'!$A$1:$M$80</definedName>
    <definedName name="_xlnm.Print_Titles" localSheetId="0">'PAGO SUPLIDORES  OCTUBRE 2022'!$1:$13</definedName>
  </definedNames>
  <calcPr calcId="145621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73" i="22" l="1"/>
  <c r="M70" i="22"/>
  <c r="N70" i="22"/>
  <c r="M38" i="22"/>
  <c r="N38" i="22"/>
  <c r="M35" i="22"/>
  <c r="N35" i="22"/>
  <c r="M36" i="22"/>
  <c r="N36" i="22"/>
  <c r="M37" i="22"/>
  <c r="N37" i="22"/>
  <c r="M34" i="22"/>
  <c r="N34" i="22"/>
  <c r="M24" i="22"/>
  <c r="M69" i="22"/>
  <c r="M63" i="22"/>
  <c r="N63" i="22"/>
  <c r="M62" i="22"/>
  <c r="N62" i="22"/>
  <c r="M61" i="22"/>
  <c r="N61" i="22"/>
  <c r="M60" i="22"/>
  <c r="N60" i="22"/>
  <c r="M59" i="22"/>
  <c r="N59" i="22"/>
  <c r="M71" i="22"/>
  <c r="N71" i="22"/>
  <c r="M32" i="22"/>
  <c r="M33" i="22"/>
  <c r="M22" i="22"/>
  <c r="M56" i="22"/>
  <c r="N56" i="22"/>
  <c r="M43" i="22"/>
  <c r="N43" i="22"/>
  <c r="M30" i="22"/>
  <c r="N30" i="22"/>
  <c r="M27" i="22"/>
  <c r="N27" i="22"/>
  <c r="M21" i="22"/>
  <c r="L73" i="22"/>
  <c r="N33" i="22"/>
  <c r="M46" i="22"/>
  <c r="N46" i="22"/>
  <c r="M67" i="22"/>
  <c r="N67" i="22"/>
  <c r="M58" i="22"/>
  <c r="N58" i="22"/>
  <c r="M57" i="22"/>
  <c r="N57" i="22"/>
  <c r="N69" i="22"/>
  <c r="M52" i="22"/>
  <c r="N52" i="22"/>
  <c r="M68" i="22"/>
  <c r="N68" i="22"/>
  <c r="M51" i="22"/>
  <c r="M66" i="22"/>
  <c r="M64" i="22"/>
  <c r="M53" i="22"/>
  <c r="M65" i="22"/>
  <c r="M55" i="22"/>
  <c r="M54" i="22"/>
  <c r="M25" i="22"/>
  <c r="M26" i="22"/>
  <c r="M15" i="22"/>
  <c r="M50" i="22"/>
  <c r="M39" i="22"/>
  <c r="M31" i="22"/>
  <c r="M48" i="22"/>
  <c r="M18" i="22"/>
  <c r="M42" i="22"/>
  <c r="M40" i="22"/>
  <c r="M19" i="22"/>
  <c r="M28" i="22"/>
  <c r="M45" i="22"/>
  <c r="M14" i="22"/>
  <c r="M72" i="22"/>
  <c r="M41" i="22"/>
  <c r="M17" i="22"/>
  <c r="M47" i="22"/>
  <c r="M23" i="22"/>
  <c r="M44" i="22"/>
  <c r="M20" i="22"/>
  <c r="M16" i="22"/>
  <c r="M29" i="22"/>
  <c r="M49" i="22"/>
  <c r="M73" i="22"/>
  <c r="N16" i="22"/>
  <c r="N29" i="22"/>
  <c r="N49" i="22"/>
  <c r="N51" i="22"/>
  <c r="N66" i="22"/>
  <c r="N64" i="22"/>
  <c r="N65" i="22"/>
  <c r="N45" i="22"/>
  <c r="N53" i="22"/>
  <c r="N54" i="22"/>
  <c r="N48" i="22"/>
  <c r="N18" i="22"/>
  <c r="N31" i="22"/>
  <c r="N19" i="22"/>
  <c r="N17" i="22"/>
  <c r="N50" i="22"/>
  <c r="N20" i="22"/>
  <c r="N44" i="22"/>
  <c r="N23" i="22"/>
  <c r="N47" i="22"/>
  <c r="N41" i="22"/>
  <c r="N72" i="22"/>
  <c r="N14" i="22"/>
  <c r="N28" i="22"/>
  <c r="N40" i="22"/>
  <c r="N42" i="22"/>
  <c r="N39" i="22"/>
  <c r="N15" i="22"/>
  <c r="N26" i="22"/>
  <c r="N32" i="22"/>
  <c r="N25" i="22"/>
  <c r="N55" i="22"/>
  <c r="N73" i="22"/>
</calcChain>
</file>

<file path=xl/sharedStrings.xml><?xml version="1.0" encoding="utf-8"?>
<sst xmlns="http://schemas.openxmlformats.org/spreadsheetml/2006/main" count="307" uniqueCount="260">
  <si>
    <t>PROVEEDOR</t>
  </si>
  <si>
    <t>FECHA DE FACTURA</t>
  </si>
  <si>
    <t>CONCEPTO</t>
  </si>
  <si>
    <t>NO. DE FACTURA</t>
  </si>
  <si>
    <t>PREPARADO POR:</t>
  </si>
  <si>
    <t xml:space="preserve">Lic. Yenny Acosta </t>
  </si>
  <si>
    <t>Enc. Division de Contabilidad</t>
  </si>
  <si>
    <t>REVISADO POR:</t>
  </si>
  <si>
    <t>Lic. Sarah de la Rosa</t>
  </si>
  <si>
    <t>Enc. Departamento Financiero</t>
  </si>
  <si>
    <t xml:space="preserve">FACTURA NCF </t>
  </si>
  <si>
    <t>NO. LIBRAMIENTO</t>
  </si>
  <si>
    <t>TOTAL</t>
  </si>
  <si>
    <t>CODIA</t>
  </si>
  <si>
    <t>RETENCION ISR</t>
  </si>
  <si>
    <t>RETENCION ISR-ITBIS</t>
  </si>
  <si>
    <t>TOTAL PAGADO  BRUTO RD$</t>
  </si>
  <si>
    <t xml:space="preserve"> TOTAL PAGADO NETO  RD$</t>
  </si>
  <si>
    <t>PAGOS A SUPLIDORES</t>
  </si>
  <si>
    <t>OFICINA NACIONAL DE LA PROPIEDAD INDUSTRIAL</t>
  </si>
  <si>
    <t>Ministerio de Industria, Comercio y Mipymes</t>
  </si>
  <si>
    <t>1986-1</t>
  </si>
  <si>
    <t>B1500000496</t>
  </si>
  <si>
    <t>2091-1</t>
  </si>
  <si>
    <t>2095-1</t>
  </si>
  <si>
    <t>2100-1</t>
  </si>
  <si>
    <t>2102-1</t>
  </si>
  <si>
    <t>2105-1</t>
  </si>
  <si>
    <t>B1500000497</t>
  </si>
  <si>
    <t>B1500000334</t>
  </si>
  <si>
    <t>AL 31 DE OCTUBRE  DEL 2022</t>
  </si>
  <si>
    <t>B1500305752</t>
  </si>
  <si>
    <t>2112-1</t>
  </si>
  <si>
    <t>B1500036655</t>
  </si>
  <si>
    <t>B1500037225</t>
  </si>
  <si>
    <t>B1500000432</t>
  </si>
  <si>
    <t>B1500000025</t>
  </si>
  <si>
    <t>2124-1</t>
  </si>
  <si>
    <t>2144-1</t>
  </si>
  <si>
    <t>2151-1</t>
  </si>
  <si>
    <t>2154-1</t>
  </si>
  <si>
    <t>B1500000554</t>
  </si>
  <si>
    <t>B1500000730</t>
  </si>
  <si>
    <t>B1500175107</t>
  </si>
  <si>
    <t>B1500177868</t>
  </si>
  <si>
    <t>MIGUEL ANGEL MENDEZ MOQUETE</t>
  </si>
  <si>
    <t>B1500000034</t>
  </si>
  <si>
    <t>2167-1</t>
  </si>
  <si>
    <t>B1500004708</t>
  </si>
  <si>
    <t>2169-1</t>
  </si>
  <si>
    <t>2172-1</t>
  </si>
  <si>
    <t>B1500007191</t>
  </si>
  <si>
    <t>SEGURO NACIONAL DE SALUD</t>
  </si>
  <si>
    <t xml:space="preserve">AYUNTAMIENTO DEL DISTRITO NACIONAL </t>
  </si>
  <si>
    <t>B1500034043</t>
  </si>
  <si>
    <t>B1500034686</t>
  </si>
  <si>
    <t>B1500035402</t>
  </si>
  <si>
    <t>B1500036078</t>
  </si>
  <si>
    <t>2114-1</t>
  </si>
  <si>
    <t>CENTRO COMERCIAL CORAL MALL</t>
  </si>
  <si>
    <t>B1500000153</t>
  </si>
  <si>
    <t>2218-1</t>
  </si>
  <si>
    <t>2252-1</t>
  </si>
  <si>
    <t>2255-1</t>
  </si>
  <si>
    <t>2258-1</t>
  </si>
  <si>
    <t>2261-1</t>
  </si>
  <si>
    <t>B1500305786</t>
  </si>
  <si>
    <t>B1500000186</t>
  </si>
  <si>
    <t>MARINO RAMIREZ GRULLON</t>
  </si>
  <si>
    <t>B1500000187</t>
  </si>
  <si>
    <t>B1500309510</t>
  </si>
  <si>
    <t>B1500309421</t>
  </si>
  <si>
    <t>2265-1</t>
  </si>
  <si>
    <t>2267-1</t>
  </si>
  <si>
    <t>2269-1</t>
  </si>
  <si>
    <t>2271-1</t>
  </si>
  <si>
    <t>2273-1</t>
  </si>
  <si>
    <t>2280-1</t>
  </si>
  <si>
    <t>B1500002366</t>
  </si>
  <si>
    <t>B1500002357</t>
  </si>
  <si>
    <t>B1500000133</t>
  </si>
  <si>
    <t>JUAN MANUEL GUERRERO DE JESUS</t>
  </si>
  <si>
    <t>B1500001128</t>
  </si>
  <si>
    <t>B1500000288</t>
  </si>
  <si>
    <t>B1500002504</t>
  </si>
  <si>
    <t>B1500000002</t>
  </si>
  <si>
    <t>2289-1</t>
  </si>
  <si>
    <t>B1500044145</t>
  </si>
  <si>
    <t>2291-1</t>
  </si>
  <si>
    <t>B1500326688</t>
  </si>
  <si>
    <t>2295-1</t>
  </si>
  <si>
    <t>B1500044289</t>
  </si>
  <si>
    <t>2282-1</t>
  </si>
  <si>
    <t>B1500000697</t>
  </si>
  <si>
    <t>2285-1</t>
  </si>
  <si>
    <t>B1500000218</t>
  </si>
  <si>
    <t>2287-1</t>
  </si>
  <si>
    <t>B1500000156</t>
  </si>
  <si>
    <t>2301-1</t>
  </si>
  <si>
    <t>B1500015641</t>
  </si>
  <si>
    <t>2303-1</t>
  </si>
  <si>
    <t>B1500000749</t>
  </si>
  <si>
    <t>N/A</t>
  </si>
  <si>
    <t>B1500002022</t>
  </si>
  <si>
    <t>TR-2022-247</t>
  </si>
  <si>
    <t>B1500002036</t>
  </si>
  <si>
    <t>TR-2022-245</t>
  </si>
  <si>
    <t>2347-1</t>
  </si>
  <si>
    <t>B1500000581</t>
  </si>
  <si>
    <t>2305-1</t>
  </si>
  <si>
    <t>B1500009145</t>
  </si>
  <si>
    <t>2308-1</t>
  </si>
  <si>
    <t>B1500000431</t>
  </si>
  <si>
    <t>2313-1</t>
  </si>
  <si>
    <t>B1500001439</t>
  </si>
  <si>
    <t>2316-1</t>
  </si>
  <si>
    <t>B1500000341</t>
  </si>
  <si>
    <t>2331-1</t>
  </si>
  <si>
    <t>B1500000696</t>
  </si>
  <si>
    <t>2351-1</t>
  </si>
  <si>
    <t>B1500000414</t>
  </si>
  <si>
    <t>2354-1</t>
  </si>
  <si>
    <t>B1500000062</t>
  </si>
  <si>
    <t>B1500000063</t>
  </si>
  <si>
    <t>2358-1</t>
  </si>
  <si>
    <t>B1500000559</t>
  </si>
  <si>
    <t>2364-1</t>
  </si>
  <si>
    <t>17383</t>
  </si>
  <si>
    <t>B-54</t>
  </si>
  <si>
    <t>2126-1</t>
  </si>
  <si>
    <t>2098-1</t>
  </si>
  <si>
    <t>2190-1</t>
  </si>
  <si>
    <t>2205-1</t>
  </si>
  <si>
    <t>166</t>
  </si>
  <si>
    <t>B1500000564</t>
  </si>
  <si>
    <t>2263-1</t>
  </si>
  <si>
    <t>B1500000339</t>
  </si>
  <si>
    <t>2191-1</t>
  </si>
  <si>
    <t>2216-1</t>
  </si>
  <si>
    <t>INSTITUTO NACIONAL DE PROPIEDAD INDUSTRIAL (INAPI)</t>
  </si>
  <si>
    <t>INVERSIONES SIURANA, S.R.L.</t>
  </si>
  <si>
    <t>UTIHOTEL V &amp; H, S. R. L.</t>
  </si>
  <si>
    <t>COMPRA DE IMPRESORAS LASERJET E IMPRESORA TERMICA PARA USO DE LA INSTITUCION</t>
  </si>
  <si>
    <t>GELLART GALLERY, S.R.L.</t>
  </si>
  <si>
    <t>SERVICIO DE IMPRESION Y ENMARCADO DE IMAGEN ALUSIVA A LA PROPIEDAD INDUSTRIAL Y CERTIFICADO DE LA DIGECOG A ONAPI</t>
  </si>
  <si>
    <t>2P TECHNOLOGY, S.R.L</t>
  </si>
  <si>
    <t>SERVICIO DE ELECTRICIDAD Y MANTENIIENTO DE LA  OFICINA REGIONAL ESTE CORRESPONDIENTE AL MES DE SEPTIEMBRE DEL 2022</t>
  </si>
  <si>
    <t xml:space="preserve"> PLATAFORMA  DE SERVICIO DE ALMUERZO  A COLABORADORES CORRESPONDIENTE AL PERIODO  DEL 01 AL 15  DE SEPTIEMBRE   DEL 2022</t>
  </si>
  <si>
    <t>22/09/2022</t>
  </si>
  <si>
    <t>B1500000011</t>
  </si>
  <si>
    <t>SERVICIOS DE CONSULTORIA TECNICA PARA COORDINACION DE EXAMEN DE FONDOS DE PATENTES CORRESPONDIENTE A PERIODO DEL 23 DE AGOSTO AL 22 DE SEPTIEMBRE DEL 2022</t>
  </si>
  <si>
    <t>2203-1</t>
  </si>
  <si>
    <t>0004095</t>
  </si>
  <si>
    <t>CIANO GOURMET, S.R.L.</t>
  </si>
  <si>
    <t>SERVICIO DE CATERING PRE-EMPACADO PARA 75 PERSONAS  QUE PARTICIPARON EN LA INAUGURACION DEL CATI MOCA EL 30 DE AGOSTO DEL 2022</t>
  </si>
  <si>
    <t>202209317459</t>
  </si>
  <si>
    <t>EDENORTE DOMINICANA, S.A.</t>
  </si>
  <si>
    <t>SERVICIO DE ELECTRICIDAD OFICINA DE SAN FRANCISCO DE MACORIS CORRESPONDIENTE AL MES DE AGOSTO DEL 2022</t>
  </si>
  <si>
    <t>202210106731</t>
  </si>
  <si>
    <t>EDENORTE DOMINICANA,S.A.</t>
  </si>
  <si>
    <t>SERVICIO DE ELECTRICIDAD OFICINA DE SAN FRANCISCO DE MACORIS CORRESPONDIENTE AL MES DE SEPTIEMBRE DEL  2022</t>
  </si>
  <si>
    <t>202210106206</t>
  </si>
  <si>
    <t>SERVICIO DE ELECTRICIDAD OFICINA REGIONAL NORTE CORRESPONDIENTE AL MES DE SEPTIEMBRE DEL 2022</t>
  </si>
  <si>
    <t>SERVICIOS E INSTALACIONES TECNICAS, S.R.L.</t>
  </si>
  <si>
    <t>SERVICIO DE MANTENIMIENTO DE ELEVADOR CORRESPONDIENTE AL MES DE SEPTIEMBRE DEL 2022</t>
  </si>
  <si>
    <t>SERVICIO DE REPARACION Y MANTENIMIENTO CORRECTIVO PARA EL ASCENSOR , UBICADO EN EL EDIFICIO ADMINISTRATIVO DE LA ONAPI OFICINA PRINCIPAL</t>
  </si>
  <si>
    <t>0133</t>
  </si>
  <si>
    <t>SERVICIO DE CONSULTORIA LEGAL,CORRESPONDENTE AL PERIODO DEL 16 DE AGOSTO AL 15 DE SEPTIEMBRE DEL 2022</t>
  </si>
  <si>
    <t>MUÑOZ CONCEPTO MOBILIARIO,S.R.L.</t>
  </si>
  <si>
    <t>COMPRA DE MOBILIARIO DE OFICINA  (5 ESTACIONES DE TRABAJO MODULARES) PARA EL DEPARTAMENTO ADMINISTRATIVO DE LA ONAPI OFICINA PRINCIPAL</t>
  </si>
  <si>
    <t>VISION INTEGRAL, S.R.L.</t>
  </si>
  <si>
    <t>MUEBLES OMAR, S. A.</t>
  </si>
  <si>
    <t>COMPRA DE MOBILIARIO DE OFICINA , PARA USO DE LA  INSTITUCION</t>
  </si>
  <si>
    <t>JESUS DEL CARMEN BATISTA CANELA</t>
  </si>
  <si>
    <t>FAC-000777</t>
  </si>
  <si>
    <t>FLOW, S.R.L.</t>
  </si>
  <si>
    <t>LE TAILLEUR, S.R.L.</t>
  </si>
  <si>
    <t>COMPRA DE UNIFORME PARA COLABORADORES DE LA INSTITUCION</t>
  </si>
  <si>
    <t>500B156</t>
  </si>
  <si>
    <t>ESPARTIMP,S.R.L.</t>
  </si>
  <si>
    <t>DELTA COMERCIAL, S.A.</t>
  </si>
  <si>
    <t>SERVICIO DE MANTENIMIENTO DEL VEHICULO TOYOTA COASTER AÑO 2019</t>
  </si>
  <si>
    <t>CC202210055201433957</t>
  </si>
  <si>
    <t>ALTICE DOMINICANA, S. A.</t>
  </si>
  <si>
    <t>SERVICIO DE TELECOMUNICACIONES DE ESTA INSTITUCION CORRESPONDIENTE AL MES DE SEPTIEMBRE DEL 2022</t>
  </si>
  <si>
    <t>12323</t>
  </si>
  <si>
    <t>SERVICIO DE ALMUERZO  A COLABORADORES CORRESPONDIENTE AL PERIODO  DEL 16 AL 30 DE SEPTIEMBRE DEL  2022</t>
  </si>
  <si>
    <t>15/10/2022</t>
  </si>
  <si>
    <t>B1500000035</t>
  </si>
  <si>
    <t>SERVICIO DE ASESORIA EN MATERIA CIVIL PENAL CORRESPONDIENTE AL MES DE OCTUBRE DEL 2022</t>
  </si>
  <si>
    <t>2395-1</t>
  </si>
  <si>
    <t>ALFA DIGITAL SINGS AND  GRAPHICS, S.R.L.</t>
  </si>
  <si>
    <t xml:space="preserve">SERVICIO DE IMPRESION DE LETREROS EN VINYL BANNER FULL COLOR Y BROUCHERS PARA CONCURSO DE TECNOLOGIA APROPIADA Y MODULO DEL CATI EN MOCA </t>
  </si>
  <si>
    <t>MG-FT-CJ38197</t>
  </si>
  <si>
    <t>VIAMAR, S.A.</t>
  </si>
  <si>
    <t>SERVICIO DE MANTENIMIENTO KIA SOLUTO DE LA ONAPI</t>
  </si>
  <si>
    <t>SERVICIO DE ALQUILER DE CARPA (6X12 MTS.), PARA CLAUSURA DEL CONCURSO DE TECNOLOGIA APROPIADA DEL 2022</t>
  </si>
  <si>
    <t>TECNOELITE, S.R.L.</t>
  </si>
  <si>
    <t>COMPRA DE LUMINARIAS PARA USO DE LA INSTITUCION</t>
  </si>
  <si>
    <t>0004110</t>
  </si>
  <si>
    <t>SERVICIO DE CATERING Y ALMUERZO PARA LA ACTIVIDAD DE LA COMPETENCIA DE LA TECNOLOGIA APROPIADA DEL 2022</t>
  </si>
  <si>
    <t>SINERGIT, S. A.</t>
  </si>
  <si>
    <t>SERVICIO SOPORTE ANUAL AL SISTEMA DE GESTION DE TURNO E-FLOW, PARA LA OFICINA PRINCIPAL, OFICINA REGIONAL ESTE Y LA OFICINA REGIONAL NORTE, CORRESPONDIENTE AL PERIODO DEL 30 DE JULIO DEL 2022 AL 30 DE JULIO DEL 2023</t>
  </si>
  <si>
    <t>COMPRA DE ESTUFAS ELECTRICAS  DE INDUCCION PARA LA ONAPI</t>
  </si>
  <si>
    <t>SERVICIOS DE ALQUILER Y MANTENIMIENTO LOCALES  PLAZA COLONIAL, PARA LA OFICINA DE  SAN FRANSISCO DE MACORIS, CORRESPONDIENTE AL MES DE JULIO DEL 2022</t>
  </si>
  <si>
    <t>B-55</t>
  </si>
  <si>
    <t>SERVICIOS DE ALQUILER Y MANTENIMIENTO LOCALES  PLAZA COLONIAL, PARA LA OFICINA DE  SAN FRANSISCO DE MACORIS, CORRESPONDIENTE AL MES DE AGOSTO DEL 2022</t>
  </si>
  <si>
    <t>DIPUGLIA PC OUTLET STORE, S.R.L.</t>
  </si>
  <si>
    <t>COMPRA DE EQUIPOS INFORMATICOS Y ACCESORIOS CORRESPONDIENTE AL PRIMER TRIMESTRE DEL 2022</t>
  </si>
  <si>
    <t>SERVICIO DE ALMUERZO  A COLABORADORES CORRESPONDIENTE AL PERIODO  DEL 16 AL 31 DE JULIO DEL DEL 2022</t>
  </si>
  <si>
    <t>COMPRA DE DOS MICROHONDAS INDUSTRIALES PARA USO DEL  SALON  MULTIUSO DE LA ONAPI OFICINA PRINCIPAL</t>
  </si>
  <si>
    <t>01-020160</t>
  </si>
  <si>
    <t>DE SOTO TRADING, S.R.L</t>
  </si>
  <si>
    <t>TRASLADO E INTALACION DE EQUIPOS DE SISTEMA CONTRA INCENDIO  DESDE LA OFICINA CENTRAL A ONAPI REGIONAL NORTE</t>
  </si>
  <si>
    <t>002618792</t>
  </si>
  <si>
    <t>SEGUROS BANRESERVAS, S.A.</t>
  </si>
  <si>
    <t>POLIZA DE SEGURO  CONTRA INCENDIO Y LINEAS ALIADAS (BASICA ) PARA LA INSTITUCION CON VIGENCIA DESDE EL 15 DE OCTUBRE 2022 AL 15 DE OCTUBRE DEL 2023</t>
  </si>
  <si>
    <t>002600434</t>
  </si>
  <si>
    <t>POLIZA DE SEGURO  DE AVERIAS DE MAQUINARIAS  PARA LA INSTITUCION VIGENCIA DESDE EL 15 DE AGOSTO DEL 2022 AL 15 DE AGOSTO DEL 2023</t>
  </si>
  <si>
    <t>INVERSIONES TEJEDA VALERA FD, S.R.L.</t>
  </si>
  <si>
    <t>202209317146</t>
  </si>
  <si>
    <t>SERVICIO DE ELECTRICIDAD OFICINA  REGIONAL NORTE (ORN) CORRESPONDIENTE AL MES DE AGOSTO DEL 2022</t>
  </si>
  <si>
    <t>002233</t>
  </si>
  <si>
    <t>INVERSIONES SIURANA, S.R.L</t>
  </si>
  <si>
    <t>COMPAÑIA DOMINICANA DE TELEFONOS, C. POR A.</t>
  </si>
  <si>
    <t>SERVICIO DE LA CENTRAL TELEFONICA DE LA INSTITUCION CORRESPONDIENTE AL MES DE AGOSTO DEL  2022</t>
  </si>
  <si>
    <t>SERVICIO DE ASESORIA EN MATERIA CIVIL PENAL CORRESPONDIENTE AL MES DE SEPTIEMBRE DEL 2022</t>
  </si>
  <si>
    <t>003375</t>
  </si>
  <si>
    <t>AGENCIA DE VIAJE MILENA TOURS, S.R.L.</t>
  </si>
  <si>
    <t>00078098</t>
  </si>
  <si>
    <t>PLAN COMPLEMENTARIO DE SEGURO DE SALUD DE LOS COLABORADORES DE LA INSTITUCION CORRESPONDIENTE AL MES DE OCTUBRE DEL 2022</t>
  </si>
  <si>
    <t>SERVICIO DE RECOLECCION DE RESIDUOS SOLIDOS CORRESPONDIENTE AL MES DE JULIO DEL 2022</t>
  </si>
  <si>
    <t>SERVICIO DE RECOLECCION DE RESIDUOS SOLIDOS CORRESPONDIENTE AL MES DE AGOSTO  DEL 2022</t>
  </si>
  <si>
    <t>SERVICIO DE RECOLECCION DE RESIDUOS SOLIDOS CORRESPONDIENTE AL MES DE SEPTIEMBRE DEL   2022</t>
  </si>
  <si>
    <t>SERVICIO DE ELECTRICIDAD DE LA OFICINA PRINCIPAL, CORRESPONDIENTE AL MES DE SEPTIEMBRE DEL  2022</t>
  </si>
  <si>
    <t>SERVICIO DE INTERNET  DE ESTA INSTITUCION CORRESPONDIENTE AL MES DE SEPTIEMBRE DEL  2022</t>
  </si>
  <si>
    <t>EDESUR DOMINICANA, S.A,</t>
  </si>
  <si>
    <t>CC202210055201439108</t>
  </si>
  <si>
    <t>17/08/2022</t>
  </si>
  <si>
    <t>SERVICIO DE CENA  PARA  REUNION DE CIERRE DE RENDICION DE CUENTA EN LOS 2 AÑOS DE GESTION EL 17 DE AGOSTO DEL 2022</t>
  </si>
  <si>
    <t>ORGANIZACION MUNDIAL DE LA PROPIEDAD INDUSTRIAL (OMPI)</t>
  </si>
  <si>
    <t>PAGO DE PCT/DO2022/050003 CON EL TITULO SISTEMA PARA LA COCCION DE ALIMENTOS CON ENERGIA RENOVABLE</t>
  </si>
  <si>
    <t>RESTAURANT BOGA BOGA, S.R.L.</t>
  </si>
  <si>
    <t>EROLAS, S.R.L.</t>
  </si>
  <si>
    <t>27/06/2022</t>
  </si>
  <si>
    <t>CARPAS DOMINICANAS, S.R.L.</t>
  </si>
  <si>
    <t>INVERSIONES CORPORATIVAS SALADILLO, S.R.L.</t>
  </si>
  <si>
    <t>HUASCAR ANTONIO TAVAREZ GUZMAN</t>
  </si>
  <si>
    <t>COMPRA DE ARTICULOS INFORMATICOS Y ACCESORIOS, CORRESPONDIENTE AL PRIMER TRIMESTRE DEL 2022</t>
  </si>
  <si>
    <t>SERVICIO DE ALMUERZO  A COLABORADORES CORRESPONDIENTE A LA QUINCENA DEL 16 AL 31 DE AGOSTO DEL 2022</t>
  </si>
  <si>
    <t>SERVICIO DE LA CENTRAL TELEFONICA DE LA INSTITUCION CORRESPONDIENTE AL MES DE JULIO DEL 2022</t>
  </si>
  <si>
    <t>SERVICIO DE PUBLICIDAD PROGRAMA "SOBRE LOS HECHOS", CORRESPONDIENTE AL PERIODO AGOSTO - SEPTIEMBRE DEL 2022</t>
  </si>
  <si>
    <t>SERVICIO DE PUBLICIDAD PROGRAMA  ''EL PUNTO'", CORRESPONDIENTE AL MES DE SEPTIEMBRE DEL 2022</t>
  </si>
  <si>
    <t>SERVICIO DE PUBLICIDAD EN  PROGRAMA TELEVISIVO VISION INTEGRAL, CORRESPONDIENTE AL MES DE SEPTIEMBRE  DEL 2022</t>
  </si>
  <si>
    <t>SERVICIO DE PUBLICIDAD EN EL PROGRAMA "'SENTIDO COMUN'', CORRESPONDIENTE AL PERIODO DEL 15 DE AGOSTO AL  15 DE SEPTIEMBRE DEL 2022</t>
  </si>
  <si>
    <t>SERVICIO DE ELECTRICIDAD Y MANTENIMIENTO EN LA OFICINA REGIONAL ESTE (ORE) CORRESPONDIENTE AL MES DE AGOSTO DEL  2022</t>
  </si>
  <si>
    <t xml:space="preserve">COMPRA DE BOLETO AEREO Y SEGURO DE VIAJE A BRASIL 02/09/2022 AL 03/10/2022 A EMPLEADO DE ONAPI QUIEN PARTICIPARA EN REUNION DE TRABAJO EN LA SEDE DE LA OMPI </t>
  </si>
  <si>
    <t>SERVICIO DE RECOLECCION DE RESIDUOS SOLIDOS CORRESPONDIENTE AL MES DE JUNIO  DEL 2022</t>
  </si>
  <si>
    <t xml:space="preserve">COMPRA DE DETECTORES DE METALES PROFESIONALES PARA LA INSTITUCION </t>
  </si>
  <si>
    <t>SERVICIO DE CENA  PARA REUNION DE CIERRE PROCESO DE AUDITORIA INTERNA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</si>
</sst>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;[Red]#,##0.00"/>
    <numFmt numFmtId="165" formatCode="dd/mm/yyyy;@"/>
    <numFmt numFmtId="166" formatCode="0;[Red]0"/>
    <numFmt numFmtId="167" formatCode="mm/dd/yyyy;@"/>
  </numFmts>
  <fonts count="24" x14ac:knownFonts="1">
    <font>
      <sz val="11"/>
      <color theme="1"/>
      <name val="Calibri"/>
      <family val="2"/>
      <scheme val="minor"/>
    </font>
    <font>
      <b/>
      <sz val="13"/>
      <name val="Times New Roman"/>
      <family val="1"/>
    </font>
    <font>
      <sz val="10"/>
      <name val="Times New Roman"/>
      <family val="1"/>
      <charset val="204"/>
    </font>
    <font>
      <b/>
      <sz val="14"/>
      <name val="Arial"/>
      <family val="2"/>
    </font>
    <font>
      <i/>
      <sz val="11"/>
      <name val="Arial"/>
      <family val="2"/>
    </font>
    <font>
      <b/>
      <sz val="14"/>
      <name val="Times New Roman"/>
      <family val="1"/>
    </font>
    <font>
      <sz val="18"/>
      <color theme="1"/>
      <name val="Calibri"/>
      <family val="2"/>
      <scheme val="minor"/>
    </font>
    <font>
      <b/>
      <sz val="18"/>
      <color rgb="FF000000"/>
      <name val="Segoe UI"/>
      <family val="2"/>
    </font>
    <font>
      <sz val="13"/>
      <color theme="1"/>
      <name val="Times New Roman"/>
      <family val="1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000000"/>
      <name val="Segoe UI"/>
      <family val="2"/>
    </font>
    <font>
      <sz val="11"/>
      <color theme="1"/>
      <name val="Arial"/>
      <family val="2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3"/>
      <color theme="1"/>
      <name val="Arial"/>
      <family val="2"/>
    </font>
    <font>
      <b/>
      <sz val="18"/>
      <color theme="1"/>
      <name val="Calibri"/>
      <family val="2"/>
      <scheme val="minor"/>
    </font>
    <font>
      <b/>
      <sz val="28"/>
      <color theme="1"/>
      <name val="Times New Roman"/>
      <family val="1"/>
    </font>
    <font>
      <b/>
      <sz val="16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 applyNumberFormat="0" applyFill="0" applyBorder="0" applyProtection="0">
      <alignment vertical="top" wrapText="1"/>
    </xf>
  </cellStyleXfs>
  <cellXfs count="91">
    <xf numFmtId="0" fontId="0" fillId="0" borderId="0" xfId="0"/>
    <xf numFmtId="0" fontId="6" fillId="0" borderId="0" xfId="0" applyFont="1"/>
    <xf numFmtId="0" fontId="7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8" fillId="0" borderId="0" xfId="0" applyFont="1"/>
    <xf numFmtId="0" fontId="8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vertical="top" wrapText="1"/>
    </xf>
    <xf numFmtId="9" fontId="1" fillId="2" borderId="1" xfId="0" applyNumberFormat="1" applyFont="1" applyFill="1" applyBorder="1" applyAlignment="1">
      <alignment horizontal="center" vertical="top"/>
    </xf>
    <xf numFmtId="39" fontId="6" fillId="0" borderId="0" xfId="0" applyNumberFormat="1" applyFont="1"/>
    <xf numFmtId="39" fontId="8" fillId="0" borderId="0" xfId="0" applyNumberFormat="1" applyFont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top" wrapText="1"/>
    </xf>
    <xf numFmtId="0" fontId="0" fillId="0" borderId="0" xfId="0" applyAlignment="1">
      <alignment horizontal="left" vertical="top"/>
    </xf>
    <xf numFmtId="0" fontId="3" fillId="0" borderId="0" xfId="1" applyFont="1" applyFill="1" applyBorder="1" applyAlignment="1"/>
    <xf numFmtId="0" fontId="9" fillId="0" borderId="0" xfId="0" applyFont="1" applyAlignment="1">
      <alignment horizontal="left" vertical="top"/>
    </xf>
    <xf numFmtId="0" fontId="5" fillId="2" borderId="1" xfId="0" applyFont="1" applyFill="1" applyBorder="1" applyAlignment="1">
      <alignment horizontal="center" vertical="center"/>
    </xf>
    <xf numFmtId="14" fontId="9" fillId="0" borderId="0" xfId="0" applyNumberFormat="1" applyFont="1" applyAlignment="1">
      <alignment horizontal="center"/>
    </xf>
    <xf numFmtId="14" fontId="10" fillId="0" borderId="0" xfId="0" applyNumberFormat="1" applyFont="1" applyAlignment="1">
      <alignment horizontal="center"/>
    </xf>
    <xf numFmtId="0" fontId="10" fillId="0" borderId="0" xfId="0" applyFont="1"/>
    <xf numFmtId="0" fontId="11" fillId="0" borderId="0" xfId="0" applyFont="1" applyAlignment="1">
      <alignment horizontal="left" vertical="center" wrapText="1" indent="2"/>
    </xf>
    <xf numFmtId="0" fontId="11" fillId="0" borderId="0" xfId="0" applyFont="1" applyAlignment="1">
      <alignment vertical="center" wrapText="1"/>
    </xf>
    <xf numFmtId="0" fontId="10" fillId="0" borderId="0" xfId="0" applyFont="1" applyAlignment="1">
      <alignment vertical="center" wrapText="1"/>
    </xf>
    <xf numFmtId="0" fontId="9" fillId="0" borderId="0" xfId="0" applyFont="1" applyAlignment="1">
      <alignment vertical="center" wrapText="1"/>
    </xf>
    <xf numFmtId="0" fontId="9" fillId="0" borderId="0" xfId="0" applyFont="1"/>
    <xf numFmtId="39" fontId="14" fillId="0" borderId="0" xfId="0" applyNumberFormat="1" applyFont="1"/>
    <xf numFmtId="0" fontId="14" fillId="0" borderId="0" xfId="0" applyFont="1"/>
    <xf numFmtId="0" fontId="15" fillId="0" borderId="0" xfId="0" applyFont="1"/>
    <xf numFmtId="0" fontId="16" fillId="0" borderId="0" xfId="0" applyFont="1"/>
    <xf numFmtId="14" fontId="15" fillId="0" borderId="0" xfId="0" applyNumberFormat="1" applyFont="1" applyAlignment="1">
      <alignment horizontal="center"/>
    </xf>
    <xf numFmtId="164" fontId="15" fillId="0" borderId="0" xfId="0" applyNumberFormat="1" applyFont="1"/>
    <xf numFmtId="0" fontId="17" fillId="0" borderId="0" xfId="0" applyFont="1"/>
    <xf numFmtId="0" fontId="18" fillId="0" borderId="0" xfId="0" applyFont="1"/>
    <xf numFmtId="14" fontId="18" fillId="0" borderId="0" xfId="0" applyNumberFormat="1" applyFont="1" applyAlignment="1">
      <alignment horizontal="center"/>
    </xf>
    <xf numFmtId="0" fontId="19" fillId="0" borderId="0" xfId="0" applyFont="1"/>
    <xf numFmtId="0" fontId="20" fillId="0" borderId="0" xfId="0" applyFont="1"/>
    <xf numFmtId="0" fontId="21" fillId="0" borderId="0" xfId="0" applyFont="1"/>
    <xf numFmtId="39" fontId="21" fillId="0" borderId="0" xfId="0" applyNumberFormat="1" applyFont="1"/>
    <xf numFmtId="0" fontId="7" fillId="0" borderId="0" xfId="0" applyFont="1" applyAlignment="1">
      <alignment horizontal="left" vertical="center" wrapText="1" indent="2"/>
    </xf>
    <xf numFmtId="0" fontId="21" fillId="0" borderId="0" xfId="0" applyFont="1" applyAlignment="1">
      <alignment vertical="center" wrapText="1"/>
    </xf>
    <xf numFmtId="0" fontId="6" fillId="0" borderId="0" xfId="0" applyFont="1" applyAlignment="1">
      <alignment wrapText="1"/>
    </xf>
    <xf numFmtId="165" fontId="12" fillId="0" borderId="1" xfId="0" applyNumberFormat="1" applyFont="1" applyFill="1" applyBorder="1" applyAlignment="1">
      <alignment horizontal="left"/>
    </xf>
    <xf numFmtId="0" fontId="12" fillId="0" borderId="1" xfId="0" applyFont="1" applyFill="1" applyBorder="1" applyAlignment="1">
      <alignment horizontal="center" wrapText="1"/>
    </xf>
    <xf numFmtId="0" fontId="12" fillId="0" borderId="1" xfId="0" applyFont="1" applyFill="1" applyBorder="1" applyAlignment="1">
      <alignment horizontal="left" wrapText="1"/>
    </xf>
    <xf numFmtId="0" fontId="12" fillId="0" borderId="1" xfId="0" applyFont="1" applyFill="1" applyBorder="1" applyAlignment="1">
      <alignment horizontal="left"/>
    </xf>
    <xf numFmtId="49" fontId="12" fillId="0" borderId="1" xfId="0" applyNumberFormat="1" applyFont="1" applyFill="1" applyBorder="1" applyAlignment="1">
      <alignment horizontal="center"/>
    </xf>
    <xf numFmtId="164" fontId="12" fillId="0" borderId="1" xfId="0" applyNumberFormat="1" applyFont="1" applyFill="1" applyBorder="1" applyAlignment="1">
      <alignment horizontal="right" wrapText="1"/>
    </xf>
    <xf numFmtId="164" fontId="12" fillId="0" borderId="0" xfId="0" applyNumberFormat="1" applyFont="1" applyFill="1" applyAlignment="1">
      <alignment wrapText="1"/>
    </xf>
    <xf numFmtId="39" fontId="13" fillId="0" borderId="0" xfId="0" applyNumberFormat="1" applyFont="1" applyFill="1" applyAlignment="1">
      <alignment horizontal="center"/>
    </xf>
    <xf numFmtId="0" fontId="0" fillId="0" borderId="0" xfId="0" applyFill="1" applyAlignment="1">
      <alignment wrapText="1"/>
    </xf>
    <xf numFmtId="0" fontId="13" fillId="0" borderId="0" xfId="0" applyFont="1" applyFill="1"/>
    <xf numFmtId="14" fontId="12" fillId="0" borderId="1" xfId="0" applyNumberFormat="1" applyFont="1" applyFill="1" applyBorder="1" applyAlignment="1">
      <alignment horizontal="left" wrapText="1"/>
    </xf>
    <xf numFmtId="166" fontId="12" fillId="0" borderId="1" xfId="0" applyNumberFormat="1" applyFont="1" applyFill="1" applyBorder="1" applyAlignment="1">
      <alignment horizontal="center"/>
    </xf>
    <xf numFmtId="0" fontId="12" fillId="0" borderId="1" xfId="0" applyFont="1" applyFill="1" applyBorder="1" applyAlignment="1">
      <alignment wrapText="1"/>
    </xf>
    <xf numFmtId="164" fontId="12" fillId="0" borderId="1" xfId="0" applyNumberFormat="1" applyFont="1" applyFill="1" applyBorder="1" applyAlignment="1">
      <alignment wrapText="1"/>
    </xf>
    <xf numFmtId="49" fontId="12" fillId="0" borderId="1" xfId="0" applyNumberFormat="1" applyFont="1" applyFill="1" applyBorder="1" applyAlignment="1">
      <alignment horizontal="center" wrapText="1"/>
    </xf>
    <xf numFmtId="0" fontId="12" fillId="0" borderId="1" xfId="0" applyFont="1" applyFill="1" applyBorder="1"/>
    <xf numFmtId="165" fontId="12" fillId="0" borderId="2" xfId="0" applyNumberFormat="1" applyFont="1" applyFill="1" applyBorder="1" applyAlignment="1">
      <alignment horizontal="left"/>
    </xf>
    <xf numFmtId="0" fontId="12" fillId="0" borderId="2" xfId="0" applyFont="1" applyFill="1" applyBorder="1" applyAlignment="1">
      <alignment horizontal="center" wrapText="1"/>
    </xf>
    <xf numFmtId="0" fontId="12" fillId="0" borderId="2" xfId="0" applyFont="1" applyFill="1" applyBorder="1" applyAlignment="1">
      <alignment horizontal="left" wrapText="1"/>
    </xf>
    <xf numFmtId="0" fontId="12" fillId="0" borderId="2" xfId="0" applyFont="1" applyFill="1" applyBorder="1" applyAlignment="1">
      <alignment wrapText="1"/>
    </xf>
    <xf numFmtId="164" fontId="12" fillId="0" borderId="2" xfId="0" applyNumberFormat="1" applyFont="1" applyFill="1" applyBorder="1" applyAlignment="1">
      <alignment wrapText="1"/>
    </xf>
    <xf numFmtId="0" fontId="13" fillId="0" borderId="0" xfId="0" applyFont="1" applyFill="1" applyAlignment="1">
      <alignment horizontal="center"/>
    </xf>
    <xf numFmtId="49" fontId="12" fillId="0" borderId="1" xfId="0" applyNumberFormat="1" applyFont="1" applyFill="1" applyBorder="1" applyAlignment="1">
      <alignment horizontal="left" wrapText="1"/>
    </xf>
    <xf numFmtId="14" fontId="12" fillId="0" borderId="1" xfId="0" applyNumberFormat="1" applyFont="1" applyFill="1" applyBorder="1" applyAlignment="1">
      <alignment horizontal="left"/>
    </xf>
    <xf numFmtId="9" fontId="4" fillId="0" borderId="1" xfId="0" applyNumberFormat="1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center" vertical="top" wrapText="1"/>
    </xf>
    <xf numFmtId="0" fontId="12" fillId="0" borderId="0" xfId="0" applyFont="1" applyFill="1"/>
    <xf numFmtId="4" fontId="12" fillId="0" borderId="1" xfId="0" applyNumberFormat="1" applyFont="1" applyFill="1" applyBorder="1" applyAlignment="1">
      <alignment horizontal="left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top" wrapText="1"/>
    </xf>
    <xf numFmtId="9" fontId="5" fillId="2" borderId="1" xfId="0" applyNumberFormat="1" applyFont="1" applyFill="1" applyBorder="1" applyAlignment="1">
      <alignment horizontal="center" vertical="top"/>
    </xf>
    <xf numFmtId="0" fontId="5" fillId="2" borderId="1" xfId="0" applyFont="1" applyFill="1" applyBorder="1" applyAlignment="1">
      <alignment horizontal="left" vertical="center" wrapText="1"/>
    </xf>
    <xf numFmtId="4" fontId="5" fillId="2" borderId="1" xfId="0" applyNumberFormat="1" applyFont="1" applyFill="1" applyBorder="1" applyAlignment="1">
      <alignment horizontal="right" vertical="center"/>
    </xf>
    <xf numFmtId="165" fontId="12" fillId="0" borderId="3" xfId="0" applyNumberFormat="1" applyFont="1" applyFill="1" applyBorder="1" applyAlignment="1">
      <alignment horizontal="left"/>
    </xf>
    <xf numFmtId="0" fontId="12" fillId="0" borderId="3" xfId="0" applyFont="1" applyFill="1" applyBorder="1" applyAlignment="1">
      <alignment horizontal="center" wrapText="1"/>
    </xf>
    <xf numFmtId="0" fontId="12" fillId="0" borderId="3" xfId="0" applyFont="1" applyFill="1" applyBorder="1" applyAlignment="1">
      <alignment horizontal="left" wrapText="1"/>
    </xf>
    <xf numFmtId="0" fontId="12" fillId="0" borderId="3" xfId="0" applyFont="1" applyFill="1" applyBorder="1"/>
    <xf numFmtId="166" fontId="12" fillId="0" borderId="3" xfId="0" applyNumberFormat="1" applyFont="1" applyFill="1" applyBorder="1" applyAlignment="1">
      <alignment horizontal="center"/>
    </xf>
    <xf numFmtId="0" fontId="12" fillId="0" borderId="3" xfId="0" applyFont="1" applyFill="1" applyBorder="1" applyAlignment="1">
      <alignment wrapText="1"/>
    </xf>
    <xf numFmtId="164" fontId="12" fillId="0" borderId="3" xfId="0" applyNumberFormat="1" applyFont="1" applyFill="1" applyBorder="1" applyAlignment="1">
      <alignment wrapText="1"/>
    </xf>
    <xf numFmtId="0" fontId="12" fillId="0" borderId="2" xfId="0" applyFont="1" applyFill="1" applyBorder="1"/>
    <xf numFmtId="166" fontId="12" fillId="0" borderId="2" xfId="0" applyNumberFormat="1" applyFont="1" applyFill="1" applyBorder="1" applyAlignment="1">
      <alignment horizontal="center"/>
    </xf>
    <xf numFmtId="164" fontId="12" fillId="0" borderId="2" xfId="0" applyNumberFormat="1" applyFont="1" applyFill="1" applyBorder="1" applyAlignment="1">
      <alignment horizontal="right" wrapText="1"/>
    </xf>
    <xf numFmtId="164" fontId="12" fillId="0" borderId="0" xfId="0" applyNumberFormat="1" applyFont="1" applyFill="1" applyBorder="1" applyAlignment="1">
      <alignment wrapText="1"/>
    </xf>
    <xf numFmtId="39" fontId="13" fillId="0" borderId="0" xfId="0" applyNumberFormat="1" applyFont="1" applyFill="1" applyBorder="1" applyAlignment="1">
      <alignment horizontal="center"/>
    </xf>
    <xf numFmtId="0" fontId="0" fillId="0" borderId="0" xfId="0" applyFill="1" applyBorder="1" applyAlignment="1">
      <alignment wrapText="1"/>
    </xf>
    <xf numFmtId="167" fontId="12" fillId="0" borderId="1" xfId="0" applyNumberFormat="1" applyFont="1" applyFill="1" applyBorder="1" applyAlignment="1">
      <alignment horizontal="left"/>
    </xf>
    <xf numFmtId="0" fontId="22" fillId="0" borderId="0" xfId="0" applyFont="1" applyAlignment="1">
      <alignment horizontal="center" wrapText="1"/>
    </xf>
    <xf numFmtId="0" fontId="17" fillId="0" borderId="0" xfId="0" applyFont="1" applyAlignment="1">
      <alignment horizontal="center"/>
    </xf>
    <xf numFmtId="0" fontId="23" fillId="0" borderId="0" xfId="0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976257</xdr:colOff>
      <xdr:row>0</xdr:row>
      <xdr:rowOff>205739</xdr:rowOff>
    </xdr:from>
    <xdr:to>
      <xdr:col>3</xdr:col>
      <xdr:colOff>1229062</xdr:colOff>
      <xdr:row>6</xdr:row>
      <xdr:rowOff>190499</xdr:rowOff>
    </xdr:to>
    <xdr:pic>
      <xdr:nvPicPr>
        <xdr:cNvPr id="1027" name="4 Imagen" descr="C:\Users\a.pepin\Desktop\Documentos antiguos\Documentos recientes\LOGO ONAPI .png">
          <a:extLst>
            <a:ext uri="{FF2B5EF4-FFF2-40B4-BE49-F238E27FC236}">
              <a16:creationId xmlns="" xmlns:a16="http://schemas.microsoft.com/office/drawing/2014/main" id="{7BDB7C6A-2059-F9A6-81A8-7804519811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6257" y="205739"/>
          <a:ext cx="4522246" cy="17328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815340</xdr:colOff>
      <xdr:row>0</xdr:row>
      <xdr:rowOff>243840</xdr:rowOff>
    </xdr:from>
    <xdr:to>
      <xdr:col>12</xdr:col>
      <xdr:colOff>1226820</xdr:colOff>
      <xdr:row>6</xdr:row>
      <xdr:rowOff>281940</xdr:rowOff>
    </xdr:to>
    <xdr:pic>
      <xdr:nvPicPr>
        <xdr:cNvPr id="1028" name="5 Imagen" descr="https://gabinetesocial.gob.do/wp-content/uploads/2020/08/Logo-presidencia.png">
          <a:extLst>
            <a:ext uri="{FF2B5EF4-FFF2-40B4-BE49-F238E27FC236}">
              <a16:creationId xmlns="" xmlns:a16="http://schemas.microsoft.com/office/drawing/2014/main" id="{44BA47A3-B149-CA98-8AB1-7BA6EE6CD4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58700" y="243840"/>
          <a:ext cx="4671060" cy="1821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21"/>
  <sheetViews>
    <sheetView tabSelected="1" topLeftCell="A3" zoomScale="85" zoomScaleNormal="85" zoomScaleSheetLayoutView="70" workbookViewId="0">
      <pane ySplit="11" topLeftCell="A71" activePane="bottomLeft" state="frozen"/>
      <selection activeCell="A3" sqref="A3"/>
      <selection pane="bottomLeft" activeCell="E5" sqref="E5"/>
    </sheetView>
  </sheetViews>
  <sheetFormatPr baseColWidth="10" defaultColWidth="11.42578125" defaultRowHeight="23.25" x14ac:dyDescent="0.35"/>
  <cols>
    <col min="1" max="1" width="17.140625" style="1" customWidth="1"/>
    <col min="2" max="2" width="26.7109375" style="1" customWidth="1"/>
    <col min="3" max="3" width="20.140625" style="1" customWidth="1"/>
    <col min="4" max="4" width="50.7109375" style="1" customWidth="1"/>
    <col min="5" max="5" width="56.140625" style="1" customWidth="1"/>
    <col min="6" max="6" width="25.28515625" style="24" bestFit="1" customWidth="1"/>
    <col min="7" max="7" width="18.7109375" style="1" hidden="1" customWidth="1"/>
    <col min="8" max="8" width="17.5703125" style="1" hidden="1" customWidth="1"/>
    <col min="9" max="9" width="16.42578125" style="1" hidden="1" customWidth="1"/>
    <col min="10" max="10" width="17.85546875" style="1" hidden="1" customWidth="1"/>
    <col min="11" max="11" width="19.7109375" style="1" customWidth="1"/>
    <col min="12" max="12" width="17.140625" style="1" customWidth="1"/>
    <col min="13" max="13" width="19.28515625" style="1" customWidth="1"/>
    <col min="14" max="14" width="22.140625" style="1" hidden="1" customWidth="1"/>
    <col min="15" max="15" width="18.42578125" style="8" customWidth="1"/>
    <col min="16" max="16" width="21.140625" style="1" customWidth="1"/>
    <col min="17" max="16384" width="11.42578125" style="1"/>
  </cols>
  <sheetData>
    <row r="1" spans="1:256" s="13" customFormat="1" ht="23.45" x14ac:dyDescent="0.45">
      <c r="C1" s="1"/>
      <c r="D1" s="1"/>
      <c r="E1" s="1"/>
      <c r="F1" s="15"/>
    </row>
    <row r="2" spans="1:256" s="13" customFormat="1" ht="23.45" x14ac:dyDescent="0.45">
      <c r="C2" s="1"/>
      <c r="D2" s="1"/>
      <c r="E2" s="1"/>
      <c r="F2" s="15"/>
    </row>
    <row r="3" spans="1:256" s="13" customFormat="1" ht="23.45" x14ac:dyDescent="0.45">
      <c r="C3" s="1"/>
      <c r="D3" s="1"/>
      <c r="E3" s="1"/>
      <c r="F3" s="15"/>
    </row>
    <row r="4" spans="1:256" s="13" customFormat="1" ht="23.45" x14ac:dyDescent="0.45">
      <c r="C4" s="1"/>
      <c r="D4" s="1"/>
      <c r="E4" s="1"/>
      <c r="F4" s="15"/>
    </row>
    <row r="5" spans="1:256" s="13" customFormat="1" ht="23.45" x14ac:dyDescent="0.45">
      <c r="C5" s="1"/>
      <c r="D5" s="1"/>
      <c r="E5" s="1"/>
      <c r="F5" s="15"/>
    </row>
    <row r="6" spans="1:256" s="13" customFormat="1" ht="23.45" x14ac:dyDescent="0.45">
      <c r="C6" s="1"/>
      <c r="D6" s="1"/>
      <c r="E6" s="1"/>
      <c r="F6" s="15"/>
    </row>
    <row r="7" spans="1:256" s="13" customFormat="1" ht="23.45" x14ac:dyDescent="0.45">
      <c r="C7" s="1"/>
      <c r="D7" s="1"/>
      <c r="E7" s="1"/>
      <c r="F7" s="15"/>
    </row>
    <row r="8" spans="1:256" s="13" customFormat="1" ht="25.5" customHeight="1" x14ac:dyDescent="0.25">
      <c r="C8" s="14"/>
      <c r="D8" s="14"/>
      <c r="F8" s="15"/>
    </row>
    <row r="9" spans="1:256" s="13" customFormat="1" ht="33" customHeight="1" x14ac:dyDescent="0.45">
      <c r="A9" s="88" t="s">
        <v>20</v>
      </c>
      <c r="B9" s="88"/>
      <c r="C9" s="88"/>
      <c r="D9" s="88"/>
      <c r="E9" s="88"/>
      <c r="F9" s="88"/>
      <c r="G9" s="88"/>
      <c r="H9" s="88"/>
      <c r="I9" s="88"/>
      <c r="J9" s="88"/>
      <c r="K9" s="88"/>
      <c r="L9" s="88"/>
      <c r="M9" s="88"/>
      <c r="N9" s="88"/>
    </row>
    <row r="10" spans="1:256" s="13" customFormat="1" ht="24" customHeight="1" x14ac:dyDescent="0.3">
      <c r="A10" s="90" t="s">
        <v>19</v>
      </c>
      <c r="B10" s="90"/>
      <c r="C10" s="90"/>
      <c r="D10" s="90"/>
      <c r="E10" s="90"/>
      <c r="F10" s="90"/>
      <c r="G10" s="90"/>
      <c r="H10" s="90"/>
      <c r="I10" s="90"/>
      <c r="J10" s="90"/>
      <c r="K10" s="90"/>
      <c r="L10" s="90"/>
      <c r="M10" s="90"/>
      <c r="N10" s="90"/>
    </row>
    <row r="11" spans="1:256" ht="21.75" customHeight="1" x14ac:dyDescent="0.35">
      <c r="A11" s="89" t="s">
        <v>18</v>
      </c>
      <c r="B11" s="89"/>
      <c r="C11" s="89"/>
      <c r="D11" s="89"/>
      <c r="E11" s="89"/>
      <c r="F11" s="89"/>
      <c r="G11" s="89"/>
      <c r="H11" s="89"/>
      <c r="I11" s="89"/>
      <c r="J11" s="89"/>
      <c r="K11" s="89"/>
      <c r="L11" s="89"/>
      <c r="M11" s="89"/>
    </row>
    <row r="12" spans="1:256" ht="24.75" customHeight="1" x14ac:dyDescent="0.35">
      <c r="A12" s="89" t="s">
        <v>30</v>
      </c>
      <c r="B12" s="89"/>
      <c r="C12" s="89"/>
      <c r="D12" s="89"/>
      <c r="E12" s="89"/>
      <c r="F12" s="89"/>
      <c r="G12" s="89"/>
      <c r="H12" s="89"/>
      <c r="I12" s="89"/>
      <c r="J12" s="89"/>
      <c r="K12" s="89"/>
      <c r="L12" s="89"/>
      <c r="M12" s="89"/>
    </row>
    <row r="13" spans="1:256" s="4" customFormat="1" ht="54" customHeight="1" x14ac:dyDescent="0.25">
      <c r="A13" s="10" t="s">
        <v>1</v>
      </c>
      <c r="B13" s="10" t="s">
        <v>3</v>
      </c>
      <c r="C13" s="10" t="s">
        <v>10</v>
      </c>
      <c r="D13" s="10" t="s">
        <v>0</v>
      </c>
      <c r="E13" s="11" t="s">
        <v>2</v>
      </c>
      <c r="F13" s="11" t="s">
        <v>11</v>
      </c>
      <c r="G13" s="6">
        <v>0.05</v>
      </c>
      <c r="H13" s="7">
        <v>0.18</v>
      </c>
      <c r="I13" s="7">
        <v>0.27</v>
      </c>
      <c r="J13" s="7" t="s">
        <v>13</v>
      </c>
      <c r="K13" s="10" t="s">
        <v>16</v>
      </c>
      <c r="L13" s="10" t="s">
        <v>15</v>
      </c>
      <c r="M13" s="10" t="s">
        <v>17</v>
      </c>
      <c r="N13" s="12" t="s">
        <v>14</v>
      </c>
      <c r="O13" s="9"/>
      <c r="P13" s="5"/>
    </row>
    <row r="14" spans="1:256" s="50" customFormat="1" ht="46.5" customHeight="1" x14ac:dyDescent="0.25">
      <c r="A14" s="41">
        <v>44781</v>
      </c>
      <c r="B14" s="42">
        <v>11603</v>
      </c>
      <c r="C14" s="43" t="s">
        <v>22</v>
      </c>
      <c r="D14" s="44" t="s">
        <v>140</v>
      </c>
      <c r="E14" s="43" t="s">
        <v>209</v>
      </c>
      <c r="F14" s="45" t="s">
        <v>21</v>
      </c>
      <c r="G14" s="43"/>
      <c r="H14" s="43"/>
      <c r="I14" s="43"/>
      <c r="J14" s="43"/>
      <c r="K14" s="46">
        <v>569843.31000000006</v>
      </c>
      <c r="L14" s="46">
        <v>24145.91</v>
      </c>
      <c r="M14" s="46">
        <f t="shared" ref="M14:M45" si="0">K14-L14</f>
        <v>545697.4</v>
      </c>
      <c r="N14" s="47">
        <f t="shared" ref="N14:N20" si="1">+K14-M14</f>
        <v>24145.910000000033</v>
      </c>
      <c r="O14" s="48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49"/>
      <c r="AT14" s="49"/>
      <c r="AU14" s="49"/>
      <c r="AV14" s="49"/>
      <c r="AW14" s="49"/>
      <c r="AX14" s="49"/>
      <c r="AY14" s="49"/>
      <c r="AZ14" s="49"/>
      <c r="BA14" s="49"/>
      <c r="BB14" s="49"/>
      <c r="BC14" s="49"/>
      <c r="BD14" s="49"/>
      <c r="BE14" s="49"/>
      <c r="BF14" s="49"/>
      <c r="BG14" s="49"/>
      <c r="BH14" s="49"/>
      <c r="BI14" s="49"/>
      <c r="BJ14" s="49"/>
      <c r="BK14" s="49"/>
      <c r="BL14" s="49"/>
      <c r="BM14" s="49"/>
      <c r="BN14" s="49"/>
      <c r="BO14" s="49"/>
      <c r="BP14" s="49"/>
      <c r="BQ14" s="49"/>
      <c r="BR14" s="49"/>
      <c r="BS14" s="49"/>
      <c r="BT14" s="49"/>
      <c r="BU14" s="49"/>
      <c r="BV14" s="49"/>
      <c r="BW14" s="49"/>
      <c r="BX14" s="49"/>
      <c r="BY14" s="49"/>
      <c r="BZ14" s="49"/>
      <c r="CA14" s="49"/>
      <c r="CB14" s="49"/>
      <c r="CC14" s="49"/>
      <c r="CD14" s="49"/>
      <c r="CE14" s="49"/>
      <c r="CF14" s="49"/>
      <c r="CG14" s="49"/>
      <c r="CH14" s="49"/>
      <c r="CI14" s="49"/>
      <c r="CJ14" s="49"/>
      <c r="CK14" s="49"/>
      <c r="CL14" s="49"/>
      <c r="CM14" s="49"/>
      <c r="CN14" s="49"/>
      <c r="CO14" s="49"/>
      <c r="CP14" s="49"/>
      <c r="CQ14" s="49"/>
      <c r="CR14" s="49"/>
      <c r="CS14" s="49"/>
      <c r="CT14" s="49"/>
      <c r="CU14" s="49"/>
      <c r="CV14" s="49"/>
      <c r="CW14" s="49"/>
      <c r="CX14" s="49"/>
      <c r="CY14" s="49"/>
      <c r="CZ14" s="49"/>
      <c r="DA14" s="49"/>
      <c r="DB14" s="49"/>
      <c r="DC14" s="49"/>
      <c r="DD14" s="49"/>
      <c r="DE14" s="49"/>
      <c r="DF14" s="49"/>
      <c r="DG14" s="49"/>
      <c r="DH14" s="49"/>
      <c r="DI14" s="49"/>
      <c r="DJ14" s="49"/>
      <c r="DK14" s="49"/>
      <c r="DL14" s="49"/>
      <c r="DM14" s="49"/>
      <c r="DN14" s="49"/>
      <c r="DO14" s="49"/>
      <c r="DP14" s="49"/>
      <c r="DQ14" s="49"/>
      <c r="DR14" s="49"/>
      <c r="DS14" s="49"/>
      <c r="DT14" s="49"/>
      <c r="DU14" s="49"/>
      <c r="DV14" s="49"/>
      <c r="DW14" s="49"/>
      <c r="DX14" s="49"/>
      <c r="DY14" s="49"/>
      <c r="DZ14" s="49"/>
      <c r="EA14" s="49"/>
      <c r="EB14" s="49"/>
      <c r="EC14" s="49"/>
      <c r="ED14" s="49"/>
      <c r="EE14" s="49"/>
      <c r="EF14" s="49"/>
      <c r="EG14" s="49"/>
      <c r="EH14" s="49"/>
      <c r="EI14" s="49"/>
      <c r="EJ14" s="49"/>
      <c r="EK14" s="49"/>
      <c r="EL14" s="49"/>
      <c r="EM14" s="49"/>
      <c r="EN14" s="49"/>
      <c r="EO14" s="49"/>
      <c r="EP14" s="49"/>
      <c r="EQ14" s="49"/>
      <c r="ER14" s="49"/>
      <c r="ES14" s="49"/>
      <c r="ET14" s="49"/>
      <c r="EU14" s="49"/>
      <c r="EV14" s="49"/>
      <c r="EW14" s="49"/>
      <c r="EX14" s="49"/>
      <c r="EY14" s="49"/>
      <c r="EZ14" s="49"/>
      <c r="FA14" s="49"/>
      <c r="FB14" s="49"/>
      <c r="FC14" s="49"/>
      <c r="FD14" s="49"/>
      <c r="FE14" s="49"/>
      <c r="FF14" s="49"/>
      <c r="FG14" s="49"/>
      <c r="FH14" s="49"/>
      <c r="FI14" s="49"/>
      <c r="FJ14" s="49"/>
      <c r="FK14" s="49"/>
      <c r="FL14" s="49"/>
      <c r="FM14" s="49"/>
      <c r="FN14" s="49"/>
      <c r="FO14" s="49"/>
      <c r="FP14" s="49"/>
      <c r="FQ14" s="49"/>
      <c r="FR14" s="49"/>
      <c r="FS14" s="49"/>
      <c r="FT14" s="49"/>
      <c r="FU14" s="49"/>
      <c r="FV14" s="49"/>
      <c r="FW14" s="49"/>
      <c r="FX14" s="49"/>
      <c r="FY14" s="49"/>
      <c r="FZ14" s="49"/>
      <c r="GA14" s="49"/>
      <c r="GB14" s="49"/>
      <c r="GC14" s="49"/>
      <c r="GD14" s="49"/>
      <c r="GE14" s="49"/>
      <c r="GF14" s="49"/>
      <c r="GG14" s="49"/>
      <c r="GH14" s="49"/>
      <c r="GI14" s="49"/>
      <c r="GJ14" s="49"/>
      <c r="GK14" s="49"/>
      <c r="GL14" s="49"/>
      <c r="GM14" s="49"/>
      <c r="GN14" s="49"/>
      <c r="GO14" s="49"/>
      <c r="GP14" s="49"/>
      <c r="GQ14" s="49"/>
      <c r="GR14" s="49"/>
      <c r="GS14" s="49"/>
      <c r="GT14" s="49"/>
      <c r="GU14" s="49"/>
      <c r="GV14" s="49"/>
      <c r="GW14" s="49"/>
      <c r="GX14" s="49"/>
      <c r="GY14" s="49"/>
      <c r="GZ14" s="49"/>
      <c r="HA14" s="49"/>
      <c r="HB14" s="49"/>
      <c r="HC14" s="49"/>
      <c r="HD14" s="49"/>
      <c r="HE14" s="49"/>
      <c r="HF14" s="49"/>
      <c r="HG14" s="49"/>
      <c r="HH14" s="49"/>
      <c r="HI14" s="49"/>
      <c r="HJ14" s="49"/>
      <c r="HK14" s="49"/>
      <c r="HL14" s="49"/>
      <c r="HM14" s="49"/>
      <c r="HN14" s="49"/>
      <c r="HO14" s="49"/>
      <c r="HP14" s="49"/>
      <c r="HQ14" s="49"/>
      <c r="HR14" s="49"/>
      <c r="HS14" s="49"/>
      <c r="HT14" s="49"/>
      <c r="HU14" s="49"/>
      <c r="HV14" s="49"/>
      <c r="HW14" s="49"/>
      <c r="HX14" s="49"/>
      <c r="HY14" s="49"/>
      <c r="HZ14" s="49"/>
      <c r="IA14" s="49"/>
      <c r="IB14" s="49"/>
      <c r="IC14" s="49"/>
      <c r="ID14" s="49"/>
      <c r="IE14" s="49"/>
      <c r="IF14" s="49"/>
      <c r="IG14" s="49"/>
      <c r="IH14" s="49"/>
      <c r="II14" s="49"/>
      <c r="IJ14" s="49"/>
      <c r="IK14" s="49"/>
      <c r="IL14" s="49"/>
      <c r="IM14" s="49"/>
      <c r="IN14" s="49"/>
      <c r="IO14" s="49"/>
      <c r="IP14" s="49"/>
      <c r="IQ14" s="49"/>
      <c r="IR14" s="49"/>
      <c r="IS14" s="49"/>
      <c r="IT14" s="49"/>
      <c r="IU14" s="49"/>
      <c r="IV14" s="49"/>
    </row>
    <row r="15" spans="1:256" s="49" customFormat="1" ht="45.75" customHeight="1" x14ac:dyDescent="0.3">
      <c r="A15" s="41">
        <v>44782</v>
      </c>
      <c r="B15" s="42">
        <v>1100046402</v>
      </c>
      <c r="C15" s="51" t="s">
        <v>28</v>
      </c>
      <c r="D15" s="44" t="s">
        <v>141</v>
      </c>
      <c r="E15" s="43" t="s">
        <v>210</v>
      </c>
      <c r="F15" s="52" t="s">
        <v>23</v>
      </c>
      <c r="G15" s="43"/>
      <c r="H15" s="43"/>
      <c r="I15" s="43"/>
      <c r="J15" s="43"/>
      <c r="K15" s="46">
        <v>99120</v>
      </c>
      <c r="L15" s="46">
        <v>4200</v>
      </c>
      <c r="M15" s="46">
        <f t="shared" si="0"/>
        <v>94920</v>
      </c>
      <c r="N15" s="47">
        <f t="shared" si="1"/>
        <v>4200</v>
      </c>
      <c r="O15" s="48"/>
    </row>
    <row r="16" spans="1:256" s="49" customFormat="1" ht="48.75" customHeight="1" x14ac:dyDescent="0.3">
      <c r="A16" s="41" t="s">
        <v>244</v>
      </c>
      <c r="B16" s="42" t="s">
        <v>211</v>
      </c>
      <c r="C16" s="43" t="s">
        <v>29</v>
      </c>
      <c r="D16" s="44" t="s">
        <v>212</v>
      </c>
      <c r="E16" s="43" t="s">
        <v>213</v>
      </c>
      <c r="F16" s="52" t="s">
        <v>24</v>
      </c>
      <c r="G16" s="53"/>
      <c r="H16" s="53"/>
      <c r="I16" s="53"/>
      <c r="J16" s="53"/>
      <c r="K16" s="54">
        <v>77644</v>
      </c>
      <c r="L16" s="54">
        <v>6843.2</v>
      </c>
      <c r="M16" s="54">
        <f t="shared" si="0"/>
        <v>70800.800000000003</v>
      </c>
      <c r="N16" s="47">
        <f t="shared" si="1"/>
        <v>6843.1999999999971</v>
      </c>
      <c r="O16" s="48"/>
    </row>
    <row r="17" spans="1:15" s="49" customFormat="1" ht="65.45" customHeight="1" x14ac:dyDescent="0.3">
      <c r="A17" s="41">
        <v>44812</v>
      </c>
      <c r="B17" s="55" t="s">
        <v>214</v>
      </c>
      <c r="C17" s="43" t="s">
        <v>34</v>
      </c>
      <c r="D17" s="44" t="s">
        <v>215</v>
      </c>
      <c r="E17" s="43" t="s">
        <v>216</v>
      </c>
      <c r="F17" s="45" t="s">
        <v>130</v>
      </c>
      <c r="G17" s="43"/>
      <c r="H17" s="43"/>
      <c r="I17" s="43"/>
      <c r="J17" s="43"/>
      <c r="K17" s="46">
        <v>899179.25</v>
      </c>
      <c r="L17" s="46">
        <v>38757.730000000003</v>
      </c>
      <c r="M17" s="46">
        <f t="shared" si="0"/>
        <v>860421.52</v>
      </c>
      <c r="N17" s="47">
        <f t="shared" si="1"/>
        <v>38757.729999999981</v>
      </c>
      <c r="O17" s="48"/>
    </row>
    <row r="18" spans="1:15" s="49" customFormat="1" ht="51.75" customHeight="1" x14ac:dyDescent="0.3">
      <c r="A18" s="41">
        <v>44792</v>
      </c>
      <c r="B18" s="55" t="s">
        <v>217</v>
      </c>
      <c r="C18" s="43" t="s">
        <v>33</v>
      </c>
      <c r="D18" s="44" t="s">
        <v>215</v>
      </c>
      <c r="E18" s="43" t="s">
        <v>218</v>
      </c>
      <c r="F18" s="45" t="s">
        <v>25</v>
      </c>
      <c r="G18" s="53"/>
      <c r="H18" s="53"/>
      <c r="I18" s="53"/>
      <c r="J18" s="53"/>
      <c r="K18" s="54">
        <v>17889.759999999998</v>
      </c>
      <c r="L18" s="54">
        <v>771.12</v>
      </c>
      <c r="M18" s="54">
        <f t="shared" si="0"/>
        <v>17118.64</v>
      </c>
      <c r="N18" s="47">
        <f t="shared" si="1"/>
        <v>771.11999999999898</v>
      </c>
      <c r="O18" s="48"/>
    </row>
    <row r="19" spans="1:15" s="49" customFormat="1" ht="51.75" customHeight="1" x14ac:dyDescent="0.3">
      <c r="A19" s="41">
        <v>44755</v>
      </c>
      <c r="B19" s="42">
        <v>793</v>
      </c>
      <c r="C19" s="43" t="s">
        <v>35</v>
      </c>
      <c r="D19" s="44" t="s">
        <v>219</v>
      </c>
      <c r="E19" s="43" t="s">
        <v>142</v>
      </c>
      <c r="F19" s="45" t="s">
        <v>26</v>
      </c>
      <c r="G19" s="43"/>
      <c r="H19" s="43"/>
      <c r="I19" s="43"/>
      <c r="J19" s="43"/>
      <c r="K19" s="46">
        <v>73018.399999999994</v>
      </c>
      <c r="L19" s="46">
        <v>3094</v>
      </c>
      <c r="M19" s="46">
        <f t="shared" si="0"/>
        <v>69924.399999999994</v>
      </c>
      <c r="N19" s="47">
        <f t="shared" si="1"/>
        <v>3094</v>
      </c>
      <c r="O19" s="48"/>
    </row>
    <row r="20" spans="1:15" s="49" customFormat="1" ht="54" customHeight="1" x14ac:dyDescent="0.25">
      <c r="A20" s="41">
        <v>44764</v>
      </c>
      <c r="B20" s="42">
        <v>1015</v>
      </c>
      <c r="C20" s="43" t="s">
        <v>36</v>
      </c>
      <c r="D20" s="56" t="s">
        <v>143</v>
      </c>
      <c r="E20" s="43" t="s">
        <v>144</v>
      </c>
      <c r="F20" s="52" t="s">
        <v>27</v>
      </c>
      <c r="G20" s="53"/>
      <c r="H20" s="53"/>
      <c r="I20" s="53"/>
      <c r="J20" s="53"/>
      <c r="K20" s="54">
        <v>49383</v>
      </c>
      <c r="L20" s="54">
        <v>4352.3999999999996</v>
      </c>
      <c r="M20" s="54">
        <f t="shared" si="0"/>
        <v>45030.6</v>
      </c>
      <c r="N20" s="47">
        <f t="shared" si="1"/>
        <v>4352.4000000000015</v>
      </c>
      <c r="O20" s="48"/>
    </row>
    <row r="21" spans="1:15" s="49" customFormat="1" ht="48.75" customHeight="1" x14ac:dyDescent="0.25">
      <c r="A21" s="41">
        <v>44812</v>
      </c>
      <c r="B21" s="55" t="s">
        <v>220</v>
      </c>
      <c r="C21" s="43" t="s">
        <v>31</v>
      </c>
      <c r="D21" s="43" t="s">
        <v>156</v>
      </c>
      <c r="E21" s="43" t="s">
        <v>221</v>
      </c>
      <c r="F21" s="45" t="s">
        <v>32</v>
      </c>
      <c r="G21" s="43"/>
      <c r="H21" s="43"/>
      <c r="I21" s="43"/>
      <c r="J21" s="43"/>
      <c r="K21" s="46">
        <v>106264.3</v>
      </c>
      <c r="L21" s="46">
        <v>5313.22</v>
      </c>
      <c r="M21" s="46">
        <f t="shared" si="0"/>
        <v>100951.08</v>
      </c>
      <c r="N21" s="47"/>
      <c r="O21" s="48"/>
    </row>
    <row r="22" spans="1:15" s="49" customFormat="1" ht="48.75" customHeight="1" x14ac:dyDescent="0.25">
      <c r="A22" s="41">
        <v>44805</v>
      </c>
      <c r="B22" s="42">
        <v>17259</v>
      </c>
      <c r="C22" s="43" t="s">
        <v>60</v>
      </c>
      <c r="D22" s="43" t="s">
        <v>59</v>
      </c>
      <c r="E22" s="43" t="s">
        <v>255</v>
      </c>
      <c r="F22" s="45" t="s">
        <v>58</v>
      </c>
      <c r="G22" s="43"/>
      <c r="H22" s="43"/>
      <c r="I22" s="43"/>
      <c r="J22" s="43"/>
      <c r="K22" s="46">
        <v>75342.63</v>
      </c>
      <c r="L22" s="46">
        <v>0</v>
      </c>
      <c r="M22" s="46">
        <f t="shared" si="0"/>
        <v>75342.63</v>
      </c>
      <c r="N22" s="47"/>
      <c r="O22" s="48"/>
    </row>
    <row r="23" spans="1:15" s="49" customFormat="1" ht="48" customHeight="1" x14ac:dyDescent="0.25">
      <c r="A23" s="41">
        <v>44774</v>
      </c>
      <c r="B23" s="55" t="s">
        <v>222</v>
      </c>
      <c r="C23" s="43" t="s">
        <v>42</v>
      </c>
      <c r="D23" s="56" t="s">
        <v>145</v>
      </c>
      <c r="E23" s="43" t="s">
        <v>248</v>
      </c>
      <c r="F23" s="52" t="s">
        <v>37</v>
      </c>
      <c r="G23" s="53"/>
      <c r="H23" s="53"/>
      <c r="I23" s="53"/>
      <c r="J23" s="53"/>
      <c r="K23" s="54">
        <v>21830</v>
      </c>
      <c r="L23" s="54">
        <v>925</v>
      </c>
      <c r="M23" s="54">
        <f t="shared" si="0"/>
        <v>20905</v>
      </c>
      <c r="N23" s="47">
        <f>+K23-M23</f>
        <v>925</v>
      </c>
      <c r="O23" s="48"/>
    </row>
    <row r="24" spans="1:15" s="49" customFormat="1" ht="57" customHeight="1" x14ac:dyDescent="0.25">
      <c r="A24" s="41">
        <v>44811</v>
      </c>
      <c r="B24" s="42">
        <v>12074</v>
      </c>
      <c r="C24" s="43" t="s">
        <v>41</v>
      </c>
      <c r="D24" s="56" t="s">
        <v>223</v>
      </c>
      <c r="E24" s="43" t="s">
        <v>249</v>
      </c>
      <c r="F24" s="52" t="s">
        <v>129</v>
      </c>
      <c r="G24" s="53"/>
      <c r="H24" s="53"/>
      <c r="I24" s="53"/>
      <c r="J24" s="53"/>
      <c r="K24" s="54">
        <v>824587.15</v>
      </c>
      <c r="L24" s="54">
        <v>34940.14</v>
      </c>
      <c r="M24" s="54">
        <f t="shared" si="0"/>
        <v>789647.01</v>
      </c>
      <c r="N24" s="47"/>
      <c r="O24" s="48"/>
    </row>
    <row r="25" spans="1:15" s="49" customFormat="1" ht="48.75" customHeight="1" x14ac:dyDescent="0.25">
      <c r="A25" s="41">
        <v>44770</v>
      </c>
      <c r="B25" s="42">
        <v>165</v>
      </c>
      <c r="C25" s="43" t="s">
        <v>43</v>
      </c>
      <c r="D25" s="56" t="s">
        <v>224</v>
      </c>
      <c r="E25" s="53" t="s">
        <v>250</v>
      </c>
      <c r="F25" s="45" t="s">
        <v>38</v>
      </c>
      <c r="G25" s="53"/>
      <c r="H25" s="53"/>
      <c r="I25" s="53"/>
      <c r="J25" s="53"/>
      <c r="K25" s="54">
        <v>93596.77</v>
      </c>
      <c r="L25" s="54">
        <v>3636.32</v>
      </c>
      <c r="M25" s="54">
        <f t="shared" si="0"/>
        <v>89960.45</v>
      </c>
      <c r="N25" s="47">
        <f t="shared" ref="N25:N72" si="2">+K25-M25</f>
        <v>3636.320000000007</v>
      </c>
      <c r="O25" s="48"/>
    </row>
    <row r="26" spans="1:15" s="49" customFormat="1" ht="49.5" customHeight="1" x14ac:dyDescent="0.25">
      <c r="A26" s="41">
        <v>44801</v>
      </c>
      <c r="B26" s="55" t="s">
        <v>133</v>
      </c>
      <c r="C26" s="43" t="s">
        <v>44</v>
      </c>
      <c r="D26" s="56" t="s">
        <v>224</v>
      </c>
      <c r="E26" s="53" t="s">
        <v>225</v>
      </c>
      <c r="F26" s="45" t="s">
        <v>39</v>
      </c>
      <c r="G26" s="53"/>
      <c r="H26" s="53"/>
      <c r="I26" s="53"/>
      <c r="J26" s="53"/>
      <c r="K26" s="54">
        <v>95246.75</v>
      </c>
      <c r="L26" s="54">
        <v>3701.32</v>
      </c>
      <c r="M26" s="54">
        <f t="shared" si="0"/>
        <v>91545.43</v>
      </c>
      <c r="N26" s="47">
        <f t="shared" si="2"/>
        <v>3701.320000000007</v>
      </c>
      <c r="O26" s="48"/>
    </row>
    <row r="27" spans="1:15" s="49" customFormat="1" ht="43.5" x14ac:dyDescent="0.25">
      <c r="A27" s="41">
        <v>44819</v>
      </c>
      <c r="B27" s="55" t="s">
        <v>102</v>
      </c>
      <c r="C27" s="43" t="s">
        <v>46</v>
      </c>
      <c r="D27" s="56" t="s">
        <v>45</v>
      </c>
      <c r="E27" s="53" t="s">
        <v>226</v>
      </c>
      <c r="F27" s="45" t="s">
        <v>40</v>
      </c>
      <c r="G27" s="53"/>
      <c r="H27" s="53"/>
      <c r="I27" s="53"/>
      <c r="J27" s="53"/>
      <c r="K27" s="54">
        <v>130421.06</v>
      </c>
      <c r="L27" s="54">
        <v>25421.06</v>
      </c>
      <c r="M27" s="54">
        <f t="shared" si="0"/>
        <v>105000</v>
      </c>
      <c r="N27" s="47">
        <f t="shared" si="2"/>
        <v>25421.059999999998</v>
      </c>
      <c r="O27" s="48"/>
    </row>
    <row r="28" spans="1:15" s="49" customFormat="1" ht="64.5" customHeight="1" x14ac:dyDescent="0.25">
      <c r="A28" s="41">
        <v>44817</v>
      </c>
      <c r="B28" s="55" t="s">
        <v>227</v>
      </c>
      <c r="C28" s="43" t="s">
        <v>48</v>
      </c>
      <c r="D28" s="56" t="s">
        <v>228</v>
      </c>
      <c r="E28" s="53" t="s">
        <v>256</v>
      </c>
      <c r="F28" s="52" t="s">
        <v>47</v>
      </c>
      <c r="G28" s="53"/>
      <c r="H28" s="53"/>
      <c r="I28" s="53"/>
      <c r="J28" s="53"/>
      <c r="K28" s="54">
        <v>88001</v>
      </c>
      <c r="L28" s="54">
        <v>3795.2</v>
      </c>
      <c r="M28" s="54">
        <f t="shared" si="0"/>
        <v>84205.8</v>
      </c>
      <c r="N28" s="47">
        <f t="shared" si="2"/>
        <v>3795.1999999999971</v>
      </c>
      <c r="O28" s="48"/>
    </row>
    <row r="29" spans="1:15" s="49" customFormat="1" ht="58.5" customHeight="1" x14ac:dyDescent="0.25">
      <c r="A29" s="41">
        <v>44826</v>
      </c>
      <c r="B29" s="55" t="s">
        <v>229</v>
      </c>
      <c r="C29" s="43" t="s">
        <v>51</v>
      </c>
      <c r="D29" s="56" t="s">
        <v>52</v>
      </c>
      <c r="E29" s="43" t="s">
        <v>230</v>
      </c>
      <c r="F29" s="52" t="s">
        <v>49</v>
      </c>
      <c r="G29" s="53"/>
      <c r="H29" s="53"/>
      <c r="I29" s="53"/>
      <c r="J29" s="53"/>
      <c r="K29" s="54">
        <v>269634.2</v>
      </c>
      <c r="L29" s="54">
        <v>0</v>
      </c>
      <c r="M29" s="54">
        <f t="shared" si="0"/>
        <v>269634.2</v>
      </c>
      <c r="N29" s="47">
        <f t="shared" si="2"/>
        <v>0</v>
      </c>
      <c r="O29" s="48"/>
    </row>
    <row r="30" spans="1:15" s="49" customFormat="1" ht="58.5" customHeight="1" x14ac:dyDescent="0.25">
      <c r="A30" s="74">
        <v>44713</v>
      </c>
      <c r="B30" s="75" t="s">
        <v>102</v>
      </c>
      <c r="C30" s="76" t="s">
        <v>54</v>
      </c>
      <c r="D30" s="77" t="s">
        <v>53</v>
      </c>
      <c r="E30" s="76" t="s">
        <v>257</v>
      </c>
      <c r="F30" s="78" t="s">
        <v>50</v>
      </c>
      <c r="G30" s="79"/>
      <c r="H30" s="79"/>
      <c r="I30" s="79"/>
      <c r="J30" s="79"/>
      <c r="K30" s="80">
        <v>10641</v>
      </c>
      <c r="L30" s="80">
        <v>0</v>
      </c>
      <c r="M30" s="80">
        <f t="shared" si="0"/>
        <v>10641</v>
      </c>
      <c r="N30" s="47">
        <f t="shared" si="2"/>
        <v>0</v>
      </c>
      <c r="O30" s="48"/>
    </row>
    <row r="31" spans="1:15" s="86" customFormat="1" ht="78" customHeight="1" x14ac:dyDescent="0.25">
      <c r="A31" s="41">
        <v>44743</v>
      </c>
      <c r="B31" s="55" t="s">
        <v>102</v>
      </c>
      <c r="C31" s="43" t="s">
        <v>55</v>
      </c>
      <c r="D31" s="56" t="s">
        <v>53</v>
      </c>
      <c r="E31" s="43" t="s">
        <v>231</v>
      </c>
      <c r="F31" s="52" t="s">
        <v>50</v>
      </c>
      <c r="G31" s="43"/>
      <c r="H31" s="43"/>
      <c r="I31" s="43"/>
      <c r="J31" s="43"/>
      <c r="K31" s="46">
        <v>9600</v>
      </c>
      <c r="L31" s="46">
        <v>0</v>
      </c>
      <c r="M31" s="46">
        <f t="shared" si="0"/>
        <v>9600</v>
      </c>
      <c r="N31" s="84">
        <f t="shared" si="2"/>
        <v>0</v>
      </c>
      <c r="O31" s="85"/>
    </row>
    <row r="32" spans="1:15" s="49" customFormat="1" ht="55.5" customHeight="1" x14ac:dyDescent="0.25">
      <c r="A32" s="57">
        <v>44774</v>
      </c>
      <c r="B32" s="58" t="s">
        <v>102</v>
      </c>
      <c r="C32" s="59" t="s">
        <v>56</v>
      </c>
      <c r="D32" s="81" t="s">
        <v>53</v>
      </c>
      <c r="E32" s="59" t="s">
        <v>232</v>
      </c>
      <c r="F32" s="82" t="s">
        <v>50</v>
      </c>
      <c r="G32" s="60"/>
      <c r="H32" s="60"/>
      <c r="I32" s="60"/>
      <c r="J32" s="60"/>
      <c r="K32" s="61">
        <v>10120</v>
      </c>
      <c r="L32" s="61">
        <v>0</v>
      </c>
      <c r="M32" s="83">
        <f t="shared" si="0"/>
        <v>10120</v>
      </c>
      <c r="N32" s="47">
        <f t="shared" si="2"/>
        <v>0</v>
      </c>
      <c r="O32" s="48"/>
    </row>
    <row r="33" spans="1:256" s="49" customFormat="1" ht="54" customHeight="1" x14ac:dyDescent="0.25">
      <c r="A33" s="41">
        <v>44805</v>
      </c>
      <c r="B33" s="42" t="s">
        <v>102</v>
      </c>
      <c r="C33" s="43" t="s">
        <v>57</v>
      </c>
      <c r="D33" s="56" t="s">
        <v>53</v>
      </c>
      <c r="E33" s="43" t="s">
        <v>233</v>
      </c>
      <c r="F33" s="52" t="s">
        <v>50</v>
      </c>
      <c r="G33" s="53"/>
      <c r="H33" s="53"/>
      <c r="I33" s="53"/>
      <c r="J33" s="53"/>
      <c r="K33" s="54">
        <v>10641</v>
      </c>
      <c r="L33" s="54">
        <v>0</v>
      </c>
      <c r="M33" s="46">
        <f t="shared" si="0"/>
        <v>10641</v>
      </c>
      <c r="N33" s="47">
        <f t="shared" si="2"/>
        <v>0</v>
      </c>
      <c r="O33" s="48"/>
      <c r="P33" s="62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/>
      <c r="AM33" s="50"/>
      <c r="AN33" s="50"/>
      <c r="AO33" s="50"/>
      <c r="AP33" s="50"/>
      <c r="AQ33" s="50"/>
      <c r="AR33" s="50"/>
      <c r="AS33" s="50"/>
      <c r="AT33" s="50"/>
      <c r="AU33" s="50"/>
      <c r="AV33" s="50"/>
      <c r="AW33" s="50"/>
      <c r="AX33" s="50"/>
      <c r="AY33" s="50"/>
      <c r="AZ33" s="50"/>
      <c r="BA33" s="50"/>
      <c r="BB33" s="50"/>
      <c r="BC33" s="50"/>
      <c r="BD33" s="50"/>
      <c r="BE33" s="50"/>
      <c r="BF33" s="50"/>
      <c r="BG33" s="50"/>
      <c r="BH33" s="50"/>
      <c r="BI33" s="50"/>
      <c r="BJ33" s="50"/>
      <c r="BK33" s="50"/>
      <c r="BL33" s="50"/>
      <c r="BM33" s="50"/>
      <c r="BN33" s="50"/>
      <c r="BO33" s="50"/>
      <c r="BP33" s="50"/>
      <c r="BQ33" s="50"/>
      <c r="BR33" s="50"/>
      <c r="BS33" s="50"/>
      <c r="BT33" s="50"/>
      <c r="BU33" s="50"/>
      <c r="BV33" s="50"/>
      <c r="BW33" s="50"/>
      <c r="BX33" s="50"/>
      <c r="BY33" s="50"/>
      <c r="BZ33" s="50"/>
      <c r="CA33" s="50"/>
      <c r="CB33" s="50"/>
      <c r="CC33" s="50"/>
      <c r="CD33" s="50"/>
      <c r="CE33" s="50"/>
      <c r="CF33" s="50"/>
      <c r="CG33" s="50"/>
      <c r="CH33" s="50"/>
      <c r="CI33" s="50"/>
      <c r="CJ33" s="50"/>
      <c r="CK33" s="50"/>
      <c r="CL33" s="50"/>
      <c r="CM33" s="50"/>
      <c r="CN33" s="50"/>
      <c r="CO33" s="50"/>
      <c r="CP33" s="50"/>
      <c r="CQ33" s="50"/>
      <c r="CR33" s="50"/>
      <c r="CS33" s="50"/>
      <c r="CT33" s="50"/>
      <c r="CU33" s="50"/>
      <c r="CV33" s="50"/>
      <c r="CW33" s="50"/>
      <c r="CX33" s="50"/>
      <c r="CY33" s="50"/>
      <c r="CZ33" s="50"/>
      <c r="DA33" s="50"/>
      <c r="DB33" s="50"/>
      <c r="DC33" s="50"/>
      <c r="DD33" s="50"/>
      <c r="DE33" s="50"/>
      <c r="DF33" s="50"/>
      <c r="DG33" s="50"/>
      <c r="DH33" s="50"/>
      <c r="DI33" s="50"/>
      <c r="DJ33" s="50"/>
      <c r="DK33" s="50"/>
      <c r="DL33" s="50"/>
      <c r="DM33" s="50"/>
      <c r="DN33" s="50"/>
      <c r="DO33" s="50"/>
      <c r="DP33" s="50"/>
      <c r="DQ33" s="50"/>
      <c r="DR33" s="50"/>
      <c r="DS33" s="50"/>
      <c r="DT33" s="50"/>
      <c r="DU33" s="50"/>
      <c r="DV33" s="50"/>
      <c r="DW33" s="50"/>
      <c r="DX33" s="50"/>
      <c r="DY33" s="50"/>
      <c r="DZ33" s="50"/>
      <c r="EA33" s="50"/>
      <c r="EB33" s="50"/>
      <c r="EC33" s="50"/>
      <c r="ED33" s="50"/>
      <c r="EE33" s="50"/>
      <c r="EF33" s="50"/>
      <c r="EG33" s="50"/>
      <c r="EH33" s="50"/>
      <c r="EI33" s="50"/>
      <c r="EJ33" s="50"/>
      <c r="EK33" s="50"/>
      <c r="EL33" s="50"/>
      <c r="EM33" s="50"/>
      <c r="EN33" s="50"/>
      <c r="EO33" s="50"/>
      <c r="EP33" s="50"/>
      <c r="EQ33" s="50"/>
      <c r="ER33" s="50"/>
      <c r="ES33" s="50"/>
      <c r="ET33" s="50"/>
      <c r="EU33" s="50"/>
      <c r="EV33" s="50"/>
      <c r="EW33" s="50"/>
      <c r="EX33" s="50"/>
      <c r="EY33" s="50"/>
      <c r="EZ33" s="50"/>
      <c r="FA33" s="50"/>
      <c r="FB33" s="50"/>
      <c r="FC33" s="50"/>
      <c r="FD33" s="50"/>
      <c r="FE33" s="50"/>
      <c r="FF33" s="50"/>
      <c r="FG33" s="50"/>
      <c r="FH33" s="50"/>
      <c r="FI33" s="50"/>
      <c r="FJ33" s="50"/>
      <c r="FK33" s="50"/>
      <c r="FL33" s="50"/>
      <c r="FM33" s="50"/>
      <c r="FN33" s="50"/>
      <c r="FO33" s="50"/>
      <c r="FP33" s="50"/>
      <c r="FQ33" s="50"/>
      <c r="FR33" s="50"/>
      <c r="FS33" s="50"/>
      <c r="FT33" s="50"/>
      <c r="FU33" s="50"/>
      <c r="FV33" s="50"/>
      <c r="FW33" s="50"/>
      <c r="FX33" s="50"/>
      <c r="FY33" s="50"/>
      <c r="FZ33" s="50"/>
      <c r="GA33" s="50"/>
      <c r="GB33" s="50"/>
      <c r="GC33" s="50"/>
      <c r="GD33" s="50"/>
      <c r="GE33" s="50"/>
      <c r="GF33" s="50"/>
      <c r="GG33" s="50"/>
      <c r="GH33" s="50"/>
      <c r="GI33" s="50"/>
      <c r="GJ33" s="50"/>
      <c r="GK33" s="50"/>
      <c r="GL33" s="50"/>
      <c r="GM33" s="50"/>
      <c r="GN33" s="50"/>
      <c r="GO33" s="50"/>
      <c r="GP33" s="50"/>
      <c r="GQ33" s="50"/>
      <c r="GR33" s="50"/>
      <c r="GS33" s="50"/>
      <c r="GT33" s="50"/>
      <c r="GU33" s="50"/>
      <c r="GV33" s="50"/>
      <c r="GW33" s="50"/>
      <c r="GX33" s="50"/>
      <c r="GY33" s="50"/>
      <c r="GZ33" s="50"/>
      <c r="HA33" s="50"/>
      <c r="HB33" s="50"/>
      <c r="HC33" s="50"/>
      <c r="HD33" s="50"/>
      <c r="HE33" s="50"/>
      <c r="HF33" s="50"/>
      <c r="HG33" s="50"/>
      <c r="HH33" s="50"/>
      <c r="HI33" s="50"/>
      <c r="HJ33" s="50"/>
      <c r="HK33" s="50"/>
      <c r="HL33" s="50"/>
      <c r="HM33" s="50"/>
      <c r="HN33" s="50"/>
      <c r="HO33" s="50"/>
      <c r="HP33" s="50"/>
      <c r="HQ33" s="50"/>
      <c r="HR33" s="50"/>
      <c r="HS33" s="50"/>
      <c r="HT33" s="50"/>
      <c r="HU33" s="50"/>
      <c r="HV33" s="50"/>
      <c r="HW33" s="50"/>
      <c r="HX33" s="50"/>
      <c r="HY33" s="50"/>
      <c r="HZ33" s="50"/>
      <c r="IA33" s="50"/>
      <c r="IB33" s="50"/>
      <c r="IC33" s="50"/>
      <c r="ID33" s="50"/>
      <c r="IE33" s="50"/>
      <c r="IF33" s="50"/>
      <c r="IG33" s="50"/>
      <c r="IH33" s="50"/>
      <c r="II33" s="50"/>
      <c r="IJ33" s="50"/>
      <c r="IK33" s="50"/>
      <c r="IL33" s="50"/>
      <c r="IM33" s="50"/>
      <c r="IN33" s="50"/>
      <c r="IO33" s="50"/>
      <c r="IP33" s="50"/>
      <c r="IQ33" s="50"/>
      <c r="IR33" s="50"/>
      <c r="IS33" s="50"/>
      <c r="IT33" s="50"/>
      <c r="IU33" s="50"/>
      <c r="IV33" s="50"/>
    </row>
    <row r="34" spans="1:256" s="49" customFormat="1" ht="54" customHeight="1" x14ac:dyDescent="0.25">
      <c r="A34" s="41">
        <v>44824</v>
      </c>
      <c r="B34" s="42">
        <v>12244</v>
      </c>
      <c r="C34" s="43" t="s">
        <v>134</v>
      </c>
      <c r="D34" s="56" t="s">
        <v>140</v>
      </c>
      <c r="E34" s="43" t="s">
        <v>147</v>
      </c>
      <c r="F34" s="52" t="s">
        <v>131</v>
      </c>
      <c r="G34" s="53"/>
      <c r="H34" s="53"/>
      <c r="I34" s="53"/>
      <c r="J34" s="53"/>
      <c r="K34" s="54">
        <v>622518.18000000005</v>
      </c>
      <c r="L34" s="54">
        <v>26377.89</v>
      </c>
      <c r="M34" s="46">
        <f t="shared" si="0"/>
        <v>596140.29</v>
      </c>
      <c r="N34" s="47">
        <f t="shared" si="2"/>
        <v>26377.890000000014</v>
      </c>
      <c r="O34" s="48"/>
      <c r="P34" s="62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  <c r="AM34" s="50"/>
      <c r="AN34" s="50"/>
      <c r="AO34" s="50"/>
      <c r="AP34" s="50"/>
      <c r="AQ34" s="50"/>
      <c r="AR34" s="50"/>
      <c r="AS34" s="50"/>
      <c r="AT34" s="50"/>
      <c r="AU34" s="50"/>
      <c r="AV34" s="50"/>
      <c r="AW34" s="50"/>
      <c r="AX34" s="50"/>
      <c r="AY34" s="50"/>
      <c r="AZ34" s="50"/>
      <c r="BA34" s="50"/>
      <c r="BB34" s="50"/>
      <c r="BC34" s="50"/>
      <c r="BD34" s="50"/>
      <c r="BE34" s="50"/>
      <c r="BF34" s="50"/>
      <c r="BG34" s="50"/>
      <c r="BH34" s="50"/>
      <c r="BI34" s="50"/>
      <c r="BJ34" s="50"/>
      <c r="BK34" s="50"/>
      <c r="BL34" s="50"/>
      <c r="BM34" s="50"/>
      <c r="BN34" s="50"/>
      <c r="BO34" s="50"/>
      <c r="BP34" s="50"/>
      <c r="BQ34" s="50"/>
      <c r="BR34" s="50"/>
      <c r="BS34" s="50"/>
      <c r="BT34" s="50"/>
      <c r="BU34" s="50"/>
      <c r="BV34" s="50"/>
      <c r="BW34" s="50"/>
      <c r="BX34" s="50"/>
      <c r="BY34" s="50"/>
      <c r="BZ34" s="50"/>
      <c r="CA34" s="50"/>
      <c r="CB34" s="50"/>
      <c r="CC34" s="50"/>
      <c r="CD34" s="50"/>
      <c r="CE34" s="50"/>
      <c r="CF34" s="50"/>
      <c r="CG34" s="50"/>
      <c r="CH34" s="50"/>
      <c r="CI34" s="50"/>
      <c r="CJ34" s="50"/>
      <c r="CK34" s="50"/>
      <c r="CL34" s="50"/>
      <c r="CM34" s="50"/>
      <c r="CN34" s="50"/>
      <c r="CO34" s="50"/>
      <c r="CP34" s="50"/>
      <c r="CQ34" s="50"/>
      <c r="CR34" s="50"/>
      <c r="CS34" s="50"/>
      <c r="CT34" s="50"/>
      <c r="CU34" s="50"/>
      <c r="CV34" s="50"/>
      <c r="CW34" s="50"/>
      <c r="CX34" s="50"/>
      <c r="CY34" s="50"/>
      <c r="CZ34" s="50"/>
      <c r="DA34" s="50"/>
      <c r="DB34" s="50"/>
      <c r="DC34" s="50"/>
      <c r="DD34" s="50"/>
      <c r="DE34" s="50"/>
      <c r="DF34" s="50"/>
      <c r="DG34" s="50"/>
      <c r="DH34" s="50"/>
      <c r="DI34" s="50"/>
      <c r="DJ34" s="50"/>
      <c r="DK34" s="50"/>
      <c r="DL34" s="50"/>
      <c r="DM34" s="50"/>
      <c r="DN34" s="50"/>
      <c r="DO34" s="50"/>
      <c r="DP34" s="50"/>
      <c r="DQ34" s="50"/>
      <c r="DR34" s="50"/>
      <c r="DS34" s="50"/>
      <c r="DT34" s="50"/>
      <c r="DU34" s="50"/>
      <c r="DV34" s="50"/>
      <c r="DW34" s="50"/>
      <c r="DX34" s="50"/>
      <c r="DY34" s="50"/>
      <c r="DZ34" s="50"/>
      <c r="EA34" s="50"/>
      <c r="EB34" s="50"/>
      <c r="EC34" s="50"/>
      <c r="ED34" s="50"/>
      <c r="EE34" s="50"/>
      <c r="EF34" s="50"/>
      <c r="EG34" s="50"/>
      <c r="EH34" s="50"/>
      <c r="EI34" s="50"/>
      <c r="EJ34" s="50"/>
      <c r="EK34" s="50"/>
      <c r="EL34" s="50"/>
      <c r="EM34" s="50"/>
      <c r="EN34" s="50"/>
      <c r="EO34" s="50"/>
      <c r="EP34" s="50"/>
      <c r="EQ34" s="50"/>
      <c r="ER34" s="50"/>
      <c r="ES34" s="50"/>
      <c r="ET34" s="50"/>
      <c r="EU34" s="50"/>
      <c r="EV34" s="50"/>
      <c r="EW34" s="50"/>
      <c r="EX34" s="50"/>
      <c r="EY34" s="50"/>
      <c r="EZ34" s="50"/>
      <c r="FA34" s="50"/>
      <c r="FB34" s="50"/>
      <c r="FC34" s="50"/>
      <c r="FD34" s="50"/>
      <c r="FE34" s="50"/>
      <c r="FF34" s="50"/>
      <c r="FG34" s="50"/>
      <c r="FH34" s="50"/>
      <c r="FI34" s="50"/>
      <c r="FJ34" s="50"/>
      <c r="FK34" s="50"/>
      <c r="FL34" s="50"/>
      <c r="FM34" s="50"/>
      <c r="FN34" s="50"/>
      <c r="FO34" s="50"/>
      <c r="FP34" s="50"/>
      <c r="FQ34" s="50"/>
      <c r="FR34" s="50"/>
      <c r="FS34" s="50"/>
      <c r="FT34" s="50"/>
      <c r="FU34" s="50"/>
      <c r="FV34" s="50"/>
      <c r="FW34" s="50"/>
      <c r="FX34" s="50"/>
      <c r="FY34" s="50"/>
      <c r="FZ34" s="50"/>
      <c r="GA34" s="50"/>
      <c r="GB34" s="50"/>
      <c r="GC34" s="50"/>
      <c r="GD34" s="50"/>
      <c r="GE34" s="50"/>
      <c r="GF34" s="50"/>
      <c r="GG34" s="50"/>
      <c r="GH34" s="50"/>
      <c r="GI34" s="50"/>
      <c r="GJ34" s="50"/>
      <c r="GK34" s="50"/>
      <c r="GL34" s="50"/>
      <c r="GM34" s="50"/>
      <c r="GN34" s="50"/>
      <c r="GO34" s="50"/>
      <c r="GP34" s="50"/>
      <c r="GQ34" s="50"/>
      <c r="GR34" s="50"/>
      <c r="GS34" s="50"/>
      <c r="GT34" s="50"/>
      <c r="GU34" s="50"/>
      <c r="GV34" s="50"/>
      <c r="GW34" s="50"/>
      <c r="GX34" s="50"/>
      <c r="GY34" s="50"/>
      <c r="GZ34" s="50"/>
      <c r="HA34" s="50"/>
      <c r="HB34" s="50"/>
      <c r="HC34" s="50"/>
      <c r="HD34" s="50"/>
      <c r="HE34" s="50"/>
      <c r="HF34" s="50"/>
      <c r="HG34" s="50"/>
      <c r="HH34" s="50"/>
      <c r="HI34" s="50"/>
      <c r="HJ34" s="50"/>
      <c r="HK34" s="50"/>
      <c r="HL34" s="50"/>
      <c r="HM34" s="50"/>
      <c r="HN34" s="50"/>
      <c r="HO34" s="50"/>
      <c r="HP34" s="50"/>
      <c r="HQ34" s="50"/>
      <c r="HR34" s="50"/>
      <c r="HS34" s="50"/>
      <c r="HT34" s="50"/>
      <c r="HU34" s="50"/>
      <c r="HV34" s="50"/>
      <c r="HW34" s="50"/>
      <c r="HX34" s="50"/>
      <c r="HY34" s="50"/>
      <c r="HZ34" s="50"/>
      <c r="IA34" s="50"/>
      <c r="IB34" s="50"/>
      <c r="IC34" s="50"/>
      <c r="ID34" s="50"/>
      <c r="IE34" s="50"/>
      <c r="IF34" s="50"/>
      <c r="IG34" s="50"/>
      <c r="IH34" s="50"/>
      <c r="II34" s="50"/>
      <c r="IJ34" s="50"/>
      <c r="IK34" s="50"/>
      <c r="IL34" s="50"/>
      <c r="IM34" s="50"/>
      <c r="IN34" s="50"/>
      <c r="IO34" s="50"/>
      <c r="IP34" s="50"/>
      <c r="IQ34" s="50"/>
      <c r="IR34" s="50"/>
      <c r="IS34" s="50"/>
      <c r="IT34" s="50"/>
      <c r="IU34" s="50"/>
      <c r="IV34" s="50"/>
    </row>
    <row r="35" spans="1:256" s="49" customFormat="1" ht="54" customHeight="1" x14ac:dyDescent="0.25">
      <c r="A35" s="41">
        <v>44831</v>
      </c>
      <c r="B35" s="42" t="s">
        <v>102</v>
      </c>
      <c r="C35" s="42" t="s">
        <v>102</v>
      </c>
      <c r="D35" s="53" t="s">
        <v>240</v>
      </c>
      <c r="E35" s="43" t="s">
        <v>241</v>
      </c>
      <c r="F35" s="52" t="s">
        <v>137</v>
      </c>
      <c r="G35" s="53"/>
      <c r="H35" s="53"/>
      <c r="I35" s="53"/>
      <c r="J35" s="53"/>
      <c r="K35" s="54">
        <v>6532.22</v>
      </c>
      <c r="L35" s="54">
        <v>0</v>
      </c>
      <c r="M35" s="46">
        <f t="shared" si="0"/>
        <v>6532.22</v>
      </c>
      <c r="N35" s="47">
        <f t="shared" si="2"/>
        <v>0</v>
      </c>
      <c r="O35" s="48"/>
      <c r="P35" s="62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  <c r="AM35" s="50"/>
      <c r="AN35" s="50"/>
      <c r="AO35" s="50"/>
      <c r="AP35" s="50"/>
      <c r="AQ35" s="50"/>
      <c r="AR35" s="50"/>
      <c r="AS35" s="50"/>
      <c r="AT35" s="50"/>
      <c r="AU35" s="50"/>
      <c r="AV35" s="50"/>
      <c r="AW35" s="50"/>
      <c r="AX35" s="50"/>
      <c r="AY35" s="50"/>
      <c r="AZ35" s="50"/>
      <c r="BA35" s="50"/>
      <c r="BB35" s="50"/>
      <c r="BC35" s="50"/>
      <c r="BD35" s="50"/>
      <c r="BE35" s="50"/>
      <c r="BF35" s="50"/>
      <c r="BG35" s="50"/>
      <c r="BH35" s="50"/>
      <c r="BI35" s="50"/>
      <c r="BJ35" s="50"/>
      <c r="BK35" s="50"/>
      <c r="BL35" s="50"/>
      <c r="BM35" s="50"/>
      <c r="BN35" s="50"/>
      <c r="BO35" s="50"/>
      <c r="BP35" s="50"/>
      <c r="BQ35" s="50"/>
      <c r="BR35" s="50"/>
      <c r="BS35" s="50"/>
      <c r="BT35" s="50"/>
      <c r="BU35" s="50"/>
      <c r="BV35" s="50"/>
      <c r="BW35" s="50"/>
      <c r="BX35" s="50"/>
      <c r="BY35" s="50"/>
      <c r="BZ35" s="50"/>
      <c r="CA35" s="50"/>
      <c r="CB35" s="50"/>
      <c r="CC35" s="50"/>
      <c r="CD35" s="50"/>
      <c r="CE35" s="50"/>
      <c r="CF35" s="50"/>
      <c r="CG35" s="50"/>
      <c r="CH35" s="50"/>
      <c r="CI35" s="50"/>
      <c r="CJ35" s="50"/>
      <c r="CK35" s="50"/>
      <c r="CL35" s="50"/>
      <c r="CM35" s="50"/>
      <c r="CN35" s="50"/>
      <c r="CO35" s="50"/>
      <c r="CP35" s="50"/>
      <c r="CQ35" s="50"/>
      <c r="CR35" s="50"/>
      <c r="CS35" s="50"/>
      <c r="CT35" s="50"/>
      <c r="CU35" s="50"/>
      <c r="CV35" s="50"/>
      <c r="CW35" s="50"/>
      <c r="CX35" s="50"/>
      <c r="CY35" s="50"/>
      <c r="CZ35" s="50"/>
      <c r="DA35" s="50"/>
      <c r="DB35" s="50"/>
      <c r="DC35" s="50"/>
      <c r="DD35" s="50"/>
      <c r="DE35" s="50"/>
      <c r="DF35" s="50"/>
      <c r="DG35" s="50"/>
      <c r="DH35" s="50"/>
      <c r="DI35" s="50"/>
      <c r="DJ35" s="50"/>
      <c r="DK35" s="50"/>
      <c r="DL35" s="50"/>
      <c r="DM35" s="50"/>
      <c r="DN35" s="50"/>
      <c r="DO35" s="50"/>
      <c r="DP35" s="50"/>
      <c r="DQ35" s="50"/>
      <c r="DR35" s="50"/>
      <c r="DS35" s="50"/>
      <c r="DT35" s="50"/>
      <c r="DU35" s="50"/>
      <c r="DV35" s="50"/>
      <c r="DW35" s="50"/>
      <c r="DX35" s="50"/>
      <c r="DY35" s="50"/>
      <c r="DZ35" s="50"/>
      <c r="EA35" s="50"/>
      <c r="EB35" s="50"/>
      <c r="EC35" s="50"/>
      <c r="ED35" s="50"/>
      <c r="EE35" s="50"/>
      <c r="EF35" s="50"/>
      <c r="EG35" s="50"/>
      <c r="EH35" s="50"/>
      <c r="EI35" s="50"/>
      <c r="EJ35" s="50"/>
      <c r="EK35" s="50"/>
      <c r="EL35" s="50"/>
      <c r="EM35" s="50"/>
      <c r="EN35" s="50"/>
      <c r="EO35" s="50"/>
      <c r="EP35" s="50"/>
      <c r="EQ35" s="50"/>
      <c r="ER35" s="50"/>
      <c r="ES35" s="50"/>
      <c r="ET35" s="50"/>
      <c r="EU35" s="50"/>
      <c r="EV35" s="50"/>
      <c r="EW35" s="50"/>
      <c r="EX35" s="50"/>
      <c r="EY35" s="50"/>
      <c r="EZ35" s="50"/>
      <c r="FA35" s="50"/>
      <c r="FB35" s="50"/>
      <c r="FC35" s="50"/>
      <c r="FD35" s="50"/>
      <c r="FE35" s="50"/>
      <c r="FF35" s="50"/>
      <c r="FG35" s="50"/>
      <c r="FH35" s="50"/>
      <c r="FI35" s="50"/>
      <c r="FJ35" s="50"/>
      <c r="FK35" s="50"/>
      <c r="FL35" s="50"/>
      <c r="FM35" s="50"/>
      <c r="FN35" s="50"/>
      <c r="FO35" s="50"/>
      <c r="FP35" s="50"/>
      <c r="FQ35" s="50"/>
      <c r="FR35" s="50"/>
      <c r="FS35" s="50"/>
      <c r="FT35" s="50"/>
      <c r="FU35" s="50"/>
      <c r="FV35" s="50"/>
      <c r="FW35" s="50"/>
      <c r="FX35" s="50"/>
      <c r="FY35" s="50"/>
      <c r="FZ35" s="50"/>
      <c r="GA35" s="50"/>
      <c r="GB35" s="50"/>
      <c r="GC35" s="50"/>
      <c r="GD35" s="50"/>
      <c r="GE35" s="50"/>
      <c r="GF35" s="50"/>
      <c r="GG35" s="50"/>
      <c r="GH35" s="50"/>
      <c r="GI35" s="50"/>
      <c r="GJ35" s="50"/>
      <c r="GK35" s="50"/>
      <c r="GL35" s="50"/>
      <c r="GM35" s="50"/>
      <c r="GN35" s="50"/>
      <c r="GO35" s="50"/>
      <c r="GP35" s="50"/>
      <c r="GQ35" s="50"/>
      <c r="GR35" s="50"/>
      <c r="GS35" s="50"/>
      <c r="GT35" s="50"/>
      <c r="GU35" s="50"/>
      <c r="GV35" s="50"/>
      <c r="GW35" s="50"/>
      <c r="GX35" s="50"/>
      <c r="GY35" s="50"/>
      <c r="GZ35" s="50"/>
      <c r="HA35" s="50"/>
      <c r="HB35" s="50"/>
      <c r="HC35" s="50"/>
      <c r="HD35" s="50"/>
      <c r="HE35" s="50"/>
      <c r="HF35" s="50"/>
      <c r="HG35" s="50"/>
      <c r="HH35" s="50"/>
      <c r="HI35" s="50"/>
      <c r="HJ35" s="50"/>
      <c r="HK35" s="50"/>
      <c r="HL35" s="50"/>
      <c r="HM35" s="50"/>
      <c r="HN35" s="50"/>
      <c r="HO35" s="50"/>
      <c r="HP35" s="50"/>
      <c r="HQ35" s="50"/>
      <c r="HR35" s="50"/>
      <c r="HS35" s="50"/>
      <c r="HT35" s="50"/>
      <c r="HU35" s="50"/>
      <c r="HV35" s="50"/>
      <c r="HW35" s="50"/>
      <c r="HX35" s="50"/>
      <c r="HY35" s="50"/>
      <c r="HZ35" s="50"/>
      <c r="IA35" s="50"/>
      <c r="IB35" s="50"/>
      <c r="IC35" s="50"/>
      <c r="ID35" s="50"/>
      <c r="IE35" s="50"/>
      <c r="IF35" s="50"/>
      <c r="IG35" s="50"/>
      <c r="IH35" s="50"/>
      <c r="II35" s="50"/>
      <c r="IJ35" s="50"/>
      <c r="IK35" s="50"/>
      <c r="IL35" s="50"/>
      <c r="IM35" s="50"/>
      <c r="IN35" s="50"/>
      <c r="IO35" s="50"/>
      <c r="IP35" s="50"/>
      <c r="IQ35" s="50"/>
      <c r="IR35" s="50"/>
      <c r="IS35" s="50"/>
      <c r="IT35" s="50"/>
      <c r="IU35" s="50"/>
      <c r="IV35" s="50"/>
    </row>
    <row r="36" spans="1:256" s="49" customFormat="1" ht="62.25" customHeight="1" x14ac:dyDescent="0.25">
      <c r="A36" s="64" t="s">
        <v>148</v>
      </c>
      <c r="B36" s="42">
        <v>11</v>
      </c>
      <c r="C36" s="43" t="s">
        <v>149</v>
      </c>
      <c r="D36" s="56" t="s">
        <v>243</v>
      </c>
      <c r="E36" s="53" t="s">
        <v>150</v>
      </c>
      <c r="F36" s="45" t="s">
        <v>151</v>
      </c>
      <c r="G36" s="53"/>
      <c r="H36" s="53"/>
      <c r="I36" s="53"/>
      <c r="J36" s="53"/>
      <c r="K36" s="54">
        <v>74999.990000000005</v>
      </c>
      <c r="L36" s="54">
        <v>6610.18</v>
      </c>
      <c r="M36" s="54">
        <f t="shared" si="0"/>
        <v>68389.81</v>
      </c>
      <c r="N36" s="47">
        <f t="shared" si="2"/>
        <v>6610.1800000000076</v>
      </c>
      <c r="O36" s="48"/>
    </row>
    <row r="37" spans="1:256" s="49" customFormat="1" ht="54" customHeight="1" x14ac:dyDescent="0.25">
      <c r="A37" s="41">
        <v>44803</v>
      </c>
      <c r="B37" s="55" t="s">
        <v>152</v>
      </c>
      <c r="C37" s="43" t="s">
        <v>136</v>
      </c>
      <c r="D37" s="56" t="s">
        <v>153</v>
      </c>
      <c r="E37" s="43" t="s">
        <v>154</v>
      </c>
      <c r="F37" s="52" t="s">
        <v>132</v>
      </c>
      <c r="G37" s="53"/>
      <c r="H37" s="53"/>
      <c r="I37" s="53"/>
      <c r="J37" s="53"/>
      <c r="K37" s="54">
        <v>37411.9</v>
      </c>
      <c r="L37" s="54">
        <v>3297.32</v>
      </c>
      <c r="M37" s="46">
        <f t="shared" si="0"/>
        <v>34114.58</v>
      </c>
      <c r="N37" s="47">
        <f t="shared" si="2"/>
        <v>3297.3199999999997</v>
      </c>
      <c r="O37" s="48"/>
      <c r="P37" s="62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50"/>
      <c r="AL37" s="50"/>
      <c r="AM37" s="50"/>
      <c r="AN37" s="50"/>
      <c r="AO37" s="50"/>
      <c r="AP37" s="50"/>
      <c r="AQ37" s="50"/>
      <c r="AR37" s="50"/>
      <c r="AS37" s="50"/>
      <c r="AT37" s="50"/>
      <c r="AU37" s="50"/>
      <c r="AV37" s="50"/>
      <c r="AW37" s="50"/>
      <c r="AX37" s="50"/>
      <c r="AY37" s="50"/>
      <c r="AZ37" s="50"/>
      <c r="BA37" s="50"/>
      <c r="BB37" s="50"/>
      <c r="BC37" s="50"/>
      <c r="BD37" s="50"/>
      <c r="BE37" s="50"/>
      <c r="BF37" s="50"/>
      <c r="BG37" s="50"/>
      <c r="BH37" s="50"/>
      <c r="BI37" s="50"/>
      <c r="BJ37" s="50"/>
      <c r="BK37" s="50"/>
      <c r="BL37" s="50"/>
      <c r="BM37" s="50"/>
      <c r="BN37" s="50"/>
      <c r="BO37" s="50"/>
      <c r="BP37" s="50"/>
      <c r="BQ37" s="50"/>
      <c r="BR37" s="50"/>
      <c r="BS37" s="50"/>
      <c r="BT37" s="50"/>
      <c r="BU37" s="50"/>
      <c r="BV37" s="50"/>
      <c r="BW37" s="50"/>
      <c r="BX37" s="50"/>
      <c r="BY37" s="50"/>
      <c r="BZ37" s="50"/>
      <c r="CA37" s="50"/>
      <c r="CB37" s="50"/>
      <c r="CC37" s="50"/>
      <c r="CD37" s="50"/>
      <c r="CE37" s="50"/>
      <c r="CF37" s="50"/>
      <c r="CG37" s="50"/>
      <c r="CH37" s="50"/>
      <c r="CI37" s="50"/>
      <c r="CJ37" s="50"/>
      <c r="CK37" s="50"/>
      <c r="CL37" s="50"/>
      <c r="CM37" s="50"/>
      <c r="CN37" s="50"/>
      <c r="CO37" s="50"/>
      <c r="CP37" s="50"/>
      <c r="CQ37" s="50"/>
      <c r="CR37" s="50"/>
      <c r="CS37" s="50"/>
      <c r="CT37" s="50"/>
      <c r="CU37" s="50"/>
      <c r="CV37" s="50"/>
      <c r="CW37" s="50"/>
      <c r="CX37" s="50"/>
      <c r="CY37" s="50"/>
      <c r="CZ37" s="50"/>
      <c r="DA37" s="50"/>
      <c r="DB37" s="50"/>
      <c r="DC37" s="50"/>
      <c r="DD37" s="50"/>
      <c r="DE37" s="50"/>
      <c r="DF37" s="50"/>
      <c r="DG37" s="50"/>
      <c r="DH37" s="50"/>
      <c r="DI37" s="50"/>
      <c r="DJ37" s="50"/>
      <c r="DK37" s="50"/>
      <c r="DL37" s="50"/>
      <c r="DM37" s="50"/>
      <c r="DN37" s="50"/>
      <c r="DO37" s="50"/>
      <c r="DP37" s="50"/>
      <c r="DQ37" s="50"/>
      <c r="DR37" s="50"/>
      <c r="DS37" s="50"/>
      <c r="DT37" s="50"/>
      <c r="DU37" s="50"/>
      <c r="DV37" s="50"/>
      <c r="DW37" s="50"/>
      <c r="DX37" s="50"/>
      <c r="DY37" s="50"/>
      <c r="DZ37" s="50"/>
      <c r="EA37" s="50"/>
      <c r="EB37" s="50"/>
      <c r="EC37" s="50"/>
      <c r="ED37" s="50"/>
      <c r="EE37" s="50"/>
      <c r="EF37" s="50"/>
      <c r="EG37" s="50"/>
      <c r="EH37" s="50"/>
      <c r="EI37" s="50"/>
      <c r="EJ37" s="50"/>
      <c r="EK37" s="50"/>
      <c r="EL37" s="50"/>
      <c r="EM37" s="50"/>
      <c r="EN37" s="50"/>
      <c r="EO37" s="50"/>
      <c r="EP37" s="50"/>
      <c r="EQ37" s="50"/>
      <c r="ER37" s="50"/>
      <c r="ES37" s="50"/>
      <c r="ET37" s="50"/>
      <c r="EU37" s="50"/>
      <c r="EV37" s="50"/>
      <c r="EW37" s="50"/>
      <c r="EX37" s="50"/>
      <c r="EY37" s="50"/>
      <c r="EZ37" s="50"/>
      <c r="FA37" s="50"/>
      <c r="FB37" s="50"/>
      <c r="FC37" s="50"/>
      <c r="FD37" s="50"/>
      <c r="FE37" s="50"/>
      <c r="FF37" s="50"/>
      <c r="FG37" s="50"/>
      <c r="FH37" s="50"/>
      <c r="FI37" s="50"/>
      <c r="FJ37" s="50"/>
      <c r="FK37" s="50"/>
      <c r="FL37" s="50"/>
      <c r="FM37" s="50"/>
      <c r="FN37" s="50"/>
      <c r="FO37" s="50"/>
      <c r="FP37" s="50"/>
      <c r="FQ37" s="50"/>
      <c r="FR37" s="50"/>
      <c r="FS37" s="50"/>
      <c r="FT37" s="50"/>
      <c r="FU37" s="50"/>
      <c r="FV37" s="50"/>
      <c r="FW37" s="50"/>
      <c r="FX37" s="50"/>
      <c r="FY37" s="50"/>
      <c r="FZ37" s="50"/>
      <c r="GA37" s="50"/>
      <c r="GB37" s="50"/>
      <c r="GC37" s="50"/>
      <c r="GD37" s="50"/>
      <c r="GE37" s="50"/>
      <c r="GF37" s="50"/>
      <c r="GG37" s="50"/>
      <c r="GH37" s="50"/>
      <c r="GI37" s="50"/>
      <c r="GJ37" s="50"/>
      <c r="GK37" s="50"/>
      <c r="GL37" s="50"/>
      <c r="GM37" s="50"/>
      <c r="GN37" s="50"/>
      <c r="GO37" s="50"/>
      <c r="GP37" s="50"/>
      <c r="GQ37" s="50"/>
      <c r="GR37" s="50"/>
      <c r="GS37" s="50"/>
      <c r="GT37" s="50"/>
      <c r="GU37" s="50"/>
      <c r="GV37" s="50"/>
      <c r="GW37" s="50"/>
      <c r="GX37" s="50"/>
      <c r="GY37" s="50"/>
      <c r="GZ37" s="50"/>
      <c r="HA37" s="50"/>
      <c r="HB37" s="50"/>
      <c r="HC37" s="50"/>
      <c r="HD37" s="50"/>
      <c r="HE37" s="50"/>
      <c r="HF37" s="50"/>
      <c r="HG37" s="50"/>
      <c r="HH37" s="50"/>
      <c r="HI37" s="50"/>
      <c r="HJ37" s="50"/>
      <c r="HK37" s="50"/>
      <c r="HL37" s="50"/>
      <c r="HM37" s="50"/>
      <c r="HN37" s="50"/>
      <c r="HO37" s="50"/>
      <c r="HP37" s="50"/>
      <c r="HQ37" s="50"/>
      <c r="HR37" s="50"/>
      <c r="HS37" s="50"/>
      <c r="HT37" s="50"/>
      <c r="HU37" s="50"/>
      <c r="HV37" s="50"/>
      <c r="HW37" s="50"/>
      <c r="HX37" s="50"/>
      <c r="HY37" s="50"/>
      <c r="HZ37" s="50"/>
      <c r="IA37" s="50"/>
      <c r="IB37" s="50"/>
      <c r="IC37" s="50"/>
      <c r="ID37" s="50"/>
      <c r="IE37" s="50"/>
      <c r="IF37" s="50"/>
      <c r="IG37" s="50"/>
      <c r="IH37" s="50"/>
      <c r="II37" s="50"/>
      <c r="IJ37" s="50"/>
      <c r="IK37" s="50"/>
      <c r="IL37" s="50"/>
      <c r="IM37" s="50"/>
      <c r="IN37" s="50"/>
      <c r="IO37" s="50"/>
      <c r="IP37" s="50"/>
      <c r="IQ37" s="50"/>
      <c r="IR37" s="50"/>
      <c r="IS37" s="50"/>
      <c r="IT37" s="50"/>
      <c r="IU37" s="50"/>
      <c r="IV37" s="50"/>
    </row>
    <row r="38" spans="1:256" s="49" customFormat="1" ht="52.5" customHeight="1" x14ac:dyDescent="0.25">
      <c r="A38" s="41">
        <v>44831</v>
      </c>
      <c r="B38" s="42" t="s">
        <v>102</v>
      </c>
      <c r="C38" s="42" t="s">
        <v>102</v>
      </c>
      <c r="D38" s="53" t="s">
        <v>139</v>
      </c>
      <c r="E38" s="43" t="s">
        <v>241</v>
      </c>
      <c r="F38" s="52" t="s">
        <v>138</v>
      </c>
      <c r="G38" s="53"/>
      <c r="H38" s="53"/>
      <c r="I38" s="53"/>
      <c r="J38" s="53"/>
      <c r="K38" s="54">
        <v>21450.959999999999</v>
      </c>
      <c r="L38" s="54">
        <v>0</v>
      </c>
      <c r="M38" s="46">
        <f t="shared" si="0"/>
        <v>21450.959999999999</v>
      </c>
      <c r="N38" s="47">
        <f t="shared" si="2"/>
        <v>0</v>
      </c>
      <c r="O38" s="48"/>
      <c r="P38" s="62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  <c r="AK38" s="50"/>
      <c r="AL38" s="50"/>
      <c r="AM38" s="50"/>
      <c r="AN38" s="50"/>
      <c r="AO38" s="50"/>
      <c r="AP38" s="50"/>
      <c r="AQ38" s="50"/>
      <c r="AR38" s="50"/>
      <c r="AS38" s="50"/>
      <c r="AT38" s="50"/>
      <c r="AU38" s="50"/>
      <c r="AV38" s="50"/>
      <c r="AW38" s="50"/>
      <c r="AX38" s="50"/>
      <c r="AY38" s="50"/>
      <c r="AZ38" s="50"/>
      <c r="BA38" s="50"/>
      <c r="BB38" s="50"/>
      <c r="BC38" s="50"/>
      <c r="BD38" s="50"/>
      <c r="BE38" s="50"/>
      <c r="BF38" s="50"/>
      <c r="BG38" s="50"/>
      <c r="BH38" s="50"/>
      <c r="BI38" s="50"/>
      <c r="BJ38" s="50"/>
      <c r="BK38" s="50"/>
      <c r="BL38" s="50"/>
      <c r="BM38" s="50"/>
      <c r="BN38" s="50"/>
      <c r="BO38" s="50"/>
      <c r="BP38" s="50"/>
      <c r="BQ38" s="50"/>
      <c r="BR38" s="50"/>
      <c r="BS38" s="50"/>
      <c r="BT38" s="50"/>
      <c r="BU38" s="50"/>
      <c r="BV38" s="50"/>
      <c r="BW38" s="50"/>
      <c r="BX38" s="50"/>
      <c r="BY38" s="50"/>
      <c r="BZ38" s="50"/>
      <c r="CA38" s="50"/>
      <c r="CB38" s="50"/>
      <c r="CC38" s="50"/>
      <c r="CD38" s="50"/>
      <c r="CE38" s="50"/>
      <c r="CF38" s="50"/>
      <c r="CG38" s="50"/>
      <c r="CH38" s="50"/>
      <c r="CI38" s="50"/>
      <c r="CJ38" s="50"/>
      <c r="CK38" s="50"/>
      <c r="CL38" s="50"/>
      <c r="CM38" s="50"/>
      <c r="CN38" s="50"/>
      <c r="CO38" s="50"/>
      <c r="CP38" s="50"/>
      <c r="CQ38" s="50"/>
      <c r="CR38" s="50"/>
      <c r="CS38" s="50"/>
      <c r="CT38" s="50"/>
      <c r="CU38" s="50"/>
      <c r="CV38" s="50"/>
      <c r="CW38" s="50"/>
      <c r="CX38" s="50"/>
      <c r="CY38" s="50"/>
      <c r="CZ38" s="50"/>
      <c r="DA38" s="50"/>
      <c r="DB38" s="50"/>
      <c r="DC38" s="50"/>
      <c r="DD38" s="50"/>
      <c r="DE38" s="50"/>
      <c r="DF38" s="50"/>
      <c r="DG38" s="50"/>
      <c r="DH38" s="50"/>
      <c r="DI38" s="50"/>
      <c r="DJ38" s="50"/>
      <c r="DK38" s="50"/>
      <c r="DL38" s="50"/>
      <c r="DM38" s="50"/>
      <c r="DN38" s="50"/>
      <c r="DO38" s="50"/>
      <c r="DP38" s="50"/>
      <c r="DQ38" s="50"/>
      <c r="DR38" s="50"/>
      <c r="DS38" s="50"/>
      <c r="DT38" s="50"/>
      <c r="DU38" s="50"/>
      <c r="DV38" s="50"/>
      <c r="DW38" s="50"/>
      <c r="DX38" s="50"/>
      <c r="DY38" s="50"/>
      <c r="DZ38" s="50"/>
      <c r="EA38" s="50"/>
      <c r="EB38" s="50"/>
      <c r="EC38" s="50"/>
      <c r="ED38" s="50"/>
      <c r="EE38" s="50"/>
      <c r="EF38" s="50"/>
      <c r="EG38" s="50"/>
      <c r="EH38" s="50"/>
      <c r="EI38" s="50"/>
      <c r="EJ38" s="50"/>
      <c r="EK38" s="50"/>
      <c r="EL38" s="50"/>
      <c r="EM38" s="50"/>
      <c r="EN38" s="50"/>
      <c r="EO38" s="50"/>
      <c r="EP38" s="50"/>
      <c r="EQ38" s="50"/>
      <c r="ER38" s="50"/>
      <c r="ES38" s="50"/>
      <c r="ET38" s="50"/>
      <c r="EU38" s="50"/>
      <c r="EV38" s="50"/>
      <c r="EW38" s="50"/>
      <c r="EX38" s="50"/>
      <c r="EY38" s="50"/>
      <c r="EZ38" s="50"/>
      <c r="FA38" s="50"/>
      <c r="FB38" s="50"/>
      <c r="FC38" s="50"/>
      <c r="FD38" s="50"/>
      <c r="FE38" s="50"/>
      <c r="FF38" s="50"/>
      <c r="FG38" s="50"/>
      <c r="FH38" s="50"/>
      <c r="FI38" s="50"/>
      <c r="FJ38" s="50"/>
      <c r="FK38" s="50"/>
      <c r="FL38" s="50"/>
      <c r="FM38" s="50"/>
      <c r="FN38" s="50"/>
      <c r="FO38" s="50"/>
      <c r="FP38" s="50"/>
      <c r="FQ38" s="50"/>
      <c r="FR38" s="50"/>
      <c r="FS38" s="50"/>
      <c r="FT38" s="50"/>
      <c r="FU38" s="50"/>
      <c r="FV38" s="50"/>
      <c r="FW38" s="50"/>
      <c r="FX38" s="50"/>
      <c r="FY38" s="50"/>
      <c r="FZ38" s="50"/>
      <c r="GA38" s="50"/>
      <c r="GB38" s="50"/>
      <c r="GC38" s="50"/>
      <c r="GD38" s="50"/>
      <c r="GE38" s="50"/>
      <c r="GF38" s="50"/>
      <c r="GG38" s="50"/>
      <c r="GH38" s="50"/>
      <c r="GI38" s="50"/>
      <c r="GJ38" s="50"/>
      <c r="GK38" s="50"/>
      <c r="GL38" s="50"/>
      <c r="GM38" s="50"/>
      <c r="GN38" s="50"/>
      <c r="GO38" s="50"/>
      <c r="GP38" s="50"/>
      <c r="GQ38" s="50"/>
      <c r="GR38" s="50"/>
      <c r="GS38" s="50"/>
      <c r="GT38" s="50"/>
      <c r="GU38" s="50"/>
      <c r="GV38" s="50"/>
      <c r="GW38" s="50"/>
      <c r="GX38" s="50"/>
      <c r="GY38" s="50"/>
      <c r="GZ38" s="50"/>
      <c r="HA38" s="50"/>
      <c r="HB38" s="50"/>
      <c r="HC38" s="50"/>
      <c r="HD38" s="50"/>
      <c r="HE38" s="50"/>
      <c r="HF38" s="50"/>
      <c r="HG38" s="50"/>
      <c r="HH38" s="50"/>
      <c r="HI38" s="50"/>
      <c r="HJ38" s="50"/>
      <c r="HK38" s="50"/>
      <c r="HL38" s="50"/>
      <c r="HM38" s="50"/>
      <c r="HN38" s="50"/>
      <c r="HO38" s="50"/>
      <c r="HP38" s="50"/>
      <c r="HQ38" s="50"/>
      <c r="HR38" s="50"/>
      <c r="HS38" s="50"/>
      <c r="HT38" s="50"/>
      <c r="HU38" s="50"/>
      <c r="HV38" s="50"/>
      <c r="HW38" s="50"/>
      <c r="HX38" s="50"/>
      <c r="HY38" s="50"/>
      <c r="HZ38" s="50"/>
      <c r="IA38" s="50"/>
      <c r="IB38" s="50"/>
      <c r="IC38" s="50"/>
      <c r="ID38" s="50"/>
      <c r="IE38" s="50"/>
      <c r="IF38" s="50"/>
      <c r="IG38" s="50"/>
      <c r="IH38" s="50"/>
      <c r="II38" s="50"/>
      <c r="IJ38" s="50"/>
      <c r="IK38" s="50"/>
      <c r="IL38" s="50"/>
      <c r="IM38" s="50"/>
      <c r="IN38" s="50"/>
      <c r="IO38" s="50"/>
      <c r="IP38" s="50"/>
      <c r="IQ38" s="50"/>
      <c r="IR38" s="50"/>
      <c r="IS38" s="50"/>
      <c r="IT38" s="50"/>
      <c r="IU38" s="50"/>
      <c r="IV38" s="50"/>
    </row>
    <row r="39" spans="1:256" s="49" customFormat="1" ht="56.25" customHeight="1" x14ac:dyDescent="0.25">
      <c r="A39" s="41">
        <v>44812</v>
      </c>
      <c r="B39" s="55" t="s">
        <v>155</v>
      </c>
      <c r="C39" s="43" t="s">
        <v>66</v>
      </c>
      <c r="D39" s="56" t="s">
        <v>156</v>
      </c>
      <c r="E39" s="53" t="s">
        <v>157</v>
      </c>
      <c r="F39" s="45" t="s">
        <v>61</v>
      </c>
      <c r="G39" s="53"/>
      <c r="H39" s="53"/>
      <c r="I39" s="53"/>
      <c r="J39" s="53"/>
      <c r="K39" s="54">
        <v>14846.85</v>
      </c>
      <c r="L39" s="54">
        <v>742.35</v>
      </c>
      <c r="M39" s="54">
        <f t="shared" si="0"/>
        <v>14104.5</v>
      </c>
      <c r="N39" s="47">
        <f t="shared" si="2"/>
        <v>742.35000000000036</v>
      </c>
      <c r="O39" s="48"/>
    </row>
    <row r="40" spans="1:256" s="49" customFormat="1" ht="54.75" customHeight="1" x14ac:dyDescent="0.25">
      <c r="A40" s="41">
        <v>44831</v>
      </c>
      <c r="B40" s="42" t="s">
        <v>102</v>
      </c>
      <c r="C40" s="43" t="s">
        <v>67</v>
      </c>
      <c r="D40" s="44" t="s">
        <v>68</v>
      </c>
      <c r="E40" s="43" t="s">
        <v>251</v>
      </c>
      <c r="F40" s="45" t="s">
        <v>62</v>
      </c>
      <c r="G40" s="43"/>
      <c r="H40" s="43"/>
      <c r="I40" s="43"/>
      <c r="J40" s="43"/>
      <c r="K40" s="46">
        <v>59000</v>
      </c>
      <c r="L40" s="46">
        <v>11500</v>
      </c>
      <c r="M40" s="46">
        <f t="shared" si="0"/>
        <v>47500</v>
      </c>
      <c r="N40" s="47">
        <f t="shared" si="2"/>
        <v>11500</v>
      </c>
      <c r="O40" s="48"/>
    </row>
    <row r="41" spans="1:256" s="49" customFormat="1" ht="46.5" customHeight="1" x14ac:dyDescent="0.25">
      <c r="A41" s="41">
        <v>44837</v>
      </c>
      <c r="B41" s="42" t="s">
        <v>102</v>
      </c>
      <c r="C41" s="43" t="s">
        <v>69</v>
      </c>
      <c r="D41" s="44" t="s">
        <v>68</v>
      </c>
      <c r="E41" s="43" t="s">
        <v>252</v>
      </c>
      <c r="F41" s="45" t="s">
        <v>63</v>
      </c>
      <c r="G41" s="43"/>
      <c r="H41" s="43"/>
      <c r="I41" s="43"/>
      <c r="J41" s="43"/>
      <c r="K41" s="46">
        <v>59000</v>
      </c>
      <c r="L41" s="46">
        <v>11500</v>
      </c>
      <c r="M41" s="46">
        <f t="shared" si="0"/>
        <v>47500</v>
      </c>
      <c r="N41" s="47">
        <f t="shared" si="2"/>
        <v>11500</v>
      </c>
      <c r="O41" s="48"/>
    </row>
    <row r="42" spans="1:256" s="49" customFormat="1" ht="57.75" customHeight="1" x14ac:dyDescent="0.25">
      <c r="A42" s="41">
        <v>44836</v>
      </c>
      <c r="B42" s="55" t="s">
        <v>158</v>
      </c>
      <c r="C42" s="43" t="s">
        <v>70</v>
      </c>
      <c r="D42" s="56" t="s">
        <v>159</v>
      </c>
      <c r="E42" s="53" t="s">
        <v>160</v>
      </c>
      <c r="F42" s="45" t="s">
        <v>64</v>
      </c>
      <c r="G42" s="53"/>
      <c r="H42" s="53"/>
      <c r="I42" s="53"/>
      <c r="J42" s="53"/>
      <c r="K42" s="54">
        <v>14061.4</v>
      </c>
      <c r="L42" s="54">
        <v>703.07</v>
      </c>
      <c r="M42" s="54">
        <f t="shared" si="0"/>
        <v>13358.33</v>
      </c>
      <c r="N42" s="47">
        <f t="shared" si="2"/>
        <v>703.06999999999971</v>
      </c>
      <c r="O42" s="48"/>
    </row>
    <row r="43" spans="1:256" s="49" customFormat="1" ht="51.75" customHeight="1" x14ac:dyDescent="0.25">
      <c r="A43" s="41">
        <v>44835</v>
      </c>
      <c r="B43" s="55" t="s">
        <v>161</v>
      </c>
      <c r="C43" s="43" t="s">
        <v>71</v>
      </c>
      <c r="D43" s="56" t="s">
        <v>156</v>
      </c>
      <c r="E43" s="53" t="s">
        <v>162</v>
      </c>
      <c r="F43" s="45" t="s">
        <v>65</v>
      </c>
      <c r="G43" s="53"/>
      <c r="H43" s="53"/>
      <c r="I43" s="53"/>
      <c r="J43" s="53"/>
      <c r="K43" s="54">
        <v>113140.18</v>
      </c>
      <c r="L43" s="54">
        <v>5657.01</v>
      </c>
      <c r="M43" s="46">
        <f t="shared" si="0"/>
        <v>107483.17</v>
      </c>
      <c r="N43" s="47">
        <f t="shared" si="2"/>
        <v>5657.0099999999948</v>
      </c>
      <c r="O43" s="48"/>
    </row>
    <row r="44" spans="1:256" s="49" customFormat="1" ht="61.15" customHeight="1" x14ac:dyDescent="0.25">
      <c r="A44" s="41">
        <v>44809</v>
      </c>
      <c r="B44" s="42">
        <v>200095928</v>
      </c>
      <c r="C44" s="43" t="s">
        <v>79</v>
      </c>
      <c r="D44" s="56" t="s">
        <v>163</v>
      </c>
      <c r="E44" s="43" t="s">
        <v>164</v>
      </c>
      <c r="F44" s="52" t="s">
        <v>135</v>
      </c>
      <c r="G44" s="53"/>
      <c r="H44" s="53"/>
      <c r="I44" s="53"/>
      <c r="J44" s="53"/>
      <c r="K44" s="54">
        <v>6490</v>
      </c>
      <c r="L44" s="54">
        <v>572</v>
      </c>
      <c r="M44" s="54">
        <f t="shared" si="0"/>
        <v>5918</v>
      </c>
      <c r="N44" s="47">
        <f t="shared" si="2"/>
        <v>572</v>
      </c>
      <c r="O44" s="48"/>
    </row>
    <row r="45" spans="1:256" s="49" customFormat="1" ht="65.25" customHeight="1" x14ac:dyDescent="0.25">
      <c r="A45" s="41">
        <v>44810</v>
      </c>
      <c r="B45" s="42">
        <v>200096008</v>
      </c>
      <c r="C45" s="43" t="s">
        <v>78</v>
      </c>
      <c r="D45" s="56" t="s">
        <v>163</v>
      </c>
      <c r="E45" s="43" t="s">
        <v>165</v>
      </c>
      <c r="F45" s="45" t="s">
        <v>72</v>
      </c>
      <c r="G45" s="43"/>
      <c r="H45" s="43"/>
      <c r="I45" s="43"/>
      <c r="J45" s="43"/>
      <c r="K45" s="46">
        <v>18638.099999999999</v>
      </c>
      <c r="L45" s="46">
        <v>1642.68</v>
      </c>
      <c r="M45" s="46">
        <f t="shared" si="0"/>
        <v>16995.419999999998</v>
      </c>
      <c r="N45" s="47">
        <f t="shared" si="2"/>
        <v>1642.6800000000003</v>
      </c>
      <c r="O45" s="48"/>
    </row>
    <row r="46" spans="1:256" s="49" customFormat="1" ht="49.5" customHeight="1" x14ac:dyDescent="0.25">
      <c r="A46" s="41">
        <v>44819</v>
      </c>
      <c r="B46" s="55" t="s">
        <v>166</v>
      </c>
      <c r="C46" s="63" t="s">
        <v>80</v>
      </c>
      <c r="D46" s="44" t="s">
        <v>81</v>
      </c>
      <c r="E46" s="43" t="s">
        <v>167</v>
      </c>
      <c r="F46" s="52" t="s">
        <v>73</v>
      </c>
      <c r="G46" s="64"/>
      <c r="H46" s="64"/>
      <c r="I46" s="64"/>
      <c r="J46" s="64"/>
      <c r="K46" s="46">
        <v>58333.33</v>
      </c>
      <c r="L46" s="46">
        <v>11370.06</v>
      </c>
      <c r="M46" s="46">
        <f t="shared" ref="M46:M72" si="3">K46-L46</f>
        <v>46963.270000000004</v>
      </c>
      <c r="N46" s="47">
        <f t="shared" si="2"/>
        <v>11370.059999999998</v>
      </c>
      <c r="O46" s="48"/>
      <c r="P46" s="62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50"/>
      <c r="AI46" s="50"/>
      <c r="AJ46" s="50"/>
      <c r="AK46" s="50"/>
      <c r="AL46" s="50"/>
      <c r="AM46" s="50"/>
      <c r="AN46" s="50"/>
      <c r="AO46" s="50"/>
      <c r="AP46" s="50"/>
      <c r="AQ46" s="50"/>
      <c r="AR46" s="50"/>
      <c r="AS46" s="50"/>
      <c r="AT46" s="50"/>
      <c r="AU46" s="50"/>
      <c r="AV46" s="50"/>
      <c r="AW46" s="50"/>
      <c r="AX46" s="50"/>
      <c r="AY46" s="50"/>
      <c r="AZ46" s="50"/>
      <c r="BA46" s="50"/>
      <c r="BB46" s="50"/>
      <c r="BC46" s="50"/>
      <c r="BD46" s="50"/>
      <c r="BE46" s="50"/>
      <c r="BF46" s="50"/>
      <c r="BG46" s="50"/>
      <c r="BH46" s="50"/>
      <c r="BI46" s="50"/>
      <c r="BJ46" s="50"/>
      <c r="BK46" s="50"/>
      <c r="BL46" s="50"/>
      <c r="BM46" s="50"/>
      <c r="BN46" s="50"/>
      <c r="BO46" s="50"/>
      <c r="BP46" s="50"/>
      <c r="BQ46" s="50"/>
      <c r="BR46" s="50"/>
      <c r="BS46" s="50"/>
      <c r="BT46" s="50"/>
      <c r="BU46" s="50"/>
      <c r="BV46" s="50"/>
      <c r="BW46" s="50"/>
      <c r="BX46" s="50"/>
      <c r="BY46" s="50"/>
      <c r="BZ46" s="50"/>
      <c r="CA46" s="50"/>
      <c r="CB46" s="50"/>
      <c r="CC46" s="50"/>
      <c r="CD46" s="50"/>
      <c r="CE46" s="50"/>
      <c r="CF46" s="50"/>
      <c r="CG46" s="50"/>
      <c r="CH46" s="50"/>
      <c r="CI46" s="50"/>
      <c r="CJ46" s="50"/>
      <c r="CK46" s="50"/>
      <c r="CL46" s="50"/>
      <c r="CM46" s="50"/>
      <c r="CN46" s="50"/>
      <c r="CO46" s="50"/>
      <c r="CP46" s="50"/>
      <c r="CQ46" s="50"/>
      <c r="CR46" s="50"/>
      <c r="CS46" s="50"/>
      <c r="CT46" s="50"/>
      <c r="CU46" s="50"/>
      <c r="CV46" s="50"/>
      <c r="CW46" s="50"/>
      <c r="CX46" s="50"/>
      <c r="CY46" s="50"/>
      <c r="CZ46" s="50"/>
      <c r="DA46" s="50"/>
      <c r="DB46" s="50"/>
      <c r="DC46" s="50"/>
      <c r="DD46" s="50"/>
      <c r="DE46" s="50"/>
      <c r="DF46" s="50"/>
      <c r="DG46" s="50"/>
      <c r="DH46" s="50"/>
      <c r="DI46" s="50"/>
      <c r="DJ46" s="50"/>
      <c r="DK46" s="50"/>
      <c r="DL46" s="50"/>
      <c r="DM46" s="50"/>
      <c r="DN46" s="50"/>
      <c r="DO46" s="50"/>
      <c r="DP46" s="50"/>
      <c r="DQ46" s="50"/>
      <c r="DR46" s="50"/>
      <c r="DS46" s="50"/>
      <c r="DT46" s="50"/>
      <c r="DU46" s="50"/>
      <c r="DV46" s="50"/>
      <c r="DW46" s="50"/>
      <c r="DX46" s="50"/>
      <c r="DY46" s="50"/>
      <c r="DZ46" s="50"/>
      <c r="EA46" s="50"/>
      <c r="EB46" s="50"/>
      <c r="EC46" s="50"/>
      <c r="ED46" s="50"/>
      <c r="EE46" s="50"/>
      <c r="EF46" s="50"/>
      <c r="EG46" s="50"/>
      <c r="EH46" s="50"/>
      <c r="EI46" s="50"/>
      <c r="EJ46" s="50"/>
      <c r="EK46" s="50"/>
      <c r="EL46" s="50"/>
      <c r="EM46" s="50"/>
      <c r="EN46" s="50"/>
      <c r="EO46" s="50"/>
      <c r="EP46" s="50"/>
      <c r="EQ46" s="50"/>
      <c r="ER46" s="50"/>
      <c r="ES46" s="50"/>
      <c r="ET46" s="50"/>
      <c r="EU46" s="50"/>
      <c r="EV46" s="50"/>
      <c r="EW46" s="50"/>
      <c r="EX46" s="50"/>
      <c r="EY46" s="50"/>
      <c r="EZ46" s="50"/>
      <c r="FA46" s="50"/>
      <c r="FB46" s="50"/>
      <c r="FC46" s="50"/>
      <c r="FD46" s="50"/>
      <c r="FE46" s="50"/>
      <c r="FF46" s="50"/>
      <c r="FG46" s="50"/>
      <c r="FH46" s="50"/>
      <c r="FI46" s="50"/>
      <c r="FJ46" s="50"/>
      <c r="FK46" s="50"/>
      <c r="FL46" s="50"/>
      <c r="FM46" s="50"/>
      <c r="FN46" s="50"/>
      <c r="FO46" s="50"/>
      <c r="FP46" s="50"/>
      <c r="FQ46" s="50"/>
      <c r="FR46" s="50"/>
      <c r="FS46" s="50"/>
      <c r="FT46" s="50"/>
      <c r="FU46" s="50"/>
      <c r="FV46" s="50"/>
      <c r="FW46" s="50"/>
      <c r="FX46" s="50"/>
      <c r="FY46" s="50"/>
      <c r="FZ46" s="50"/>
      <c r="GA46" s="50"/>
      <c r="GB46" s="50"/>
      <c r="GC46" s="50"/>
      <c r="GD46" s="50"/>
      <c r="GE46" s="50"/>
      <c r="GF46" s="50"/>
      <c r="GG46" s="50"/>
      <c r="GH46" s="50"/>
      <c r="GI46" s="50"/>
      <c r="GJ46" s="50"/>
      <c r="GK46" s="50"/>
      <c r="GL46" s="50"/>
      <c r="GM46" s="50"/>
      <c r="GN46" s="50"/>
      <c r="GO46" s="50"/>
      <c r="GP46" s="50"/>
      <c r="GQ46" s="50"/>
      <c r="GR46" s="50"/>
      <c r="GS46" s="50"/>
      <c r="GT46" s="50"/>
      <c r="GU46" s="50"/>
      <c r="GV46" s="50"/>
      <c r="GW46" s="50"/>
      <c r="GX46" s="50"/>
      <c r="GY46" s="50"/>
      <c r="GZ46" s="50"/>
      <c r="HA46" s="50"/>
      <c r="HB46" s="50"/>
      <c r="HC46" s="50"/>
      <c r="HD46" s="50"/>
      <c r="HE46" s="50"/>
      <c r="HF46" s="50"/>
      <c r="HG46" s="50"/>
      <c r="HH46" s="50"/>
      <c r="HI46" s="50"/>
      <c r="HJ46" s="50"/>
      <c r="HK46" s="50"/>
      <c r="HL46" s="50"/>
      <c r="HM46" s="50"/>
      <c r="HN46" s="50"/>
      <c r="HO46" s="50"/>
      <c r="HP46" s="50"/>
      <c r="HQ46" s="50"/>
      <c r="HR46" s="50"/>
      <c r="HS46" s="50"/>
      <c r="HT46" s="50"/>
      <c r="HU46" s="50"/>
      <c r="HV46" s="50"/>
      <c r="HW46" s="50"/>
      <c r="HX46" s="50"/>
      <c r="HY46" s="50"/>
      <c r="HZ46" s="50"/>
      <c r="IA46" s="50"/>
      <c r="IB46" s="50"/>
      <c r="IC46" s="50"/>
      <c r="ID46" s="50"/>
      <c r="IE46" s="50"/>
      <c r="IF46" s="50"/>
      <c r="IG46" s="50"/>
      <c r="IH46" s="50"/>
      <c r="II46" s="50"/>
      <c r="IJ46" s="50"/>
      <c r="IK46" s="50"/>
      <c r="IL46" s="50"/>
      <c r="IM46" s="50"/>
      <c r="IN46" s="50"/>
      <c r="IO46" s="50"/>
      <c r="IP46" s="50"/>
      <c r="IQ46" s="50"/>
      <c r="IR46" s="50"/>
      <c r="IS46" s="50"/>
      <c r="IT46" s="50"/>
      <c r="IU46" s="50"/>
      <c r="IV46" s="50"/>
    </row>
    <row r="47" spans="1:256" s="49" customFormat="1" ht="52.5" customHeight="1" x14ac:dyDescent="0.25">
      <c r="A47" s="41">
        <v>44811</v>
      </c>
      <c r="B47" s="55" t="s">
        <v>102</v>
      </c>
      <c r="C47" s="43" t="s">
        <v>82</v>
      </c>
      <c r="D47" s="51" t="s">
        <v>168</v>
      </c>
      <c r="E47" s="51" t="s">
        <v>169</v>
      </c>
      <c r="F47" s="45" t="s">
        <v>74</v>
      </c>
      <c r="G47" s="64"/>
      <c r="H47" s="64"/>
      <c r="I47" s="64"/>
      <c r="J47" s="64"/>
      <c r="K47" s="46">
        <v>158710</v>
      </c>
      <c r="L47" s="46">
        <v>6725</v>
      </c>
      <c r="M47" s="46">
        <f t="shared" si="3"/>
        <v>151985</v>
      </c>
      <c r="N47" s="47">
        <f t="shared" si="2"/>
        <v>6725</v>
      </c>
      <c r="O47" s="48"/>
    </row>
    <row r="48" spans="1:256" s="49" customFormat="1" ht="48.75" customHeight="1" x14ac:dyDescent="0.25">
      <c r="A48" s="41">
        <v>44823</v>
      </c>
      <c r="B48" s="42">
        <v>516</v>
      </c>
      <c r="C48" s="43" t="s">
        <v>83</v>
      </c>
      <c r="D48" s="56" t="s">
        <v>170</v>
      </c>
      <c r="E48" s="53" t="s">
        <v>253</v>
      </c>
      <c r="F48" s="45" t="s">
        <v>75</v>
      </c>
      <c r="G48" s="53"/>
      <c r="H48" s="53"/>
      <c r="I48" s="53"/>
      <c r="J48" s="53"/>
      <c r="K48" s="54">
        <v>47200</v>
      </c>
      <c r="L48" s="54">
        <v>4160</v>
      </c>
      <c r="M48" s="54">
        <f t="shared" si="3"/>
        <v>43040</v>
      </c>
      <c r="N48" s="47">
        <f t="shared" si="2"/>
        <v>4160</v>
      </c>
      <c r="O48" s="48"/>
    </row>
    <row r="49" spans="1:256" s="49" customFormat="1" ht="45.75" customHeight="1" x14ac:dyDescent="0.25">
      <c r="A49" s="41">
        <v>44813</v>
      </c>
      <c r="B49" s="42">
        <v>179469</v>
      </c>
      <c r="C49" s="43" t="s">
        <v>84</v>
      </c>
      <c r="D49" s="56" t="s">
        <v>171</v>
      </c>
      <c r="E49" s="43" t="s">
        <v>172</v>
      </c>
      <c r="F49" s="52" t="s">
        <v>76</v>
      </c>
      <c r="G49" s="65"/>
      <c r="H49" s="65"/>
      <c r="I49" s="65"/>
      <c r="J49" s="66"/>
      <c r="K49" s="54">
        <v>115623.48</v>
      </c>
      <c r="L49" s="54">
        <v>4899.3</v>
      </c>
      <c r="M49" s="54">
        <f t="shared" si="3"/>
        <v>110724.18</v>
      </c>
      <c r="N49" s="47">
        <f t="shared" si="2"/>
        <v>4899.3000000000029</v>
      </c>
      <c r="O49" s="48"/>
    </row>
    <row r="50" spans="1:256" s="49" customFormat="1" ht="53.25" customHeight="1" x14ac:dyDescent="0.25">
      <c r="A50" s="41">
        <v>44820</v>
      </c>
      <c r="B50" s="55" t="s">
        <v>102</v>
      </c>
      <c r="C50" s="43" t="s">
        <v>85</v>
      </c>
      <c r="D50" s="56" t="s">
        <v>173</v>
      </c>
      <c r="E50" s="53" t="s">
        <v>254</v>
      </c>
      <c r="F50" s="45" t="s">
        <v>77</v>
      </c>
      <c r="G50" s="53"/>
      <c r="H50" s="53"/>
      <c r="I50" s="53"/>
      <c r="J50" s="53"/>
      <c r="K50" s="54">
        <v>59000</v>
      </c>
      <c r="L50" s="54">
        <v>11500</v>
      </c>
      <c r="M50" s="54">
        <f t="shared" si="3"/>
        <v>47500</v>
      </c>
      <c r="N50" s="67">
        <f t="shared" si="2"/>
        <v>11500</v>
      </c>
      <c r="O50" s="67"/>
      <c r="P50" s="67"/>
      <c r="Q50" s="67"/>
      <c r="R50" s="67"/>
      <c r="S50" s="67"/>
      <c r="T50" s="67"/>
      <c r="U50" s="67"/>
      <c r="V50" s="67"/>
      <c r="W50" s="67"/>
      <c r="X50" s="67"/>
      <c r="Y50" s="67"/>
      <c r="Z50" s="67"/>
      <c r="AA50" s="67"/>
      <c r="AB50" s="67"/>
      <c r="AC50" s="67"/>
      <c r="AD50" s="67"/>
      <c r="AE50" s="67"/>
      <c r="AF50" s="67"/>
      <c r="AG50" s="67"/>
      <c r="AH50" s="67"/>
      <c r="AI50" s="67"/>
      <c r="AJ50" s="67"/>
      <c r="AK50" s="67"/>
      <c r="AL50" s="67"/>
      <c r="AM50" s="67"/>
      <c r="AN50" s="67"/>
      <c r="AO50" s="67"/>
      <c r="AP50" s="67"/>
      <c r="AQ50" s="67"/>
      <c r="AR50" s="67"/>
      <c r="AS50" s="67"/>
      <c r="AT50" s="67"/>
      <c r="AU50" s="67"/>
      <c r="AV50" s="67"/>
      <c r="AW50" s="67"/>
      <c r="AX50" s="67"/>
      <c r="AY50" s="67"/>
      <c r="AZ50" s="67"/>
      <c r="BA50" s="67"/>
      <c r="BB50" s="67"/>
      <c r="BC50" s="67"/>
      <c r="BD50" s="67"/>
      <c r="BE50" s="67"/>
      <c r="BF50" s="67"/>
      <c r="BG50" s="67"/>
      <c r="BH50" s="67"/>
      <c r="BI50" s="67"/>
      <c r="BJ50" s="67"/>
      <c r="BK50" s="67"/>
      <c r="BL50" s="67"/>
      <c r="BM50" s="67"/>
      <c r="BN50" s="67"/>
      <c r="BO50" s="67"/>
      <c r="BP50" s="67"/>
      <c r="BQ50" s="67"/>
      <c r="BR50" s="67"/>
      <c r="BS50" s="67"/>
      <c r="BT50" s="67"/>
      <c r="BU50" s="67"/>
      <c r="BV50" s="67"/>
      <c r="BW50" s="67"/>
      <c r="BX50" s="67"/>
      <c r="BY50" s="67"/>
      <c r="BZ50" s="67"/>
      <c r="CA50" s="67"/>
      <c r="CB50" s="67"/>
      <c r="CC50" s="67"/>
      <c r="CD50" s="67"/>
      <c r="CE50" s="67"/>
      <c r="CF50" s="67"/>
      <c r="CG50" s="67"/>
      <c r="CH50" s="67"/>
      <c r="CI50" s="67"/>
      <c r="CJ50" s="67"/>
      <c r="CK50" s="67"/>
      <c r="CL50" s="67"/>
      <c r="CM50" s="67"/>
      <c r="CN50" s="67"/>
      <c r="CO50" s="67"/>
      <c r="CP50" s="67"/>
      <c r="CQ50" s="67"/>
      <c r="CR50" s="67"/>
      <c r="CS50" s="67"/>
      <c r="CT50" s="67"/>
      <c r="CU50" s="67"/>
      <c r="CV50" s="67"/>
      <c r="CW50" s="67"/>
      <c r="CX50" s="67"/>
      <c r="CY50" s="67"/>
      <c r="CZ50" s="67"/>
      <c r="DA50" s="67"/>
      <c r="DB50" s="67"/>
      <c r="DC50" s="67"/>
      <c r="DD50" s="67"/>
      <c r="DE50" s="67"/>
      <c r="DF50" s="67"/>
      <c r="DG50" s="67"/>
      <c r="DH50" s="67"/>
      <c r="DI50" s="67"/>
      <c r="DJ50" s="67"/>
      <c r="DK50" s="67"/>
      <c r="DL50" s="67"/>
      <c r="DM50" s="67"/>
      <c r="DN50" s="67"/>
      <c r="DO50" s="67"/>
      <c r="DP50" s="67"/>
      <c r="DQ50" s="67"/>
      <c r="DR50" s="67"/>
      <c r="DS50" s="67"/>
      <c r="DT50" s="67"/>
      <c r="DU50" s="67"/>
      <c r="DV50" s="67"/>
      <c r="DW50" s="67"/>
      <c r="DX50" s="67"/>
      <c r="DY50" s="67"/>
      <c r="DZ50" s="67"/>
      <c r="EA50" s="67"/>
      <c r="EB50" s="67"/>
      <c r="EC50" s="67"/>
      <c r="ED50" s="67"/>
      <c r="EE50" s="67"/>
      <c r="EF50" s="67"/>
      <c r="EG50" s="67"/>
      <c r="EH50" s="67"/>
      <c r="EI50" s="67"/>
      <c r="EJ50" s="67"/>
      <c r="EK50" s="67"/>
      <c r="EL50" s="67"/>
      <c r="EM50" s="67"/>
      <c r="EN50" s="67"/>
      <c r="EO50" s="67"/>
      <c r="EP50" s="67"/>
      <c r="EQ50" s="67"/>
      <c r="ER50" s="67"/>
      <c r="ES50" s="67"/>
      <c r="ET50" s="67"/>
      <c r="EU50" s="67"/>
      <c r="EV50" s="67"/>
      <c r="EW50" s="67"/>
      <c r="EX50" s="67"/>
      <c r="EY50" s="67"/>
      <c r="EZ50" s="67"/>
      <c r="FA50" s="67"/>
      <c r="FB50" s="67"/>
      <c r="FC50" s="67"/>
      <c r="FD50" s="67"/>
      <c r="FE50" s="67"/>
      <c r="FF50" s="67"/>
      <c r="FG50" s="67"/>
      <c r="FH50" s="67"/>
      <c r="FI50" s="67"/>
      <c r="FJ50" s="67"/>
      <c r="FK50" s="67"/>
      <c r="FL50" s="67"/>
      <c r="FM50" s="67"/>
      <c r="FN50" s="67"/>
      <c r="FO50" s="67"/>
      <c r="FP50" s="67"/>
      <c r="FQ50" s="67"/>
      <c r="FR50" s="67"/>
      <c r="FS50" s="67"/>
      <c r="FT50" s="67"/>
      <c r="FU50" s="67"/>
      <c r="FV50" s="67"/>
      <c r="FW50" s="67"/>
      <c r="FX50" s="67"/>
      <c r="FY50" s="67"/>
      <c r="FZ50" s="67"/>
      <c r="GA50" s="67"/>
      <c r="GB50" s="67"/>
      <c r="GC50" s="67"/>
      <c r="GD50" s="67"/>
      <c r="GE50" s="67"/>
      <c r="GF50" s="67"/>
      <c r="GG50" s="67"/>
      <c r="GH50" s="67"/>
      <c r="GI50" s="67"/>
      <c r="GJ50" s="67"/>
      <c r="GK50" s="67"/>
      <c r="GL50" s="67"/>
      <c r="GM50" s="67"/>
      <c r="GN50" s="67"/>
      <c r="GO50" s="67"/>
      <c r="GP50" s="67"/>
      <c r="GQ50" s="67"/>
      <c r="GR50" s="67"/>
      <c r="GS50" s="67"/>
      <c r="GT50" s="67"/>
      <c r="GU50" s="67"/>
      <c r="GV50" s="67"/>
      <c r="GW50" s="67"/>
      <c r="GX50" s="67"/>
      <c r="GY50" s="67"/>
      <c r="GZ50" s="67"/>
      <c r="HA50" s="67"/>
      <c r="HB50" s="67"/>
      <c r="HC50" s="67"/>
      <c r="HD50" s="67"/>
      <c r="HE50" s="67"/>
      <c r="HF50" s="67"/>
      <c r="HG50" s="67"/>
      <c r="HH50" s="67"/>
      <c r="HI50" s="67"/>
      <c r="HJ50" s="67"/>
      <c r="HK50" s="67"/>
      <c r="HL50" s="67"/>
      <c r="HM50" s="67"/>
      <c r="HN50" s="67"/>
      <c r="HO50" s="67"/>
      <c r="HP50" s="67"/>
      <c r="HQ50" s="67"/>
      <c r="HR50" s="67"/>
      <c r="HS50" s="67"/>
      <c r="HT50" s="67"/>
      <c r="HU50" s="67"/>
      <c r="HV50" s="67"/>
      <c r="HW50" s="67"/>
      <c r="HX50" s="67"/>
      <c r="HY50" s="67"/>
      <c r="HZ50" s="67"/>
      <c r="IA50" s="67"/>
      <c r="IB50" s="67"/>
      <c r="IC50" s="67"/>
      <c r="ID50" s="67"/>
      <c r="IE50" s="67"/>
      <c r="IF50" s="67"/>
      <c r="IG50" s="67"/>
      <c r="IH50" s="67"/>
      <c r="II50" s="67"/>
      <c r="IJ50" s="67"/>
      <c r="IK50" s="67"/>
      <c r="IL50" s="67"/>
      <c r="IM50" s="67"/>
      <c r="IN50" s="67"/>
      <c r="IO50" s="67"/>
      <c r="IP50" s="67"/>
      <c r="IQ50" s="67"/>
      <c r="IR50" s="67"/>
      <c r="IS50" s="67"/>
      <c r="IT50" s="67"/>
      <c r="IU50" s="67"/>
      <c r="IV50" s="67"/>
    </row>
    <row r="51" spans="1:256" s="49" customFormat="1" ht="44.25" customHeight="1" x14ac:dyDescent="0.25">
      <c r="A51" s="41">
        <v>44820</v>
      </c>
      <c r="B51" s="42" t="s">
        <v>174</v>
      </c>
      <c r="C51" s="51" t="s">
        <v>93</v>
      </c>
      <c r="D51" s="56" t="s">
        <v>175</v>
      </c>
      <c r="E51" s="43" t="s">
        <v>172</v>
      </c>
      <c r="F51" s="52" t="s">
        <v>92</v>
      </c>
      <c r="G51" s="53"/>
      <c r="H51" s="53"/>
      <c r="I51" s="53"/>
      <c r="J51" s="53"/>
      <c r="K51" s="54">
        <v>152156.82999999999</v>
      </c>
      <c r="L51" s="54">
        <v>6447.33</v>
      </c>
      <c r="M51" s="54">
        <f t="shared" si="3"/>
        <v>145709.5</v>
      </c>
      <c r="N51" s="47">
        <f t="shared" si="2"/>
        <v>6447.3299999999872</v>
      </c>
      <c r="O51" s="48"/>
    </row>
    <row r="52" spans="1:256" s="49" customFormat="1" ht="51" customHeight="1" x14ac:dyDescent="0.25">
      <c r="A52" s="41">
        <v>44820</v>
      </c>
      <c r="B52" s="42" t="s">
        <v>102</v>
      </c>
      <c r="C52" s="43" t="s">
        <v>95</v>
      </c>
      <c r="D52" s="56" t="s">
        <v>176</v>
      </c>
      <c r="E52" s="53" t="s">
        <v>177</v>
      </c>
      <c r="F52" s="52" t="s">
        <v>94</v>
      </c>
      <c r="G52" s="53"/>
      <c r="H52" s="53"/>
      <c r="I52" s="53"/>
      <c r="J52" s="53"/>
      <c r="K52" s="54">
        <v>104772.2</v>
      </c>
      <c r="L52" s="54">
        <v>4439.5</v>
      </c>
      <c r="M52" s="54">
        <f t="shared" si="3"/>
        <v>100332.7</v>
      </c>
      <c r="N52" s="47">
        <f t="shared" si="2"/>
        <v>4439.5</v>
      </c>
      <c r="O52" s="48"/>
    </row>
    <row r="53" spans="1:256" s="49" customFormat="1" ht="48.75" customHeight="1" x14ac:dyDescent="0.25">
      <c r="A53" s="41">
        <v>44799</v>
      </c>
      <c r="B53" s="42" t="s">
        <v>178</v>
      </c>
      <c r="C53" s="43" t="s">
        <v>97</v>
      </c>
      <c r="D53" s="56" t="s">
        <v>179</v>
      </c>
      <c r="E53" s="53" t="s">
        <v>258</v>
      </c>
      <c r="F53" s="45" t="s">
        <v>96</v>
      </c>
      <c r="G53" s="53"/>
      <c r="H53" s="53"/>
      <c r="I53" s="53"/>
      <c r="J53" s="53"/>
      <c r="K53" s="54">
        <v>240488.37</v>
      </c>
      <c r="L53" s="54">
        <v>10190.19</v>
      </c>
      <c r="M53" s="54">
        <f t="shared" si="3"/>
        <v>230298.18</v>
      </c>
      <c r="N53" s="47">
        <f t="shared" si="2"/>
        <v>10190.190000000002</v>
      </c>
      <c r="O53" s="48"/>
    </row>
    <row r="54" spans="1:256" s="49" customFormat="1" ht="47.25" customHeight="1" x14ac:dyDescent="0.25">
      <c r="A54" s="41">
        <v>44839</v>
      </c>
      <c r="B54" s="42" t="s">
        <v>182</v>
      </c>
      <c r="C54" s="43" t="s">
        <v>87</v>
      </c>
      <c r="D54" s="56" t="s">
        <v>183</v>
      </c>
      <c r="E54" s="53" t="s">
        <v>184</v>
      </c>
      <c r="F54" s="45" t="s">
        <v>86</v>
      </c>
      <c r="G54" s="53"/>
      <c r="H54" s="53"/>
      <c r="I54" s="53"/>
      <c r="J54" s="53"/>
      <c r="K54" s="54">
        <v>133850.48000000001</v>
      </c>
      <c r="L54" s="54">
        <v>5165.45</v>
      </c>
      <c r="M54" s="54">
        <f t="shared" si="3"/>
        <v>128685.03000000001</v>
      </c>
      <c r="N54" s="47">
        <f t="shared" si="2"/>
        <v>5165.4499999999971</v>
      </c>
      <c r="O54" s="48"/>
    </row>
    <row r="55" spans="1:256" s="49" customFormat="1" ht="47.25" customHeight="1" x14ac:dyDescent="0.25">
      <c r="A55" s="41">
        <v>44834</v>
      </c>
      <c r="B55" s="42" t="s">
        <v>102</v>
      </c>
      <c r="C55" s="43" t="s">
        <v>89</v>
      </c>
      <c r="D55" s="56" t="s">
        <v>236</v>
      </c>
      <c r="E55" s="53" t="s">
        <v>234</v>
      </c>
      <c r="F55" s="45" t="s">
        <v>88</v>
      </c>
      <c r="G55" s="53"/>
      <c r="H55" s="53"/>
      <c r="I55" s="53"/>
      <c r="J55" s="53"/>
      <c r="K55" s="54">
        <v>511322.88</v>
      </c>
      <c r="L55" s="54">
        <v>25566.15</v>
      </c>
      <c r="M55" s="54">
        <f t="shared" si="3"/>
        <v>485756.73</v>
      </c>
      <c r="N55" s="47">
        <f t="shared" si="2"/>
        <v>25566.150000000023</v>
      </c>
      <c r="O55" s="48"/>
    </row>
    <row r="56" spans="1:256" s="49" customFormat="1" ht="37.5" customHeight="1" x14ac:dyDescent="0.25">
      <c r="A56" s="41">
        <v>44839</v>
      </c>
      <c r="B56" s="42" t="s">
        <v>237</v>
      </c>
      <c r="C56" s="43" t="s">
        <v>91</v>
      </c>
      <c r="D56" s="56" t="s">
        <v>183</v>
      </c>
      <c r="E56" s="53" t="s">
        <v>235</v>
      </c>
      <c r="F56" s="45" t="s">
        <v>90</v>
      </c>
      <c r="G56" s="53"/>
      <c r="H56" s="53"/>
      <c r="I56" s="53"/>
      <c r="J56" s="53"/>
      <c r="K56" s="54">
        <v>37008.26</v>
      </c>
      <c r="L56" s="54">
        <v>1431.07</v>
      </c>
      <c r="M56" s="54">
        <f t="shared" si="3"/>
        <v>35577.19</v>
      </c>
      <c r="N56" s="47">
        <f t="shared" si="2"/>
        <v>1431.0699999999997</v>
      </c>
      <c r="O56" s="48"/>
    </row>
    <row r="57" spans="1:256" s="49" customFormat="1" ht="54.75" customHeight="1" x14ac:dyDescent="0.25">
      <c r="A57" s="87">
        <v>44601</v>
      </c>
      <c r="B57" s="42" t="s">
        <v>102</v>
      </c>
      <c r="C57" s="43" t="s">
        <v>99</v>
      </c>
      <c r="D57" s="56" t="s">
        <v>180</v>
      </c>
      <c r="E57" s="53" t="s">
        <v>181</v>
      </c>
      <c r="F57" s="52" t="s">
        <v>98</v>
      </c>
      <c r="G57" s="53"/>
      <c r="H57" s="53"/>
      <c r="I57" s="53"/>
      <c r="J57" s="53"/>
      <c r="K57" s="54">
        <v>59743.57</v>
      </c>
      <c r="L57" s="54">
        <v>3027.23</v>
      </c>
      <c r="M57" s="54">
        <f t="shared" si="3"/>
        <v>56716.34</v>
      </c>
      <c r="N57" s="47">
        <f t="shared" si="2"/>
        <v>3027.2300000000032</v>
      </c>
      <c r="O57" s="48"/>
    </row>
    <row r="58" spans="1:256" s="49" customFormat="1" ht="64.5" customHeight="1" x14ac:dyDescent="0.25">
      <c r="A58" s="41">
        <v>44818</v>
      </c>
      <c r="B58" s="42" t="s">
        <v>102</v>
      </c>
      <c r="C58" s="43" t="s">
        <v>101</v>
      </c>
      <c r="D58" s="56" t="s">
        <v>191</v>
      </c>
      <c r="E58" s="53" t="s">
        <v>192</v>
      </c>
      <c r="F58" s="52" t="s">
        <v>100</v>
      </c>
      <c r="G58" s="43"/>
      <c r="H58" s="43"/>
      <c r="I58" s="43"/>
      <c r="J58" s="43"/>
      <c r="K58" s="54">
        <v>44899</v>
      </c>
      <c r="L58" s="54">
        <v>3957.2</v>
      </c>
      <c r="M58" s="54">
        <f t="shared" si="3"/>
        <v>40941.800000000003</v>
      </c>
      <c r="N58" s="47">
        <f t="shared" si="2"/>
        <v>3957.1999999999971</v>
      </c>
      <c r="O58" s="48"/>
      <c r="P58" s="62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0"/>
      <c r="AB58" s="50"/>
      <c r="AC58" s="50"/>
      <c r="AD58" s="50"/>
      <c r="AE58" s="50"/>
      <c r="AF58" s="50"/>
      <c r="AG58" s="50"/>
      <c r="AH58" s="50"/>
      <c r="AI58" s="50"/>
      <c r="AJ58" s="50"/>
      <c r="AK58" s="50"/>
      <c r="AL58" s="50"/>
      <c r="AM58" s="50"/>
      <c r="AN58" s="50"/>
      <c r="AO58" s="50"/>
      <c r="AP58" s="50"/>
      <c r="AQ58" s="50"/>
      <c r="AR58" s="50"/>
      <c r="AS58" s="50"/>
      <c r="AT58" s="50"/>
      <c r="AU58" s="50"/>
      <c r="AV58" s="50"/>
      <c r="AW58" s="50"/>
      <c r="AX58" s="50"/>
      <c r="AY58" s="50"/>
      <c r="AZ58" s="50"/>
      <c r="BA58" s="50"/>
      <c r="BB58" s="50"/>
      <c r="BC58" s="50"/>
      <c r="BD58" s="50"/>
      <c r="BE58" s="50"/>
      <c r="BF58" s="50"/>
      <c r="BG58" s="50"/>
      <c r="BH58" s="50"/>
      <c r="BI58" s="50"/>
      <c r="BJ58" s="50"/>
      <c r="BK58" s="50"/>
      <c r="BL58" s="50"/>
      <c r="BM58" s="50"/>
      <c r="BN58" s="50"/>
      <c r="BO58" s="50"/>
      <c r="BP58" s="50"/>
      <c r="BQ58" s="50"/>
      <c r="BR58" s="50"/>
      <c r="BS58" s="50"/>
      <c r="BT58" s="50"/>
      <c r="BU58" s="50"/>
      <c r="BV58" s="50"/>
      <c r="BW58" s="50"/>
      <c r="BX58" s="50"/>
      <c r="BY58" s="50"/>
      <c r="BZ58" s="50"/>
      <c r="CA58" s="50"/>
      <c r="CB58" s="50"/>
      <c r="CC58" s="50"/>
      <c r="CD58" s="50"/>
      <c r="CE58" s="50"/>
      <c r="CF58" s="50"/>
      <c r="CG58" s="50"/>
      <c r="CH58" s="50"/>
      <c r="CI58" s="50"/>
      <c r="CJ58" s="50"/>
      <c r="CK58" s="50"/>
      <c r="CL58" s="50"/>
      <c r="CM58" s="50"/>
      <c r="CN58" s="50"/>
      <c r="CO58" s="50"/>
      <c r="CP58" s="50"/>
      <c r="CQ58" s="50"/>
      <c r="CR58" s="50"/>
      <c r="CS58" s="50"/>
      <c r="CT58" s="50"/>
      <c r="CU58" s="50"/>
      <c r="CV58" s="50"/>
      <c r="CW58" s="50"/>
      <c r="CX58" s="50"/>
      <c r="CY58" s="50"/>
      <c r="CZ58" s="50"/>
      <c r="DA58" s="50"/>
      <c r="DB58" s="50"/>
      <c r="DC58" s="50"/>
      <c r="DD58" s="50"/>
      <c r="DE58" s="50"/>
      <c r="DF58" s="50"/>
      <c r="DG58" s="50"/>
      <c r="DH58" s="50"/>
      <c r="DI58" s="50"/>
      <c r="DJ58" s="50"/>
      <c r="DK58" s="50"/>
      <c r="DL58" s="50"/>
      <c r="DM58" s="50"/>
      <c r="DN58" s="50"/>
      <c r="DO58" s="50"/>
      <c r="DP58" s="50"/>
      <c r="DQ58" s="50"/>
      <c r="DR58" s="50"/>
      <c r="DS58" s="50"/>
      <c r="DT58" s="50"/>
      <c r="DU58" s="50"/>
      <c r="DV58" s="50"/>
      <c r="DW58" s="50"/>
      <c r="DX58" s="50"/>
      <c r="DY58" s="50"/>
      <c r="DZ58" s="50"/>
      <c r="EA58" s="50"/>
      <c r="EB58" s="50"/>
      <c r="EC58" s="50"/>
      <c r="ED58" s="50"/>
      <c r="EE58" s="50"/>
      <c r="EF58" s="50"/>
      <c r="EG58" s="50"/>
      <c r="EH58" s="50"/>
      <c r="EI58" s="50"/>
      <c r="EJ58" s="50"/>
      <c r="EK58" s="50"/>
      <c r="EL58" s="50"/>
      <c r="EM58" s="50"/>
      <c r="EN58" s="50"/>
      <c r="EO58" s="50"/>
      <c r="EP58" s="50"/>
      <c r="EQ58" s="50"/>
      <c r="ER58" s="50"/>
      <c r="ES58" s="50"/>
      <c r="ET58" s="50"/>
      <c r="EU58" s="50"/>
      <c r="EV58" s="50"/>
      <c r="EW58" s="50"/>
      <c r="EX58" s="50"/>
      <c r="EY58" s="50"/>
      <c r="EZ58" s="50"/>
      <c r="FA58" s="50"/>
      <c r="FB58" s="50"/>
      <c r="FC58" s="50"/>
      <c r="FD58" s="50"/>
      <c r="FE58" s="50"/>
      <c r="FF58" s="50"/>
      <c r="FG58" s="50"/>
      <c r="FH58" s="50"/>
      <c r="FI58" s="50"/>
      <c r="FJ58" s="50"/>
      <c r="FK58" s="50"/>
      <c r="FL58" s="50"/>
      <c r="FM58" s="50"/>
      <c r="FN58" s="50"/>
      <c r="FO58" s="50"/>
      <c r="FP58" s="50"/>
      <c r="FQ58" s="50"/>
      <c r="FR58" s="50"/>
      <c r="FS58" s="50"/>
      <c r="FT58" s="50"/>
      <c r="FU58" s="50"/>
      <c r="FV58" s="50"/>
      <c r="FW58" s="50"/>
      <c r="FX58" s="50"/>
      <c r="FY58" s="50"/>
      <c r="FZ58" s="50"/>
      <c r="GA58" s="50"/>
      <c r="GB58" s="50"/>
      <c r="GC58" s="50"/>
      <c r="GD58" s="50"/>
      <c r="GE58" s="50"/>
      <c r="GF58" s="50"/>
      <c r="GG58" s="50"/>
      <c r="GH58" s="50"/>
      <c r="GI58" s="50"/>
      <c r="GJ58" s="50"/>
      <c r="GK58" s="50"/>
      <c r="GL58" s="50"/>
      <c r="GM58" s="50"/>
      <c r="GN58" s="50"/>
      <c r="GO58" s="50"/>
      <c r="GP58" s="50"/>
      <c r="GQ58" s="50"/>
      <c r="GR58" s="50"/>
      <c r="GS58" s="50"/>
      <c r="GT58" s="50"/>
      <c r="GU58" s="50"/>
      <c r="GV58" s="50"/>
      <c r="GW58" s="50"/>
      <c r="GX58" s="50"/>
      <c r="GY58" s="50"/>
      <c r="GZ58" s="50"/>
      <c r="HA58" s="50"/>
      <c r="HB58" s="50"/>
      <c r="HC58" s="50"/>
      <c r="HD58" s="50"/>
      <c r="HE58" s="50"/>
      <c r="HF58" s="50"/>
      <c r="HG58" s="50"/>
      <c r="HH58" s="50"/>
      <c r="HI58" s="50"/>
      <c r="HJ58" s="50"/>
      <c r="HK58" s="50"/>
      <c r="HL58" s="50"/>
      <c r="HM58" s="50"/>
      <c r="HN58" s="50"/>
      <c r="HO58" s="50"/>
      <c r="HP58" s="50"/>
      <c r="HQ58" s="50"/>
      <c r="HR58" s="50"/>
      <c r="HS58" s="50"/>
      <c r="HT58" s="50"/>
      <c r="HU58" s="50"/>
      <c r="HV58" s="50"/>
      <c r="HW58" s="50"/>
      <c r="HX58" s="50"/>
      <c r="HY58" s="50"/>
      <c r="HZ58" s="50"/>
      <c r="IA58" s="50"/>
      <c r="IB58" s="50"/>
      <c r="IC58" s="50"/>
      <c r="ID58" s="50"/>
      <c r="IE58" s="50"/>
      <c r="IF58" s="50"/>
      <c r="IG58" s="50"/>
      <c r="IH58" s="50"/>
      <c r="II58" s="50"/>
      <c r="IJ58" s="50"/>
      <c r="IK58" s="50"/>
      <c r="IL58" s="50"/>
      <c r="IM58" s="50"/>
      <c r="IN58" s="50"/>
      <c r="IO58" s="50"/>
      <c r="IP58" s="50"/>
      <c r="IQ58" s="50"/>
      <c r="IR58" s="50"/>
      <c r="IS58" s="50"/>
      <c r="IT58" s="50"/>
      <c r="IU58" s="50"/>
      <c r="IV58" s="50"/>
    </row>
    <row r="59" spans="1:256" s="49" customFormat="1" ht="42.75" customHeight="1" x14ac:dyDescent="0.25">
      <c r="A59" s="41">
        <v>44811</v>
      </c>
      <c r="B59" s="42" t="s">
        <v>193</v>
      </c>
      <c r="C59" s="43" t="s">
        <v>110</v>
      </c>
      <c r="D59" s="56" t="s">
        <v>194</v>
      </c>
      <c r="E59" s="53" t="s">
        <v>195</v>
      </c>
      <c r="F59" s="52" t="s">
        <v>109</v>
      </c>
      <c r="G59" s="43"/>
      <c r="H59" s="43"/>
      <c r="I59" s="43"/>
      <c r="J59" s="43"/>
      <c r="K59" s="54">
        <v>10698.31</v>
      </c>
      <c r="L59" s="54">
        <v>585.62</v>
      </c>
      <c r="M59" s="54">
        <f t="shared" si="3"/>
        <v>10112.689999999999</v>
      </c>
      <c r="N59" s="47">
        <f t="shared" si="2"/>
        <v>585.6200000000008</v>
      </c>
      <c r="O59" s="48"/>
      <c r="P59" s="62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/>
      <c r="AF59" s="50"/>
      <c r="AG59" s="50"/>
      <c r="AH59" s="50"/>
      <c r="AI59" s="50"/>
      <c r="AJ59" s="50"/>
      <c r="AK59" s="50"/>
      <c r="AL59" s="50"/>
      <c r="AM59" s="50"/>
      <c r="AN59" s="50"/>
      <c r="AO59" s="50"/>
      <c r="AP59" s="50"/>
      <c r="AQ59" s="50"/>
      <c r="AR59" s="50"/>
      <c r="AS59" s="50"/>
      <c r="AT59" s="50"/>
      <c r="AU59" s="50"/>
      <c r="AV59" s="50"/>
      <c r="AW59" s="50"/>
      <c r="AX59" s="50"/>
      <c r="AY59" s="50"/>
      <c r="AZ59" s="50"/>
      <c r="BA59" s="50"/>
      <c r="BB59" s="50"/>
      <c r="BC59" s="50"/>
      <c r="BD59" s="50"/>
      <c r="BE59" s="50"/>
      <c r="BF59" s="50"/>
      <c r="BG59" s="50"/>
      <c r="BH59" s="50"/>
      <c r="BI59" s="50"/>
      <c r="BJ59" s="50"/>
      <c r="BK59" s="50"/>
      <c r="BL59" s="50"/>
      <c r="BM59" s="50"/>
      <c r="BN59" s="50"/>
      <c r="BO59" s="50"/>
      <c r="BP59" s="50"/>
      <c r="BQ59" s="50"/>
      <c r="BR59" s="50"/>
      <c r="BS59" s="50"/>
      <c r="BT59" s="50"/>
      <c r="BU59" s="50"/>
      <c r="BV59" s="50"/>
      <c r="BW59" s="50"/>
      <c r="BX59" s="50"/>
      <c r="BY59" s="50"/>
      <c r="BZ59" s="50"/>
      <c r="CA59" s="50"/>
      <c r="CB59" s="50"/>
      <c r="CC59" s="50"/>
      <c r="CD59" s="50"/>
      <c r="CE59" s="50"/>
      <c r="CF59" s="50"/>
      <c r="CG59" s="50"/>
      <c r="CH59" s="50"/>
      <c r="CI59" s="50"/>
      <c r="CJ59" s="50"/>
      <c r="CK59" s="50"/>
      <c r="CL59" s="50"/>
      <c r="CM59" s="50"/>
      <c r="CN59" s="50"/>
      <c r="CO59" s="50"/>
      <c r="CP59" s="50"/>
      <c r="CQ59" s="50"/>
      <c r="CR59" s="50"/>
      <c r="CS59" s="50"/>
      <c r="CT59" s="50"/>
      <c r="CU59" s="50"/>
      <c r="CV59" s="50"/>
      <c r="CW59" s="50"/>
      <c r="CX59" s="50"/>
      <c r="CY59" s="50"/>
      <c r="CZ59" s="50"/>
      <c r="DA59" s="50"/>
      <c r="DB59" s="50"/>
      <c r="DC59" s="50"/>
      <c r="DD59" s="50"/>
      <c r="DE59" s="50"/>
      <c r="DF59" s="50"/>
      <c r="DG59" s="50"/>
      <c r="DH59" s="50"/>
      <c r="DI59" s="50"/>
      <c r="DJ59" s="50"/>
      <c r="DK59" s="50"/>
      <c r="DL59" s="50"/>
      <c r="DM59" s="50"/>
      <c r="DN59" s="50"/>
      <c r="DO59" s="50"/>
      <c r="DP59" s="50"/>
      <c r="DQ59" s="50"/>
      <c r="DR59" s="50"/>
      <c r="DS59" s="50"/>
      <c r="DT59" s="50"/>
      <c r="DU59" s="50"/>
      <c r="DV59" s="50"/>
      <c r="DW59" s="50"/>
      <c r="DX59" s="50"/>
      <c r="DY59" s="50"/>
      <c r="DZ59" s="50"/>
      <c r="EA59" s="50"/>
      <c r="EB59" s="50"/>
      <c r="EC59" s="50"/>
      <c r="ED59" s="50"/>
      <c r="EE59" s="50"/>
      <c r="EF59" s="50"/>
      <c r="EG59" s="50"/>
      <c r="EH59" s="50"/>
      <c r="EI59" s="50"/>
      <c r="EJ59" s="50"/>
      <c r="EK59" s="50"/>
      <c r="EL59" s="50"/>
      <c r="EM59" s="50"/>
      <c r="EN59" s="50"/>
      <c r="EO59" s="50"/>
      <c r="EP59" s="50"/>
      <c r="EQ59" s="50"/>
      <c r="ER59" s="50"/>
      <c r="ES59" s="50"/>
      <c r="ET59" s="50"/>
      <c r="EU59" s="50"/>
      <c r="EV59" s="50"/>
      <c r="EW59" s="50"/>
      <c r="EX59" s="50"/>
      <c r="EY59" s="50"/>
      <c r="EZ59" s="50"/>
      <c r="FA59" s="50"/>
      <c r="FB59" s="50"/>
      <c r="FC59" s="50"/>
      <c r="FD59" s="50"/>
      <c r="FE59" s="50"/>
      <c r="FF59" s="50"/>
      <c r="FG59" s="50"/>
      <c r="FH59" s="50"/>
      <c r="FI59" s="50"/>
      <c r="FJ59" s="50"/>
      <c r="FK59" s="50"/>
      <c r="FL59" s="50"/>
      <c r="FM59" s="50"/>
      <c r="FN59" s="50"/>
      <c r="FO59" s="50"/>
      <c r="FP59" s="50"/>
      <c r="FQ59" s="50"/>
      <c r="FR59" s="50"/>
      <c r="FS59" s="50"/>
      <c r="FT59" s="50"/>
      <c r="FU59" s="50"/>
      <c r="FV59" s="50"/>
      <c r="FW59" s="50"/>
      <c r="FX59" s="50"/>
      <c r="FY59" s="50"/>
      <c r="FZ59" s="50"/>
      <c r="GA59" s="50"/>
      <c r="GB59" s="50"/>
      <c r="GC59" s="50"/>
      <c r="GD59" s="50"/>
      <c r="GE59" s="50"/>
      <c r="GF59" s="50"/>
      <c r="GG59" s="50"/>
      <c r="GH59" s="50"/>
      <c r="GI59" s="50"/>
      <c r="GJ59" s="50"/>
      <c r="GK59" s="50"/>
      <c r="GL59" s="50"/>
      <c r="GM59" s="50"/>
      <c r="GN59" s="50"/>
      <c r="GO59" s="50"/>
      <c r="GP59" s="50"/>
      <c r="GQ59" s="50"/>
      <c r="GR59" s="50"/>
      <c r="GS59" s="50"/>
      <c r="GT59" s="50"/>
      <c r="GU59" s="50"/>
      <c r="GV59" s="50"/>
      <c r="GW59" s="50"/>
      <c r="GX59" s="50"/>
      <c r="GY59" s="50"/>
      <c r="GZ59" s="50"/>
      <c r="HA59" s="50"/>
      <c r="HB59" s="50"/>
      <c r="HC59" s="50"/>
      <c r="HD59" s="50"/>
      <c r="HE59" s="50"/>
      <c r="HF59" s="50"/>
      <c r="HG59" s="50"/>
      <c r="HH59" s="50"/>
      <c r="HI59" s="50"/>
      <c r="HJ59" s="50"/>
      <c r="HK59" s="50"/>
      <c r="HL59" s="50"/>
      <c r="HM59" s="50"/>
      <c r="HN59" s="50"/>
      <c r="HO59" s="50"/>
      <c r="HP59" s="50"/>
      <c r="HQ59" s="50"/>
      <c r="HR59" s="50"/>
      <c r="HS59" s="50"/>
      <c r="HT59" s="50"/>
      <c r="HU59" s="50"/>
      <c r="HV59" s="50"/>
      <c r="HW59" s="50"/>
      <c r="HX59" s="50"/>
      <c r="HY59" s="50"/>
      <c r="HZ59" s="50"/>
      <c r="IA59" s="50"/>
      <c r="IB59" s="50"/>
      <c r="IC59" s="50"/>
      <c r="ID59" s="50"/>
      <c r="IE59" s="50"/>
      <c r="IF59" s="50"/>
      <c r="IG59" s="50"/>
      <c r="IH59" s="50"/>
      <c r="II59" s="50"/>
      <c r="IJ59" s="50"/>
      <c r="IK59" s="50"/>
      <c r="IL59" s="50"/>
      <c r="IM59" s="50"/>
      <c r="IN59" s="50"/>
      <c r="IO59" s="50"/>
      <c r="IP59" s="50"/>
      <c r="IQ59" s="50"/>
      <c r="IR59" s="50"/>
      <c r="IS59" s="50"/>
      <c r="IT59" s="50"/>
      <c r="IU59" s="50"/>
      <c r="IV59" s="50"/>
    </row>
    <row r="60" spans="1:256" s="49" customFormat="1" ht="56.25" customHeight="1" x14ac:dyDescent="0.25">
      <c r="A60" s="41">
        <v>44830</v>
      </c>
      <c r="B60" s="42">
        <v>1150000431</v>
      </c>
      <c r="C60" s="43" t="s">
        <v>112</v>
      </c>
      <c r="D60" s="56" t="s">
        <v>245</v>
      </c>
      <c r="E60" s="53" t="s">
        <v>196</v>
      </c>
      <c r="F60" s="52" t="s">
        <v>111</v>
      </c>
      <c r="G60" s="43"/>
      <c r="H60" s="43"/>
      <c r="I60" s="43"/>
      <c r="J60" s="43"/>
      <c r="K60" s="54">
        <v>25072.639999999999</v>
      </c>
      <c r="L60" s="54">
        <v>2209.8000000000002</v>
      </c>
      <c r="M60" s="54">
        <f t="shared" si="3"/>
        <v>22862.84</v>
      </c>
      <c r="N60" s="47">
        <f t="shared" si="2"/>
        <v>2209.7999999999993</v>
      </c>
      <c r="O60" s="48"/>
      <c r="P60" s="62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  <c r="AJ60" s="50"/>
      <c r="AK60" s="50"/>
      <c r="AL60" s="50"/>
      <c r="AM60" s="50"/>
      <c r="AN60" s="50"/>
      <c r="AO60" s="50"/>
      <c r="AP60" s="50"/>
      <c r="AQ60" s="50"/>
      <c r="AR60" s="50"/>
      <c r="AS60" s="50"/>
      <c r="AT60" s="50"/>
      <c r="AU60" s="50"/>
      <c r="AV60" s="50"/>
      <c r="AW60" s="50"/>
      <c r="AX60" s="50"/>
      <c r="AY60" s="50"/>
      <c r="AZ60" s="50"/>
      <c r="BA60" s="50"/>
      <c r="BB60" s="50"/>
      <c r="BC60" s="50"/>
      <c r="BD60" s="50"/>
      <c r="BE60" s="50"/>
      <c r="BF60" s="50"/>
      <c r="BG60" s="50"/>
      <c r="BH60" s="50"/>
      <c r="BI60" s="50"/>
      <c r="BJ60" s="50"/>
      <c r="BK60" s="50"/>
      <c r="BL60" s="50"/>
      <c r="BM60" s="50"/>
      <c r="BN60" s="50"/>
      <c r="BO60" s="50"/>
      <c r="BP60" s="50"/>
      <c r="BQ60" s="50"/>
      <c r="BR60" s="50"/>
      <c r="BS60" s="50"/>
      <c r="BT60" s="50"/>
      <c r="BU60" s="50"/>
      <c r="BV60" s="50"/>
      <c r="BW60" s="50"/>
      <c r="BX60" s="50"/>
      <c r="BY60" s="50"/>
      <c r="BZ60" s="50"/>
      <c r="CA60" s="50"/>
      <c r="CB60" s="50"/>
      <c r="CC60" s="50"/>
      <c r="CD60" s="50"/>
      <c r="CE60" s="50"/>
      <c r="CF60" s="50"/>
      <c r="CG60" s="50"/>
      <c r="CH60" s="50"/>
      <c r="CI60" s="50"/>
      <c r="CJ60" s="50"/>
      <c r="CK60" s="50"/>
      <c r="CL60" s="50"/>
      <c r="CM60" s="50"/>
      <c r="CN60" s="50"/>
      <c r="CO60" s="50"/>
      <c r="CP60" s="50"/>
      <c r="CQ60" s="50"/>
      <c r="CR60" s="50"/>
      <c r="CS60" s="50"/>
      <c r="CT60" s="50"/>
      <c r="CU60" s="50"/>
      <c r="CV60" s="50"/>
      <c r="CW60" s="50"/>
      <c r="CX60" s="50"/>
      <c r="CY60" s="50"/>
      <c r="CZ60" s="50"/>
      <c r="DA60" s="50"/>
      <c r="DB60" s="50"/>
      <c r="DC60" s="50"/>
      <c r="DD60" s="50"/>
      <c r="DE60" s="50"/>
      <c r="DF60" s="50"/>
      <c r="DG60" s="50"/>
      <c r="DH60" s="50"/>
      <c r="DI60" s="50"/>
      <c r="DJ60" s="50"/>
      <c r="DK60" s="50"/>
      <c r="DL60" s="50"/>
      <c r="DM60" s="50"/>
      <c r="DN60" s="50"/>
      <c r="DO60" s="50"/>
      <c r="DP60" s="50"/>
      <c r="DQ60" s="50"/>
      <c r="DR60" s="50"/>
      <c r="DS60" s="50"/>
      <c r="DT60" s="50"/>
      <c r="DU60" s="50"/>
      <c r="DV60" s="50"/>
      <c r="DW60" s="50"/>
      <c r="DX60" s="50"/>
      <c r="DY60" s="50"/>
      <c r="DZ60" s="50"/>
      <c r="EA60" s="50"/>
      <c r="EB60" s="50"/>
      <c r="EC60" s="50"/>
      <c r="ED60" s="50"/>
      <c r="EE60" s="50"/>
      <c r="EF60" s="50"/>
      <c r="EG60" s="50"/>
      <c r="EH60" s="50"/>
      <c r="EI60" s="50"/>
      <c r="EJ60" s="50"/>
      <c r="EK60" s="50"/>
      <c r="EL60" s="50"/>
      <c r="EM60" s="50"/>
      <c r="EN60" s="50"/>
      <c r="EO60" s="50"/>
      <c r="EP60" s="50"/>
      <c r="EQ60" s="50"/>
      <c r="ER60" s="50"/>
      <c r="ES60" s="50"/>
      <c r="ET60" s="50"/>
      <c r="EU60" s="50"/>
      <c r="EV60" s="50"/>
      <c r="EW60" s="50"/>
      <c r="EX60" s="50"/>
      <c r="EY60" s="50"/>
      <c r="EZ60" s="50"/>
      <c r="FA60" s="50"/>
      <c r="FB60" s="50"/>
      <c r="FC60" s="50"/>
      <c r="FD60" s="50"/>
      <c r="FE60" s="50"/>
      <c r="FF60" s="50"/>
      <c r="FG60" s="50"/>
      <c r="FH60" s="50"/>
      <c r="FI60" s="50"/>
      <c r="FJ60" s="50"/>
      <c r="FK60" s="50"/>
      <c r="FL60" s="50"/>
      <c r="FM60" s="50"/>
      <c r="FN60" s="50"/>
      <c r="FO60" s="50"/>
      <c r="FP60" s="50"/>
      <c r="FQ60" s="50"/>
      <c r="FR60" s="50"/>
      <c r="FS60" s="50"/>
      <c r="FT60" s="50"/>
      <c r="FU60" s="50"/>
      <c r="FV60" s="50"/>
      <c r="FW60" s="50"/>
      <c r="FX60" s="50"/>
      <c r="FY60" s="50"/>
      <c r="FZ60" s="50"/>
      <c r="GA60" s="50"/>
      <c r="GB60" s="50"/>
      <c r="GC60" s="50"/>
      <c r="GD60" s="50"/>
      <c r="GE60" s="50"/>
      <c r="GF60" s="50"/>
      <c r="GG60" s="50"/>
      <c r="GH60" s="50"/>
      <c r="GI60" s="50"/>
      <c r="GJ60" s="50"/>
      <c r="GK60" s="50"/>
      <c r="GL60" s="50"/>
      <c r="GM60" s="50"/>
      <c r="GN60" s="50"/>
      <c r="GO60" s="50"/>
      <c r="GP60" s="50"/>
      <c r="GQ60" s="50"/>
      <c r="GR60" s="50"/>
      <c r="GS60" s="50"/>
      <c r="GT60" s="50"/>
      <c r="GU60" s="50"/>
      <c r="GV60" s="50"/>
      <c r="GW60" s="50"/>
      <c r="GX60" s="50"/>
      <c r="GY60" s="50"/>
      <c r="GZ60" s="50"/>
      <c r="HA60" s="50"/>
      <c r="HB60" s="50"/>
      <c r="HC60" s="50"/>
      <c r="HD60" s="50"/>
      <c r="HE60" s="50"/>
      <c r="HF60" s="50"/>
      <c r="HG60" s="50"/>
      <c r="HH60" s="50"/>
      <c r="HI60" s="50"/>
      <c r="HJ60" s="50"/>
      <c r="HK60" s="50"/>
      <c r="HL60" s="50"/>
      <c r="HM60" s="50"/>
      <c r="HN60" s="50"/>
      <c r="HO60" s="50"/>
      <c r="HP60" s="50"/>
      <c r="HQ60" s="50"/>
      <c r="HR60" s="50"/>
      <c r="HS60" s="50"/>
      <c r="HT60" s="50"/>
      <c r="HU60" s="50"/>
      <c r="HV60" s="50"/>
      <c r="HW60" s="50"/>
      <c r="HX60" s="50"/>
      <c r="HY60" s="50"/>
      <c r="HZ60" s="50"/>
      <c r="IA60" s="50"/>
      <c r="IB60" s="50"/>
      <c r="IC60" s="50"/>
      <c r="ID60" s="50"/>
      <c r="IE60" s="50"/>
      <c r="IF60" s="50"/>
      <c r="IG60" s="50"/>
      <c r="IH60" s="50"/>
      <c r="II60" s="50"/>
      <c r="IJ60" s="50"/>
      <c r="IK60" s="50"/>
      <c r="IL60" s="50"/>
      <c r="IM60" s="50"/>
      <c r="IN60" s="50"/>
      <c r="IO60" s="50"/>
      <c r="IP60" s="50"/>
      <c r="IQ60" s="50"/>
      <c r="IR60" s="50"/>
      <c r="IS60" s="50"/>
      <c r="IT60" s="50"/>
      <c r="IU60" s="50"/>
      <c r="IV60" s="50"/>
    </row>
    <row r="61" spans="1:256" s="49" customFormat="1" ht="42.75" customHeight="1" x14ac:dyDescent="0.25">
      <c r="A61" s="41">
        <v>44817</v>
      </c>
      <c r="B61" s="42">
        <v>10189057</v>
      </c>
      <c r="C61" s="51" t="s">
        <v>114</v>
      </c>
      <c r="D61" s="56" t="s">
        <v>197</v>
      </c>
      <c r="E61" s="53" t="s">
        <v>198</v>
      </c>
      <c r="F61" s="52" t="s">
        <v>113</v>
      </c>
      <c r="G61" s="43"/>
      <c r="H61" s="43"/>
      <c r="I61" s="43"/>
      <c r="J61" s="43"/>
      <c r="K61" s="54">
        <v>90390.65</v>
      </c>
      <c r="L61" s="54">
        <v>3830.12</v>
      </c>
      <c r="M61" s="54">
        <f t="shared" si="3"/>
        <v>86560.53</v>
      </c>
      <c r="N61" s="47">
        <f t="shared" si="2"/>
        <v>3830.1199999999953</v>
      </c>
      <c r="O61" s="48"/>
      <c r="P61" s="62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  <c r="AJ61" s="50"/>
      <c r="AK61" s="50"/>
      <c r="AL61" s="50"/>
      <c r="AM61" s="50"/>
      <c r="AN61" s="50"/>
      <c r="AO61" s="50"/>
      <c r="AP61" s="50"/>
      <c r="AQ61" s="50"/>
      <c r="AR61" s="50"/>
      <c r="AS61" s="50"/>
      <c r="AT61" s="50"/>
      <c r="AU61" s="50"/>
      <c r="AV61" s="50"/>
      <c r="AW61" s="50"/>
      <c r="AX61" s="50"/>
      <c r="AY61" s="50"/>
      <c r="AZ61" s="50"/>
      <c r="BA61" s="50"/>
      <c r="BB61" s="50"/>
      <c r="BC61" s="50"/>
      <c r="BD61" s="50"/>
      <c r="BE61" s="50"/>
      <c r="BF61" s="50"/>
      <c r="BG61" s="50"/>
      <c r="BH61" s="50"/>
      <c r="BI61" s="50"/>
      <c r="BJ61" s="50"/>
      <c r="BK61" s="50"/>
      <c r="BL61" s="50"/>
      <c r="BM61" s="50"/>
      <c r="BN61" s="50"/>
      <c r="BO61" s="50"/>
      <c r="BP61" s="50"/>
      <c r="BQ61" s="50"/>
      <c r="BR61" s="50"/>
      <c r="BS61" s="50"/>
      <c r="BT61" s="50"/>
      <c r="BU61" s="50"/>
      <c r="BV61" s="50"/>
      <c r="BW61" s="50"/>
      <c r="BX61" s="50"/>
      <c r="BY61" s="50"/>
      <c r="BZ61" s="50"/>
      <c r="CA61" s="50"/>
      <c r="CB61" s="50"/>
      <c r="CC61" s="50"/>
      <c r="CD61" s="50"/>
      <c r="CE61" s="50"/>
      <c r="CF61" s="50"/>
      <c r="CG61" s="50"/>
      <c r="CH61" s="50"/>
      <c r="CI61" s="50"/>
      <c r="CJ61" s="50"/>
      <c r="CK61" s="50"/>
      <c r="CL61" s="50"/>
      <c r="CM61" s="50"/>
      <c r="CN61" s="50"/>
      <c r="CO61" s="50"/>
      <c r="CP61" s="50"/>
      <c r="CQ61" s="50"/>
      <c r="CR61" s="50"/>
      <c r="CS61" s="50"/>
      <c r="CT61" s="50"/>
      <c r="CU61" s="50"/>
      <c r="CV61" s="50"/>
      <c r="CW61" s="50"/>
      <c r="CX61" s="50"/>
      <c r="CY61" s="50"/>
      <c r="CZ61" s="50"/>
      <c r="DA61" s="50"/>
      <c r="DB61" s="50"/>
      <c r="DC61" s="50"/>
      <c r="DD61" s="50"/>
      <c r="DE61" s="50"/>
      <c r="DF61" s="50"/>
      <c r="DG61" s="50"/>
      <c r="DH61" s="50"/>
      <c r="DI61" s="50"/>
      <c r="DJ61" s="50"/>
      <c r="DK61" s="50"/>
      <c r="DL61" s="50"/>
      <c r="DM61" s="50"/>
      <c r="DN61" s="50"/>
      <c r="DO61" s="50"/>
      <c r="DP61" s="50"/>
      <c r="DQ61" s="50"/>
      <c r="DR61" s="50"/>
      <c r="DS61" s="50"/>
      <c r="DT61" s="50"/>
      <c r="DU61" s="50"/>
      <c r="DV61" s="50"/>
      <c r="DW61" s="50"/>
      <c r="DX61" s="50"/>
      <c r="DY61" s="50"/>
      <c r="DZ61" s="50"/>
      <c r="EA61" s="50"/>
      <c r="EB61" s="50"/>
      <c r="EC61" s="50"/>
      <c r="ED61" s="50"/>
      <c r="EE61" s="50"/>
      <c r="EF61" s="50"/>
      <c r="EG61" s="50"/>
      <c r="EH61" s="50"/>
      <c r="EI61" s="50"/>
      <c r="EJ61" s="50"/>
      <c r="EK61" s="50"/>
      <c r="EL61" s="50"/>
      <c r="EM61" s="50"/>
      <c r="EN61" s="50"/>
      <c r="EO61" s="50"/>
      <c r="EP61" s="50"/>
      <c r="EQ61" s="50"/>
      <c r="ER61" s="50"/>
      <c r="ES61" s="50"/>
      <c r="ET61" s="50"/>
      <c r="EU61" s="50"/>
      <c r="EV61" s="50"/>
      <c r="EW61" s="50"/>
      <c r="EX61" s="50"/>
      <c r="EY61" s="50"/>
      <c r="EZ61" s="50"/>
      <c r="FA61" s="50"/>
      <c r="FB61" s="50"/>
      <c r="FC61" s="50"/>
      <c r="FD61" s="50"/>
      <c r="FE61" s="50"/>
      <c r="FF61" s="50"/>
      <c r="FG61" s="50"/>
      <c r="FH61" s="50"/>
      <c r="FI61" s="50"/>
      <c r="FJ61" s="50"/>
      <c r="FK61" s="50"/>
      <c r="FL61" s="50"/>
      <c r="FM61" s="50"/>
      <c r="FN61" s="50"/>
      <c r="FO61" s="50"/>
      <c r="FP61" s="50"/>
      <c r="FQ61" s="50"/>
      <c r="FR61" s="50"/>
      <c r="FS61" s="50"/>
      <c r="FT61" s="50"/>
      <c r="FU61" s="50"/>
      <c r="FV61" s="50"/>
      <c r="FW61" s="50"/>
      <c r="FX61" s="50"/>
      <c r="FY61" s="50"/>
      <c r="FZ61" s="50"/>
      <c r="GA61" s="50"/>
      <c r="GB61" s="50"/>
      <c r="GC61" s="50"/>
      <c r="GD61" s="50"/>
      <c r="GE61" s="50"/>
      <c r="GF61" s="50"/>
      <c r="GG61" s="50"/>
      <c r="GH61" s="50"/>
      <c r="GI61" s="50"/>
      <c r="GJ61" s="50"/>
      <c r="GK61" s="50"/>
      <c r="GL61" s="50"/>
      <c r="GM61" s="50"/>
      <c r="GN61" s="50"/>
      <c r="GO61" s="50"/>
      <c r="GP61" s="50"/>
      <c r="GQ61" s="50"/>
      <c r="GR61" s="50"/>
      <c r="GS61" s="50"/>
      <c r="GT61" s="50"/>
      <c r="GU61" s="50"/>
      <c r="GV61" s="50"/>
      <c r="GW61" s="50"/>
      <c r="GX61" s="50"/>
      <c r="GY61" s="50"/>
      <c r="GZ61" s="50"/>
      <c r="HA61" s="50"/>
      <c r="HB61" s="50"/>
      <c r="HC61" s="50"/>
      <c r="HD61" s="50"/>
      <c r="HE61" s="50"/>
      <c r="HF61" s="50"/>
      <c r="HG61" s="50"/>
      <c r="HH61" s="50"/>
      <c r="HI61" s="50"/>
      <c r="HJ61" s="50"/>
      <c r="HK61" s="50"/>
      <c r="HL61" s="50"/>
      <c r="HM61" s="50"/>
      <c r="HN61" s="50"/>
      <c r="HO61" s="50"/>
      <c r="HP61" s="50"/>
      <c r="HQ61" s="50"/>
      <c r="HR61" s="50"/>
      <c r="HS61" s="50"/>
      <c r="HT61" s="50"/>
      <c r="HU61" s="50"/>
      <c r="HV61" s="50"/>
      <c r="HW61" s="50"/>
      <c r="HX61" s="50"/>
      <c r="HY61" s="50"/>
      <c r="HZ61" s="50"/>
      <c r="IA61" s="50"/>
      <c r="IB61" s="50"/>
      <c r="IC61" s="50"/>
      <c r="ID61" s="50"/>
      <c r="IE61" s="50"/>
      <c r="IF61" s="50"/>
      <c r="IG61" s="50"/>
      <c r="IH61" s="50"/>
      <c r="II61" s="50"/>
      <c r="IJ61" s="50"/>
      <c r="IK61" s="50"/>
      <c r="IL61" s="50"/>
      <c r="IM61" s="50"/>
      <c r="IN61" s="50"/>
      <c r="IO61" s="50"/>
      <c r="IP61" s="50"/>
      <c r="IQ61" s="50"/>
      <c r="IR61" s="50"/>
      <c r="IS61" s="50"/>
      <c r="IT61" s="50"/>
      <c r="IU61" s="50"/>
      <c r="IV61" s="50"/>
    </row>
    <row r="62" spans="1:256" s="49" customFormat="1" ht="77.45" customHeight="1" x14ac:dyDescent="0.25">
      <c r="A62" s="41">
        <v>44819</v>
      </c>
      <c r="B62" s="55" t="s">
        <v>199</v>
      </c>
      <c r="C62" s="51" t="s">
        <v>116</v>
      </c>
      <c r="D62" s="56" t="s">
        <v>153</v>
      </c>
      <c r="E62" s="53" t="s">
        <v>200</v>
      </c>
      <c r="F62" s="52" t="s">
        <v>115</v>
      </c>
      <c r="G62" s="43"/>
      <c r="H62" s="43"/>
      <c r="I62" s="43"/>
      <c r="J62" s="43"/>
      <c r="K62" s="54">
        <v>159119.46</v>
      </c>
      <c r="L62" s="54">
        <v>14024.09</v>
      </c>
      <c r="M62" s="54">
        <f t="shared" si="3"/>
        <v>145095.37</v>
      </c>
      <c r="N62" s="47">
        <f t="shared" si="2"/>
        <v>14024.089999999997</v>
      </c>
      <c r="O62" s="48"/>
      <c r="P62" s="62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50"/>
      <c r="AF62" s="50"/>
      <c r="AG62" s="50"/>
      <c r="AH62" s="50"/>
      <c r="AI62" s="50"/>
      <c r="AJ62" s="50"/>
      <c r="AK62" s="50"/>
      <c r="AL62" s="50"/>
      <c r="AM62" s="50"/>
      <c r="AN62" s="50"/>
      <c r="AO62" s="50"/>
      <c r="AP62" s="50"/>
      <c r="AQ62" s="50"/>
      <c r="AR62" s="50"/>
      <c r="AS62" s="50"/>
      <c r="AT62" s="50"/>
      <c r="AU62" s="50"/>
      <c r="AV62" s="50"/>
      <c r="AW62" s="50"/>
      <c r="AX62" s="50"/>
      <c r="AY62" s="50"/>
      <c r="AZ62" s="50"/>
      <c r="BA62" s="50"/>
      <c r="BB62" s="50"/>
      <c r="BC62" s="50"/>
      <c r="BD62" s="50"/>
      <c r="BE62" s="50"/>
      <c r="BF62" s="50"/>
      <c r="BG62" s="50"/>
      <c r="BH62" s="50"/>
      <c r="BI62" s="50"/>
      <c r="BJ62" s="50"/>
      <c r="BK62" s="50"/>
      <c r="BL62" s="50"/>
      <c r="BM62" s="50"/>
      <c r="BN62" s="50"/>
      <c r="BO62" s="50"/>
      <c r="BP62" s="50"/>
      <c r="BQ62" s="50"/>
      <c r="BR62" s="50"/>
      <c r="BS62" s="50"/>
      <c r="BT62" s="50"/>
      <c r="BU62" s="50"/>
      <c r="BV62" s="50"/>
      <c r="BW62" s="50"/>
      <c r="BX62" s="50"/>
      <c r="BY62" s="50"/>
      <c r="BZ62" s="50"/>
      <c r="CA62" s="50"/>
      <c r="CB62" s="50"/>
      <c r="CC62" s="50"/>
      <c r="CD62" s="50"/>
      <c r="CE62" s="50"/>
      <c r="CF62" s="50"/>
      <c r="CG62" s="50"/>
      <c r="CH62" s="50"/>
      <c r="CI62" s="50"/>
      <c r="CJ62" s="50"/>
      <c r="CK62" s="50"/>
      <c r="CL62" s="50"/>
      <c r="CM62" s="50"/>
      <c r="CN62" s="50"/>
      <c r="CO62" s="50"/>
      <c r="CP62" s="50"/>
      <c r="CQ62" s="50"/>
      <c r="CR62" s="50"/>
      <c r="CS62" s="50"/>
      <c r="CT62" s="50"/>
      <c r="CU62" s="50"/>
      <c r="CV62" s="50"/>
      <c r="CW62" s="50"/>
      <c r="CX62" s="50"/>
      <c r="CY62" s="50"/>
      <c r="CZ62" s="50"/>
      <c r="DA62" s="50"/>
      <c r="DB62" s="50"/>
      <c r="DC62" s="50"/>
      <c r="DD62" s="50"/>
      <c r="DE62" s="50"/>
      <c r="DF62" s="50"/>
      <c r="DG62" s="50"/>
      <c r="DH62" s="50"/>
      <c r="DI62" s="50"/>
      <c r="DJ62" s="50"/>
      <c r="DK62" s="50"/>
      <c r="DL62" s="50"/>
      <c r="DM62" s="50"/>
      <c r="DN62" s="50"/>
      <c r="DO62" s="50"/>
      <c r="DP62" s="50"/>
      <c r="DQ62" s="50"/>
      <c r="DR62" s="50"/>
      <c r="DS62" s="50"/>
      <c r="DT62" s="50"/>
      <c r="DU62" s="50"/>
      <c r="DV62" s="50"/>
      <c r="DW62" s="50"/>
      <c r="DX62" s="50"/>
      <c r="DY62" s="50"/>
      <c r="DZ62" s="50"/>
      <c r="EA62" s="50"/>
      <c r="EB62" s="50"/>
      <c r="EC62" s="50"/>
      <c r="ED62" s="50"/>
      <c r="EE62" s="50"/>
      <c r="EF62" s="50"/>
      <c r="EG62" s="50"/>
      <c r="EH62" s="50"/>
      <c r="EI62" s="50"/>
      <c r="EJ62" s="50"/>
      <c r="EK62" s="50"/>
      <c r="EL62" s="50"/>
      <c r="EM62" s="50"/>
      <c r="EN62" s="50"/>
      <c r="EO62" s="50"/>
      <c r="EP62" s="50"/>
      <c r="EQ62" s="50"/>
      <c r="ER62" s="50"/>
      <c r="ES62" s="50"/>
      <c r="ET62" s="50"/>
      <c r="EU62" s="50"/>
      <c r="EV62" s="50"/>
      <c r="EW62" s="50"/>
      <c r="EX62" s="50"/>
      <c r="EY62" s="50"/>
      <c r="EZ62" s="50"/>
      <c r="FA62" s="50"/>
      <c r="FB62" s="50"/>
      <c r="FC62" s="50"/>
      <c r="FD62" s="50"/>
      <c r="FE62" s="50"/>
      <c r="FF62" s="50"/>
      <c r="FG62" s="50"/>
      <c r="FH62" s="50"/>
      <c r="FI62" s="50"/>
      <c r="FJ62" s="50"/>
      <c r="FK62" s="50"/>
      <c r="FL62" s="50"/>
      <c r="FM62" s="50"/>
      <c r="FN62" s="50"/>
      <c r="FO62" s="50"/>
      <c r="FP62" s="50"/>
      <c r="FQ62" s="50"/>
      <c r="FR62" s="50"/>
      <c r="FS62" s="50"/>
      <c r="FT62" s="50"/>
      <c r="FU62" s="50"/>
      <c r="FV62" s="50"/>
      <c r="FW62" s="50"/>
      <c r="FX62" s="50"/>
      <c r="FY62" s="50"/>
      <c r="FZ62" s="50"/>
      <c r="GA62" s="50"/>
      <c r="GB62" s="50"/>
      <c r="GC62" s="50"/>
      <c r="GD62" s="50"/>
      <c r="GE62" s="50"/>
      <c r="GF62" s="50"/>
      <c r="GG62" s="50"/>
      <c r="GH62" s="50"/>
      <c r="GI62" s="50"/>
      <c r="GJ62" s="50"/>
      <c r="GK62" s="50"/>
      <c r="GL62" s="50"/>
      <c r="GM62" s="50"/>
      <c r="GN62" s="50"/>
      <c r="GO62" s="50"/>
      <c r="GP62" s="50"/>
      <c r="GQ62" s="50"/>
      <c r="GR62" s="50"/>
      <c r="GS62" s="50"/>
      <c r="GT62" s="50"/>
      <c r="GU62" s="50"/>
      <c r="GV62" s="50"/>
      <c r="GW62" s="50"/>
      <c r="GX62" s="50"/>
      <c r="GY62" s="50"/>
      <c r="GZ62" s="50"/>
      <c r="HA62" s="50"/>
      <c r="HB62" s="50"/>
      <c r="HC62" s="50"/>
      <c r="HD62" s="50"/>
      <c r="HE62" s="50"/>
      <c r="HF62" s="50"/>
      <c r="HG62" s="50"/>
      <c r="HH62" s="50"/>
      <c r="HI62" s="50"/>
      <c r="HJ62" s="50"/>
      <c r="HK62" s="50"/>
      <c r="HL62" s="50"/>
      <c r="HM62" s="50"/>
      <c r="HN62" s="50"/>
      <c r="HO62" s="50"/>
      <c r="HP62" s="50"/>
      <c r="HQ62" s="50"/>
      <c r="HR62" s="50"/>
      <c r="HS62" s="50"/>
      <c r="HT62" s="50"/>
      <c r="HU62" s="50"/>
      <c r="HV62" s="50"/>
      <c r="HW62" s="50"/>
      <c r="HX62" s="50"/>
      <c r="HY62" s="50"/>
      <c r="HZ62" s="50"/>
      <c r="IA62" s="50"/>
      <c r="IB62" s="50"/>
      <c r="IC62" s="50"/>
      <c r="ID62" s="50"/>
      <c r="IE62" s="50"/>
      <c r="IF62" s="50"/>
      <c r="IG62" s="50"/>
      <c r="IH62" s="50"/>
      <c r="II62" s="50"/>
      <c r="IJ62" s="50"/>
      <c r="IK62" s="50"/>
      <c r="IL62" s="50"/>
      <c r="IM62" s="50"/>
      <c r="IN62" s="50"/>
      <c r="IO62" s="50"/>
      <c r="IP62" s="50"/>
      <c r="IQ62" s="50"/>
      <c r="IR62" s="50"/>
      <c r="IS62" s="50"/>
      <c r="IT62" s="50"/>
      <c r="IU62" s="50"/>
      <c r="IV62" s="50"/>
    </row>
    <row r="63" spans="1:256" s="49" customFormat="1" ht="79.5" customHeight="1" x14ac:dyDescent="0.25">
      <c r="A63" s="41">
        <v>44837</v>
      </c>
      <c r="B63" s="42">
        <v>13916</v>
      </c>
      <c r="C63" s="51" t="s">
        <v>118</v>
      </c>
      <c r="D63" s="56" t="s">
        <v>201</v>
      </c>
      <c r="E63" s="53" t="s">
        <v>202</v>
      </c>
      <c r="F63" s="52" t="s">
        <v>117</v>
      </c>
      <c r="G63" s="43"/>
      <c r="H63" s="43"/>
      <c r="I63" s="43"/>
      <c r="J63" s="43"/>
      <c r="K63" s="54">
        <v>180310</v>
      </c>
      <c r="L63" s="54">
        <v>9015.5</v>
      </c>
      <c r="M63" s="54">
        <f t="shared" si="3"/>
        <v>171294.5</v>
      </c>
      <c r="N63" s="47">
        <f t="shared" si="2"/>
        <v>9015.5</v>
      </c>
      <c r="O63" s="48"/>
      <c r="P63" s="62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50"/>
      <c r="AE63" s="50"/>
      <c r="AF63" s="50"/>
      <c r="AG63" s="50"/>
      <c r="AH63" s="50"/>
      <c r="AI63" s="50"/>
      <c r="AJ63" s="50"/>
      <c r="AK63" s="50"/>
      <c r="AL63" s="50"/>
      <c r="AM63" s="50"/>
      <c r="AN63" s="50"/>
      <c r="AO63" s="50"/>
      <c r="AP63" s="50"/>
      <c r="AQ63" s="50"/>
      <c r="AR63" s="50"/>
      <c r="AS63" s="50"/>
      <c r="AT63" s="50"/>
      <c r="AU63" s="50"/>
      <c r="AV63" s="50"/>
      <c r="AW63" s="50"/>
      <c r="AX63" s="50"/>
      <c r="AY63" s="50"/>
      <c r="AZ63" s="50"/>
      <c r="BA63" s="50"/>
      <c r="BB63" s="50"/>
      <c r="BC63" s="50"/>
      <c r="BD63" s="50"/>
      <c r="BE63" s="50"/>
      <c r="BF63" s="50"/>
      <c r="BG63" s="50"/>
      <c r="BH63" s="50"/>
      <c r="BI63" s="50"/>
      <c r="BJ63" s="50"/>
      <c r="BK63" s="50"/>
      <c r="BL63" s="50"/>
      <c r="BM63" s="50"/>
      <c r="BN63" s="50"/>
      <c r="BO63" s="50"/>
      <c r="BP63" s="50"/>
      <c r="BQ63" s="50"/>
      <c r="BR63" s="50"/>
      <c r="BS63" s="50"/>
      <c r="BT63" s="50"/>
      <c r="BU63" s="50"/>
      <c r="BV63" s="50"/>
      <c r="BW63" s="50"/>
      <c r="BX63" s="50"/>
      <c r="BY63" s="50"/>
      <c r="BZ63" s="50"/>
      <c r="CA63" s="50"/>
      <c r="CB63" s="50"/>
      <c r="CC63" s="50"/>
      <c r="CD63" s="50"/>
      <c r="CE63" s="50"/>
      <c r="CF63" s="50"/>
      <c r="CG63" s="50"/>
      <c r="CH63" s="50"/>
      <c r="CI63" s="50"/>
      <c r="CJ63" s="50"/>
      <c r="CK63" s="50"/>
      <c r="CL63" s="50"/>
      <c r="CM63" s="50"/>
      <c r="CN63" s="50"/>
      <c r="CO63" s="50"/>
      <c r="CP63" s="50"/>
      <c r="CQ63" s="50"/>
      <c r="CR63" s="50"/>
      <c r="CS63" s="50"/>
      <c r="CT63" s="50"/>
      <c r="CU63" s="50"/>
      <c r="CV63" s="50"/>
      <c r="CW63" s="50"/>
      <c r="CX63" s="50"/>
      <c r="CY63" s="50"/>
      <c r="CZ63" s="50"/>
      <c r="DA63" s="50"/>
      <c r="DB63" s="50"/>
      <c r="DC63" s="50"/>
      <c r="DD63" s="50"/>
      <c r="DE63" s="50"/>
      <c r="DF63" s="50"/>
      <c r="DG63" s="50"/>
      <c r="DH63" s="50"/>
      <c r="DI63" s="50"/>
      <c r="DJ63" s="50"/>
      <c r="DK63" s="50"/>
      <c r="DL63" s="50"/>
      <c r="DM63" s="50"/>
      <c r="DN63" s="50"/>
      <c r="DO63" s="50"/>
      <c r="DP63" s="50"/>
      <c r="DQ63" s="50"/>
      <c r="DR63" s="50"/>
      <c r="DS63" s="50"/>
      <c r="DT63" s="50"/>
      <c r="DU63" s="50"/>
      <c r="DV63" s="50"/>
      <c r="DW63" s="50"/>
      <c r="DX63" s="50"/>
      <c r="DY63" s="50"/>
      <c r="DZ63" s="50"/>
      <c r="EA63" s="50"/>
      <c r="EB63" s="50"/>
      <c r="EC63" s="50"/>
      <c r="ED63" s="50"/>
      <c r="EE63" s="50"/>
      <c r="EF63" s="50"/>
      <c r="EG63" s="50"/>
      <c r="EH63" s="50"/>
      <c r="EI63" s="50"/>
      <c r="EJ63" s="50"/>
      <c r="EK63" s="50"/>
      <c r="EL63" s="50"/>
      <c r="EM63" s="50"/>
      <c r="EN63" s="50"/>
      <c r="EO63" s="50"/>
      <c r="EP63" s="50"/>
      <c r="EQ63" s="50"/>
      <c r="ER63" s="50"/>
      <c r="ES63" s="50"/>
      <c r="ET63" s="50"/>
      <c r="EU63" s="50"/>
      <c r="EV63" s="50"/>
      <c r="EW63" s="50"/>
      <c r="EX63" s="50"/>
      <c r="EY63" s="50"/>
      <c r="EZ63" s="50"/>
      <c r="FA63" s="50"/>
      <c r="FB63" s="50"/>
      <c r="FC63" s="50"/>
      <c r="FD63" s="50"/>
      <c r="FE63" s="50"/>
      <c r="FF63" s="50"/>
      <c r="FG63" s="50"/>
      <c r="FH63" s="50"/>
      <c r="FI63" s="50"/>
      <c r="FJ63" s="50"/>
      <c r="FK63" s="50"/>
      <c r="FL63" s="50"/>
      <c r="FM63" s="50"/>
      <c r="FN63" s="50"/>
      <c r="FO63" s="50"/>
      <c r="FP63" s="50"/>
      <c r="FQ63" s="50"/>
      <c r="FR63" s="50"/>
      <c r="FS63" s="50"/>
      <c r="FT63" s="50"/>
      <c r="FU63" s="50"/>
      <c r="FV63" s="50"/>
      <c r="FW63" s="50"/>
      <c r="FX63" s="50"/>
      <c r="FY63" s="50"/>
      <c r="FZ63" s="50"/>
      <c r="GA63" s="50"/>
      <c r="GB63" s="50"/>
      <c r="GC63" s="50"/>
      <c r="GD63" s="50"/>
      <c r="GE63" s="50"/>
      <c r="GF63" s="50"/>
      <c r="GG63" s="50"/>
      <c r="GH63" s="50"/>
      <c r="GI63" s="50"/>
      <c r="GJ63" s="50"/>
      <c r="GK63" s="50"/>
      <c r="GL63" s="50"/>
      <c r="GM63" s="50"/>
      <c r="GN63" s="50"/>
      <c r="GO63" s="50"/>
      <c r="GP63" s="50"/>
      <c r="GQ63" s="50"/>
      <c r="GR63" s="50"/>
      <c r="GS63" s="50"/>
      <c r="GT63" s="50"/>
      <c r="GU63" s="50"/>
      <c r="GV63" s="50"/>
      <c r="GW63" s="50"/>
      <c r="GX63" s="50"/>
      <c r="GY63" s="50"/>
      <c r="GZ63" s="50"/>
      <c r="HA63" s="50"/>
      <c r="HB63" s="50"/>
      <c r="HC63" s="50"/>
      <c r="HD63" s="50"/>
      <c r="HE63" s="50"/>
      <c r="HF63" s="50"/>
      <c r="HG63" s="50"/>
      <c r="HH63" s="50"/>
      <c r="HI63" s="50"/>
      <c r="HJ63" s="50"/>
      <c r="HK63" s="50"/>
      <c r="HL63" s="50"/>
      <c r="HM63" s="50"/>
      <c r="HN63" s="50"/>
      <c r="HO63" s="50"/>
      <c r="HP63" s="50"/>
      <c r="HQ63" s="50"/>
      <c r="HR63" s="50"/>
      <c r="HS63" s="50"/>
      <c r="HT63" s="50"/>
      <c r="HU63" s="50"/>
      <c r="HV63" s="50"/>
      <c r="HW63" s="50"/>
      <c r="HX63" s="50"/>
      <c r="HY63" s="50"/>
      <c r="HZ63" s="50"/>
      <c r="IA63" s="50"/>
      <c r="IB63" s="50"/>
      <c r="IC63" s="50"/>
      <c r="ID63" s="50"/>
      <c r="IE63" s="50"/>
      <c r="IF63" s="50"/>
      <c r="IG63" s="50"/>
      <c r="IH63" s="50"/>
      <c r="II63" s="50"/>
      <c r="IJ63" s="50"/>
      <c r="IK63" s="50"/>
      <c r="IL63" s="50"/>
      <c r="IM63" s="50"/>
      <c r="IN63" s="50"/>
      <c r="IO63" s="50"/>
      <c r="IP63" s="50"/>
      <c r="IQ63" s="50"/>
      <c r="IR63" s="50"/>
      <c r="IS63" s="50"/>
      <c r="IT63" s="50"/>
      <c r="IU63" s="50"/>
      <c r="IV63" s="50"/>
    </row>
    <row r="64" spans="1:256" s="49" customFormat="1" ht="51.75" customHeight="1" x14ac:dyDescent="0.25">
      <c r="A64" s="41">
        <v>44837</v>
      </c>
      <c r="B64" s="55" t="s">
        <v>185</v>
      </c>
      <c r="C64" s="43" t="s">
        <v>108</v>
      </c>
      <c r="D64" s="56" t="s">
        <v>140</v>
      </c>
      <c r="E64" s="43" t="s">
        <v>186</v>
      </c>
      <c r="F64" s="45" t="s">
        <v>107</v>
      </c>
      <c r="G64" s="53"/>
      <c r="H64" s="53"/>
      <c r="I64" s="53"/>
      <c r="J64" s="53"/>
      <c r="K64" s="54">
        <v>567840.28</v>
      </c>
      <c r="L64" s="54">
        <v>24061.03</v>
      </c>
      <c r="M64" s="54">
        <f t="shared" si="3"/>
        <v>543779.25</v>
      </c>
      <c r="N64" s="47">
        <f t="shared" si="2"/>
        <v>24061.030000000028</v>
      </c>
      <c r="O64" s="48"/>
    </row>
    <row r="65" spans="1:256" s="49" customFormat="1" ht="49.5" customHeight="1" x14ac:dyDescent="0.25">
      <c r="A65" s="41">
        <v>44825</v>
      </c>
      <c r="B65" s="42" t="s">
        <v>102</v>
      </c>
      <c r="C65" s="43" t="s">
        <v>120</v>
      </c>
      <c r="D65" s="56" t="s">
        <v>246</v>
      </c>
      <c r="E65" s="53" t="s">
        <v>203</v>
      </c>
      <c r="F65" s="45" t="s">
        <v>119</v>
      </c>
      <c r="G65" s="53"/>
      <c r="H65" s="53"/>
      <c r="I65" s="53"/>
      <c r="J65" s="53"/>
      <c r="K65" s="54">
        <v>55334.14</v>
      </c>
      <c r="L65" s="54">
        <v>2344.67</v>
      </c>
      <c r="M65" s="54">
        <f t="shared" si="3"/>
        <v>52989.47</v>
      </c>
      <c r="N65" s="47">
        <f t="shared" si="2"/>
        <v>2344.6699999999983</v>
      </c>
      <c r="O65" s="48"/>
    </row>
    <row r="66" spans="1:256" s="49" customFormat="1" ht="66.75" customHeight="1" x14ac:dyDescent="0.25">
      <c r="A66" s="41">
        <v>44773</v>
      </c>
      <c r="B66" s="42" t="s">
        <v>128</v>
      </c>
      <c r="C66" s="43" t="s">
        <v>122</v>
      </c>
      <c r="D66" s="56" t="s">
        <v>247</v>
      </c>
      <c r="E66" s="53" t="s">
        <v>204</v>
      </c>
      <c r="F66" s="45" t="s">
        <v>121</v>
      </c>
      <c r="G66" s="53"/>
      <c r="H66" s="53"/>
      <c r="I66" s="53"/>
      <c r="J66" s="53"/>
      <c r="K66" s="54">
        <v>56088.89</v>
      </c>
      <c r="L66" s="54">
        <v>10932.59</v>
      </c>
      <c r="M66" s="54">
        <f t="shared" si="3"/>
        <v>45156.3</v>
      </c>
      <c r="N66" s="47">
        <f t="shared" si="2"/>
        <v>10932.589999999997</v>
      </c>
      <c r="O66" s="48"/>
    </row>
    <row r="67" spans="1:256" s="49" customFormat="1" ht="64.5" customHeight="1" x14ac:dyDescent="0.25">
      <c r="A67" s="41">
        <v>44804</v>
      </c>
      <c r="B67" s="42" t="s">
        <v>205</v>
      </c>
      <c r="C67" s="43" t="s">
        <v>123</v>
      </c>
      <c r="D67" s="56" t="s">
        <v>247</v>
      </c>
      <c r="E67" s="53" t="s">
        <v>206</v>
      </c>
      <c r="F67" s="52" t="s">
        <v>121</v>
      </c>
      <c r="G67" s="53"/>
      <c r="H67" s="53"/>
      <c r="I67" s="53"/>
      <c r="J67" s="53"/>
      <c r="K67" s="54">
        <v>56088.89</v>
      </c>
      <c r="L67" s="54">
        <v>10932.59</v>
      </c>
      <c r="M67" s="54">
        <f t="shared" si="3"/>
        <v>45156.3</v>
      </c>
      <c r="N67" s="47">
        <f t="shared" si="2"/>
        <v>10932.589999999997</v>
      </c>
      <c r="O67" s="48"/>
      <c r="P67" s="62"/>
      <c r="Q67" s="50"/>
      <c r="R67" s="50"/>
      <c r="S67" s="50"/>
      <c r="T67" s="50"/>
      <c r="U67" s="50"/>
      <c r="V67" s="50"/>
      <c r="W67" s="50"/>
      <c r="X67" s="50"/>
      <c r="Y67" s="50"/>
      <c r="Z67" s="50"/>
      <c r="AA67" s="50"/>
      <c r="AB67" s="50"/>
      <c r="AC67" s="50"/>
      <c r="AD67" s="50"/>
      <c r="AE67" s="50"/>
      <c r="AF67" s="50"/>
      <c r="AG67" s="50"/>
      <c r="AH67" s="50"/>
      <c r="AI67" s="50"/>
      <c r="AJ67" s="50"/>
      <c r="AK67" s="50"/>
      <c r="AL67" s="50"/>
      <c r="AM67" s="50"/>
      <c r="AN67" s="50"/>
      <c r="AO67" s="50"/>
      <c r="AP67" s="50"/>
      <c r="AQ67" s="50"/>
      <c r="AR67" s="50"/>
      <c r="AS67" s="50"/>
      <c r="AT67" s="50"/>
      <c r="AU67" s="50"/>
      <c r="AV67" s="50"/>
      <c r="AW67" s="50"/>
      <c r="AX67" s="50"/>
      <c r="AY67" s="50"/>
      <c r="AZ67" s="50"/>
      <c r="BA67" s="50"/>
      <c r="BB67" s="50"/>
      <c r="BC67" s="50"/>
      <c r="BD67" s="50"/>
      <c r="BE67" s="50"/>
      <c r="BF67" s="50"/>
      <c r="BG67" s="50"/>
      <c r="BH67" s="50"/>
      <c r="BI67" s="50"/>
      <c r="BJ67" s="50"/>
      <c r="BK67" s="50"/>
      <c r="BL67" s="50"/>
      <c r="BM67" s="50"/>
      <c r="BN67" s="50"/>
      <c r="BO67" s="50"/>
      <c r="BP67" s="50"/>
      <c r="BQ67" s="50"/>
      <c r="BR67" s="50"/>
      <c r="BS67" s="50"/>
      <c r="BT67" s="50"/>
      <c r="BU67" s="50"/>
      <c r="BV67" s="50"/>
      <c r="BW67" s="50"/>
      <c r="BX67" s="50"/>
      <c r="BY67" s="50"/>
      <c r="BZ67" s="50"/>
      <c r="CA67" s="50"/>
      <c r="CB67" s="50"/>
      <c r="CC67" s="50"/>
      <c r="CD67" s="50"/>
      <c r="CE67" s="50"/>
      <c r="CF67" s="50"/>
      <c r="CG67" s="50"/>
      <c r="CH67" s="50"/>
      <c r="CI67" s="50"/>
      <c r="CJ67" s="50"/>
      <c r="CK67" s="50"/>
      <c r="CL67" s="50"/>
      <c r="CM67" s="50"/>
      <c r="CN67" s="50"/>
      <c r="CO67" s="50"/>
      <c r="CP67" s="50"/>
      <c r="CQ67" s="50"/>
      <c r="CR67" s="50"/>
      <c r="CS67" s="50"/>
      <c r="CT67" s="50"/>
      <c r="CU67" s="50"/>
      <c r="CV67" s="50"/>
      <c r="CW67" s="50"/>
      <c r="CX67" s="50"/>
      <c r="CY67" s="50"/>
      <c r="CZ67" s="50"/>
      <c r="DA67" s="50"/>
      <c r="DB67" s="50"/>
      <c r="DC67" s="50"/>
      <c r="DD67" s="50"/>
      <c r="DE67" s="50"/>
      <c r="DF67" s="50"/>
      <c r="DG67" s="50"/>
      <c r="DH67" s="50"/>
      <c r="DI67" s="50"/>
      <c r="DJ67" s="50"/>
      <c r="DK67" s="50"/>
      <c r="DL67" s="50"/>
      <c r="DM67" s="50"/>
      <c r="DN67" s="50"/>
      <c r="DO67" s="50"/>
      <c r="DP67" s="50"/>
      <c r="DQ67" s="50"/>
      <c r="DR67" s="50"/>
      <c r="DS67" s="50"/>
      <c r="DT67" s="50"/>
      <c r="DU67" s="50"/>
      <c r="DV67" s="50"/>
      <c r="DW67" s="50"/>
      <c r="DX67" s="50"/>
      <c r="DY67" s="50"/>
      <c r="DZ67" s="50"/>
      <c r="EA67" s="50"/>
      <c r="EB67" s="50"/>
      <c r="EC67" s="50"/>
      <c r="ED67" s="50"/>
      <c r="EE67" s="50"/>
      <c r="EF67" s="50"/>
      <c r="EG67" s="50"/>
      <c r="EH67" s="50"/>
      <c r="EI67" s="50"/>
      <c r="EJ67" s="50"/>
      <c r="EK67" s="50"/>
      <c r="EL67" s="50"/>
      <c r="EM67" s="50"/>
      <c r="EN67" s="50"/>
      <c r="EO67" s="50"/>
      <c r="EP67" s="50"/>
      <c r="EQ67" s="50"/>
      <c r="ER67" s="50"/>
      <c r="ES67" s="50"/>
      <c r="ET67" s="50"/>
      <c r="EU67" s="50"/>
      <c r="EV67" s="50"/>
      <c r="EW67" s="50"/>
      <c r="EX67" s="50"/>
      <c r="EY67" s="50"/>
      <c r="EZ67" s="50"/>
      <c r="FA67" s="50"/>
      <c r="FB67" s="50"/>
      <c r="FC67" s="50"/>
      <c r="FD67" s="50"/>
      <c r="FE67" s="50"/>
      <c r="FF67" s="50"/>
      <c r="FG67" s="50"/>
      <c r="FH67" s="50"/>
      <c r="FI67" s="50"/>
      <c r="FJ67" s="50"/>
      <c r="FK67" s="50"/>
      <c r="FL67" s="50"/>
      <c r="FM67" s="50"/>
      <c r="FN67" s="50"/>
      <c r="FO67" s="50"/>
      <c r="FP67" s="50"/>
      <c r="FQ67" s="50"/>
      <c r="FR67" s="50"/>
      <c r="FS67" s="50"/>
      <c r="FT67" s="50"/>
      <c r="FU67" s="50"/>
      <c r="FV67" s="50"/>
      <c r="FW67" s="50"/>
      <c r="FX67" s="50"/>
      <c r="FY67" s="50"/>
      <c r="FZ67" s="50"/>
      <c r="GA67" s="50"/>
      <c r="GB67" s="50"/>
      <c r="GC67" s="50"/>
      <c r="GD67" s="50"/>
      <c r="GE67" s="50"/>
      <c r="GF67" s="50"/>
      <c r="GG67" s="50"/>
      <c r="GH67" s="50"/>
      <c r="GI67" s="50"/>
      <c r="GJ67" s="50"/>
      <c r="GK67" s="50"/>
      <c r="GL67" s="50"/>
      <c r="GM67" s="50"/>
      <c r="GN67" s="50"/>
      <c r="GO67" s="50"/>
      <c r="GP67" s="50"/>
      <c r="GQ67" s="50"/>
      <c r="GR67" s="50"/>
      <c r="GS67" s="50"/>
      <c r="GT67" s="50"/>
      <c r="GU67" s="50"/>
      <c r="GV67" s="50"/>
      <c r="GW67" s="50"/>
      <c r="GX67" s="50"/>
      <c r="GY67" s="50"/>
      <c r="GZ67" s="50"/>
      <c r="HA67" s="50"/>
      <c r="HB67" s="50"/>
      <c r="HC67" s="50"/>
      <c r="HD67" s="50"/>
      <c r="HE67" s="50"/>
      <c r="HF67" s="50"/>
      <c r="HG67" s="50"/>
      <c r="HH67" s="50"/>
      <c r="HI67" s="50"/>
      <c r="HJ67" s="50"/>
      <c r="HK67" s="50"/>
      <c r="HL67" s="50"/>
      <c r="HM67" s="50"/>
      <c r="HN67" s="50"/>
      <c r="HO67" s="50"/>
      <c r="HP67" s="50"/>
      <c r="HQ67" s="50"/>
      <c r="HR67" s="50"/>
      <c r="HS67" s="50"/>
      <c r="HT67" s="50"/>
      <c r="HU67" s="50"/>
      <c r="HV67" s="50"/>
      <c r="HW67" s="50"/>
      <c r="HX67" s="50"/>
      <c r="HY67" s="50"/>
      <c r="HZ67" s="50"/>
      <c r="IA67" s="50"/>
      <c r="IB67" s="50"/>
      <c r="IC67" s="50"/>
      <c r="ID67" s="50"/>
      <c r="IE67" s="50"/>
      <c r="IF67" s="50"/>
      <c r="IG67" s="50"/>
      <c r="IH67" s="50"/>
      <c r="II67" s="50"/>
      <c r="IJ67" s="50"/>
      <c r="IK67" s="50"/>
      <c r="IL67" s="50"/>
      <c r="IM67" s="50"/>
      <c r="IN67" s="50"/>
      <c r="IO67" s="50"/>
      <c r="IP67" s="50"/>
      <c r="IQ67" s="50"/>
      <c r="IR67" s="50"/>
      <c r="IS67" s="50"/>
      <c r="IT67" s="50"/>
      <c r="IU67" s="50"/>
      <c r="IV67" s="50"/>
    </row>
    <row r="68" spans="1:256" s="49" customFormat="1" ht="61.5" customHeight="1" x14ac:dyDescent="0.25">
      <c r="A68" s="41">
        <v>44771</v>
      </c>
      <c r="B68" s="42">
        <v>22910</v>
      </c>
      <c r="C68" s="43" t="s">
        <v>125</v>
      </c>
      <c r="D68" s="56" t="s">
        <v>207</v>
      </c>
      <c r="E68" s="43" t="s">
        <v>208</v>
      </c>
      <c r="F68" s="52" t="s">
        <v>124</v>
      </c>
      <c r="G68" s="53"/>
      <c r="H68" s="53"/>
      <c r="I68" s="53"/>
      <c r="J68" s="53"/>
      <c r="K68" s="54">
        <v>1465332.98</v>
      </c>
      <c r="L68" s="54">
        <v>62090.38</v>
      </c>
      <c r="M68" s="54">
        <f t="shared" si="3"/>
        <v>1403242.6</v>
      </c>
      <c r="N68" s="47">
        <f t="shared" si="2"/>
        <v>62090.379999999888</v>
      </c>
      <c r="O68" s="48"/>
    </row>
    <row r="69" spans="1:256" s="49" customFormat="1" ht="47.25" customHeight="1" x14ac:dyDescent="0.25">
      <c r="A69" s="41">
        <v>44835</v>
      </c>
      <c r="B69" s="55" t="s">
        <v>127</v>
      </c>
      <c r="C69" s="43" t="s">
        <v>97</v>
      </c>
      <c r="D69" s="56" t="s">
        <v>59</v>
      </c>
      <c r="E69" s="43" t="s">
        <v>146</v>
      </c>
      <c r="F69" s="52" t="s">
        <v>126</v>
      </c>
      <c r="G69" s="53"/>
      <c r="H69" s="53"/>
      <c r="I69" s="53"/>
      <c r="J69" s="53"/>
      <c r="K69" s="54">
        <v>71562.240000000005</v>
      </c>
      <c r="L69" s="54">
        <v>0</v>
      </c>
      <c r="M69" s="54">
        <f t="shared" si="3"/>
        <v>71562.240000000005</v>
      </c>
      <c r="N69" s="47">
        <f t="shared" si="2"/>
        <v>0</v>
      </c>
      <c r="O69" s="48"/>
    </row>
    <row r="70" spans="1:256" s="56" customFormat="1" ht="47.25" customHeight="1" x14ac:dyDescent="0.25">
      <c r="A70" s="64" t="s">
        <v>187</v>
      </c>
      <c r="B70" s="42" t="s">
        <v>102</v>
      </c>
      <c r="C70" s="43" t="s">
        <v>188</v>
      </c>
      <c r="D70" s="44" t="s">
        <v>45</v>
      </c>
      <c r="E70" s="53" t="s">
        <v>189</v>
      </c>
      <c r="F70" s="52" t="s">
        <v>190</v>
      </c>
      <c r="G70" s="64"/>
      <c r="H70" s="64"/>
      <c r="I70" s="64"/>
      <c r="J70" s="64"/>
      <c r="K70" s="46">
        <v>130421.06</v>
      </c>
      <c r="L70" s="46">
        <v>25421.06</v>
      </c>
      <c r="M70" s="46">
        <f t="shared" si="3"/>
        <v>105000</v>
      </c>
      <c r="N70" s="47">
        <f t="shared" si="2"/>
        <v>25421.059999999998</v>
      </c>
      <c r="O70" s="48"/>
      <c r="P70" s="62"/>
      <c r="Q70" s="50"/>
      <c r="R70" s="50"/>
      <c r="S70" s="50"/>
      <c r="T70" s="50"/>
      <c r="U70" s="50"/>
      <c r="V70" s="50"/>
      <c r="W70" s="50"/>
      <c r="X70" s="50"/>
      <c r="Y70" s="50"/>
      <c r="Z70" s="50"/>
      <c r="AA70" s="50"/>
      <c r="AB70" s="50"/>
      <c r="AC70" s="50"/>
      <c r="AD70" s="50"/>
      <c r="AE70" s="50"/>
      <c r="AF70" s="50"/>
      <c r="AG70" s="50"/>
      <c r="AH70" s="50"/>
      <c r="AI70" s="50"/>
      <c r="AJ70" s="50"/>
      <c r="AK70" s="50"/>
      <c r="AL70" s="50"/>
      <c r="AM70" s="50"/>
      <c r="AN70" s="50"/>
      <c r="AO70" s="50"/>
      <c r="AP70" s="50"/>
      <c r="AQ70" s="50"/>
      <c r="AR70" s="50"/>
      <c r="AS70" s="50"/>
      <c r="AT70" s="50"/>
      <c r="AU70" s="50"/>
      <c r="AV70" s="50"/>
      <c r="AW70" s="50"/>
      <c r="AX70" s="50"/>
      <c r="AY70" s="50"/>
      <c r="AZ70" s="50"/>
      <c r="BA70" s="50"/>
      <c r="BB70" s="50"/>
      <c r="BC70" s="50"/>
      <c r="BD70" s="50"/>
      <c r="BE70" s="50"/>
      <c r="BF70" s="50"/>
      <c r="BG70" s="50"/>
      <c r="BH70" s="50"/>
      <c r="BI70" s="50"/>
      <c r="BJ70" s="50"/>
      <c r="BK70" s="50"/>
      <c r="BL70" s="50"/>
      <c r="BM70" s="50"/>
      <c r="BN70" s="50"/>
      <c r="BO70" s="50"/>
      <c r="BP70" s="50"/>
      <c r="BQ70" s="50"/>
      <c r="BR70" s="50"/>
      <c r="BS70" s="50"/>
      <c r="BT70" s="50"/>
      <c r="BU70" s="50"/>
      <c r="BV70" s="50"/>
      <c r="BW70" s="50"/>
      <c r="BX70" s="50"/>
      <c r="BY70" s="50"/>
      <c r="BZ70" s="50"/>
      <c r="CA70" s="50"/>
      <c r="CB70" s="50"/>
      <c r="CC70" s="50"/>
      <c r="CD70" s="50"/>
      <c r="CE70" s="50"/>
      <c r="CF70" s="50"/>
      <c r="CG70" s="50"/>
      <c r="CH70" s="50"/>
      <c r="CI70" s="50"/>
      <c r="CJ70" s="50"/>
      <c r="CK70" s="50"/>
      <c r="CL70" s="50"/>
      <c r="CM70" s="50"/>
      <c r="CN70" s="50"/>
      <c r="CO70" s="50"/>
      <c r="CP70" s="50"/>
      <c r="CQ70" s="50"/>
      <c r="CR70" s="50"/>
      <c r="CS70" s="50"/>
      <c r="CT70" s="50"/>
      <c r="CU70" s="50"/>
      <c r="CV70" s="50"/>
      <c r="CW70" s="50"/>
      <c r="CX70" s="50"/>
      <c r="CY70" s="50"/>
      <c r="CZ70" s="50"/>
      <c r="DA70" s="50"/>
      <c r="DB70" s="50"/>
      <c r="DC70" s="50"/>
      <c r="DD70" s="50"/>
      <c r="DE70" s="50"/>
      <c r="DF70" s="50"/>
      <c r="DG70" s="50"/>
      <c r="DH70" s="50"/>
      <c r="DI70" s="50"/>
      <c r="DJ70" s="50"/>
      <c r="DK70" s="50"/>
      <c r="DL70" s="50"/>
      <c r="DM70" s="50"/>
      <c r="DN70" s="50"/>
      <c r="DO70" s="50"/>
      <c r="DP70" s="50"/>
      <c r="DQ70" s="50"/>
      <c r="DR70" s="50"/>
      <c r="DS70" s="50"/>
      <c r="DT70" s="50"/>
      <c r="DU70" s="50"/>
      <c r="DV70" s="50"/>
      <c r="DW70" s="50"/>
      <c r="DX70" s="50"/>
      <c r="DY70" s="50"/>
      <c r="DZ70" s="50"/>
      <c r="EA70" s="50"/>
      <c r="EB70" s="50"/>
      <c r="EC70" s="50"/>
      <c r="ED70" s="50"/>
      <c r="EE70" s="50"/>
      <c r="EF70" s="50"/>
      <c r="EG70" s="50"/>
      <c r="EH70" s="50"/>
      <c r="EI70" s="50"/>
      <c r="EJ70" s="50"/>
      <c r="EK70" s="50"/>
      <c r="EL70" s="50"/>
      <c r="EM70" s="50"/>
      <c r="EN70" s="50"/>
      <c r="EO70" s="50"/>
      <c r="EP70" s="50"/>
      <c r="EQ70" s="50"/>
      <c r="ER70" s="50"/>
      <c r="ES70" s="50"/>
      <c r="ET70" s="50"/>
      <c r="EU70" s="50"/>
      <c r="EV70" s="50"/>
      <c r="EW70" s="50"/>
      <c r="EX70" s="50"/>
      <c r="EY70" s="50"/>
      <c r="EZ70" s="50"/>
      <c r="FA70" s="50"/>
      <c r="FB70" s="50"/>
      <c r="FC70" s="50"/>
      <c r="FD70" s="50"/>
      <c r="FE70" s="50"/>
      <c r="FF70" s="50"/>
      <c r="FG70" s="50"/>
      <c r="FH70" s="50"/>
      <c r="FI70" s="50"/>
      <c r="FJ70" s="50"/>
      <c r="FK70" s="50"/>
      <c r="FL70" s="50"/>
      <c r="FM70" s="50"/>
      <c r="FN70" s="50"/>
      <c r="FO70" s="50"/>
      <c r="FP70" s="50"/>
      <c r="FQ70" s="50"/>
      <c r="FR70" s="50"/>
      <c r="FS70" s="50"/>
      <c r="FT70" s="50"/>
      <c r="FU70" s="50"/>
      <c r="FV70" s="50"/>
      <c r="FW70" s="50"/>
      <c r="FX70" s="50"/>
      <c r="FY70" s="50"/>
      <c r="FZ70" s="50"/>
      <c r="GA70" s="50"/>
      <c r="GB70" s="50"/>
      <c r="GC70" s="50"/>
      <c r="GD70" s="50"/>
      <c r="GE70" s="50"/>
      <c r="GF70" s="50"/>
      <c r="GG70" s="50"/>
      <c r="GH70" s="50"/>
      <c r="GI70" s="50"/>
      <c r="GJ70" s="50"/>
      <c r="GK70" s="50"/>
      <c r="GL70" s="50"/>
      <c r="GM70" s="50"/>
      <c r="GN70" s="50"/>
      <c r="GO70" s="50"/>
      <c r="GP70" s="50"/>
      <c r="GQ70" s="50"/>
      <c r="GR70" s="50"/>
      <c r="GS70" s="50"/>
      <c r="GT70" s="50"/>
      <c r="GU70" s="50"/>
      <c r="GV70" s="50"/>
      <c r="GW70" s="50"/>
      <c r="GX70" s="50"/>
      <c r="GY70" s="50"/>
      <c r="GZ70" s="50"/>
      <c r="HA70" s="50"/>
      <c r="HB70" s="50"/>
      <c r="HC70" s="50"/>
      <c r="HD70" s="50"/>
      <c r="HE70" s="50"/>
      <c r="HF70" s="50"/>
      <c r="HG70" s="50"/>
      <c r="HH70" s="50"/>
      <c r="HI70" s="50"/>
      <c r="HJ70" s="50"/>
      <c r="HK70" s="50"/>
      <c r="HL70" s="50"/>
      <c r="HM70" s="50"/>
      <c r="HN70" s="50"/>
      <c r="HO70" s="50"/>
      <c r="HP70" s="50"/>
      <c r="HQ70" s="50"/>
      <c r="HR70" s="50"/>
      <c r="HS70" s="50"/>
      <c r="HT70" s="50"/>
      <c r="HU70" s="50"/>
      <c r="HV70" s="50"/>
      <c r="HW70" s="50"/>
      <c r="HX70" s="50"/>
      <c r="HY70" s="50"/>
      <c r="HZ70" s="50"/>
      <c r="IA70" s="50"/>
      <c r="IB70" s="50"/>
      <c r="IC70" s="50"/>
      <c r="ID70" s="50"/>
      <c r="IE70" s="50"/>
      <c r="IF70" s="50"/>
      <c r="IG70" s="50"/>
      <c r="IH70" s="50"/>
      <c r="II70" s="50"/>
      <c r="IJ70" s="50"/>
      <c r="IK70" s="50"/>
      <c r="IL70" s="50"/>
      <c r="IM70" s="50"/>
      <c r="IN70" s="50"/>
      <c r="IO70" s="50"/>
      <c r="IP70" s="50"/>
      <c r="IQ70" s="50"/>
      <c r="IR70" s="50"/>
      <c r="IS70" s="50"/>
      <c r="IT70" s="50"/>
      <c r="IU70" s="50"/>
      <c r="IV70" s="50"/>
    </row>
    <row r="71" spans="1:256" s="49" customFormat="1" ht="69.599999999999994" customHeight="1" x14ac:dyDescent="0.25">
      <c r="A71" s="41" t="s">
        <v>238</v>
      </c>
      <c r="B71" s="55" t="s">
        <v>102</v>
      </c>
      <c r="C71" s="43" t="s">
        <v>105</v>
      </c>
      <c r="D71" s="44" t="s">
        <v>242</v>
      </c>
      <c r="E71" s="43" t="s">
        <v>239</v>
      </c>
      <c r="F71" s="45" t="s">
        <v>106</v>
      </c>
      <c r="G71" s="43"/>
      <c r="H71" s="43"/>
      <c r="I71" s="43"/>
      <c r="J71" s="43"/>
      <c r="K71" s="54">
        <v>20371.2</v>
      </c>
      <c r="L71" s="54">
        <v>1655.16</v>
      </c>
      <c r="M71" s="54">
        <f t="shared" si="3"/>
        <v>18716.04</v>
      </c>
      <c r="N71" s="47">
        <f t="shared" si="2"/>
        <v>1655.1599999999999</v>
      </c>
      <c r="O71" s="48"/>
      <c r="P71" s="62"/>
      <c r="Q71" s="50"/>
      <c r="R71" s="50"/>
      <c r="S71" s="50"/>
      <c r="T71" s="50"/>
      <c r="U71" s="50"/>
      <c r="V71" s="50"/>
      <c r="W71" s="50"/>
      <c r="X71" s="50"/>
      <c r="Y71" s="50"/>
      <c r="Z71" s="50"/>
      <c r="AA71" s="50"/>
      <c r="AB71" s="50"/>
      <c r="AC71" s="50"/>
      <c r="AD71" s="50"/>
      <c r="AE71" s="50"/>
      <c r="AF71" s="50"/>
      <c r="AG71" s="50"/>
      <c r="AH71" s="50"/>
      <c r="AI71" s="50"/>
      <c r="AJ71" s="50"/>
      <c r="AK71" s="50"/>
      <c r="AL71" s="50"/>
      <c r="AM71" s="50"/>
      <c r="AN71" s="50"/>
      <c r="AO71" s="50"/>
      <c r="AP71" s="50"/>
      <c r="AQ71" s="50"/>
      <c r="AR71" s="50"/>
      <c r="AS71" s="50"/>
      <c r="AT71" s="50"/>
      <c r="AU71" s="50"/>
      <c r="AV71" s="50"/>
      <c r="AW71" s="50"/>
      <c r="AX71" s="50"/>
      <c r="AY71" s="50"/>
      <c r="AZ71" s="50"/>
      <c r="BA71" s="50"/>
      <c r="BB71" s="50"/>
      <c r="BC71" s="50"/>
      <c r="BD71" s="50"/>
      <c r="BE71" s="50"/>
      <c r="BF71" s="50"/>
      <c r="BG71" s="50"/>
      <c r="BH71" s="50"/>
      <c r="BI71" s="50"/>
      <c r="BJ71" s="50"/>
      <c r="BK71" s="50"/>
      <c r="BL71" s="50"/>
      <c r="BM71" s="50"/>
      <c r="BN71" s="50"/>
      <c r="BO71" s="50"/>
      <c r="BP71" s="50"/>
      <c r="BQ71" s="50"/>
      <c r="BR71" s="50"/>
      <c r="BS71" s="50"/>
      <c r="BT71" s="50"/>
      <c r="BU71" s="50"/>
      <c r="BV71" s="50"/>
      <c r="BW71" s="50"/>
      <c r="BX71" s="50"/>
      <c r="BY71" s="50"/>
      <c r="BZ71" s="50"/>
      <c r="CA71" s="50"/>
      <c r="CB71" s="50"/>
      <c r="CC71" s="50"/>
      <c r="CD71" s="50"/>
      <c r="CE71" s="50"/>
      <c r="CF71" s="50"/>
      <c r="CG71" s="50"/>
      <c r="CH71" s="50"/>
      <c r="CI71" s="50"/>
      <c r="CJ71" s="50"/>
      <c r="CK71" s="50"/>
      <c r="CL71" s="50"/>
      <c r="CM71" s="50"/>
      <c r="CN71" s="50"/>
      <c r="CO71" s="50"/>
      <c r="CP71" s="50"/>
      <c r="CQ71" s="50"/>
      <c r="CR71" s="50"/>
      <c r="CS71" s="50"/>
      <c r="CT71" s="50"/>
      <c r="CU71" s="50"/>
      <c r="CV71" s="50"/>
      <c r="CW71" s="50"/>
      <c r="CX71" s="50"/>
      <c r="CY71" s="50"/>
      <c r="CZ71" s="50"/>
      <c r="DA71" s="50"/>
      <c r="DB71" s="50"/>
      <c r="DC71" s="50"/>
      <c r="DD71" s="50"/>
      <c r="DE71" s="50"/>
      <c r="DF71" s="50"/>
      <c r="DG71" s="50"/>
      <c r="DH71" s="50"/>
      <c r="DI71" s="50"/>
      <c r="DJ71" s="50"/>
      <c r="DK71" s="50"/>
      <c r="DL71" s="50"/>
      <c r="DM71" s="50"/>
      <c r="DN71" s="50"/>
      <c r="DO71" s="50"/>
      <c r="DP71" s="50"/>
      <c r="DQ71" s="50"/>
      <c r="DR71" s="50"/>
      <c r="DS71" s="50"/>
      <c r="DT71" s="50"/>
      <c r="DU71" s="50"/>
      <c r="DV71" s="50"/>
      <c r="DW71" s="50"/>
      <c r="DX71" s="50"/>
      <c r="DY71" s="50"/>
      <c r="DZ71" s="50"/>
      <c r="EA71" s="50"/>
      <c r="EB71" s="50"/>
      <c r="EC71" s="50"/>
      <c r="ED71" s="50"/>
      <c r="EE71" s="50"/>
      <c r="EF71" s="50"/>
      <c r="EG71" s="50"/>
      <c r="EH71" s="50"/>
      <c r="EI71" s="50"/>
      <c r="EJ71" s="50"/>
      <c r="EK71" s="50"/>
      <c r="EL71" s="50"/>
      <c r="EM71" s="50"/>
      <c r="EN71" s="50"/>
      <c r="EO71" s="50"/>
      <c r="EP71" s="50"/>
      <c r="EQ71" s="50"/>
      <c r="ER71" s="50"/>
      <c r="ES71" s="50"/>
      <c r="ET71" s="50"/>
      <c r="EU71" s="50"/>
      <c r="EV71" s="50"/>
      <c r="EW71" s="50"/>
      <c r="EX71" s="50"/>
      <c r="EY71" s="50"/>
      <c r="EZ71" s="50"/>
      <c r="FA71" s="50"/>
      <c r="FB71" s="50"/>
      <c r="FC71" s="50"/>
      <c r="FD71" s="50"/>
      <c r="FE71" s="50"/>
      <c r="FF71" s="50"/>
      <c r="FG71" s="50"/>
      <c r="FH71" s="50"/>
      <c r="FI71" s="50"/>
      <c r="FJ71" s="50"/>
      <c r="FK71" s="50"/>
      <c r="FL71" s="50"/>
      <c r="FM71" s="50"/>
      <c r="FN71" s="50"/>
      <c r="FO71" s="50"/>
      <c r="FP71" s="50"/>
      <c r="FQ71" s="50"/>
      <c r="FR71" s="50"/>
      <c r="FS71" s="50"/>
      <c r="FT71" s="50"/>
      <c r="FU71" s="50"/>
      <c r="FV71" s="50"/>
      <c r="FW71" s="50"/>
      <c r="FX71" s="50"/>
      <c r="FY71" s="50"/>
      <c r="FZ71" s="50"/>
      <c r="GA71" s="50"/>
      <c r="GB71" s="50"/>
      <c r="GC71" s="50"/>
      <c r="GD71" s="50"/>
      <c r="GE71" s="50"/>
      <c r="GF71" s="50"/>
      <c r="GG71" s="50"/>
      <c r="GH71" s="50"/>
      <c r="GI71" s="50"/>
      <c r="GJ71" s="50"/>
      <c r="GK71" s="50"/>
      <c r="GL71" s="50"/>
      <c r="GM71" s="50"/>
      <c r="GN71" s="50"/>
      <c r="GO71" s="50"/>
      <c r="GP71" s="50"/>
      <c r="GQ71" s="50"/>
      <c r="GR71" s="50"/>
      <c r="GS71" s="50"/>
      <c r="GT71" s="50"/>
      <c r="GU71" s="50"/>
      <c r="GV71" s="50"/>
      <c r="GW71" s="50"/>
      <c r="GX71" s="50"/>
      <c r="GY71" s="50"/>
      <c r="GZ71" s="50"/>
      <c r="HA71" s="50"/>
      <c r="HB71" s="50"/>
      <c r="HC71" s="50"/>
      <c r="HD71" s="50"/>
      <c r="HE71" s="50"/>
      <c r="HF71" s="50"/>
      <c r="HG71" s="50"/>
      <c r="HH71" s="50"/>
      <c r="HI71" s="50"/>
      <c r="HJ71" s="50"/>
      <c r="HK71" s="50"/>
      <c r="HL71" s="50"/>
      <c r="HM71" s="50"/>
      <c r="HN71" s="50"/>
      <c r="HO71" s="50"/>
      <c r="HP71" s="50"/>
      <c r="HQ71" s="50"/>
      <c r="HR71" s="50"/>
      <c r="HS71" s="50"/>
      <c r="HT71" s="50"/>
      <c r="HU71" s="50"/>
      <c r="HV71" s="50"/>
      <c r="HW71" s="50"/>
      <c r="HX71" s="50"/>
      <c r="HY71" s="50"/>
      <c r="HZ71" s="50"/>
      <c r="IA71" s="50"/>
      <c r="IB71" s="50"/>
      <c r="IC71" s="50"/>
      <c r="ID71" s="50"/>
      <c r="IE71" s="50"/>
      <c r="IF71" s="50"/>
      <c r="IG71" s="50"/>
      <c r="IH71" s="50"/>
      <c r="II71" s="50"/>
      <c r="IJ71" s="50"/>
      <c r="IK71" s="50"/>
      <c r="IL71" s="50"/>
      <c r="IM71" s="50"/>
      <c r="IN71" s="50"/>
      <c r="IO71" s="50"/>
      <c r="IP71" s="50"/>
      <c r="IQ71" s="50"/>
      <c r="IR71" s="50"/>
      <c r="IS71" s="50"/>
      <c r="IT71" s="50"/>
      <c r="IU71" s="50"/>
      <c r="IV71" s="50"/>
    </row>
    <row r="72" spans="1:256" s="50" customFormat="1" ht="51" customHeight="1" x14ac:dyDescent="0.25">
      <c r="A72" s="41">
        <v>44777</v>
      </c>
      <c r="B72" s="55" t="s">
        <v>102</v>
      </c>
      <c r="C72" s="43" t="s">
        <v>103</v>
      </c>
      <c r="D72" s="44" t="s">
        <v>242</v>
      </c>
      <c r="E72" s="43" t="s">
        <v>259</v>
      </c>
      <c r="F72" s="45" t="s">
        <v>104</v>
      </c>
      <c r="G72" s="68">
        <v>7769.6</v>
      </c>
      <c r="H72" s="43">
        <v>631.28</v>
      </c>
      <c r="I72" s="68">
        <v>7138.32</v>
      </c>
      <c r="J72" s="43"/>
      <c r="K72" s="46">
        <v>7763.2</v>
      </c>
      <c r="L72" s="46">
        <v>630.76</v>
      </c>
      <c r="M72" s="46">
        <f t="shared" si="3"/>
        <v>7132.44</v>
      </c>
      <c r="N72" s="47">
        <f t="shared" si="2"/>
        <v>630.76000000000022</v>
      </c>
      <c r="O72" s="48"/>
      <c r="P72" s="49"/>
      <c r="Q72" s="49"/>
      <c r="R72" s="49"/>
      <c r="S72" s="49"/>
      <c r="T72" s="49"/>
      <c r="U72" s="49"/>
      <c r="V72" s="49"/>
      <c r="W72" s="49"/>
      <c r="X72" s="49"/>
      <c r="Y72" s="49"/>
      <c r="Z72" s="49"/>
      <c r="AA72" s="49"/>
      <c r="AB72" s="49"/>
      <c r="AC72" s="49"/>
      <c r="AD72" s="49"/>
      <c r="AE72" s="49"/>
      <c r="AF72" s="49"/>
      <c r="AG72" s="49"/>
      <c r="AH72" s="49"/>
      <c r="AI72" s="49"/>
      <c r="AJ72" s="49"/>
      <c r="AK72" s="49"/>
      <c r="AL72" s="49"/>
      <c r="AM72" s="49"/>
      <c r="AN72" s="49"/>
      <c r="AO72" s="49"/>
      <c r="AP72" s="49"/>
      <c r="AQ72" s="49"/>
      <c r="AR72" s="49"/>
      <c r="AS72" s="49"/>
      <c r="AT72" s="49"/>
      <c r="AU72" s="49"/>
      <c r="AV72" s="49"/>
      <c r="AW72" s="49"/>
      <c r="AX72" s="49"/>
      <c r="AY72" s="49"/>
      <c r="AZ72" s="49"/>
      <c r="BA72" s="49"/>
      <c r="BB72" s="49"/>
      <c r="BC72" s="49"/>
      <c r="BD72" s="49"/>
      <c r="BE72" s="49"/>
      <c r="BF72" s="49"/>
      <c r="BG72" s="49"/>
      <c r="BH72" s="49"/>
      <c r="BI72" s="49"/>
      <c r="BJ72" s="49"/>
      <c r="BK72" s="49"/>
      <c r="BL72" s="49"/>
      <c r="BM72" s="49"/>
      <c r="BN72" s="49"/>
      <c r="BO72" s="49"/>
      <c r="BP72" s="49"/>
      <c r="BQ72" s="49"/>
      <c r="BR72" s="49"/>
      <c r="BS72" s="49"/>
      <c r="BT72" s="49"/>
      <c r="BU72" s="49"/>
      <c r="BV72" s="49"/>
      <c r="BW72" s="49"/>
      <c r="BX72" s="49"/>
      <c r="BY72" s="49"/>
      <c r="BZ72" s="49"/>
      <c r="CA72" s="49"/>
      <c r="CB72" s="49"/>
      <c r="CC72" s="49"/>
      <c r="CD72" s="49"/>
      <c r="CE72" s="49"/>
      <c r="CF72" s="49"/>
      <c r="CG72" s="49"/>
      <c r="CH72" s="49"/>
      <c r="CI72" s="49"/>
      <c r="CJ72" s="49"/>
      <c r="CK72" s="49"/>
      <c r="CL72" s="49"/>
      <c r="CM72" s="49"/>
      <c r="CN72" s="49"/>
      <c r="CO72" s="49"/>
      <c r="CP72" s="49"/>
      <c r="CQ72" s="49"/>
      <c r="CR72" s="49"/>
      <c r="CS72" s="49"/>
      <c r="CT72" s="49"/>
      <c r="CU72" s="49"/>
      <c r="CV72" s="49"/>
      <c r="CW72" s="49"/>
      <c r="CX72" s="49"/>
      <c r="CY72" s="49"/>
      <c r="CZ72" s="49"/>
      <c r="DA72" s="49"/>
      <c r="DB72" s="49"/>
      <c r="DC72" s="49"/>
      <c r="DD72" s="49"/>
      <c r="DE72" s="49"/>
      <c r="DF72" s="49"/>
      <c r="DG72" s="49"/>
      <c r="DH72" s="49"/>
      <c r="DI72" s="49"/>
      <c r="DJ72" s="49"/>
      <c r="DK72" s="49"/>
      <c r="DL72" s="49"/>
      <c r="DM72" s="49"/>
      <c r="DN72" s="49"/>
      <c r="DO72" s="49"/>
      <c r="DP72" s="49"/>
      <c r="DQ72" s="49"/>
      <c r="DR72" s="49"/>
      <c r="DS72" s="49"/>
      <c r="DT72" s="49"/>
      <c r="DU72" s="49"/>
      <c r="DV72" s="49"/>
      <c r="DW72" s="49"/>
      <c r="DX72" s="49"/>
      <c r="DY72" s="49"/>
      <c r="DZ72" s="49"/>
      <c r="EA72" s="49"/>
      <c r="EB72" s="49"/>
      <c r="EC72" s="49"/>
      <c r="ED72" s="49"/>
      <c r="EE72" s="49"/>
      <c r="EF72" s="49"/>
      <c r="EG72" s="49"/>
      <c r="EH72" s="49"/>
      <c r="EI72" s="49"/>
      <c r="EJ72" s="49"/>
      <c r="EK72" s="49"/>
      <c r="EL72" s="49"/>
      <c r="EM72" s="49"/>
      <c r="EN72" s="49"/>
      <c r="EO72" s="49"/>
      <c r="EP72" s="49"/>
      <c r="EQ72" s="49"/>
      <c r="ER72" s="49"/>
      <c r="ES72" s="49"/>
      <c r="ET72" s="49"/>
      <c r="EU72" s="49"/>
      <c r="EV72" s="49"/>
      <c r="EW72" s="49"/>
      <c r="EX72" s="49"/>
      <c r="EY72" s="49"/>
      <c r="EZ72" s="49"/>
      <c r="FA72" s="49"/>
      <c r="FB72" s="49"/>
      <c r="FC72" s="49"/>
      <c r="FD72" s="49"/>
      <c r="FE72" s="49"/>
      <c r="FF72" s="49"/>
      <c r="FG72" s="49"/>
      <c r="FH72" s="49"/>
      <c r="FI72" s="49"/>
      <c r="FJ72" s="49"/>
      <c r="FK72" s="49"/>
      <c r="FL72" s="49"/>
      <c r="FM72" s="49"/>
      <c r="FN72" s="49"/>
      <c r="FO72" s="49"/>
      <c r="FP72" s="49"/>
      <c r="FQ72" s="49"/>
      <c r="FR72" s="49"/>
      <c r="FS72" s="49"/>
      <c r="FT72" s="49"/>
      <c r="FU72" s="49"/>
      <c r="FV72" s="49"/>
      <c r="FW72" s="49"/>
      <c r="FX72" s="49"/>
      <c r="FY72" s="49"/>
      <c r="FZ72" s="49"/>
      <c r="GA72" s="49"/>
      <c r="GB72" s="49"/>
      <c r="GC72" s="49"/>
      <c r="GD72" s="49"/>
      <c r="GE72" s="49"/>
      <c r="GF72" s="49"/>
      <c r="GG72" s="49"/>
      <c r="GH72" s="49"/>
      <c r="GI72" s="49"/>
      <c r="GJ72" s="49"/>
      <c r="GK72" s="49"/>
      <c r="GL72" s="49"/>
      <c r="GM72" s="49"/>
      <c r="GN72" s="49"/>
      <c r="GO72" s="49"/>
      <c r="GP72" s="49"/>
      <c r="GQ72" s="49"/>
      <c r="GR72" s="49"/>
      <c r="GS72" s="49"/>
      <c r="GT72" s="49"/>
      <c r="GU72" s="49"/>
      <c r="GV72" s="49"/>
      <c r="GW72" s="49"/>
      <c r="GX72" s="49"/>
      <c r="GY72" s="49"/>
      <c r="GZ72" s="49"/>
      <c r="HA72" s="49"/>
      <c r="HB72" s="49"/>
      <c r="HC72" s="49"/>
      <c r="HD72" s="49"/>
      <c r="HE72" s="49"/>
      <c r="HF72" s="49"/>
      <c r="HG72" s="49"/>
      <c r="HH72" s="49"/>
      <c r="HI72" s="49"/>
      <c r="HJ72" s="49"/>
      <c r="HK72" s="49"/>
      <c r="HL72" s="49"/>
      <c r="HM72" s="49"/>
      <c r="HN72" s="49"/>
      <c r="HO72" s="49"/>
      <c r="HP72" s="49"/>
      <c r="HQ72" s="49"/>
      <c r="HR72" s="49"/>
      <c r="HS72" s="49"/>
      <c r="HT72" s="49"/>
      <c r="HU72" s="49"/>
      <c r="HV72" s="49"/>
      <c r="HW72" s="49"/>
      <c r="HX72" s="49"/>
      <c r="HY72" s="49"/>
      <c r="HZ72" s="49"/>
      <c r="IA72" s="49"/>
      <c r="IB72" s="49"/>
      <c r="IC72" s="49"/>
      <c r="ID72" s="49"/>
      <c r="IE72" s="49"/>
      <c r="IF72" s="49"/>
      <c r="IG72" s="49"/>
      <c r="IH72" s="49"/>
      <c r="II72" s="49"/>
      <c r="IJ72" s="49"/>
      <c r="IK72" s="49"/>
      <c r="IL72" s="49"/>
      <c r="IM72" s="49"/>
      <c r="IN72" s="49"/>
      <c r="IO72" s="49"/>
      <c r="IP72" s="49"/>
      <c r="IQ72" s="49"/>
      <c r="IR72" s="49"/>
      <c r="IS72" s="49"/>
      <c r="IT72" s="49"/>
      <c r="IU72" s="49"/>
      <c r="IV72" s="49"/>
    </row>
    <row r="73" spans="1:256" s="26" customFormat="1" ht="45" customHeight="1" x14ac:dyDescent="0.25">
      <c r="A73" s="10"/>
      <c r="B73" s="10"/>
      <c r="C73" s="10"/>
      <c r="D73" s="72" t="s">
        <v>12</v>
      </c>
      <c r="E73" s="69"/>
      <c r="F73" s="16"/>
      <c r="G73" s="16"/>
      <c r="H73" s="70"/>
      <c r="I73" s="71"/>
      <c r="J73" s="71"/>
      <c r="K73" s="73">
        <f>SUM(K14:K72)</f>
        <v>9199595.6999999993</v>
      </c>
      <c r="L73" s="73">
        <f>SUM(L14:L72)</f>
        <v>495110.97000000003</v>
      </c>
      <c r="M73" s="73">
        <f>SUM(M14:M72)</f>
        <v>8704484.7299999986</v>
      </c>
      <c r="N73" s="10">
        <f>SUM(N32:N71)</f>
        <v>334583.58999999991</v>
      </c>
      <c r="O73" s="25"/>
    </row>
    <row r="76" spans="1:256" x14ac:dyDescent="0.35">
      <c r="A76" s="27"/>
      <c r="B76" s="28"/>
      <c r="C76" s="27"/>
      <c r="D76" s="29"/>
      <c r="E76" s="29"/>
      <c r="F76" s="17"/>
      <c r="G76" s="29"/>
      <c r="H76" s="29"/>
      <c r="I76" s="29"/>
      <c r="J76" s="29"/>
      <c r="K76" s="29"/>
      <c r="L76" s="29"/>
      <c r="M76" s="30"/>
    </row>
    <row r="77" spans="1:256" x14ac:dyDescent="0.35">
      <c r="A77" s="31" t="s">
        <v>4</v>
      </c>
      <c r="B77" s="32"/>
      <c r="D77" s="33"/>
      <c r="E77" s="33"/>
      <c r="F77" s="18"/>
      <c r="G77" s="33"/>
      <c r="H77" s="33"/>
      <c r="I77" s="33"/>
      <c r="J77" s="34" t="s">
        <v>7</v>
      </c>
      <c r="K77" s="31" t="s">
        <v>7</v>
      </c>
      <c r="L77" s="31"/>
      <c r="M77" s="32"/>
    </row>
    <row r="78" spans="1:256" x14ac:dyDescent="0.35">
      <c r="A78" s="35" t="s">
        <v>5</v>
      </c>
      <c r="B78" s="32"/>
      <c r="D78" s="32"/>
      <c r="E78" s="32"/>
      <c r="F78" s="19"/>
      <c r="G78" s="32"/>
      <c r="H78" s="32"/>
      <c r="I78" s="32"/>
      <c r="J78" s="34" t="s">
        <v>8</v>
      </c>
      <c r="K78" s="35" t="s">
        <v>8</v>
      </c>
      <c r="L78" s="35"/>
      <c r="M78" s="32"/>
    </row>
    <row r="79" spans="1:256" x14ac:dyDescent="0.35">
      <c r="A79" s="35" t="s">
        <v>6</v>
      </c>
      <c r="B79" s="32"/>
      <c r="D79" s="33"/>
      <c r="E79" s="33"/>
      <c r="F79" s="18"/>
      <c r="G79" s="33"/>
      <c r="H79" s="33"/>
      <c r="I79" s="33"/>
      <c r="J79" s="34" t="s">
        <v>9</v>
      </c>
      <c r="K79" s="35" t="s">
        <v>9</v>
      </c>
      <c r="L79" s="35"/>
      <c r="M79" s="32"/>
    </row>
    <row r="83" spans="5:15" x14ac:dyDescent="0.35">
      <c r="E83" s="40"/>
    </row>
    <row r="86" spans="5:15" s="36" customFormat="1" x14ac:dyDescent="0.35">
      <c r="F86" s="19"/>
      <c r="O86" s="37"/>
    </row>
    <row r="87" spans="5:15" s="36" customFormat="1" x14ac:dyDescent="0.35">
      <c r="F87" s="19"/>
      <c r="O87" s="37"/>
    </row>
    <row r="88" spans="5:15" s="36" customFormat="1" x14ac:dyDescent="0.35">
      <c r="F88" s="19"/>
      <c r="O88" s="37"/>
    </row>
    <row r="89" spans="5:15" s="36" customFormat="1" x14ac:dyDescent="0.35">
      <c r="F89" s="19"/>
      <c r="O89" s="37"/>
    </row>
    <row r="90" spans="5:15" s="36" customFormat="1" x14ac:dyDescent="0.35">
      <c r="F90" s="19"/>
      <c r="O90" s="37"/>
    </row>
    <row r="91" spans="5:15" s="36" customFormat="1" x14ac:dyDescent="0.35">
      <c r="F91" s="19"/>
      <c r="O91" s="37"/>
    </row>
    <row r="92" spans="5:15" s="36" customFormat="1" x14ac:dyDescent="0.35">
      <c r="F92" s="19"/>
      <c r="O92" s="37"/>
    </row>
    <row r="93" spans="5:15" s="36" customFormat="1" x14ac:dyDescent="0.35">
      <c r="F93" s="19"/>
      <c r="O93" s="37"/>
    </row>
    <row r="94" spans="5:15" s="36" customFormat="1" x14ac:dyDescent="0.35">
      <c r="F94" s="19"/>
      <c r="O94" s="37"/>
    </row>
    <row r="95" spans="5:15" s="36" customFormat="1" x14ac:dyDescent="0.35">
      <c r="F95" s="19"/>
      <c r="O95" s="37"/>
    </row>
    <row r="96" spans="5:15" s="36" customFormat="1" x14ac:dyDescent="0.35">
      <c r="F96" s="19"/>
      <c r="O96" s="37"/>
    </row>
    <row r="97" spans="4:15" s="36" customFormat="1" x14ac:dyDescent="0.35">
      <c r="F97" s="19"/>
      <c r="O97" s="37"/>
    </row>
    <row r="98" spans="4:15" s="36" customFormat="1" x14ac:dyDescent="0.35">
      <c r="F98" s="19"/>
      <c r="O98" s="37"/>
    </row>
    <row r="99" spans="4:15" s="36" customFormat="1" x14ac:dyDescent="0.35">
      <c r="F99" s="19"/>
      <c r="O99" s="37"/>
    </row>
    <row r="100" spans="4:15" s="36" customFormat="1" x14ac:dyDescent="0.35">
      <c r="F100" s="19"/>
      <c r="O100" s="37"/>
    </row>
    <row r="101" spans="4:15" s="36" customFormat="1" x14ac:dyDescent="0.35">
      <c r="F101" s="19"/>
      <c r="O101" s="37"/>
    </row>
    <row r="102" spans="4:15" s="36" customFormat="1" x14ac:dyDescent="0.35">
      <c r="F102" s="19"/>
      <c r="O102" s="37"/>
    </row>
    <row r="103" spans="4:15" s="36" customFormat="1" x14ac:dyDescent="0.35">
      <c r="F103" s="19"/>
      <c r="O103" s="37"/>
    </row>
    <row r="104" spans="4:15" s="36" customFormat="1" x14ac:dyDescent="0.35">
      <c r="F104" s="19"/>
      <c r="O104" s="37"/>
    </row>
    <row r="105" spans="4:15" s="36" customFormat="1" ht="26.25" x14ac:dyDescent="0.35">
      <c r="D105" s="38"/>
      <c r="E105" s="38"/>
      <c r="F105" s="20"/>
      <c r="G105" s="38"/>
      <c r="H105" s="38"/>
      <c r="I105" s="38"/>
      <c r="J105" s="38"/>
      <c r="K105" s="38"/>
      <c r="L105" s="38"/>
      <c r="O105" s="37"/>
    </row>
    <row r="106" spans="4:15" s="36" customFormat="1" ht="26.25" x14ac:dyDescent="0.35">
      <c r="D106" s="38"/>
      <c r="E106" s="38"/>
      <c r="F106" s="20"/>
      <c r="G106" s="38"/>
      <c r="H106" s="38"/>
      <c r="I106" s="38"/>
      <c r="J106" s="38"/>
      <c r="K106" s="38"/>
      <c r="L106" s="38"/>
      <c r="O106" s="37"/>
    </row>
    <row r="107" spans="4:15" s="36" customFormat="1" ht="26.25" x14ac:dyDescent="0.35">
      <c r="D107" s="2"/>
      <c r="E107" s="2"/>
      <c r="F107" s="21"/>
      <c r="G107" s="2"/>
      <c r="H107" s="2"/>
      <c r="I107" s="2"/>
      <c r="J107" s="2"/>
      <c r="K107" s="2"/>
      <c r="L107" s="2"/>
      <c r="O107" s="37"/>
    </row>
    <row r="108" spans="4:15" s="36" customFormat="1" x14ac:dyDescent="0.35">
      <c r="D108" s="39"/>
      <c r="E108" s="39"/>
      <c r="F108" s="22"/>
      <c r="G108" s="39"/>
      <c r="H108" s="39"/>
      <c r="I108" s="39"/>
      <c r="J108" s="39"/>
      <c r="K108" s="39"/>
      <c r="L108" s="39"/>
      <c r="O108" s="37"/>
    </row>
    <row r="109" spans="4:15" s="36" customFormat="1" ht="26.25" x14ac:dyDescent="0.35">
      <c r="D109" s="2"/>
      <c r="E109" s="2"/>
      <c r="F109" s="21"/>
      <c r="G109" s="2"/>
      <c r="H109" s="2"/>
      <c r="I109" s="2"/>
      <c r="J109" s="2"/>
      <c r="K109" s="2"/>
      <c r="L109" s="2"/>
      <c r="O109" s="37"/>
    </row>
    <row r="110" spans="4:15" s="36" customFormat="1" x14ac:dyDescent="0.35">
      <c r="D110" s="39"/>
      <c r="E110" s="39"/>
      <c r="F110" s="22"/>
      <c r="G110" s="39"/>
      <c r="H110" s="39"/>
      <c r="I110" s="39"/>
      <c r="J110" s="39"/>
      <c r="K110" s="39"/>
      <c r="L110" s="39"/>
      <c r="O110" s="37"/>
    </row>
    <row r="111" spans="4:15" s="36" customFormat="1" ht="26.25" x14ac:dyDescent="0.35">
      <c r="D111" s="2"/>
      <c r="E111" s="2"/>
      <c r="F111" s="21"/>
      <c r="G111" s="2"/>
      <c r="H111" s="2"/>
      <c r="I111" s="2"/>
      <c r="J111" s="2"/>
      <c r="K111" s="2"/>
      <c r="L111" s="2"/>
      <c r="O111" s="37"/>
    </row>
    <row r="112" spans="4:15" s="36" customFormat="1" x14ac:dyDescent="0.35">
      <c r="D112" s="39"/>
      <c r="E112" s="39"/>
      <c r="F112" s="22"/>
      <c r="G112" s="39"/>
      <c r="H112" s="39"/>
      <c r="I112" s="39"/>
      <c r="J112" s="39"/>
      <c r="K112" s="39"/>
      <c r="L112" s="39"/>
      <c r="O112" s="37"/>
    </row>
    <row r="113" spans="4:15" s="36" customFormat="1" ht="26.25" x14ac:dyDescent="0.35">
      <c r="D113" s="2"/>
      <c r="E113" s="2"/>
      <c r="F113" s="21"/>
      <c r="G113" s="2"/>
      <c r="H113" s="2"/>
      <c r="I113" s="2"/>
      <c r="J113" s="2"/>
      <c r="K113" s="2"/>
      <c r="L113" s="2"/>
      <c r="O113" s="37"/>
    </row>
    <row r="114" spans="4:15" s="36" customFormat="1" x14ac:dyDescent="0.35">
      <c r="D114" s="39"/>
      <c r="E114" s="39"/>
      <c r="F114" s="22"/>
      <c r="G114" s="39"/>
      <c r="H114" s="39"/>
      <c r="I114" s="39"/>
      <c r="J114" s="39"/>
      <c r="K114" s="39"/>
      <c r="L114" s="39"/>
      <c r="O114" s="37"/>
    </row>
    <row r="115" spans="4:15" s="36" customFormat="1" ht="26.25" x14ac:dyDescent="0.35">
      <c r="D115" s="2"/>
      <c r="E115" s="2"/>
      <c r="F115" s="21"/>
      <c r="G115" s="2"/>
      <c r="H115" s="2"/>
      <c r="I115" s="2"/>
      <c r="J115" s="2"/>
      <c r="K115" s="2"/>
      <c r="L115" s="2"/>
      <c r="O115" s="37"/>
    </row>
    <row r="116" spans="4:15" s="36" customFormat="1" x14ac:dyDescent="0.35">
      <c r="D116" s="39"/>
      <c r="E116" s="39"/>
      <c r="F116" s="22"/>
      <c r="G116" s="39"/>
      <c r="H116" s="39"/>
      <c r="I116" s="39"/>
      <c r="J116" s="39"/>
      <c r="K116" s="39"/>
      <c r="L116" s="39"/>
      <c r="O116" s="37"/>
    </row>
    <row r="117" spans="4:15" s="36" customFormat="1" ht="26.25" x14ac:dyDescent="0.35">
      <c r="D117" s="2"/>
      <c r="E117" s="2"/>
      <c r="F117" s="21"/>
      <c r="G117" s="2"/>
      <c r="H117" s="2"/>
      <c r="I117" s="2"/>
      <c r="J117" s="2"/>
      <c r="K117" s="2"/>
      <c r="L117" s="2"/>
      <c r="O117" s="37"/>
    </row>
    <row r="118" spans="4:15" s="36" customFormat="1" x14ac:dyDescent="0.35">
      <c r="D118" s="39"/>
      <c r="E118" s="39"/>
      <c r="F118" s="22"/>
      <c r="G118" s="39"/>
      <c r="H118" s="39"/>
      <c r="I118" s="39"/>
      <c r="J118" s="39"/>
      <c r="K118" s="39"/>
      <c r="L118" s="39"/>
      <c r="O118" s="37"/>
    </row>
    <row r="119" spans="4:15" s="36" customFormat="1" ht="26.25" x14ac:dyDescent="0.35">
      <c r="D119" s="2"/>
      <c r="E119" s="2"/>
      <c r="F119" s="21"/>
      <c r="G119" s="2"/>
      <c r="H119" s="2"/>
      <c r="I119" s="2"/>
      <c r="J119" s="2"/>
      <c r="K119" s="2"/>
      <c r="L119" s="2"/>
      <c r="O119" s="37"/>
    </row>
    <row r="120" spans="4:15" s="36" customFormat="1" x14ac:dyDescent="0.35">
      <c r="D120" s="39"/>
      <c r="E120" s="39"/>
      <c r="F120" s="22"/>
      <c r="G120" s="39"/>
      <c r="H120" s="39"/>
      <c r="I120" s="39"/>
      <c r="J120" s="39"/>
      <c r="K120" s="39"/>
      <c r="L120" s="39"/>
      <c r="O120" s="37"/>
    </row>
    <row r="121" spans="4:15" s="36" customFormat="1" ht="26.25" x14ac:dyDescent="0.35">
      <c r="D121" s="2"/>
      <c r="E121" s="2"/>
      <c r="F121" s="21"/>
      <c r="G121" s="2"/>
      <c r="H121" s="2"/>
      <c r="I121" s="2"/>
      <c r="J121" s="2"/>
      <c r="K121" s="2"/>
      <c r="L121" s="2"/>
      <c r="O121" s="37"/>
    </row>
    <row r="122" spans="4:15" s="36" customFormat="1" x14ac:dyDescent="0.35">
      <c r="D122" s="39"/>
      <c r="E122" s="39"/>
      <c r="F122" s="22"/>
      <c r="G122" s="39"/>
      <c r="H122" s="39"/>
      <c r="I122" s="39"/>
      <c r="J122" s="39"/>
      <c r="K122" s="39"/>
      <c r="L122" s="39"/>
      <c r="O122" s="37"/>
    </row>
    <row r="123" spans="4:15" s="36" customFormat="1" ht="26.25" x14ac:dyDescent="0.35">
      <c r="D123" s="2"/>
      <c r="E123" s="2"/>
      <c r="F123" s="21"/>
      <c r="G123" s="2"/>
      <c r="H123" s="2"/>
      <c r="I123" s="2"/>
      <c r="J123" s="2"/>
      <c r="K123" s="2"/>
      <c r="L123" s="2"/>
      <c r="O123" s="37"/>
    </row>
    <row r="124" spans="4:15" s="36" customFormat="1" x14ac:dyDescent="0.35">
      <c r="D124" s="39"/>
      <c r="E124" s="39"/>
      <c r="F124" s="22"/>
      <c r="G124" s="39"/>
      <c r="H124" s="39"/>
      <c r="I124" s="39"/>
      <c r="J124" s="39"/>
      <c r="K124" s="39"/>
      <c r="L124" s="39"/>
      <c r="O124" s="37"/>
    </row>
    <row r="125" spans="4:15" s="36" customFormat="1" ht="26.25" x14ac:dyDescent="0.35">
      <c r="D125" s="2"/>
      <c r="E125" s="2"/>
      <c r="F125" s="21"/>
      <c r="G125" s="2"/>
      <c r="H125" s="2"/>
      <c r="I125" s="2"/>
      <c r="J125" s="2"/>
      <c r="K125" s="2"/>
      <c r="L125" s="2"/>
      <c r="O125" s="37"/>
    </row>
    <row r="126" spans="4:15" s="36" customFormat="1" x14ac:dyDescent="0.35">
      <c r="D126" s="39"/>
      <c r="E126" s="39"/>
      <c r="F126" s="22"/>
      <c r="G126" s="39"/>
      <c r="H126" s="39"/>
      <c r="I126" s="39"/>
      <c r="J126" s="39"/>
      <c r="K126" s="39"/>
      <c r="L126" s="39"/>
      <c r="O126" s="37"/>
    </row>
    <row r="127" spans="4:15" s="36" customFormat="1" ht="26.25" x14ac:dyDescent="0.35">
      <c r="D127" s="2"/>
      <c r="E127" s="2"/>
      <c r="F127" s="21"/>
      <c r="G127" s="2"/>
      <c r="H127" s="2"/>
      <c r="I127" s="2"/>
      <c r="J127" s="2"/>
      <c r="K127" s="2"/>
      <c r="L127" s="2"/>
      <c r="O127" s="37"/>
    </row>
    <row r="128" spans="4:15" s="36" customFormat="1" x14ac:dyDescent="0.35">
      <c r="D128" s="39"/>
      <c r="E128" s="39"/>
      <c r="F128" s="22"/>
      <c r="G128" s="39"/>
      <c r="H128" s="39"/>
      <c r="I128" s="39"/>
      <c r="J128" s="39"/>
      <c r="K128" s="39"/>
      <c r="L128" s="39"/>
      <c r="O128" s="37"/>
    </row>
    <row r="129" spans="4:15" s="36" customFormat="1" ht="26.25" x14ac:dyDescent="0.35">
      <c r="D129" s="2"/>
      <c r="E129" s="2"/>
      <c r="F129" s="21"/>
      <c r="G129" s="2"/>
      <c r="H129" s="2"/>
      <c r="I129" s="2"/>
      <c r="J129" s="2"/>
      <c r="K129" s="2"/>
      <c r="L129" s="2"/>
      <c r="O129" s="37"/>
    </row>
    <row r="130" spans="4:15" s="36" customFormat="1" x14ac:dyDescent="0.35">
      <c r="D130" s="39"/>
      <c r="E130" s="39"/>
      <c r="F130" s="22"/>
      <c r="G130" s="39"/>
      <c r="H130" s="39"/>
      <c r="I130" s="39"/>
      <c r="J130" s="39"/>
      <c r="K130" s="39"/>
      <c r="L130" s="39"/>
      <c r="O130" s="37"/>
    </row>
    <row r="131" spans="4:15" s="36" customFormat="1" ht="26.25" x14ac:dyDescent="0.35">
      <c r="D131" s="2"/>
      <c r="E131" s="2"/>
      <c r="F131" s="21"/>
      <c r="G131" s="2"/>
      <c r="H131" s="2"/>
      <c r="I131" s="2"/>
      <c r="J131" s="2"/>
      <c r="K131" s="2"/>
      <c r="L131" s="2"/>
      <c r="O131" s="37"/>
    </row>
    <row r="132" spans="4:15" s="36" customFormat="1" x14ac:dyDescent="0.35">
      <c r="D132" s="39"/>
      <c r="E132" s="39"/>
      <c r="F132" s="22"/>
      <c r="G132" s="39"/>
      <c r="H132" s="39"/>
      <c r="I132" s="39"/>
      <c r="J132" s="39"/>
      <c r="K132" s="39"/>
      <c r="L132" s="39"/>
      <c r="O132" s="37"/>
    </row>
    <row r="133" spans="4:15" ht="26.25" x14ac:dyDescent="0.35">
      <c r="D133" s="2"/>
      <c r="E133" s="2"/>
      <c r="F133" s="21"/>
      <c r="G133" s="2"/>
      <c r="H133" s="2"/>
      <c r="I133" s="2"/>
      <c r="J133" s="2"/>
      <c r="K133" s="2"/>
      <c r="L133" s="2"/>
    </row>
    <row r="134" spans="4:15" x14ac:dyDescent="0.35">
      <c r="D134" s="3"/>
      <c r="E134" s="3"/>
      <c r="F134" s="23"/>
      <c r="G134" s="3"/>
      <c r="H134" s="3"/>
      <c r="I134" s="3"/>
      <c r="J134" s="3"/>
      <c r="K134" s="3"/>
      <c r="L134" s="3"/>
    </row>
    <row r="135" spans="4:15" ht="26.25" x14ac:dyDescent="0.35">
      <c r="D135" s="2"/>
      <c r="E135" s="2"/>
      <c r="F135" s="21"/>
      <c r="G135" s="2"/>
      <c r="H135" s="2"/>
      <c r="I135" s="2"/>
      <c r="J135" s="2"/>
      <c r="K135" s="2"/>
      <c r="L135" s="2"/>
    </row>
    <row r="136" spans="4:15" x14ac:dyDescent="0.35">
      <c r="D136" s="3"/>
      <c r="E136" s="3"/>
      <c r="F136" s="23"/>
      <c r="G136" s="3"/>
      <c r="H136" s="3"/>
      <c r="I136" s="3"/>
      <c r="J136" s="3"/>
      <c r="K136" s="3"/>
      <c r="L136" s="3"/>
    </row>
    <row r="137" spans="4:15" ht="26.25" x14ac:dyDescent="0.35">
      <c r="D137" s="2"/>
      <c r="E137" s="2"/>
      <c r="F137" s="21"/>
      <c r="G137" s="2"/>
      <c r="H137" s="2"/>
      <c r="I137" s="2"/>
      <c r="J137" s="2"/>
      <c r="K137" s="2"/>
      <c r="L137" s="2"/>
    </row>
    <row r="138" spans="4:15" x14ac:dyDescent="0.35">
      <c r="D138" s="3"/>
      <c r="E138" s="3"/>
      <c r="F138" s="23"/>
      <c r="G138" s="3"/>
      <c r="H138" s="3"/>
      <c r="I138" s="3"/>
      <c r="J138" s="3"/>
      <c r="K138" s="3"/>
      <c r="L138" s="3"/>
    </row>
    <row r="139" spans="4:15" ht="26.25" x14ac:dyDescent="0.35">
      <c r="D139" s="2"/>
      <c r="E139" s="2"/>
      <c r="F139" s="21"/>
      <c r="G139" s="2"/>
      <c r="H139" s="2"/>
      <c r="I139" s="2"/>
      <c r="J139" s="2"/>
      <c r="K139" s="2"/>
      <c r="L139" s="2"/>
    </row>
    <row r="140" spans="4:15" x14ac:dyDescent="0.35">
      <c r="D140" s="3"/>
      <c r="E140" s="3"/>
      <c r="F140" s="23"/>
      <c r="G140" s="3"/>
      <c r="H140" s="3"/>
      <c r="I140" s="3"/>
      <c r="J140" s="3"/>
      <c r="K140" s="3"/>
      <c r="L140" s="3"/>
    </row>
    <row r="141" spans="4:15" ht="26.25" x14ac:dyDescent="0.35">
      <c r="D141" s="2"/>
      <c r="E141" s="2"/>
      <c r="F141" s="21"/>
      <c r="G141" s="2"/>
      <c r="H141" s="2"/>
      <c r="I141" s="2"/>
      <c r="J141" s="2"/>
      <c r="K141" s="2"/>
      <c r="L141" s="2"/>
    </row>
    <row r="142" spans="4:15" x14ac:dyDescent="0.35">
      <c r="D142" s="3"/>
      <c r="E142" s="3"/>
      <c r="F142" s="23"/>
      <c r="G142" s="3"/>
      <c r="H142" s="3"/>
      <c r="I142" s="3"/>
      <c r="J142" s="3"/>
      <c r="K142" s="3"/>
      <c r="L142" s="3"/>
    </row>
    <row r="143" spans="4:15" ht="26.25" x14ac:dyDescent="0.35">
      <c r="D143" s="2"/>
      <c r="E143" s="2"/>
      <c r="F143" s="21"/>
      <c r="G143" s="2"/>
      <c r="H143" s="2"/>
      <c r="I143" s="2"/>
      <c r="J143" s="2"/>
      <c r="K143" s="2"/>
      <c r="L143" s="2"/>
    </row>
    <row r="144" spans="4:15" x14ac:dyDescent="0.35">
      <c r="D144" s="3"/>
      <c r="E144" s="3"/>
      <c r="F144" s="23"/>
      <c r="G144" s="3"/>
      <c r="H144" s="3"/>
      <c r="I144" s="3"/>
      <c r="J144" s="3"/>
      <c r="K144" s="3"/>
      <c r="L144" s="3"/>
    </row>
    <row r="145" spans="4:12" ht="26.25" x14ac:dyDescent="0.35">
      <c r="D145" s="2"/>
      <c r="E145" s="2"/>
      <c r="F145" s="21"/>
      <c r="G145" s="2"/>
      <c r="H145" s="2"/>
      <c r="I145" s="2"/>
      <c r="J145" s="2"/>
      <c r="K145" s="2"/>
      <c r="L145" s="2"/>
    </row>
    <row r="146" spans="4:12" x14ac:dyDescent="0.35">
      <c r="D146" s="3"/>
      <c r="E146" s="3"/>
      <c r="F146" s="23"/>
      <c r="G146" s="3"/>
      <c r="H146" s="3"/>
      <c r="I146" s="3"/>
      <c r="J146" s="3"/>
      <c r="K146" s="3"/>
      <c r="L146" s="3"/>
    </row>
    <row r="147" spans="4:12" ht="26.25" x14ac:dyDescent="0.35">
      <c r="D147" s="2"/>
      <c r="E147" s="2"/>
      <c r="F147" s="21"/>
      <c r="G147" s="2"/>
      <c r="H147" s="2"/>
      <c r="I147" s="2"/>
      <c r="J147" s="2"/>
      <c r="K147" s="2"/>
      <c r="L147" s="2"/>
    </row>
    <row r="148" spans="4:12" x14ac:dyDescent="0.35">
      <c r="D148" s="3"/>
      <c r="E148" s="3"/>
      <c r="F148" s="23"/>
      <c r="G148" s="3"/>
      <c r="H148" s="3"/>
      <c r="I148" s="3"/>
      <c r="J148" s="3"/>
      <c r="K148" s="3"/>
      <c r="L148" s="3"/>
    </row>
    <row r="149" spans="4:12" ht="26.25" x14ac:dyDescent="0.35">
      <c r="D149" s="2"/>
      <c r="E149" s="2"/>
      <c r="F149" s="21"/>
      <c r="G149" s="2"/>
      <c r="H149" s="2"/>
      <c r="I149" s="2"/>
      <c r="J149" s="2"/>
      <c r="K149" s="2"/>
      <c r="L149" s="2"/>
    </row>
    <row r="150" spans="4:12" x14ac:dyDescent="0.35">
      <c r="D150" s="3"/>
      <c r="E150" s="3"/>
      <c r="F150" s="23"/>
      <c r="G150" s="3"/>
      <c r="H150" s="3"/>
      <c r="I150" s="3"/>
      <c r="J150" s="3"/>
      <c r="K150" s="3"/>
      <c r="L150" s="3"/>
    </row>
    <row r="151" spans="4:12" ht="26.25" x14ac:dyDescent="0.35">
      <c r="D151" s="2"/>
      <c r="E151" s="2"/>
      <c r="F151" s="21"/>
      <c r="G151" s="2"/>
      <c r="H151" s="2"/>
      <c r="I151" s="2"/>
      <c r="J151" s="2"/>
      <c r="K151" s="2"/>
      <c r="L151" s="2"/>
    </row>
    <row r="152" spans="4:12" x14ac:dyDescent="0.35">
      <c r="D152" s="3"/>
      <c r="E152" s="3"/>
      <c r="F152" s="23"/>
      <c r="G152" s="3"/>
      <c r="H152" s="3"/>
      <c r="I152" s="3"/>
      <c r="J152" s="3"/>
      <c r="K152" s="3"/>
      <c r="L152" s="3"/>
    </row>
    <row r="153" spans="4:12" ht="26.25" x14ac:dyDescent="0.35">
      <c r="D153" s="2"/>
      <c r="E153" s="2"/>
      <c r="F153" s="21"/>
      <c r="G153" s="2"/>
      <c r="H153" s="2"/>
      <c r="I153" s="2"/>
      <c r="J153" s="2"/>
      <c r="K153" s="2"/>
      <c r="L153" s="2"/>
    </row>
    <row r="154" spans="4:12" x14ac:dyDescent="0.35">
      <c r="D154" s="3"/>
      <c r="E154" s="3"/>
      <c r="F154" s="23"/>
      <c r="G154" s="3"/>
      <c r="H154" s="3"/>
      <c r="I154" s="3"/>
      <c r="J154" s="3"/>
      <c r="K154" s="3"/>
      <c r="L154" s="3"/>
    </row>
    <row r="155" spans="4:12" ht="26.25" x14ac:dyDescent="0.35">
      <c r="D155" s="2"/>
      <c r="E155" s="2"/>
      <c r="F155" s="21"/>
      <c r="G155" s="2"/>
      <c r="H155" s="2"/>
      <c r="I155" s="2"/>
      <c r="J155" s="2"/>
      <c r="K155" s="2"/>
      <c r="L155" s="2"/>
    </row>
    <row r="156" spans="4:12" x14ac:dyDescent="0.35">
      <c r="D156" s="3"/>
      <c r="E156" s="3"/>
      <c r="F156" s="23"/>
      <c r="G156" s="3"/>
      <c r="H156" s="3"/>
      <c r="I156" s="3"/>
      <c r="J156" s="3"/>
      <c r="K156" s="3"/>
      <c r="L156" s="3"/>
    </row>
    <row r="157" spans="4:12" ht="26.25" x14ac:dyDescent="0.35">
      <c r="D157" s="2"/>
      <c r="E157" s="2"/>
      <c r="F157" s="21"/>
      <c r="G157" s="2"/>
      <c r="H157" s="2"/>
      <c r="I157" s="2"/>
      <c r="J157" s="2"/>
      <c r="K157" s="2"/>
      <c r="L157" s="2"/>
    </row>
    <row r="158" spans="4:12" x14ac:dyDescent="0.35">
      <c r="D158" s="3"/>
      <c r="E158" s="3"/>
      <c r="F158" s="23"/>
      <c r="G158" s="3"/>
      <c r="H158" s="3"/>
      <c r="I158" s="3"/>
      <c r="J158" s="3"/>
      <c r="K158" s="3"/>
      <c r="L158" s="3"/>
    </row>
    <row r="159" spans="4:12" ht="26.25" x14ac:dyDescent="0.35">
      <c r="D159" s="2"/>
      <c r="E159" s="2"/>
      <c r="F159" s="21"/>
      <c r="G159" s="2"/>
      <c r="H159" s="2"/>
      <c r="I159" s="2"/>
      <c r="J159" s="2"/>
      <c r="K159" s="2"/>
      <c r="L159" s="2"/>
    </row>
    <row r="160" spans="4:12" x14ac:dyDescent="0.35">
      <c r="D160" s="3"/>
      <c r="E160" s="3"/>
      <c r="F160" s="23"/>
      <c r="G160" s="3"/>
      <c r="H160" s="3"/>
      <c r="I160" s="3"/>
      <c r="J160" s="3"/>
      <c r="K160" s="3"/>
      <c r="L160" s="3"/>
    </row>
    <row r="161" spans="4:12" ht="26.25" x14ac:dyDescent="0.35">
      <c r="D161" s="2"/>
      <c r="E161" s="2"/>
      <c r="F161" s="21"/>
      <c r="G161" s="2"/>
      <c r="H161" s="2"/>
      <c r="I161" s="2"/>
      <c r="J161" s="2"/>
      <c r="K161" s="2"/>
      <c r="L161" s="2"/>
    </row>
    <row r="162" spans="4:12" x14ac:dyDescent="0.35">
      <c r="D162" s="3"/>
      <c r="E162" s="3"/>
      <c r="F162" s="23"/>
      <c r="G162" s="3"/>
      <c r="H162" s="3"/>
      <c r="I162" s="3"/>
      <c r="J162" s="3"/>
      <c r="K162" s="3"/>
      <c r="L162" s="3"/>
    </row>
    <row r="163" spans="4:12" ht="26.25" x14ac:dyDescent="0.35">
      <c r="D163" s="2"/>
      <c r="E163" s="2"/>
      <c r="F163" s="21"/>
      <c r="G163" s="2"/>
      <c r="H163" s="2"/>
      <c r="I163" s="2"/>
      <c r="J163" s="2"/>
      <c r="K163" s="2"/>
      <c r="L163" s="2"/>
    </row>
    <row r="164" spans="4:12" x14ac:dyDescent="0.35">
      <c r="D164" s="3"/>
      <c r="E164" s="3"/>
      <c r="F164" s="23"/>
      <c r="G164" s="3"/>
      <c r="H164" s="3"/>
      <c r="I164" s="3"/>
      <c r="J164" s="3"/>
      <c r="K164" s="3"/>
      <c r="L164" s="3"/>
    </row>
    <row r="165" spans="4:12" ht="26.25" x14ac:dyDescent="0.35">
      <c r="D165" s="2"/>
      <c r="E165" s="2"/>
      <c r="F165" s="21"/>
      <c r="G165" s="2"/>
      <c r="H165" s="2"/>
      <c r="I165" s="2"/>
      <c r="J165" s="2"/>
      <c r="K165" s="2"/>
      <c r="L165" s="2"/>
    </row>
    <row r="166" spans="4:12" x14ac:dyDescent="0.35">
      <c r="D166" s="3"/>
      <c r="E166" s="3"/>
      <c r="F166" s="23"/>
      <c r="G166" s="3"/>
      <c r="H166" s="3"/>
      <c r="I166" s="3"/>
      <c r="J166" s="3"/>
      <c r="K166" s="3"/>
      <c r="L166" s="3"/>
    </row>
    <row r="167" spans="4:12" ht="26.25" x14ac:dyDescent="0.35">
      <c r="D167" s="2"/>
      <c r="E167" s="2"/>
      <c r="F167" s="21"/>
      <c r="G167" s="2"/>
      <c r="H167" s="2"/>
      <c r="I167" s="2"/>
      <c r="J167" s="2"/>
      <c r="K167" s="2"/>
      <c r="L167" s="2"/>
    </row>
    <row r="168" spans="4:12" x14ac:dyDescent="0.35">
      <c r="D168" s="3"/>
      <c r="E168" s="3"/>
      <c r="F168" s="23"/>
      <c r="G168" s="3"/>
      <c r="H168" s="3"/>
      <c r="I168" s="3"/>
      <c r="J168" s="3"/>
      <c r="K168" s="3"/>
      <c r="L168" s="3"/>
    </row>
    <row r="169" spans="4:12" ht="26.25" x14ac:dyDescent="0.35">
      <c r="D169" s="2"/>
      <c r="E169" s="2"/>
      <c r="F169" s="21"/>
      <c r="G169" s="2"/>
      <c r="H169" s="2"/>
      <c r="I169" s="2"/>
      <c r="J169" s="2"/>
      <c r="K169" s="2"/>
      <c r="L169" s="2"/>
    </row>
    <row r="170" spans="4:12" x14ac:dyDescent="0.35">
      <c r="D170" s="3"/>
      <c r="E170" s="3"/>
      <c r="F170" s="23"/>
      <c r="G170" s="3"/>
      <c r="H170" s="3"/>
      <c r="I170" s="3"/>
      <c r="J170" s="3"/>
      <c r="K170" s="3"/>
      <c r="L170" s="3"/>
    </row>
    <row r="171" spans="4:12" ht="26.25" x14ac:dyDescent="0.35">
      <c r="D171" s="2"/>
      <c r="E171" s="2"/>
      <c r="F171" s="21"/>
      <c r="G171" s="2"/>
      <c r="H171" s="2"/>
      <c r="I171" s="2"/>
      <c r="J171" s="2"/>
      <c r="K171" s="2"/>
      <c r="L171" s="2"/>
    </row>
    <row r="172" spans="4:12" x14ac:dyDescent="0.35">
      <c r="D172" s="3"/>
      <c r="E172" s="3"/>
      <c r="F172" s="23"/>
      <c r="G172" s="3"/>
      <c r="H172" s="3"/>
      <c r="I172" s="3"/>
      <c r="J172" s="3"/>
      <c r="K172" s="3"/>
      <c r="L172" s="3"/>
    </row>
    <row r="173" spans="4:12" ht="26.25" x14ac:dyDescent="0.35">
      <c r="D173" s="2"/>
      <c r="E173" s="2"/>
      <c r="F173" s="21"/>
      <c r="G173" s="2"/>
      <c r="H173" s="2"/>
      <c r="I173" s="2"/>
      <c r="J173" s="2"/>
      <c r="K173" s="2"/>
      <c r="L173" s="2"/>
    </row>
    <row r="174" spans="4:12" x14ac:dyDescent="0.35">
      <c r="D174" s="3"/>
      <c r="E174" s="3"/>
      <c r="F174" s="23"/>
      <c r="G174" s="3"/>
      <c r="H174" s="3"/>
      <c r="I174" s="3"/>
      <c r="J174" s="3"/>
      <c r="K174" s="3"/>
      <c r="L174" s="3"/>
    </row>
    <row r="175" spans="4:12" ht="26.25" x14ac:dyDescent="0.35">
      <c r="D175" s="2"/>
      <c r="E175" s="2"/>
      <c r="F175" s="21"/>
      <c r="G175" s="2"/>
      <c r="H175" s="2"/>
      <c r="I175" s="2"/>
      <c r="J175" s="2"/>
      <c r="K175" s="2"/>
      <c r="L175" s="2"/>
    </row>
    <row r="176" spans="4:12" x14ac:dyDescent="0.35">
      <c r="D176" s="3"/>
      <c r="E176" s="3"/>
      <c r="F176" s="23"/>
      <c r="G176" s="3"/>
      <c r="H176" s="3"/>
      <c r="I176" s="3"/>
      <c r="J176" s="3"/>
      <c r="K176" s="3"/>
      <c r="L176" s="3"/>
    </row>
    <row r="177" spans="4:12" ht="26.25" x14ac:dyDescent="0.35">
      <c r="D177" s="2"/>
      <c r="E177" s="2"/>
      <c r="F177" s="21"/>
      <c r="G177" s="2"/>
      <c r="H177" s="2"/>
      <c r="I177" s="2"/>
      <c r="J177" s="2"/>
      <c r="K177" s="2"/>
      <c r="L177" s="2"/>
    </row>
    <row r="178" spans="4:12" x14ac:dyDescent="0.35">
      <c r="D178" s="3"/>
      <c r="E178" s="3"/>
      <c r="F178" s="23"/>
      <c r="G178" s="3"/>
      <c r="H178" s="3"/>
      <c r="I178" s="3"/>
      <c r="J178" s="3"/>
      <c r="K178" s="3"/>
      <c r="L178" s="3"/>
    </row>
    <row r="179" spans="4:12" ht="26.25" x14ac:dyDescent="0.35">
      <c r="D179" s="2"/>
      <c r="E179" s="2"/>
      <c r="F179" s="21"/>
      <c r="G179" s="2"/>
      <c r="H179" s="2"/>
      <c r="I179" s="2"/>
      <c r="J179" s="2"/>
      <c r="K179" s="2"/>
      <c r="L179" s="2"/>
    </row>
    <row r="180" spans="4:12" x14ac:dyDescent="0.35">
      <c r="D180" s="3"/>
      <c r="E180" s="3"/>
      <c r="F180" s="23"/>
      <c r="G180" s="3"/>
      <c r="H180" s="3"/>
      <c r="I180" s="3"/>
      <c r="J180" s="3"/>
      <c r="K180" s="3"/>
      <c r="L180" s="3"/>
    </row>
    <row r="181" spans="4:12" ht="26.25" x14ac:dyDescent="0.35">
      <c r="D181" s="2"/>
      <c r="E181" s="2"/>
      <c r="F181" s="21"/>
      <c r="G181" s="2"/>
      <c r="H181" s="2"/>
      <c r="I181" s="2"/>
      <c r="J181" s="2"/>
      <c r="K181" s="2"/>
      <c r="L181" s="2"/>
    </row>
    <row r="182" spans="4:12" x14ac:dyDescent="0.35">
      <c r="D182" s="3"/>
      <c r="E182" s="3"/>
      <c r="F182" s="23"/>
      <c r="G182" s="3"/>
      <c r="H182" s="3"/>
      <c r="I182" s="3"/>
      <c r="J182" s="3"/>
      <c r="K182" s="3"/>
      <c r="L182" s="3"/>
    </row>
    <row r="183" spans="4:12" ht="26.25" x14ac:dyDescent="0.35">
      <c r="D183" s="2"/>
      <c r="E183" s="2"/>
      <c r="F183" s="21"/>
      <c r="G183" s="2"/>
      <c r="H183" s="2"/>
      <c r="I183" s="2"/>
      <c r="J183" s="2"/>
      <c r="K183" s="2"/>
      <c r="L183" s="2"/>
    </row>
    <row r="184" spans="4:12" x14ac:dyDescent="0.35">
      <c r="D184" s="3"/>
      <c r="E184" s="3"/>
      <c r="F184" s="23"/>
      <c r="G184" s="3"/>
      <c r="H184" s="3"/>
      <c r="I184" s="3"/>
      <c r="J184" s="3"/>
      <c r="K184" s="3"/>
      <c r="L184" s="3"/>
    </row>
    <row r="185" spans="4:12" ht="26.25" x14ac:dyDescent="0.35">
      <c r="D185" s="2"/>
      <c r="E185" s="2"/>
      <c r="F185" s="21"/>
      <c r="G185" s="2"/>
      <c r="H185" s="2"/>
      <c r="I185" s="2"/>
      <c r="J185" s="2"/>
      <c r="K185" s="2"/>
      <c r="L185" s="2"/>
    </row>
    <row r="186" spans="4:12" x14ac:dyDescent="0.35">
      <c r="D186" s="3"/>
      <c r="E186" s="3"/>
      <c r="F186" s="23"/>
      <c r="G186" s="3"/>
      <c r="H186" s="3"/>
      <c r="I186" s="3"/>
      <c r="J186" s="3"/>
      <c r="K186" s="3"/>
      <c r="L186" s="3"/>
    </row>
    <row r="187" spans="4:12" ht="26.25" x14ac:dyDescent="0.35">
      <c r="D187" s="2"/>
      <c r="E187" s="2"/>
      <c r="F187" s="21"/>
      <c r="G187" s="2"/>
      <c r="H187" s="2"/>
      <c r="I187" s="2"/>
      <c r="J187" s="2"/>
      <c r="K187" s="2"/>
      <c r="L187" s="2"/>
    </row>
    <row r="188" spans="4:12" x14ac:dyDescent="0.35">
      <c r="D188" s="3"/>
      <c r="E188" s="3"/>
      <c r="F188" s="23"/>
      <c r="G188" s="3"/>
      <c r="H188" s="3"/>
      <c r="I188" s="3"/>
      <c r="J188" s="3"/>
      <c r="K188" s="3"/>
      <c r="L188" s="3"/>
    </row>
    <row r="189" spans="4:12" ht="26.25" x14ac:dyDescent="0.35">
      <c r="D189" s="2"/>
      <c r="E189" s="2"/>
      <c r="F189" s="21"/>
      <c r="G189" s="2"/>
      <c r="H189" s="2"/>
      <c r="I189" s="2"/>
      <c r="J189" s="2"/>
      <c r="K189" s="2"/>
      <c r="L189" s="2"/>
    </row>
    <row r="190" spans="4:12" x14ac:dyDescent="0.35">
      <c r="D190" s="3"/>
      <c r="E190" s="3"/>
      <c r="F190" s="23"/>
      <c r="G190" s="3"/>
      <c r="H190" s="3"/>
      <c r="I190" s="3"/>
      <c r="J190" s="3"/>
      <c r="K190" s="3"/>
      <c r="L190" s="3"/>
    </row>
    <row r="191" spans="4:12" ht="26.25" x14ac:dyDescent="0.35">
      <c r="D191" s="2"/>
      <c r="E191" s="2"/>
      <c r="F191" s="21"/>
      <c r="G191" s="2"/>
      <c r="H191" s="2"/>
      <c r="I191" s="2"/>
      <c r="J191" s="2"/>
      <c r="K191" s="2"/>
      <c r="L191" s="2"/>
    </row>
    <row r="192" spans="4:12" x14ac:dyDescent="0.35">
      <c r="D192" s="3"/>
      <c r="E192" s="3"/>
      <c r="F192" s="23"/>
      <c r="G192" s="3"/>
      <c r="H192" s="3"/>
      <c r="I192" s="3"/>
      <c r="J192" s="3"/>
      <c r="K192" s="3"/>
      <c r="L192" s="3"/>
    </row>
    <row r="193" spans="4:12" ht="26.25" x14ac:dyDescent="0.35">
      <c r="D193" s="2"/>
      <c r="E193" s="2"/>
      <c r="F193" s="21"/>
      <c r="G193" s="2"/>
      <c r="H193" s="2"/>
      <c r="I193" s="2"/>
      <c r="J193" s="2"/>
      <c r="K193" s="2"/>
      <c r="L193" s="2"/>
    </row>
    <row r="194" spans="4:12" x14ac:dyDescent="0.35">
      <c r="D194" s="3"/>
      <c r="E194" s="3"/>
      <c r="F194" s="23"/>
      <c r="G194" s="3"/>
      <c r="H194" s="3"/>
      <c r="I194" s="3"/>
      <c r="J194" s="3"/>
      <c r="K194" s="3"/>
      <c r="L194" s="3"/>
    </row>
    <row r="195" spans="4:12" ht="26.25" x14ac:dyDescent="0.35">
      <c r="D195" s="2"/>
      <c r="E195" s="2"/>
      <c r="F195" s="21"/>
      <c r="G195" s="2"/>
      <c r="H195" s="2"/>
      <c r="I195" s="2"/>
      <c r="J195" s="2"/>
      <c r="K195" s="2"/>
      <c r="L195" s="2"/>
    </row>
    <row r="196" spans="4:12" x14ac:dyDescent="0.35">
      <c r="D196" s="3"/>
      <c r="E196" s="3"/>
      <c r="F196" s="23"/>
      <c r="G196" s="3"/>
      <c r="H196" s="3"/>
      <c r="I196" s="3"/>
      <c r="J196" s="3"/>
      <c r="K196" s="3"/>
      <c r="L196" s="3"/>
    </row>
    <row r="197" spans="4:12" ht="26.25" x14ac:dyDescent="0.35">
      <c r="D197" s="2"/>
      <c r="E197" s="2"/>
      <c r="F197" s="21"/>
      <c r="G197" s="2"/>
      <c r="H197" s="2"/>
      <c r="I197" s="2"/>
      <c r="J197" s="2"/>
      <c r="K197" s="2"/>
      <c r="L197" s="2"/>
    </row>
    <row r="198" spans="4:12" x14ac:dyDescent="0.35">
      <c r="D198" s="3"/>
      <c r="E198" s="3"/>
      <c r="F198" s="23"/>
      <c r="G198" s="3"/>
      <c r="H198" s="3"/>
      <c r="I198" s="3"/>
      <c r="J198" s="3"/>
      <c r="K198" s="3"/>
      <c r="L198" s="3"/>
    </row>
    <row r="199" spans="4:12" ht="26.25" x14ac:dyDescent="0.35">
      <c r="D199" s="2"/>
      <c r="E199" s="2"/>
      <c r="F199" s="21"/>
      <c r="G199" s="2"/>
      <c r="H199" s="2"/>
      <c r="I199" s="2"/>
      <c r="J199" s="2"/>
      <c r="K199" s="2"/>
      <c r="L199" s="2"/>
    </row>
    <row r="200" spans="4:12" x14ac:dyDescent="0.35">
      <c r="D200" s="3"/>
      <c r="E200" s="3"/>
      <c r="F200" s="23"/>
      <c r="G200" s="3"/>
      <c r="H200" s="3"/>
      <c r="I200" s="3"/>
      <c r="J200" s="3"/>
      <c r="K200" s="3"/>
      <c r="L200" s="3"/>
    </row>
    <row r="201" spans="4:12" ht="26.25" x14ac:dyDescent="0.35">
      <c r="D201" s="2"/>
      <c r="E201" s="2"/>
      <c r="F201" s="21"/>
      <c r="G201" s="2"/>
      <c r="H201" s="2"/>
      <c r="I201" s="2"/>
      <c r="J201" s="2"/>
      <c r="K201" s="2"/>
      <c r="L201" s="2"/>
    </row>
    <row r="202" spans="4:12" x14ac:dyDescent="0.35">
      <c r="D202" s="3"/>
      <c r="E202" s="3"/>
      <c r="F202" s="23"/>
      <c r="G202" s="3"/>
      <c r="H202" s="3"/>
      <c r="I202" s="3"/>
      <c r="J202" s="3"/>
      <c r="K202" s="3"/>
      <c r="L202" s="3"/>
    </row>
    <row r="203" spans="4:12" ht="26.25" x14ac:dyDescent="0.35">
      <c r="D203" s="2"/>
      <c r="E203" s="2"/>
      <c r="F203" s="21"/>
      <c r="G203" s="2"/>
      <c r="H203" s="2"/>
      <c r="I203" s="2"/>
      <c r="J203" s="2"/>
      <c r="K203" s="2"/>
      <c r="L203" s="2"/>
    </row>
    <row r="204" spans="4:12" x14ac:dyDescent="0.35">
      <c r="D204" s="3"/>
      <c r="E204" s="3"/>
      <c r="F204" s="23"/>
      <c r="G204" s="3"/>
      <c r="H204" s="3"/>
      <c r="I204" s="3"/>
      <c r="J204" s="3"/>
      <c r="K204" s="3"/>
      <c r="L204" s="3"/>
    </row>
    <row r="205" spans="4:12" ht="26.25" x14ac:dyDescent="0.35">
      <c r="D205" s="2"/>
      <c r="E205" s="2"/>
      <c r="F205" s="21"/>
      <c r="G205" s="2"/>
      <c r="H205" s="2"/>
      <c r="I205" s="2"/>
      <c r="J205" s="2"/>
      <c r="K205" s="2"/>
      <c r="L205" s="2"/>
    </row>
    <row r="206" spans="4:12" x14ac:dyDescent="0.35">
      <c r="D206" s="3"/>
      <c r="E206" s="3"/>
      <c r="F206" s="23"/>
      <c r="G206" s="3"/>
      <c r="H206" s="3"/>
      <c r="I206" s="3"/>
      <c r="J206" s="3"/>
      <c r="K206" s="3"/>
      <c r="L206" s="3"/>
    </row>
    <row r="207" spans="4:12" ht="26.25" x14ac:dyDescent="0.35">
      <c r="D207" s="2"/>
      <c r="E207" s="2"/>
      <c r="F207" s="21"/>
      <c r="G207" s="2"/>
      <c r="H207" s="2"/>
      <c r="I207" s="2"/>
      <c r="J207" s="2"/>
      <c r="K207" s="2"/>
      <c r="L207" s="2"/>
    </row>
    <row r="208" spans="4:12" x14ac:dyDescent="0.35">
      <c r="D208" s="3"/>
      <c r="E208" s="3"/>
      <c r="F208" s="23"/>
      <c r="G208" s="3"/>
      <c r="H208" s="3"/>
      <c r="I208" s="3"/>
      <c r="J208" s="3"/>
      <c r="K208" s="3"/>
      <c r="L208" s="3"/>
    </row>
    <row r="209" spans="4:12" ht="26.25" x14ac:dyDescent="0.35">
      <c r="D209" s="2"/>
      <c r="E209" s="2"/>
      <c r="F209" s="21"/>
      <c r="G209" s="2"/>
      <c r="H209" s="2"/>
      <c r="I209" s="2"/>
      <c r="J209" s="2"/>
      <c r="K209" s="2"/>
      <c r="L209" s="2"/>
    </row>
    <row r="210" spans="4:12" x14ac:dyDescent="0.35">
      <c r="D210" s="3"/>
      <c r="E210" s="3"/>
      <c r="F210" s="23"/>
      <c r="G210" s="3"/>
      <c r="H210" s="3"/>
      <c r="I210" s="3"/>
      <c r="J210" s="3"/>
      <c r="K210" s="3"/>
      <c r="L210" s="3"/>
    </row>
    <row r="211" spans="4:12" ht="26.25" x14ac:dyDescent="0.35">
      <c r="D211" s="2"/>
      <c r="E211" s="2"/>
      <c r="F211" s="21"/>
      <c r="G211" s="2"/>
      <c r="H211" s="2"/>
      <c r="I211" s="2"/>
      <c r="J211" s="2"/>
      <c r="K211" s="2"/>
      <c r="L211" s="2"/>
    </row>
    <row r="212" spans="4:12" x14ac:dyDescent="0.35">
      <c r="D212" s="3"/>
      <c r="E212" s="3"/>
      <c r="F212" s="23"/>
      <c r="G212" s="3"/>
      <c r="H212" s="3"/>
      <c r="I212" s="3"/>
      <c r="J212" s="3"/>
      <c r="K212" s="3"/>
      <c r="L212" s="3"/>
    </row>
    <row r="213" spans="4:12" ht="26.25" x14ac:dyDescent="0.35">
      <c r="D213" s="2"/>
      <c r="E213" s="2"/>
      <c r="F213" s="21"/>
      <c r="G213" s="2"/>
      <c r="H213" s="2"/>
      <c r="I213" s="2"/>
      <c r="J213" s="2"/>
      <c r="K213" s="2"/>
      <c r="L213" s="2"/>
    </row>
    <row r="214" spans="4:12" x14ac:dyDescent="0.35">
      <c r="D214" s="3"/>
      <c r="E214" s="3"/>
      <c r="F214" s="23"/>
      <c r="G214" s="3"/>
      <c r="H214" s="3"/>
      <c r="I214" s="3"/>
      <c r="J214" s="3"/>
      <c r="K214" s="3"/>
      <c r="L214" s="3"/>
    </row>
    <row r="215" spans="4:12" ht="26.25" x14ac:dyDescent="0.35">
      <c r="D215" s="2"/>
      <c r="E215" s="2"/>
      <c r="F215" s="21"/>
      <c r="G215" s="2"/>
      <c r="H215" s="2"/>
      <c r="I215" s="2"/>
      <c r="J215" s="2"/>
      <c r="K215" s="2"/>
      <c r="L215" s="2"/>
    </row>
    <row r="216" spans="4:12" x14ac:dyDescent="0.35">
      <c r="D216" s="3"/>
      <c r="E216" s="3"/>
      <c r="F216" s="23"/>
      <c r="G216" s="3"/>
      <c r="H216" s="3"/>
      <c r="I216" s="3"/>
      <c r="J216" s="3"/>
      <c r="K216" s="3"/>
      <c r="L216" s="3"/>
    </row>
    <row r="217" spans="4:12" ht="26.25" x14ac:dyDescent="0.35">
      <c r="D217" s="2"/>
      <c r="E217" s="2"/>
      <c r="F217" s="21"/>
      <c r="G217" s="2"/>
      <c r="H217" s="2"/>
      <c r="I217" s="2"/>
      <c r="J217" s="2"/>
      <c r="K217" s="2"/>
      <c r="L217" s="2"/>
    </row>
    <row r="218" spans="4:12" x14ac:dyDescent="0.35">
      <c r="D218" s="3"/>
      <c r="E218" s="3"/>
      <c r="F218" s="23"/>
      <c r="G218" s="3"/>
      <c r="H218" s="3"/>
      <c r="I218" s="3"/>
      <c r="J218" s="3"/>
      <c r="K218" s="3"/>
      <c r="L218" s="3"/>
    </row>
    <row r="219" spans="4:12" ht="26.25" x14ac:dyDescent="0.35">
      <c r="D219" s="2"/>
      <c r="E219" s="2"/>
      <c r="F219" s="21"/>
      <c r="G219" s="2"/>
      <c r="H219" s="2"/>
      <c r="I219" s="2"/>
      <c r="J219" s="2"/>
      <c r="K219" s="2"/>
      <c r="L219" s="2"/>
    </row>
    <row r="220" spans="4:12" x14ac:dyDescent="0.35">
      <c r="D220" s="3"/>
      <c r="E220" s="3"/>
      <c r="F220" s="23"/>
      <c r="G220" s="3"/>
      <c r="H220" s="3"/>
      <c r="I220" s="3"/>
      <c r="J220" s="3"/>
      <c r="K220" s="3"/>
      <c r="L220" s="3"/>
    </row>
    <row r="221" spans="4:12" ht="26.25" x14ac:dyDescent="0.35">
      <c r="D221" s="2"/>
      <c r="E221" s="2"/>
      <c r="F221" s="21"/>
      <c r="G221" s="2"/>
      <c r="H221" s="2"/>
      <c r="I221" s="2"/>
      <c r="J221" s="2"/>
      <c r="K221" s="2"/>
      <c r="L221" s="2"/>
    </row>
  </sheetData>
  <sortState ref="A14:IV72">
    <sortCondition ref="F14:F72"/>
  </sortState>
  <mergeCells count="4">
    <mergeCell ref="A9:N9"/>
    <mergeCell ref="A11:M11"/>
    <mergeCell ref="A12:M12"/>
    <mergeCell ref="A10:N10"/>
  </mergeCells>
  <pageMargins left="2.0866141732283467" right="0.23622047244094491" top="0.74803149606299213" bottom="0.74803149606299213" header="0.31496062992125984" footer="0.31496062992125984"/>
  <pageSetup paperSize="5" scale="39" orientation="landscape" r:id="rId1"/>
  <rowBreaks count="2" manualBreakCount="2">
    <brk id="30" max="12" man="1"/>
    <brk id="46" max="1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PAGO SUPLIDORES  OCTUBRE 2022</vt:lpstr>
      <vt:lpstr>'PAGO SUPLIDORES  OCTUBRE 2022'!Área_de_impresión</vt:lpstr>
      <vt:lpstr>'PAGO SUPLIDORES  OCTUBRE 2022'!Títulos_a_imprimir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Yenny Acosta</dc:creator>
  <cp:lastModifiedBy>Yenny Acosta Hernandez</cp:lastModifiedBy>
  <cp:lastPrinted>2022-11-17T16:24:47Z</cp:lastPrinted>
  <dcterms:created xsi:type="dcterms:W3CDTF">2018-01-16T14:53:14Z</dcterms:created>
  <dcterms:modified xsi:type="dcterms:W3CDTF">2022-11-17T16:26:53Z</dcterms:modified>
</cp:coreProperties>
</file>