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400" windowHeight="8010"/>
  </bookViews>
  <sheets>
    <sheet name="PAGO SUPLIDORES  JULIO 2022" sheetId="22" r:id="rId1"/>
  </sheets>
  <definedNames>
    <definedName name="_xlnm.Print_Area" localSheetId="0">'PAGO SUPLIDORES  JULIO 2022'!$A$1:$M$86</definedName>
    <definedName name="_xlnm.Print_Titles" localSheetId="0">'PAGO SUPLIDORES  JULIO 2022'!$1:$13</definedName>
  </definedNames>
  <calcPr calcId="144525"/>
</workbook>
</file>

<file path=xl/calcChain.xml><?xml version="1.0" encoding="utf-8"?>
<calcChain xmlns="http://schemas.openxmlformats.org/spreadsheetml/2006/main">
  <c r="M78" i="22" l="1"/>
  <c r="M77" i="22"/>
  <c r="M76" i="22"/>
  <c r="M75" i="22"/>
  <c r="M74" i="22"/>
  <c r="M73" i="22"/>
  <c r="M72" i="22"/>
  <c r="M71" i="22"/>
  <c r="M70" i="22"/>
  <c r="M69" i="22"/>
  <c r="M68" i="22"/>
  <c r="M67" i="22"/>
  <c r="M66" i="22"/>
  <c r="M65" i="22"/>
  <c r="M64" i="22"/>
  <c r="M63" i="22"/>
  <c r="M62" i="22"/>
  <c r="M61" i="22"/>
  <c r="M60" i="22"/>
  <c r="M59" i="22"/>
  <c r="M58" i="22"/>
  <c r="M57" i="22"/>
  <c r="M56" i="22"/>
  <c r="M55" i="22"/>
  <c r="M54" i="22"/>
  <c r="M53" i="22"/>
  <c r="M52" i="22"/>
  <c r="M51" i="22"/>
  <c r="M50" i="22"/>
  <c r="M49" i="22"/>
  <c r="M48" i="22"/>
  <c r="M47" i="22"/>
  <c r="M46" i="22"/>
  <c r="M45" i="22"/>
  <c r="M44" i="22"/>
  <c r="M43" i="22"/>
  <c r="M42" i="22"/>
  <c r="M41" i="22"/>
  <c r="M40" i="22"/>
  <c r="M39" i="22"/>
  <c r="M38" i="22"/>
  <c r="M37" i="22"/>
  <c r="M36" i="22"/>
  <c r="M35" i="22"/>
  <c r="M34" i="22"/>
  <c r="M33" i="22"/>
  <c r="M32" i="22"/>
  <c r="M31" i="22"/>
  <c r="M30" i="22"/>
  <c r="M29" i="22"/>
  <c r="M28" i="22"/>
  <c r="M27" i="22"/>
  <c r="M26" i="22"/>
  <c r="M25" i="22"/>
  <c r="M24" i="22"/>
  <c r="M23" i="22"/>
  <c r="M22" i="22"/>
  <c r="M21" i="22"/>
  <c r="M20" i="22"/>
  <c r="M19" i="22"/>
  <c r="M18" i="22"/>
  <c r="M17" i="22"/>
  <c r="M16" i="22"/>
  <c r="M15" i="22"/>
  <c r="M14" i="22"/>
  <c r="K79" i="22" l="1"/>
  <c r="L79" i="22"/>
  <c r="N16" i="22" l="1"/>
  <c r="N15" i="22"/>
  <c r="N14" i="22" l="1"/>
  <c r="N61" i="22" l="1"/>
  <c r="N58" i="22" l="1"/>
  <c r="N57" i="22"/>
  <c r="N51" i="22" l="1"/>
  <c r="N30" i="22" l="1"/>
  <c r="N60" i="22" l="1"/>
  <c r="N59" i="22"/>
  <c r="N56" i="22"/>
  <c r="N55" i="22"/>
  <c r="N54" i="22"/>
  <c r="N53" i="22"/>
  <c r="N52" i="22"/>
  <c r="N49" i="22"/>
  <c r="N41" i="22"/>
  <c r="N40" i="22"/>
  <c r="N25" i="22" l="1"/>
  <c r="N27" i="22" l="1"/>
  <c r="N70" i="22" l="1"/>
  <c r="N42" i="22" l="1"/>
  <c r="N32" i="22" l="1"/>
  <c r="N22" i="22" l="1"/>
  <c r="M79" i="22" l="1"/>
  <c r="N63" i="22" l="1"/>
  <c r="N44" i="22" l="1"/>
  <c r="N62" i="22"/>
  <c r="N71" i="22"/>
  <c r="N72" i="22"/>
  <c r="N73" i="22"/>
  <c r="N17" i="22"/>
  <c r="N18" i="22"/>
  <c r="N19" i="22"/>
  <c r="N20" i="22"/>
  <c r="N21" i="22"/>
  <c r="N23" i="22"/>
  <c r="N24" i="22"/>
  <c r="N26" i="22"/>
  <c r="N28" i="22"/>
  <c r="N29" i="22"/>
  <c r="N31" i="22"/>
  <c r="N33" i="22"/>
  <c r="N34" i="22"/>
  <c r="N35" i="22"/>
  <c r="N36" i="22"/>
  <c r="N37" i="22"/>
  <c r="N38" i="22"/>
  <c r="N39" i="22"/>
  <c r="N43" i="22"/>
  <c r="N45" i="22"/>
  <c r="N46" i="22"/>
  <c r="N47" i="22"/>
  <c r="N48" i="22"/>
  <c r="N50" i="22"/>
  <c r="N79" i="22" l="1"/>
</calcChain>
</file>

<file path=xl/sharedStrings.xml><?xml version="1.0" encoding="utf-8"?>
<sst xmlns="http://schemas.openxmlformats.org/spreadsheetml/2006/main" count="340" uniqueCount="282">
  <si>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</si>
  <si>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</si>
  <si>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</si>
  <si>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</si>
  <si>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</si>
  <si>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</si>
  <si>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</si>
  <si>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</si>
  <si>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</si>
  <si>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</si>
  <si>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</si>
  <si>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</si>
  <si>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</si>
  <si>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</si>
  <si>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 xml:space="preserve">   </t>
  </si>
  <si>
    <t>RETENCION ISR</t>
  </si>
  <si>
    <t>RETENCION ISR-ITBIS</t>
  </si>
  <si>
    <t>TOTAL PAGADO  BRUTO RD$</t>
  </si>
  <si>
    <t xml:space="preserve"> TOTAL PAGADO NETO  RD$</t>
  </si>
  <si>
    <t>MARINO RAMIREZ GRULLON</t>
  </si>
  <si>
    <t>B1500000431</t>
  </si>
  <si>
    <t>RESTAURANT BOGA BOGA, S.R.L.</t>
  </si>
  <si>
    <t>N/A</t>
  </si>
  <si>
    <t>DISTRIBUIDORA Y SERVICIOS DIVERSOS DISOPE, S.R.L.</t>
  </si>
  <si>
    <t>ALTICE DOMINICANA, S.A.</t>
  </si>
  <si>
    <t>STUDIO MC2, E.I.R.L.</t>
  </si>
  <si>
    <t>PAGOS A SUPLIDORES</t>
  </si>
  <si>
    <t>EROLAS, S.R.L.</t>
  </si>
  <si>
    <t>GRUPO ENJOY, S.R.L.</t>
  </si>
  <si>
    <t>SUNIX PETROLEUM, S.R.L.</t>
  </si>
  <si>
    <t>DITA SERVICES, S.R.L.</t>
  </si>
  <si>
    <t>OFICINA NACIONAL DE LA PROPIEDAD INDUSTRIAL</t>
  </si>
  <si>
    <t>AL 31 DE JULIO DEL 2022</t>
  </si>
  <si>
    <t>B1500001493</t>
  </si>
  <si>
    <t xml:space="preserve">EL PALMAR BUSINESS GROUP, CORP. </t>
  </si>
  <si>
    <t>ALQUILER DE SALON AUDIOVISUALES, AMBIENTACION Y CATERING PARA 100 PERSONA POR CELEBRACION CONFERENCIA MAGISTRAL DIA MUNDIAL DE LA PROPIEDAD INTELECTUAL CELBRADO EL 26 DE ABRIL DEL 2022</t>
  </si>
  <si>
    <t>1054-1</t>
  </si>
  <si>
    <t>0180224</t>
  </si>
  <si>
    <t>B1500002817</t>
  </si>
  <si>
    <t>PUBLICACIONES AHORA, SAS</t>
  </si>
  <si>
    <t>PAGO POR SERVICIO DE IMPRESION DE BOLETIN INSTITUCIONALCORRESPONDIENTE AL 15 DE MAYO  DEL 2022</t>
  </si>
  <si>
    <t>1160-1</t>
  </si>
  <si>
    <t>00066802</t>
  </si>
  <si>
    <t>B1500006549</t>
  </si>
  <si>
    <t>SEGURO NACIONAL DE SALUD</t>
  </si>
  <si>
    <t>PLAN COMPLEMENTARIO DE SALUD A COLABORADORES CORRESPONDIENTE AL PERIODO DEL 01 AL 31 DE JULIO 2022</t>
  </si>
  <si>
    <t>1268-1</t>
  </si>
  <si>
    <t>B1500014750</t>
  </si>
  <si>
    <t>DELTA COMERCIAL, S. A.</t>
  </si>
  <si>
    <t>SERVICIO DE MANTENIMIENTO AL VEHICULO TOYOTA LAND CRUISER PRADO 2018</t>
  </si>
  <si>
    <t>1270-1</t>
  </si>
  <si>
    <t>202205603207</t>
  </si>
  <si>
    <t>B1500284992</t>
  </si>
  <si>
    <t xml:space="preserve">EDENORTE DOMINICANA, S. A. </t>
  </si>
  <si>
    <t>SERVICIO DE ELECTRICIDAD OFICINA REGIONAL NORTE CORRESPONDIENTE AL MES DE MAYO DEL  2022</t>
  </si>
  <si>
    <t>1272-1</t>
  </si>
  <si>
    <t>INVERSIONES SIURANA, S.R.L.</t>
  </si>
  <si>
    <t>SERVICIO PLATAFORMA DE ALMUERZO A COLABORADORES CORRESPONDIENTE AL PERIODO DEL 01 AL 15 DE MAYO DEL 2022</t>
  </si>
  <si>
    <t>1274-1</t>
  </si>
  <si>
    <t>B1500000444</t>
  </si>
  <si>
    <t>SERVICIO PLATAFORMA DE ALMUERZO A COLABORADORES CORRESPONDIENTE AL PERIODO DEL 16 AL 31 DE MAYO DEL 2022</t>
  </si>
  <si>
    <t>1276-1</t>
  </si>
  <si>
    <t>B1500021358</t>
  </si>
  <si>
    <t>SANTO DOMINGO MOTORS COMPANY, S. A.</t>
  </si>
  <si>
    <t>SERVICIO DE MANTENIMIENTO DEL VEHICULO NISSAN URVAN AÑO 2020</t>
  </si>
  <si>
    <t>1278-1</t>
  </si>
  <si>
    <t>FD-0021772</t>
  </si>
  <si>
    <t>B1500000944</t>
  </si>
  <si>
    <t>CPMPRA DE ARTICULOS DE LIMPIEZA, HIGIENE Y COCINA CORRESPONDIENTE AL PRIMER TRIMESTRE DEL 2022</t>
  </si>
  <si>
    <t>1280-1</t>
  </si>
  <si>
    <t>B1500000019</t>
  </si>
  <si>
    <t>COMERCIAL UYN, S.R.L.</t>
  </si>
  <si>
    <t>SERVICIO DE PUBLICIDAD TELEVISIVA EN PROGRAMA FORO 45 CORRESPONDIENTE AL PERIODO DEL 15 DE  MARZO AL 15 DE ABRIL DEL 2022</t>
  </si>
  <si>
    <t>1285-1</t>
  </si>
  <si>
    <t>B1500000021</t>
  </si>
  <si>
    <t>SERVICIO DE PUBLICIDAD TELEVISIVA EN PROGRAMA FORO 45 CORRESPONDIENTE AL PERIODO DEL 15 DE  ABRIL AL 15 DE MAYO  DEL 2022</t>
  </si>
  <si>
    <t>B1500000061</t>
  </si>
  <si>
    <t>RAUL EDUVIGIS GRULLON BATISTA</t>
  </si>
  <si>
    <t>SERVICIO DE REPARACION DE AIRE ACONDICIONADO DEL VEHICULO KIA SORRENTO 2011</t>
  </si>
  <si>
    <t>1288-1</t>
  </si>
  <si>
    <t>B1500000409</t>
  </si>
  <si>
    <t>INVERSIONES CORPORATIVA SALADILLO, S.R.L.</t>
  </si>
  <si>
    <t>COMPRA DE KIT DE 30 PIE DE VIGAS H 6X6 CORTE EN ACEPTILENO A LA MEDIDA PARA CONFECCION DE BASE PARA FURGONES DE ARCHIVO OFICINA ONAPI CENTRAL</t>
  </si>
  <si>
    <t>1291-1</t>
  </si>
  <si>
    <t>B1500000173</t>
  </si>
  <si>
    <t>SERVICIO DE PUBLICIDAD EN PROGRAMA TELEVISIVO  SOBRE LOS HECHOS CORRESPONDIENTE AL PERIODO DEL 21 MAYO AL 21 DE JUNIO DEL  2022</t>
  </si>
  <si>
    <t>1302-1</t>
  </si>
  <si>
    <t>07-22</t>
  </si>
  <si>
    <t>B1500000014</t>
  </si>
  <si>
    <t>FUNDACION PARA EL PROGRESO DEL SUR (FUNPROSUR) INC.</t>
  </si>
  <si>
    <t>PARTICIPACION EN LA TERCERA VERSION DEL FESTIVAL CULTURAL GASTRONOMICO SUREÑO DEL 29 AL 31 DE JULIO DEL 2022 EN LAS MATAS DE FARFAN, PROVINCIA SAN JUAN DE LA MAGUANA ,R.D.</t>
  </si>
  <si>
    <t>1309-1</t>
  </si>
  <si>
    <t>B1500000281</t>
  </si>
  <si>
    <t>SERVICIO DE PUBLICIDAD EN PROGRANA TELEVISIVO VISION INTEGRAL CORRESPONDIENTE AL MES DE JUNIO DEL 2022</t>
  </si>
  <si>
    <t>1311-1</t>
  </si>
  <si>
    <t>B1500000112</t>
  </si>
  <si>
    <t>COMERCIALIZADORA GUGENNTAN, S.R.L.</t>
  </si>
  <si>
    <t>COMPRA DE ARTICULOS DE LIMPIEZA E HIGIENE CORRESPONDIENTE AL PRIMER  TRIMESTRE DEL 2022</t>
  </si>
  <si>
    <t>1313-1</t>
  </si>
  <si>
    <t>B1500001423</t>
  </si>
  <si>
    <t>TECNOELITE, S.R.L.</t>
  </si>
  <si>
    <t>COMPRA DE LUMINARIAS PARA USO DE LA ONAPI</t>
  </si>
  <si>
    <t>1315-1</t>
  </si>
  <si>
    <t>CC20226191905480964</t>
  </si>
  <si>
    <t>B1500040996</t>
  </si>
  <si>
    <t>SERVICIO DE TELECOMUNICACIONES A LA OFICINA ONAPI S.F.M., CORRESPONDIENTE AL MES DE MAYO DEL 2022</t>
  </si>
  <si>
    <t>1318-1</t>
  </si>
  <si>
    <t>B1500000092</t>
  </si>
  <si>
    <t>GRAMONI,S.R.L.</t>
  </si>
  <si>
    <t>SERVICIO DE PUBLICIDAD EN EL PROGRAMA TELEVISIVO MOMENTUM, CORRESPONDIENTE AL MES DE MAYO DEL  2022</t>
  </si>
  <si>
    <t>1322-1</t>
  </si>
  <si>
    <t>B1500002232</t>
  </si>
  <si>
    <t>FLORISTERIIA ZUNIFLOR, S.R.L.</t>
  </si>
  <si>
    <t xml:space="preserve">COMPRA DE CORONA FUNEBRE POR FALLECIMIENTO DEL SR. ORLANDO JORGE MERA </t>
  </si>
  <si>
    <t>1324-1</t>
  </si>
  <si>
    <t>B1500002245</t>
  </si>
  <si>
    <t>COMPRA DE CORONA FUNEBRE POR FALLECIMIENTO DE LA MADRE DEL MININISTRO SR. ITO BISONO, LA SEÑORA IVONNE HAZA DEL CASTILLO</t>
  </si>
  <si>
    <t>1326-1</t>
  </si>
  <si>
    <t>B1500000459</t>
  </si>
  <si>
    <t>ALQUILER DE ESPACIO TELEVISIVO ONAPI INFORMA CORRESPONDIENTE AL MES DE MAYO DEL 2022</t>
  </si>
  <si>
    <t>1329-1</t>
  </si>
  <si>
    <t>B1500000407</t>
  </si>
  <si>
    <t>INVERSIONES CORPORATIVAS SALADILLO, S.R.L.</t>
  </si>
  <si>
    <t xml:space="preserve">COMPRA DE PIEZAS PARA REPARACION DEL TREN DELANTERO Y MANTENIMIENTO DEL VEHICULO KIA SORRENTO 2011  </t>
  </si>
  <si>
    <t>1331-1</t>
  </si>
  <si>
    <t>B1500007005</t>
  </si>
  <si>
    <t xml:space="preserve">PUBLICACION EL DIA  08 DE JUNIODEL 2022 EN MEDIA PAGINA EN BLANCO Y NEGRO ESQUELA MUERTE DEL SR. ORLANDO JORGE MERA </t>
  </si>
  <si>
    <t>1335-1</t>
  </si>
  <si>
    <t>FS-2266922</t>
  </si>
  <si>
    <t>B1500085570</t>
  </si>
  <si>
    <t>CORPORACION DE ACUEDUCTO Y ALCANTARILLADO DE SANTO DOMINGO</t>
  </si>
  <si>
    <t>SERVICIOS DE AGUA Y ALCANTARILLADO DE ESTA INSTITUCION CORRESPONDIENTE AL MES DE ENERO DEL  2022</t>
  </si>
  <si>
    <t>1337-1</t>
  </si>
  <si>
    <t>FS-2266864</t>
  </si>
  <si>
    <t>B1500085576</t>
  </si>
  <si>
    <t>FS-2521984</t>
  </si>
  <si>
    <t>B1500086922</t>
  </si>
  <si>
    <t>AGUA Y ALCANTARILLAGO DE ESTA INSTITUCION CORRESPONDIENTE AL MES DE FEBRERO  2022</t>
  </si>
  <si>
    <t>B1500086928</t>
  </si>
  <si>
    <t>SERVICIOS DE AGUA Y ALCANTARILLADO DE ESTA INSTITUCION CORRESPONDIENTE AL MES DE FEBRERO DEL  2022</t>
  </si>
  <si>
    <t>FS-2722008</t>
  </si>
  <si>
    <t>B1500089848</t>
  </si>
  <si>
    <t>FS-2721949</t>
  </si>
  <si>
    <t>B1500089854</t>
  </si>
  <si>
    <t>SERVICIOS DE AGUA Y ALCANTARILLADO DE ESTA INSTITUCION CORRESPONDIENTE AL MES DE MARZO DEL  2022</t>
  </si>
  <si>
    <t>FS-2949646</t>
  </si>
  <si>
    <t>B1500091734</t>
  </si>
  <si>
    <t>SERVICIOS DE AGUA Y ALCANTARILLADO DE ESTA INSTITUCION CORRESPONDIENTE AL MES DE ABRIL DEL  2022</t>
  </si>
  <si>
    <t>B1500091740</t>
  </si>
  <si>
    <t>FS-3175580</t>
  </si>
  <si>
    <t>B1500093062</t>
  </si>
  <si>
    <t>AGUA Y ALCANTARILLAGO DE ESTA INSTITUCION CORRESPONDIENTE AL MES DE  MAYO   2022</t>
  </si>
  <si>
    <t>FS-3175500</t>
  </si>
  <si>
    <t>B1500093068</t>
  </si>
  <si>
    <t>SERVICIOS DE AGUA Y ALCANTARILLADO DE ESTA INSTITUCION CORRESPONDIENTE AL MES DE MAYO DEL  2022</t>
  </si>
  <si>
    <t>FS-3402811</t>
  </si>
  <si>
    <t>B1500095879</t>
  </si>
  <si>
    <t>SERVICIOS DE AGUA Y ALCANTARILLADO DE ESTA INSTITUCION CORRESPONDIENTE AL MES DE JUNIO DEL  2022</t>
  </si>
  <si>
    <t>FS-3402730</t>
  </si>
  <si>
    <t>B1500095885</t>
  </si>
  <si>
    <t>B-51</t>
  </si>
  <si>
    <t>B1500000059</t>
  </si>
  <si>
    <t>HUASCAR ANTONIO TAVAREZ GUZMAN</t>
  </si>
  <si>
    <t>SERVICIO DE ALQUILER Y MANTENIMIENTO DE LOCAL B1 Y B2 OFICINA DE S.F.M, CORRSPONDIENTE AL MES DE ABRIL DEL  2022</t>
  </si>
  <si>
    <t>1354-1</t>
  </si>
  <si>
    <t>B-52</t>
  </si>
  <si>
    <t>B1500000060</t>
  </si>
  <si>
    <t>SERVICIO DE ALQUILER Y MANTENIMIENTO DE LOCAL B1 Y B2 OFICINA DE S.F.M, CORRSPONDIENTE AL MES DE MAYO DEL  2022</t>
  </si>
  <si>
    <t>00003836</t>
  </si>
  <si>
    <t>B1500000326</t>
  </si>
  <si>
    <t>MUDANZAS DOMINICANA, S.R.L.</t>
  </si>
  <si>
    <t xml:space="preserve">SERVICIOS  DE TRANSPORTE DE ANAQUELES  DESDE SANTO DOMINGO A SANTIAGO </t>
  </si>
  <si>
    <t>1356-1</t>
  </si>
  <si>
    <t>00000443</t>
  </si>
  <si>
    <t>B1500000181</t>
  </si>
  <si>
    <t>SERVICIO DE FUMIGACION PARA LA ONAPI CENTRAL Y LAS REGIONALES CORRESPONDIENTE AL MES DE MAYO  DEL 2022</t>
  </si>
  <si>
    <t>1358-1</t>
  </si>
  <si>
    <t>00000480</t>
  </si>
  <si>
    <t>B1500000189</t>
  </si>
  <si>
    <t>SERVICIO DE FUMIGACION PARA LA ONAPI CENTRAL Y LAS REGIONALES CORRESPONDIENTE AL MES DE JUNIO  DEL 2022</t>
  </si>
  <si>
    <t>3548992</t>
  </si>
  <si>
    <t>B1500003376</t>
  </si>
  <si>
    <t>COLUMBUS NETWORKS DOMINICANA, S.A.</t>
  </si>
  <si>
    <t>SERVICIO DE INTERNET OFICINA PRINCIPAL OFICINA REGIONAL ESTE, OFICINA REGIONAL NORTE,CATI,SERVIDOR VIRTUAL  CORRESPONDIENTE AL MES DE  MAYO DEL  2022</t>
  </si>
  <si>
    <t>1370-1</t>
  </si>
  <si>
    <t>3555361</t>
  </si>
  <si>
    <t>B1500003457</t>
  </si>
  <si>
    <t>COLUMBUS NETWORK DOMINICANA, SA</t>
  </si>
  <si>
    <t>SERVICIO DE INTERNET OFICINA PRINCIPAL OFICINA REGIONAL ESTE, OFICINA REGIONAL NORTE,CATI,SERVIDOR VIRTUAL  CORRESPONDIENTE AL MES DE  JUNIO DEL  2022</t>
  </si>
  <si>
    <t>1372-1</t>
  </si>
  <si>
    <t>B1500000174</t>
  </si>
  <si>
    <t>SERVICIO DE PUBLICIDAD EN  PROGRAMA TELEVISIVO EL PUNTO , CORRESPONDIENTE AL MES DE JUNIO DEL  2022</t>
  </si>
  <si>
    <t>1375-1</t>
  </si>
  <si>
    <t>2000093103</t>
  </si>
  <si>
    <t>B1500002225</t>
  </si>
  <si>
    <t xml:space="preserve">SERVICIOS E INSTALACIONES TECNICAS, S. A. </t>
  </si>
  <si>
    <t>SERVICIOS DE MANTENIMIENTO DE ELEVADOR , CORRESPONDIENTE AL MES DE JUNIO  DEL 2022</t>
  </si>
  <si>
    <t>1377-1</t>
  </si>
  <si>
    <t>B1500013540</t>
  </si>
  <si>
    <t>CECOMSA, S.R.L.</t>
  </si>
  <si>
    <t>COMPRA DE TABLETA APPLE, PARA USO DE LA INSTITUCION</t>
  </si>
  <si>
    <t>1380-1</t>
  </si>
  <si>
    <t>305444241</t>
  </si>
  <si>
    <t>B1500078690</t>
  </si>
  <si>
    <t>COMBUSTIBLE ASIGNADO CORRESPONDIENTE AL MES DE JULIO DEL  2022</t>
  </si>
  <si>
    <t>1383-1</t>
  </si>
  <si>
    <t>202206786682</t>
  </si>
  <si>
    <t>B1500291111</t>
  </si>
  <si>
    <t>SERVICIO DE ELECTRIDAD OFICINA REGIONAL NORTE CORRESPONDIENTE AL MES DE JUNIO DEL  2022</t>
  </si>
  <si>
    <t>1404-1</t>
  </si>
  <si>
    <t>202206786767</t>
  </si>
  <si>
    <t>B1500201156</t>
  </si>
  <si>
    <t>SERVICIO DE ELECTRIDAD OFICINA S.F.M. CORRESPONDIENTE AL MES DE JUNIO DEL  2022</t>
  </si>
  <si>
    <t>1406-1</t>
  </si>
  <si>
    <t>FAC-000658</t>
  </si>
  <si>
    <t>B1500000624</t>
  </si>
  <si>
    <t>FLOW, S.R.L.</t>
  </si>
  <si>
    <t>COMPRA DE MOBILIARIO DE OFICINA PARA DIFERENTES AREA DE LA ONAPI</t>
  </si>
  <si>
    <t>1421-1</t>
  </si>
  <si>
    <t>22-0050</t>
  </si>
  <si>
    <t>B1500000405</t>
  </si>
  <si>
    <t>COMPRA DE TARJETAS DE INVITACION PARA LA CONFERENCIA MAGISTRAL POR CONMEMORACION DEL DIA MUNDIAL DE LA PROPIEDAD INTELECTUAL Y ANIVERSARIO DE LA ONAPI</t>
  </si>
  <si>
    <t>1426-1</t>
  </si>
  <si>
    <t>002051</t>
  </si>
  <si>
    <t>B1500001040</t>
  </si>
  <si>
    <t>DAF TRADING, S.R.L.</t>
  </si>
  <si>
    <t xml:space="preserve">COMPRA DE (6) NEUMATICOS CON TUBOS PARA EL VEHICULO TOYOTA COASTER  2019 </t>
  </si>
  <si>
    <t>1429-1</t>
  </si>
  <si>
    <t>0014082</t>
  </si>
  <si>
    <t>B1500000767</t>
  </si>
  <si>
    <t>FL &amp; M COMERCIAL, S.R.L.</t>
  </si>
  <si>
    <t>COMPRA DE PINTURA Y SELLADOR DE TECHO PARA USO DE LA INSTITUCION</t>
  </si>
  <si>
    <t>1431-1</t>
  </si>
  <si>
    <t>0000112432</t>
  </si>
  <si>
    <t>B1500014124</t>
  </si>
  <si>
    <t>COMPRA DE TONER PARA IMPRESORAS DE LA INSTITUCION</t>
  </si>
  <si>
    <t>1433-1</t>
  </si>
  <si>
    <t>9016</t>
  </si>
  <si>
    <t>B1500000516</t>
  </si>
  <si>
    <t>IDENTIFICACIONES CORPORATIVAS, S.R.L.</t>
  </si>
  <si>
    <t>COMPRA DE PORTACARNETS Y TARJETAS DE PROXIMIDAD PARA COLABIORADORES DE LA ONAPI</t>
  </si>
  <si>
    <t>1435-1</t>
  </si>
  <si>
    <t>B1500301745</t>
  </si>
  <si>
    <t>SERVICIO DE ELECTRICIDAD OFICINA PRINCIPAL CORRESPONDIENTE AL MES DE JUNIO  DEL 2022</t>
  </si>
  <si>
    <t>1438-1</t>
  </si>
  <si>
    <t>CC202207055201390808</t>
  </si>
  <si>
    <t>B1500041462</t>
  </si>
  <si>
    <t>SERVICIO DE TELECOMUNICACIONES DE LA OFICINA PRINCIPAL, CORRESPONDIENTE AL MES DE JUNIO DEL   2022</t>
  </si>
  <si>
    <t>1441-1</t>
  </si>
  <si>
    <t>CC202207055201396140</t>
  </si>
  <si>
    <t>B1500041603</t>
  </si>
  <si>
    <t>SERVICIO DE INTERNET INALAMBRICO , CORRESPONDIENTE AL MES DE JUNIO  DEL 2022</t>
  </si>
  <si>
    <t>1444-1</t>
  </si>
  <si>
    <t>B1500000008</t>
  </si>
  <si>
    <t>SERVICIO DE CONSULTORIA TECNICA PARA LA COORDINACION DEL PROCESO DE EXAMEN DE FONDO DE PATENTES, CORRESPONDIENTE AL PERIODO DEL  23 DE MAYO AL 22 DE JUNIO DEL 2022</t>
  </si>
  <si>
    <t>1448-1</t>
  </si>
  <si>
    <t>SDQ-FT-00021917</t>
  </si>
  <si>
    <t>B1500000716</t>
  </si>
  <si>
    <t>COMPAÑIA IMPORTADORA K&amp;G, S.A.</t>
  </si>
  <si>
    <t>COMPRA DE (8) NEUMATICOS PARA LOS VEHICULOS NISSAN FRONTIER DE ESTA INSTITUCION</t>
  </si>
  <si>
    <t>1475-1</t>
  </si>
  <si>
    <t>303383</t>
  </si>
  <si>
    <t>B1500002104</t>
  </si>
  <si>
    <t>VICTOR GARCIA AIRE ACONDICIONADO, S.R.L.</t>
  </si>
  <si>
    <t>COMPRA DE DOS AIRES ACONDICIONADSO INVERTER DE (5) TONELADA CON INSTALACION INCLUIDA PARA SALON CONFERENCIA DEL 3ER. PISO ADMINISTRATIVO</t>
  </si>
  <si>
    <t>1479-1</t>
  </si>
  <si>
    <t>SERVICIO DE PUBLICIDAD PROGRAMA ESTA SON LAS MAÑANITAS RADIO, CORRESPONDIENTE AL 24 ABRIL AL 24 MAYO 2022</t>
  </si>
  <si>
    <t>1481-1</t>
  </si>
  <si>
    <t>B1100001939</t>
  </si>
  <si>
    <t xml:space="preserve"> SERVICIO DE ALMUERZO DIRECTOR GENERAL Y ACOMPAÑANTES REUNION DE COORDINACION DE TRABAJOS INSTITUCIONAL</t>
  </si>
  <si>
    <t>TR-2022-157</t>
  </si>
  <si>
    <t>40671</t>
  </si>
  <si>
    <t>B1500000469</t>
  </si>
  <si>
    <t>DYNATEC DOMINICANA, S.R.L.</t>
  </si>
  <si>
    <t>SERVICIO DE PODA Y BOTES  DE ARBOLES CON GRUA DE CANASTO EN LA OFICINA PRINCIPAL</t>
  </si>
  <si>
    <t>CHEQUE No.000684</t>
  </si>
  <si>
    <t>Ministerio de Industria, Comercio y Mipymes</t>
  </si>
  <si>
    <t>PROLIMDES COMERCIAL, S.R.L.</t>
  </si>
  <si>
    <t>COMERCIAL UYN, SRL</t>
  </si>
  <si>
    <t>VISION INTEGRAL, S.R.L.</t>
  </si>
  <si>
    <t>EDITORA LISTIN DIARIO, S.A.</t>
  </si>
  <si>
    <t>EDESUR DOMINICANA,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</si>
</sst>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[Red]#,##0.00"/>
    <numFmt numFmtId="165" formatCode="dd/mm/yyyy;@"/>
    <numFmt numFmtId="166" formatCode="0;[Red]0"/>
  </numFmts>
  <fonts count="2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8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14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0" fontId="7" fillId="0" borderId="0" xfId="0" applyFont="1"/>
    <xf numFmtId="0" fontId="8" fillId="0" borderId="0" xfId="0" applyFont="1" applyFill="1"/>
    <xf numFmtId="0" fontId="0" fillId="0" borderId="0" xfId="0" applyFont="1" applyAlignment="1">
      <alignment wrapText="1"/>
    </xf>
    <xf numFmtId="0" fontId="10" fillId="0" borderId="0" xfId="0" applyFont="1"/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0" xfId="0" applyFont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Font="1" applyBorder="1" applyAlignment="1">
      <alignment wrapText="1"/>
    </xf>
    <xf numFmtId="0" fontId="10" fillId="0" borderId="0" xfId="0" applyFont="1" applyBorder="1"/>
    <xf numFmtId="0" fontId="9" fillId="4" borderId="1" xfId="0" applyFont="1" applyFill="1" applyBorder="1" applyAlignment="1">
      <alignment horizontal="center" vertical="top" wrapText="1"/>
    </xf>
    <xf numFmtId="9" fontId="9" fillId="4" borderId="1" xfId="0" applyNumberFormat="1" applyFont="1" applyFill="1" applyBorder="1" applyAlignment="1">
      <alignment horizontal="center" vertical="top"/>
    </xf>
    <xf numFmtId="14" fontId="10" fillId="2" borderId="2" xfId="0" applyNumberFormat="1" applyFont="1" applyFill="1" applyBorder="1" applyAlignment="1">
      <alignment horizontal="center"/>
    </xf>
    <xf numFmtId="164" fontId="12" fillId="2" borderId="3" xfId="0" applyNumberFormat="1" applyFont="1" applyFill="1" applyBorder="1"/>
    <xf numFmtId="165" fontId="10" fillId="2" borderId="4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left"/>
    </xf>
    <xf numFmtId="14" fontId="10" fillId="2" borderId="6" xfId="0" applyNumberFormat="1" applyFont="1" applyFill="1" applyBorder="1" applyAlignment="1">
      <alignment horizontal="center"/>
    </xf>
    <xf numFmtId="0" fontId="14" fillId="0" borderId="0" xfId="0" applyFont="1"/>
    <xf numFmtId="0" fontId="13" fillId="0" borderId="0" xfId="0" applyFont="1"/>
    <xf numFmtId="39" fontId="2" fillId="0" borderId="0" xfId="0" applyNumberFormat="1" applyFont="1" applyBorder="1"/>
    <xf numFmtId="39" fontId="8" fillId="0" borderId="0" xfId="0" applyNumberFormat="1" applyFont="1" applyFill="1" applyBorder="1" applyAlignment="1">
      <alignment horizontal="center"/>
    </xf>
    <xf numFmtId="39" fontId="10" fillId="0" borderId="0" xfId="0" applyNumberFormat="1" applyFont="1" applyBorder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1" fillId="0" borderId="1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11" fillId="0" borderId="0" xfId="0" applyNumberFormat="1" applyFont="1" applyFill="1" applyBorder="1" applyAlignment="1">
      <alignment wrapText="1"/>
    </xf>
    <xf numFmtId="0" fontId="11" fillId="0" borderId="0" xfId="0" applyFont="1" applyBorder="1"/>
    <xf numFmtId="0" fontId="11" fillId="0" borderId="1" xfId="0" applyFont="1" applyBorder="1"/>
    <xf numFmtId="39" fontId="16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49" fontId="11" fillId="0" borderId="1" xfId="0" applyNumberFormat="1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center" vertical="top" wrapText="1"/>
    </xf>
    <xf numFmtId="164" fontId="11" fillId="3" borderId="0" xfId="0" applyNumberFormat="1" applyFont="1" applyFill="1" applyBorder="1" applyAlignment="1">
      <alignment wrapText="1"/>
    </xf>
    <xf numFmtId="164" fontId="12" fillId="2" borderId="0" xfId="0" applyNumberFormat="1" applyFont="1" applyFill="1" applyBorder="1"/>
    <xf numFmtId="0" fontId="1" fillId="0" borderId="0" xfId="0" applyFont="1" applyBorder="1"/>
    <xf numFmtId="39" fontId="1" fillId="0" borderId="0" xfId="0" applyNumberFormat="1" applyFont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49" fontId="11" fillId="0" borderId="1" xfId="0" applyNumberFormat="1" applyFont="1" applyFill="1" applyBorder="1"/>
    <xf numFmtId="43" fontId="11" fillId="0" borderId="1" xfId="1" applyFont="1" applyFill="1" applyBorder="1"/>
    <xf numFmtId="0" fontId="0" fillId="0" borderId="0" xfId="0" applyFill="1" applyBorder="1" applyAlignment="1">
      <alignment horizontal="left" vertical="top"/>
    </xf>
    <xf numFmtId="0" fontId="20" fillId="0" borderId="0" xfId="2" applyFont="1" applyFill="1" applyBorder="1" applyAlignment="1"/>
    <xf numFmtId="165" fontId="11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1589707</xdr:colOff>
      <xdr:row>1</xdr:row>
      <xdr:rowOff>13607</xdr:rowOff>
    </xdr:from>
    <xdr:ext cx="4615150" cy="1768929"/>
    <xdr:pic>
      <xdr:nvPicPr>
        <xdr:cNvPr id="5" name="4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2707" y="312964"/>
          <a:ext cx="4615150" cy="17689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816428</xdr:colOff>
      <xdr:row>0</xdr:row>
      <xdr:rowOff>244929</xdr:rowOff>
    </xdr:from>
    <xdr:ext cx="4667250" cy="1823354"/>
    <xdr:pic>
      <xdr:nvPicPr>
        <xdr:cNvPr id="6" name="5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6714" y="244929"/>
          <a:ext cx="4667250" cy="182335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K227"/>
  <sheetViews>
    <sheetView tabSelected="1" zoomScale="70" zoomScaleNormal="70" zoomScaleSheetLayoutView="70" workbookViewId="0">
      <selection activeCell="A13" sqref="A13"/>
    </sheetView>
  </sheetViews>
  <sheetFormatPr baseColWidth="10" defaultRowHeight="23.25" x14ac:dyDescent="0.35"/>
  <cols>
    <col min="1" max="1" width="17.140625" style="1" customWidth="1"/>
    <col min="2" max="2" width="27.7109375" style="1" customWidth="1"/>
    <col min="3" max="3" width="18.5703125" style="1" customWidth="1"/>
    <col min="4" max="4" width="60.28515625" style="1" customWidth="1"/>
    <col min="5" max="5" width="90.28515625" style="1" customWidth="1"/>
    <col min="6" max="6" width="38" style="44" customWidth="1"/>
    <col min="7" max="7" width="18.7109375" style="1" hidden="1" customWidth="1"/>
    <col min="8" max="8" width="17.5703125" style="1" hidden="1" customWidth="1"/>
    <col min="9" max="9" width="16.42578125" style="1" hidden="1" customWidth="1"/>
    <col min="10" max="10" width="17.85546875" style="1" hidden="1" customWidth="1"/>
    <col min="11" max="11" width="23.140625" style="1" customWidth="1"/>
    <col min="12" max="12" width="18.7109375" style="1" customWidth="1"/>
    <col min="13" max="13" width="22.28515625" style="1" customWidth="1"/>
    <col min="14" max="14" width="22.140625" style="17" hidden="1" customWidth="1"/>
    <col min="15" max="15" width="18.42578125" style="33" customWidth="1"/>
    <col min="16" max="16" width="21.140625" style="17" customWidth="1"/>
    <col min="17" max="52" width="11.42578125" style="17"/>
    <col min="53" max="16384" width="11.42578125" style="1"/>
  </cols>
  <sheetData>
    <row r="1" spans="1:349" s="74" customFormat="1" x14ac:dyDescent="0.35">
      <c r="C1" s="1"/>
      <c r="D1" s="1"/>
      <c r="E1" s="44"/>
    </row>
    <row r="2" spans="1:349" s="74" customFormat="1" x14ac:dyDescent="0.35">
      <c r="C2" s="1"/>
      <c r="D2" s="1"/>
      <c r="E2" s="44"/>
    </row>
    <row r="3" spans="1:349" s="74" customFormat="1" x14ac:dyDescent="0.35">
      <c r="C3" s="1"/>
      <c r="D3" s="1"/>
      <c r="E3" s="44"/>
    </row>
    <row r="4" spans="1:349" s="74" customFormat="1" x14ac:dyDescent="0.35">
      <c r="C4" s="1"/>
      <c r="D4" s="1"/>
      <c r="E4" s="44"/>
    </row>
    <row r="5" spans="1:349" s="74" customFormat="1" x14ac:dyDescent="0.35">
      <c r="C5" s="1"/>
      <c r="D5" s="1"/>
      <c r="E5" s="44"/>
    </row>
    <row r="6" spans="1:349" s="74" customFormat="1" x14ac:dyDescent="0.35">
      <c r="C6" s="1"/>
      <c r="D6" s="1"/>
      <c r="E6" s="44"/>
    </row>
    <row r="7" spans="1:349" s="74" customFormat="1" x14ac:dyDescent="0.35">
      <c r="C7" s="1"/>
      <c r="D7" s="1"/>
      <c r="E7" s="44"/>
    </row>
    <row r="8" spans="1:349" s="74" customFormat="1" ht="25.5" customHeight="1" x14ac:dyDescent="0.25">
      <c r="C8" s="75"/>
      <c r="D8" s="75"/>
    </row>
    <row r="9" spans="1:349" s="74" customFormat="1" ht="33" customHeight="1" x14ac:dyDescent="0.45">
      <c r="B9" s="78" t="s">
        <v>276</v>
      </c>
      <c r="C9" s="78" t="s">
        <v>14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349" s="74" customFormat="1" ht="24" customHeight="1" x14ac:dyDescent="0.3">
      <c r="B10" s="79" t="s">
        <v>31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349" ht="21.75" customHeight="1" x14ac:dyDescent="0.35">
      <c r="A11" s="80" t="s">
        <v>26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349" ht="24.75" customHeight="1" x14ac:dyDescent="0.35">
      <c r="A12" s="80" t="s">
        <v>32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349" s="11" customFormat="1" ht="54" customHeight="1" x14ac:dyDescent="0.25">
      <c r="A13" s="36" t="s">
        <v>1</v>
      </c>
      <c r="B13" s="36" t="s">
        <v>3</v>
      </c>
      <c r="C13" s="36" t="s">
        <v>10</v>
      </c>
      <c r="D13" s="36" t="s">
        <v>0</v>
      </c>
      <c r="E13" s="37" t="s">
        <v>2</v>
      </c>
      <c r="F13" s="37" t="s">
        <v>11</v>
      </c>
      <c r="G13" s="22">
        <v>0.05</v>
      </c>
      <c r="H13" s="23">
        <v>0.18</v>
      </c>
      <c r="I13" s="23">
        <v>0.27</v>
      </c>
      <c r="J13" s="23" t="s">
        <v>13</v>
      </c>
      <c r="K13" s="36" t="s">
        <v>17</v>
      </c>
      <c r="L13" s="36" t="s">
        <v>16</v>
      </c>
      <c r="M13" s="36" t="s">
        <v>18</v>
      </c>
      <c r="N13" s="62" t="s">
        <v>15</v>
      </c>
      <c r="O13" s="34"/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349" s="58" customFormat="1" ht="46.5" customHeight="1" x14ac:dyDescent="0.25">
      <c r="A14" s="76">
        <v>44693</v>
      </c>
      <c r="B14" s="39">
        <v>15375</v>
      </c>
      <c r="C14" s="39" t="s">
        <v>33</v>
      </c>
      <c r="D14" s="67" t="s">
        <v>34</v>
      </c>
      <c r="E14" s="39" t="s">
        <v>35</v>
      </c>
      <c r="F14" s="43" t="s">
        <v>36</v>
      </c>
      <c r="G14" s="68"/>
      <c r="H14" s="68"/>
      <c r="I14" s="68"/>
      <c r="J14" s="68"/>
      <c r="K14" s="69">
        <v>361049.64</v>
      </c>
      <c r="L14" s="69">
        <v>15450.3</v>
      </c>
      <c r="M14" s="69">
        <f t="shared" ref="M14" si="0">K14-L14</f>
        <v>345599.34</v>
      </c>
      <c r="N14" s="63">
        <f t="shared" ref="N14:N45" si="1">+K14-M14</f>
        <v>15450.299999999988</v>
      </c>
      <c r="O14" s="57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</row>
    <row r="15" spans="1:349" s="12" customFormat="1" ht="38.25" customHeight="1" x14ac:dyDescent="0.25">
      <c r="A15" s="76">
        <v>44696</v>
      </c>
      <c r="B15" s="61" t="s">
        <v>37</v>
      </c>
      <c r="C15" s="39" t="s">
        <v>38</v>
      </c>
      <c r="D15" s="70" t="s">
        <v>39</v>
      </c>
      <c r="E15" s="70" t="s">
        <v>40</v>
      </c>
      <c r="F15" s="40" t="s">
        <v>41</v>
      </c>
      <c r="G15" s="38"/>
      <c r="H15" s="38"/>
      <c r="I15" s="38"/>
      <c r="J15" s="38"/>
      <c r="K15" s="41">
        <v>580000</v>
      </c>
      <c r="L15" s="41">
        <v>29000</v>
      </c>
      <c r="M15" s="41">
        <f>K15-L15</f>
        <v>551000</v>
      </c>
      <c r="N15" s="63">
        <f t="shared" si="1"/>
        <v>29000</v>
      </c>
      <c r="O15" s="57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349" s="12" customFormat="1" ht="48.75" customHeight="1" x14ac:dyDescent="0.25">
      <c r="A16" s="76">
        <v>44733</v>
      </c>
      <c r="B16" s="61" t="s">
        <v>42</v>
      </c>
      <c r="C16" s="39" t="s">
        <v>43</v>
      </c>
      <c r="D16" s="42" t="s">
        <v>44</v>
      </c>
      <c r="E16" s="68" t="s">
        <v>45</v>
      </c>
      <c r="F16" s="40" t="s">
        <v>46</v>
      </c>
      <c r="G16" s="68"/>
      <c r="H16" s="68"/>
      <c r="I16" s="68"/>
      <c r="J16" s="68"/>
      <c r="K16" s="69">
        <v>239158</v>
      </c>
      <c r="L16" s="69">
        <v>0</v>
      </c>
      <c r="M16" s="41">
        <f t="shared" ref="M16:M76" si="2">K16-L16</f>
        <v>239158</v>
      </c>
      <c r="N16" s="63">
        <f t="shared" si="1"/>
        <v>0</v>
      </c>
      <c r="O16" s="57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s="12" customFormat="1" ht="38.25" customHeight="1" x14ac:dyDescent="0.25">
      <c r="A17" s="76">
        <v>44704</v>
      </c>
      <c r="B17" s="39" t="s">
        <v>22</v>
      </c>
      <c r="C17" s="39" t="s">
        <v>47</v>
      </c>
      <c r="D17" s="42" t="s">
        <v>48</v>
      </c>
      <c r="E17" s="39" t="s">
        <v>49</v>
      </c>
      <c r="F17" s="40" t="s">
        <v>50</v>
      </c>
      <c r="G17" s="39"/>
      <c r="H17" s="39"/>
      <c r="I17" s="39"/>
      <c r="J17" s="39"/>
      <c r="K17" s="41">
        <v>51150.52</v>
      </c>
      <c r="L17" s="41">
        <v>2538.92</v>
      </c>
      <c r="M17" s="41">
        <f t="shared" si="2"/>
        <v>48611.6</v>
      </c>
      <c r="N17" s="63">
        <f t="shared" si="1"/>
        <v>2538.9199999999983</v>
      </c>
      <c r="O17" s="5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s="12" customFormat="1" ht="51.75" customHeight="1" x14ac:dyDescent="0.25">
      <c r="A18" s="76">
        <v>44713</v>
      </c>
      <c r="B18" s="61" t="s">
        <v>51</v>
      </c>
      <c r="C18" s="39" t="s">
        <v>52</v>
      </c>
      <c r="D18" s="42" t="s">
        <v>53</v>
      </c>
      <c r="E18" s="39" t="s">
        <v>54</v>
      </c>
      <c r="F18" s="40" t="s">
        <v>55</v>
      </c>
      <c r="G18" s="39"/>
      <c r="H18" s="39"/>
      <c r="I18" s="39"/>
      <c r="J18" s="39"/>
      <c r="K18" s="41">
        <v>118409.06</v>
      </c>
      <c r="L18" s="41">
        <v>5920.46</v>
      </c>
      <c r="M18" s="41">
        <f t="shared" si="2"/>
        <v>112488.59999999999</v>
      </c>
      <c r="N18" s="63">
        <f t="shared" si="1"/>
        <v>5920.4600000000064</v>
      </c>
      <c r="O18" s="5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s="12" customFormat="1" ht="51.75" customHeight="1" x14ac:dyDescent="0.25">
      <c r="A19" s="76">
        <v>44697</v>
      </c>
      <c r="B19" s="39">
        <v>10906</v>
      </c>
      <c r="C19" s="39" t="s">
        <v>20</v>
      </c>
      <c r="D19" s="42" t="s">
        <v>56</v>
      </c>
      <c r="E19" s="39" t="s">
        <v>57</v>
      </c>
      <c r="F19" s="40" t="s">
        <v>58</v>
      </c>
      <c r="G19" s="39"/>
      <c r="H19" s="39"/>
      <c r="I19" s="39"/>
      <c r="J19" s="39"/>
      <c r="K19" s="41">
        <v>503857.01</v>
      </c>
      <c r="L19" s="41">
        <v>21349.88</v>
      </c>
      <c r="M19" s="41">
        <f t="shared" si="2"/>
        <v>482507.13</v>
      </c>
      <c r="N19" s="63">
        <f t="shared" si="1"/>
        <v>21349.880000000005</v>
      </c>
      <c r="O19" s="57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s="12" customFormat="1" ht="38.25" customHeight="1" x14ac:dyDescent="0.25">
      <c r="A20" s="76">
        <v>44713</v>
      </c>
      <c r="B20" s="39">
        <v>10961</v>
      </c>
      <c r="C20" s="39" t="s">
        <v>59</v>
      </c>
      <c r="D20" s="42" t="s">
        <v>56</v>
      </c>
      <c r="E20" s="39" t="s">
        <v>60</v>
      </c>
      <c r="F20" s="40" t="s">
        <v>61</v>
      </c>
      <c r="G20" s="68"/>
      <c r="H20" s="68"/>
      <c r="I20" s="68"/>
      <c r="J20" s="68"/>
      <c r="K20" s="69">
        <v>646989.68000000005</v>
      </c>
      <c r="L20" s="69">
        <v>27414.82</v>
      </c>
      <c r="M20" s="41">
        <f t="shared" si="2"/>
        <v>619574.8600000001</v>
      </c>
      <c r="N20" s="63">
        <f t="shared" si="1"/>
        <v>27414.819999999949</v>
      </c>
      <c r="O20" s="57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s="12" customFormat="1" ht="51.75" customHeight="1" x14ac:dyDescent="0.25">
      <c r="A21" s="76">
        <v>44700</v>
      </c>
      <c r="B21" s="39">
        <v>2700391117</v>
      </c>
      <c r="C21" s="39" t="s">
        <v>62</v>
      </c>
      <c r="D21" s="42" t="s">
        <v>63</v>
      </c>
      <c r="E21" s="39" t="s">
        <v>64</v>
      </c>
      <c r="F21" s="40" t="s">
        <v>65</v>
      </c>
      <c r="G21" s="39"/>
      <c r="H21" s="39"/>
      <c r="I21" s="39"/>
      <c r="J21" s="39"/>
      <c r="K21" s="41">
        <v>15637.6</v>
      </c>
      <c r="L21" s="41">
        <v>759.71</v>
      </c>
      <c r="M21" s="41">
        <f t="shared" si="2"/>
        <v>14877.89</v>
      </c>
      <c r="N21" s="63">
        <f t="shared" si="1"/>
        <v>759.71000000000095</v>
      </c>
      <c r="O21" s="57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s="12" customFormat="1" ht="48" customHeight="1" x14ac:dyDescent="0.25">
      <c r="A22" s="76">
        <v>44641</v>
      </c>
      <c r="B22" s="39" t="s">
        <v>66</v>
      </c>
      <c r="C22" s="39" t="s">
        <v>67</v>
      </c>
      <c r="D22" s="67" t="s">
        <v>277</v>
      </c>
      <c r="E22" s="68" t="s">
        <v>68</v>
      </c>
      <c r="F22" s="43" t="s">
        <v>69</v>
      </c>
      <c r="G22" s="68"/>
      <c r="H22" s="68"/>
      <c r="I22" s="68"/>
      <c r="J22" s="68"/>
      <c r="K22" s="69">
        <v>64782</v>
      </c>
      <c r="L22" s="69">
        <v>2745</v>
      </c>
      <c r="M22" s="69">
        <f t="shared" si="2"/>
        <v>62037</v>
      </c>
      <c r="N22" s="63">
        <f t="shared" si="1"/>
        <v>2745</v>
      </c>
      <c r="O22" s="57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s="12" customFormat="1" ht="57" customHeight="1" x14ac:dyDescent="0.25">
      <c r="A23" s="76">
        <v>44691</v>
      </c>
      <c r="B23" s="39" t="s">
        <v>22</v>
      </c>
      <c r="C23" s="39" t="s">
        <v>70</v>
      </c>
      <c r="D23" s="42" t="s">
        <v>71</v>
      </c>
      <c r="E23" s="39" t="s">
        <v>72</v>
      </c>
      <c r="F23" s="40" t="s">
        <v>73</v>
      </c>
      <c r="G23" s="39"/>
      <c r="H23" s="39"/>
      <c r="I23" s="39"/>
      <c r="J23" s="39"/>
      <c r="K23" s="41">
        <v>59000</v>
      </c>
      <c r="L23" s="41">
        <v>5200</v>
      </c>
      <c r="M23" s="41">
        <f t="shared" si="2"/>
        <v>53800</v>
      </c>
      <c r="N23" s="63">
        <f t="shared" si="1"/>
        <v>5200</v>
      </c>
      <c r="O23" s="57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s="12" customFormat="1" ht="48.75" customHeight="1" x14ac:dyDescent="0.25">
      <c r="A24" s="76">
        <v>44714</v>
      </c>
      <c r="B24" s="39" t="s">
        <v>22</v>
      </c>
      <c r="C24" s="39" t="s">
        <v>74</v>
      </c>
      <c r="D24" s="42" t="s">
        <v>278</v>
      </c>
      <c r="E24" s="39" t="s">
        <v>75</v>
      </c>
      <c r="F24" s="40" t="s">
        <v>73</v>
      </c>
      <c r="G24" s="39"/>
      <c r="H24" s="39"/>
      <c r="I24" s="39"/>
      <c r="J24" s="39"/>
      <c r="K24" s="41">
        <v>59000</v>
      </c>
      <c r="L24" s="41">
        <v>5200</v>
      </c>
      <c r="M24" s="41">
        <f t="shared" si="2"/>
        <v>53800</v>
      </c>
      <c r="N24" s="63">
        <f t="shared" si="1"/>
        <v>5200</v>
      </c>
      <c r="O24" s="57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s="12" customFormat="1" ht="36" customHeight="1" x14ac:dyDescent="0.25">
      <c r="A25" s="76">
        <v>44714</v>
      </c>
      <c r="B25" s="39" t="s">
        <v>22</v>
      </c>
      <c r="C25" s="39" t="s">
        <v>76</v>
      </c>
      <c r="D25" s="42" t="s">
        <v>77</v>
      </c>
      <c r="E25" s="39" t="s">
        <v>78</v>
      </c>
      <c r="F25" s="40" t="s">
        <v>79</v>
      </c>
      <c r="G25" s="39"/>
      <c r="H25" s="39"/>
      <c r="I25" s="39"/>
      <c r="J25" s="39"/>
      <c r="K25" s="41">
        <v>41300</v>
      </c>
      <c r="L25" s="41">
        <v>1912</v>
      </c>
      <c r="M25" s="41">
        <f t="shared" si="2"/>
        <v>39388</v>
      </c>
      <c r="N25" s="63">
        <f t="shared" si="1"/>
        <v>1912</v>
      </c>
      <c r="O25" s="5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s="12" customFormat="1" ht="36" customHeight="1" x14ac:dyDescent="0.25">
      <c r="A26" s="76">
        <v>44691</v>
      </c>
      <c r="B26" s="39" t="s">
        <v>22</v>
      </c>
      <c r="C26" s="39" t="s">
        <v>80</v>
      </c>
      <c r="D26" s="42" t="s">
        <v>81</v>
      </c>
      <c r="E26" s="39" t="s">
        <v>82</v>
      </c>
      <c r="F26" s="40" t="s">
        <v>83</v>
      </c>
      <c r="G26" s="39"/>
      <c r="H26" s="39"/>
      <c r="I26" s="39"/>
      <c r="J26" s="39"/>
      <c r="K26" s="41">
        <v>55224</v>
      </c>
      <c r="L26" s="41">
        <v>2340</v>
      </c>
      <c r="M26" s="41">
        <f t="shared" si="2"/>
        <v>52884</v>
      </c>
      <c r="N26" s="63">
        <f t="shared" si="1"/>
        <v>2340</v>
      </c>
      <c r="O26" s="5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s="12" customFormat="1" ht="36" customHeight="1" x14ac:dyDescent="0.25">
      <c r="A27" s="76">
        <v>44733</v>
      </c>
      <c r="B27" s="39" t="s">
        <v>22</v>
      </c>
      <c r="C27" s="39" t="s">
        <v>84</v>
      </c>
      <c r="D27" s="67" t="s">
        <v>19</v>
      </c>
      <c r="E27" s="68" t="s">
        <v>85</v>
      </c>
      <c r="F27" s="40" t="s">
        <v>86</v>
      </c>
      <c r="G27" s="68"/>
      <c r="H27" s="68"/>
      <c r="I27" s="68"/>
      <c r="J27" s="68"/>
      <c r="K27" s="69">
        <v>59000</v>
      </c>
      <c r="L27" s="69">
        <v>11500</v>
      </c>
      <c r="M27" s="69">
        <f t="shared" si="2"/>
        <v>47500</v>
      </c>
      <c r="N27" s="63">
        <f t="shared" si="1"/>
        <v>11500</v>
      </c>
      <c r="O27" s="57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s="12" customFormat="1" ht="53.25" customHeight="1" x14ac:dyDescent="0.25">
      <c r="A28" s="76">
        <v>44719</v>
      </c>
      <c r="B28" s="61" t="s">
        <v>87</v>
      </c>
      <c r="C28" s="39" t="s">
        <v>88</v>
      </c>
      <c r="D28" s="68" t="s">
        <v>89</v>
      </c>
      <c r="E28" s="68" t="s">
        <v>90</v>
      </c>
      <c r="F28" s="40" t="s">
        <v>91</v>
      </c>
      <c r="G28" s="68"/>
      <c r="H28" s="68"/>
      <c r="I28" s="68"/>
      <c r="J28" s="68"/>
      <c r="K28" s="69">
        <v>125000</v>
      </c>
      <c r="L28" s="69">
        <v>6250</v>
      </c>
      <c r="M28" s="69">
        <f t="shared" si="2"/>
        <v>118750</v>
      </c>
      <c r="N28" s="63">
        <f t="shared" si="1"/>
        <v>6250</v>
      </c>
      <c r="O28" s="57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s="12" customFormat="1" ht="47.25" customHeight="1" x14ac:dyDescent="0.25">
      <c r="A29" s="76">
        <v>44734</v>
      </c>
      <c r="B29" s="39" t="s">
        <v>22</v>
      </c>
      <c r="C29" s="39" t="s">
        <v>92</v>
      </c>
      <c r="D29" s="67" t="s">
        <v>279</v>
      </c>
      <c r="E29" s="68" t="s">
        <v>93</v>
      </c>
      <c r="F29" s="40" t="s">
        <v>94</v>
      </c>
      <c r="G29" s="68"/>
      <c r="H29" s="68"/>
      <c r="I29" s="68"/>
      <c r="J29" s="68"/>
      <c r="K29" s="69">
        <v>47200</v>
      </c>
      <c r="L29" s="69">
        <v>4160</v>
      </c>
      <c r="M29" s="69">
        <f t="shared" si="2"/>
        <v>43040</v>
      </c>
      <c r="N29" s="63">
        <f t="shared" si="1"/>
        <v>4160</v>
      </c>
      <c r="O29" s="57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s="12" customFormat="1" ht="54" customHeight="1" x14ac:dyDescent="0.25">
      <c r="A30" s="76">
        <v>44641</v>
      </c>
      <c r="B30" s="39" t="s">
        <v>22</v>
      </c>
      <c r="C30" s="39" t="s">
        <v>95</v>
      </c>
      <c r="D30" s="67" t="s">
        <v>96</v>
      </c>
      <c r="E30" s="68" t="s">
        <v>97</v>
      </c>
      <c r="F30" s="40" t="s">
        <v>98</v>
      </c>
      <c r="G30" s="68"/>
      <c r="H30" s="68"/>
      <c r="I30" s="68"/>
      <c r="J30" s="68"/>
      <c r="K30" s="69">
        <v>14750</v>
      </c>
      <c r="L30" s="69">
        <v>625</v>
      </c>
      <c r="M30" s="69">
        <f t="shared" si="2"/>
        <v>14125</v>
      </c>
      <c r="N30" s="63">
        <f t="shared" si="1"/>
        <v>625</v>
      </c>
      <c r="O30" s="57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s="12" customFormat="1" ht="40.5" customHeight="1" x14ac:dyDescent="0.25">
      <c r="A31" s="76">
        <v>44718</v>
      </c>
      <c r="B31" s="39">
        <v>10181106</v>
      </c>
      <c r="C31" s="39" t="s">
        <v>99</v>
      </c>
      <c r="D31" s="67" t="s">
        <v>100</v>
      </c>
      <c r="E31" s="68" t="s">
        <v>101</v>
      </c>
      <c r="F31" s="40" t="s">
        <v>102</v>
      </c>
      <c r="G31" s="68"/>
      <c r="H31" s="68"/>
      <c r="I31" s="68"/>
      <c r="J31" s="68"/>
      <c r="K31" s="69">
        <v>82423</v>
      </c>
      <c r="L31" s="69">
        <v>3492.5</v>
      </c>
      <c r="M31" s="69">
        <f t="shared" si="2"/>
        <v>78930.5</v>
      </c>
      <c r="N31" s="63">
        <f t="shared" si="1"/>
        <v>3492.5</v>
      </c>
      <c r="O31" s="57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s="12" customFormat="1" ht="56.25" customHeight="1" x14ac:dyDescent="0.25">
      <c r="A32" s="76">
        <v>44731</v>
      </c>
      <c r="B32" s="39" t="s">
        <v>103</v>
      </c>
      <c r="C32" s="39" t="s">
        <v>104</v>
      </c>
      <c r="D32" s="42" t="s">
        <v>24</v>
      </c>
      <c r="E32" s="39" t="s">
        <v>105</v>
      </c>
      <c r="F32" s="40" t="s">
        <v>106</v>
      </c>
      <c r="G32" s="39"/>
      <c r="H32" s="39"/>
      <c r="I32" s="39"/>
      <c r="J32" s="39"/>
      <c r="K32" s="41">
        <v>6638.84</v>
      </c>
      <c r="L32" s="41">
        <v>258.95999999999998</v>
      </c>
      <c r="M32" s="41">
        <f t="shared" si="2"/>
        <v>6379.88</v>
      </c>
      <c r="N32" s="63">
        <f t="shared" si="1"/>
        <v>258.96000000000004</v>
      </c>
      <c r="O32" s="57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349" s="12" customFormat="1" ht="48" customHeight="1" x14ac:dyDescent="0.25">
      <c r="A33" s="76">
        <v>44729</v>
      </c>
      <c r="B33" s="39">
        <v>1092</v>
      </c>
      <c r="C33" s="39" t="s">
        <v>107</v>
      </c>
      <c r="D33" s="67" t="s">
        <v>108</v>
      </c>
      <c r="E33" s="68" t="s">
        <v>109</v>
      </c>
      <c r="F33" s="40" t="s">
        <v>110</v>
      </c>
      <c r="G33" s="68"/>
      <c r="H33" s="68"/>
      <c r="I33" s="68"/>
      <c r="J33" s="68"/>
      <c r="K33" s="69">
        <v>59000</v>
      </c>
      <c r="L33" s="69">
        <v>5200</v>
      </c>
      <c r="M33" s="69">
        <f t="shared" si="2"/>
        <v>53800</v>
      </c>
      <c r="N33" s="63">
        <f t="shared" si="1"/>
        <v>5200</v>
      </c>
      <c r="O33" s="5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349" s="12" customFormat="1" ht="44.25" customHeight="1" x14ac:dyDescent="0.25">
      <c r="A34" s="76">
        <v>44725</v>
      </c>
      <c r="B34" s="39">
        <v>10819</v>
      </c>
      <c r="C34" s="39" t="s">
        <v>111</v>
      </c>
      <c r="D34" s="67" t="s">
        <v>112</v>
      </c>
      <c r="E34" s="68" t="s">
        <v>113</v>
      </c>
      <c r="F34" s="40" t="s">
        <v>114</v>
      </c>
      <c r="G34" s="68"/>
      <c r="H34" s="68"/>
      <c r="I34" s="68"/>
      <c r="J34" s="68"/>
      <c r="K34" s="69">
        <v>14455</v>
      </c>
      <c r="L34" s="69">
        <v>612.5</v>
      </c>
      <c r="M34" s="69">
        <f t="shared" si="2"/>
        <v>13842.5</v>
      </c>
      <c r="N34" s="63">
        <f t="shared" si="1"/>
        <v>612.5</v>
      </c>
      <c r="O34" s="5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349" s="12" customFormat="1" ht="46.5" customHeight="1" x14ac:dyDescent="0.25">
      <c r="A35" s="76">
        <v>44733</v>
      </c>
      <c r="B35" s="39">
        <v>10851</v>
      </c>
      <c r="C35" s="70" t="s">
        <v>115</v>
      </c>
      <c r="D35" s="67" t="s">
        <v>112</v>
      </c>
      <c r="E35" s="39" t="s">
        <v>116</v>
      </c>
      <c r="F35" s="43" t="s">
        <v>117</v>
      </c>
      <c r="G35" s="39"/>
      <c r="H35" s="39"/>
      <c r="I35" s="39"/>
      <c r="J35" s="39"/>
      <c r="K35" s="41">
        <v>14455</v>
      </c>
      <c r="L35" s="41">
        <v>612.5</v>
      </c>
      <c r="M35" s="41">
        <f t="shared" si="2"/>
        <v>13842.5</v>
      </c>
      <c r="N35" s="63">
        <f t="shared" si="1"/>
        <v>612.5</v>
      </c>
      <c r="O35" s="57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349" s="12" customFormat="1" ht="51.75" customHeight="1" x14ac:dyDescent="0.25">
      <c r="A36" s="76">
        <v>44722</v>
      </c>
      <c r="B36" s="71"/>
      <c r="C36" s="39" t="s">
        <v>118</v>
      </c>
      <c r="D36" s="67" t="s">
        <v>28</v>
      </c>
      <c r="E36" s="68" t="s">
        <v>119</v>
      </c>
      <c r="F36" s="40" t="s">
        <v>120</v>
      </c>
      <c r="G36" s="68"/>
      <c r="H36" s="68"/>
      <c r="I36" s="68"/>
      <c r="J36" s="68"/>
      <c r="K36" s="69">
        <v>59000</v>
      </c>
      <c r="L36" s="69">
        <v>5200</v>
      </c>
      <c r="M36" s="69">
        <f t="shared" si="2"/>
        <v>53800</v>
      </c>
      <c r="N36" s="63">
        <f t="shared" si="1"/>
        <v>5200</v>
      </c>
      <c r="O36" s="57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349" s="12" customFormat="1" ht="51.75" customHeight="1" x14ac:dyDescent="0.25">
      <c r="A37" s="76">
        <v>44701</v>
      </c>
      <c r="B37" s="71"/>
      <c r="C37" s="39" t="s">
        <v>121</v>
      </c>
      <c r="D37" s="67" t="s">
        <v>122</v>
      </c>
      <c r="E37" s="68" t="s">
        <v>123</v>
      </c>
      <c r="F37" s="40" t="s">
        <v>124</v>
      </c>
      <c r="G37" s="68"/>
      <c r="H37" s="68"/>
      <c r="I37" s="68"/>
      <c r="J37" s="68"/>
      <c r="K37" s="69">
        <v>43289.48</v>
      </c>
      <c r="L37" s="69">
        <v>1834.3</v>
      </c>
      <c r="M37" s="69">
        <f t="shared" si="2"/>
        <v>41455.18</v>
      </c>
      <c r="N37" s="63">
        <f t="shared" si="1"/>
        <v>1834.3000000000029</v>
      </c>
      <c r="O37" s="5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349" s="12" customFormat="1" ht="54" customHeight="1" x14ac:dyDescent="0.25">
      <c r="A38" s="76">
        <v>44727</v>
      </c>
      <c r="B38" s="77">
        <v>994614</v>
      </c>
      <c r="C38" s="39" t="s">
        <v>125</v>
      </c>
      <c r="D38" s="67" t="s">
        <v>280</v>
      </c>
      <c r="E38" s="68" t="s">
        <v>126</v>
      </c>
      <c r="F38" s="40" t="s">
        <v>127</v>
      </c>
      <c r="G38" s="68"/>
      <c r="H38" s="68"/>
      <c r="I38" s="68"/>
      <c r="J38" s="68"/>
      <c r="K38" s="69">
        <v>32461.8</v>
      </c>
      <c r="L38" s="69">
        <v>1375.5</v>
      </c>
      <c r="M38" s="69">
        <f t="shared" si="2"/>
        <v>31086.3</v>
      </c>
      <c r="N38" s="63">
        <f t="shared" si="1"/>
        <v>1375.5</v>
      </c>
      <c r="O38" s="5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349" s="12" customFormat="1" ht="49.5" customHeight="1" x14ac:dyDescent="0.25">
      <c r="A39" s="76">
        <v>44562</v>
      </c>
      <c r="B39" s="39" t="s">
        <v>128</v>
      </c>
      <c r="C39" s="39" t="s">
        <v>129</v>
      </c>
      <c r="D39" s="68" t="s">
        <v>130</v>
      </c>
      <c r="E39" s="68" t="s">
        <v>131</v>
      </c>
      <c r="F39" s="40" t="s">
        <v>132</v>
      </c>
      <c r="G39" s="68"/>
      <c r="H39" s="68"/>
      <c r="I39" s="68"/>
      <c r="J39" s="68"/>
      <c r="K39" s="69">
        <v>1404</v>
      </c>
      <c r="L39" s="69">
        <v>0</v>
      </c>
      <c r="M39" s="69">
        <f t="shared" si="2"/>
        <v>1404</v>
      </c>
      <c r="N39" s="63">
        <f t="shared" si="1"/>
        <v>0</v>
      </c>
      <c r="O39" s="5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349" s="12" customFormat="1" ht="44.25" customHeight="1" x14ac:dyDescent="0.25">
      <c r="A40" s="76">
        <v>44562</v>
      </c>
      <c r="B40" s="39" t="s">
        <v>133</v>
      </c>
      <c r="C40" s="39" t="s">
        <v>134</v>
      </c>
      <c r="D40" s="68" t="s">
        <v>130</v>
      </c>
      <c r="E40" s="68" t="s">
        <v>131</v>
      </c>
      <c r="F40" s="40" t="s">
        <v>132</v>
      </c>
      <c r="G40" s="68"/>
      <c r="H40" s="68"/>
      <c r="I40" s="68"/>
      <c r="J40" s="68"/>
      <c r="K40" s="69">
        <v>4252</v>
      </c>
      <c r="L40" s="69">
        <v>0</v>
      </c>
      <c r="M40" s="69">
        <f t="shared" si="2"/>
        <v>4252</v>
      </c>
      <c r="N40" s="63">
        <f t="shared" si="1"/>
        <v>0</v>
      </c>
      <c r="O40" s="57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349" s="12" customFormat="1" ht="42.75" customHeight="1" x14ac:dyDescent="0.25">
      <c r="A41" s="76">
        <v>44593</v>
      </c>
      <c r="B41" s="39" t="s">
        <v>135</v>
      </c>
      <c r="C41" s="39" t="s">
        <v>136</v>
      </c>
      <c r="D41" s="68" t="s">
        <v>130</v>
      </c>
      <c r="E41" s="68" t="s">
        <v>137</v>
      </c>
      <c r="F41" s="40" t="s">
        <v>132</v>
      </c>
      <c r="G41" s="68"/>
      <c r="H41" s="68"/>
      <c r="I41" s="68"/>
      <c r="J41" s="68"/>
      <c r="K41" s="69">
        <v>1601</v>
      </c>
      <c r="L41" s="69">
        <v>0</v>
      </c>
      <c r="M41" s="69">
        <f t="shared" si="2"/>
        <v>1601</v>
      </c>
      <c r="N41" s="63">
        <f t="shared" si="1"/>
        <v>0</v>
      </c>
      <c r="O41" s="5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349" s="12" customFormat="1" ht="45.75" customHeight="1" x14ac:dyDescent="0.25">
      <c r="A42" s="76">
        <v>44593</v>
      </c>
      <c r="B42" s="39" t="s">
        <v>133</v>
      </c>
      <c r="C42" s="39" t="s">
        <v>138</v>
      </c>
      <c r="D42" s="68" t="s">
        <v>130</v>
      </c>
      <c r="E42" s="68" t="s">
        <v>139</v>
      </c>
      <c r="F42" s="40" t="s">
        <v>132</v>
      </c>
      <c r="G42" s="68"/>
      <c r="H42" s="68"/>
      <c r="I42" s="68"/>
      <c r="J42" s="68"/>
      <c r="K42" s="69">
        <v>4847</v>
      </c>
      <c r="L42" s="69">
        <v>0</v>
      </c>
      <c r="M42" s="69">
        <f t="shared" si="2"/>
        <v>4847</v>
      </c>
      <c r="N42" s="63">
        <f t="shared" si="1"/>
        <v>0</v>
      </c>
      <c r="O42" s="5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1:349" s="12" customFormat="1" ht="48.75" customHeight="1" x14ac:dyDescent="0.25">
      <c r="A43" s="76">
        <v>44621</v>
      </c>
      <c r="B43" s="39" t="s">
        <v>140</v>
      </c>
      <c r="C43" s="39" t="s">
        <v>141</v>
      </c>
      <c r="D43" s="68" t="s">
        <v>130</v>
      </c>
      <c r="E43" s="68" t="s">
        <v>139</v>
      </c>
      <c r="F43" s="40" t="s">
        <v>132</v>
      </c>
      <c r="G43" s="68"/>
      <c r="H43" s="68"/>
      <c r="I43" s="68"/>
      <c r="J43" s="68"/>
      <c r="K43" s="69">
        <v>1404</v>
      </c>
      <c r="L43" s="69">
        <v>0</v>
      </c>
      <c r="M43" s="69">
        <f t="shared" si="2"/>
        <v>1404</v>
      </c>
      <c r="N43" s="63">
        <f t="shared" si="1"/>
        <v>0</v>
      </c>
      <c r="O43" s="57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349" s="12" customFormat="1" ht="47.25" customHeight="1" x14ac:dyDescent="0.25">
      <c r="A44" s="76">
        <v>44621</v>
      </c>
      <c r="B44" s="39" t="s">
        <v>142</v>
      </c>
      <c r="C44" s="39" t="s">
        <v>143</v>
      </c>
      <c r="D44" s="68" t="s">
        <v>130</v>
      </c>
      <c r="E44" s="68" t="s">
        <v>144</v>
      </c>
      <c r="F44" s="40" t="s">
        <v>132</v>
      </c>
      <c r="G44" s="68"/>
      <c r="H44" s="68"/>
      <c r="I44" s="68"/>
      <c r="J44" s="68"/>
      <c r="K44" s="69">
        <v>4252</v>
      </c>
      <c r="L44" s="69">
        <v>0</v>
      </c>
      <c r="M44" s="69">
        <f t="shared" si="2"/>
        <v>4252</v>
      </c>
      <c r="N44" s="55">
        <f t="shared" si="1"/>
        <v>0</v>
      </c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  <c r="IW44" s="55"/>
      <c r="IX44" s="55"/>
      <c r="IY44" s="55"/>
      <c r="IZ44" s="55"/>
      <c r="JA44" s="55"/>
      <c r="JB44" s="55"/>
      <c r="JC44" s="55"/>
      <c r="JD44" s="55"/>
      <c r="JE44" s="55"/>
      <c r="JF44" s="55"/>
      <c r="JG44" s="55"/>
      <c r="JH44" s="55"/>
      <c r="JI44" s="55"/>
      <c r="JJ44" s="55"/>
      <c r="JK44" s="55"/>
      <c r="JL44" s="55"/>
      <c r="JM44" s="55"/>
      <c r="JN44" s="55"/>
      <c r="JO44" s="55"/>
      <c r="JP44" s="55"/>
      <c r="JQ44" s="55"/>
      <c r="JR44" s="55"/>
      <c r="JS44" s="55"/>
      <c r="JT44" s="55"/>
      <c r="JU44" s="55"/>
      <c r="JV44" s="55"/>
      <c r="JW44" s="55"/>
      <c r="JX44" s="55"/>
      <c r="JY44" s="55"/>
      <c r="JZ44" s="55"/>
      <c r="KA44" s="55"/>
      <c r="KB44" s="55"/>
      <c r="KC44" s="55"/>
      <c r="KD44" s="55"/>
      <c r="KE44" s="55"/>
      <c r="KF44" s="55"/>
      <c r="KG44" s="55"/>
      <c r="KH44" s="55"/>
      <c r="KI44" s="55"/>
      <c r="KJ44" s="55"/>
      <c r="KK44" s="55"/>
      <c r="KL44" s="55"/>
      <c r="KM44" s="55"/>
      <c r="KN44" s="55"/>
      <c r="KO44" s="55"/>
      <c r="KP44" s="55"/>
      <c r="KQ44" s="55"/>
      <c r="KR44" s="55"/>
      <c r="KS44" s="55"/>
      <c r="KT44" s="55"/>
      <c r="KU44" s="55"/>
      <c r="KV44" s="55"/>
      <c r="KW44" s="55"/>
      <c r="KX44" s="55"/>
      <c r="KY44" s="55"/>
      <c r="KZ44" s="55"/>
      <c r="LA44" s="55"/>
      <c r="LB44" s="55"/>
      <c r="LC44" s="55"/>
      <c r="LD44" s="55"/>
      <c r="LE44" s="55"/>
      <c r="LF44" s="55"/>
      <c r="LG44" s="55"/>
      <c r="LH44" s="55"/>
      <c r="LI44" s="55"/>
      <c r="LJ44" s="55"/>
      <c r="LK44" s="55"/>
      <c r="LL44" s="55"/>
      <c r="LM44" s="55"/>
      <c r="LN44" s="55"/>
      <c r="LO44" s="55"/>
      <c r="LP44" s="55"/>
      <c r="LQ44" s="55"/>
      <c r="LR44" s="55"/>
      <c r="LS44" s="55"/>
      <c r="LT44" s="55"/>
      <c r="LU44" s="55"/>
      <c r="LV44" s="55"/>
      <c r="LW44" s="55"/>
      <c r="LX44" s="55"/>
      <c r="LY44" s="55"/>
      <c r="LZ44" s="55"/>
      <c r="MA44" s="55"/>
      <c r="MB44" s="55"/>
      <c r="MC44" s="55"/>
      <c r="MD44" s="55"/>
      <c r="ME44" s="55"/>
      <c r="MF44" s="55"/>
      <c r="MG44" s="55"/>
      <c r="MH44" s="55"/>
      <c r="MI44" s="55"/>
      <c r="MJ44" s="55"/>
      <c r="MK44" s="55"/>
    </row>
    <row r="45" spans="1:349" s="12" customFormat="1" ht="48.75" customHeight="1" x14ac:dyDescent="0.25">
      <c r="A45" s="76">
        <v>44652</v>
      </c>
      <c r="B45" s="39" t="s">
        <v>145</v>
      </c>
      <c r="C45" s="39" t="s">
        <v>146</v>
      </c>
      <c r="D45" s="68" t="s">
        <v>130</v>
      </c>
      <c r="E45" s="68" t="s">
        <v>147</v>
      </c>
      <c r="F45" s="40" t="s">
        <v>132</v>
      </c>
      <c r="G45" s="68"/>
      <c r="H45" s="68"/>
      <c r="I45" s="68"/>
      <c r="J45" s="68"/>
      <c r="K45" s="69">
        <v>1404</v>
      </c>
      <c r="L45" s="69">
        <v>0</v>
      </c>
      <c r="M45" s="69">
        <f t="shared" si="2"/>
        <v>1404</v>
      </c>
      <c r="N45" s="63">
        <f t="shared" si="1"/>
        <v>0</v>
      </c>
      <c r="O45" s="57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</row>
    <row r="46" spans="1:349" s="12" customFormat="1" ht="44.25" customHeight="1" x14ac:dyDescent="0.25">
      <c r="A46" s="76">
        <v>44652</v>
      </c>
      <c r="B46" s="39" t="s">
        <v>145</v>
      </c>
      <c r="C46" s="39" t="s">
        <v>148</v>
      </c>
      <c r="D46" s="68" t="s">
        <v>130</v>
      </c>
      <c r="E46" s="68" t="s">
        <v>147</v>
      </c>
      <c r="F46" s="40" t="s">
        <v>132</v>
      </c>
      <c r="G46" s="68"/>
      <c r="H46" s="68"/>
      <c r="I46" s="68"/>
      <c r="J46" s="68"/>
      <c r="K46" s="69">
        <v>4252</v>
      </c>
      <c r="L46" s="69">
        <v>0</v>
      </c>
      <c r="M46" s="69">
        <f t="shared" si="2"/>
        <v>4252</v>
      </c>
      <c r="N46" s="63">
        <f t="shared" ref="N46:N63" si="3">+K46-M46</f>
        <v>0</v>
      </c>
      <c r="O46" s="57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1:349" s="12" customFormat="1" ht="51" customHeight="1" x14ac:dyDescent="0.25">
      <c r="A47" s="76">
        <v>44682</v>
      </c>
      <c r="B47" s="39" t="s">
        <v>149</v>
      </c>
      <c r="C47" s="70" t="s">
        <v>150</v>
      </c>
      <c r="D47" s="68" t="s">
        <v>130</v>
      </c>
      <c r="E47" s="68" t="s">
        <v>151</v>
      </c>
      <c r="F47" s="40" t="s">
        <v>132</v>
      </c>
      <c r="G47" s="68"/>
      <c r="H47" s="68"/>
      <c r="I47" s="68"/>
      <c r="J47" s="68"/>
      <c r="K47" s="69">
        <v>1404</v>
      </c>
      <c r="L47" s="69">
        <v>0</v>
      </c>
      <c r="M47" s="69">
        <f t="shared" si="2"/>
        <v>1404</v>
      </c>
      <c r="N47" s="63">
        <f t="shared" si="3"/>
        <v>0</v>
      </c>
      <c r="O47" s="57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1:349" s="12" customFormat="1" ht="37.5" customHeight="1" x14ac:dyDescent="0.25">
      <c r="A48" s="76">
        <v>44682</v>
      </c>
      <c r="B48" s="39" t="s">
        <v>152</v>
      </c>
      <c r="C48" s="39" t="s">
        <v>153</v>
      </c>
      <c r="D48" s="68" t="s">
        <v>130</v>
      </c>
      <c r="E48" s="68" t="s">
        <v>154</v>
      </c>
      <c r="F48" s="40" t="s">
        <v>132</v>
      </c>
      <c r="G48" s="68"/>
      <c r="H48" s="68"/>
      <c r="I48" s="68"/>
      <c r="J48" s="68"/>
      <c r="K48" s="69">
        <v>4252</v>
      </c>
      <c r="L48" s="69">
        <v>0</v>
      </c>
      <c r="M48" s="69">
        <f t="shared" si="2"/>
        <v>4252</v>
      </c>
      <c r="N48" s="63">
        <f t="shared" si="3"/>
        <v>0</v>
      </c>
      <c r="O48" s="57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1:349" s="12" customFormat="1" ht="42.75" customHeight="1" x14ac:dyDescent="0.25">
      <c r="A49" s="76">
        <v>44713</v>
      </c>
      <c r="B49" s="39" t="s">
        <v>155</v>
      </c>
      <c r="C49" s="39" t="s">
        <v>156</v>
      </c>
      <c r="D49" s="68" t="s">
        <v>130</v>
      </c>
      <c r="E49" s="68" t="s">
        <v>157</v>
      </c>
      <c r="F49" s="40" t="s">
        <v>132</v>
      </c>
      <c r="G49" s="68"/>
      <c r="H49" s="68"/>
      <c r="I49" s="68"/>
      <c r="J49" s="68"/>
      <c r="K49" s="69">
        <v>1404</v>
      </c>
      <c r="L49" s="69">
        <v>0</v>
      </c>
      <c r="M49" s="69">
        <f t="shared" si="2"/>
        <v>1404</v>
      </c>
      <c r="N49" s="63">
        <f t="shared" si="3"/>
        <v>0</v>
      </c>
      <c r="O49" s="57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1:349" s="12" customFormat="1" ht="52.5" customHeight="1" x14ac:dyDescent="0.25">
      <c r="A50" s="76">
        <v>44713</v>
      </c>
      <c r="B50" s="39" t="s">
        <v>158</v>
      </c>
      <c r="C50" s="39" t="s">
        <v>159</v>
      </c>
      <c r="D50" s="68" t="s">
        <v>130</v>
      </c>
      <c r="E50" s="68" t="s">
        <v>157</v>
      </c>
      <c r="F50" s="40" t="s">
        <v>132</v>
      </c>
      <c r="G50" s="68"/>
      <c r="H50" s="68"/>
      <c r="I50" s="68"/>
      <c r="J50" s="68"/>
      <c r="K50" s="69">
        <v>4252</v>
      </c>
      <c r="L50" s="69">
        <v>0</v>
      </c>
      <c r="M50" s="69">
        <f t="shared" si="2"/>
        <v>4252</v>
      </c>
      <c r="N50" s="63">
        <f t="shared" si="3"/>
        <v>0</v>
      </c>
      <c r="O50" s="57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1:349" s="12" customFormat="1" ht="49.5" customHeight="1" x14ac:dyDescent="0.25">
      <c r="A51" s="76">
        <v>44712</v>
      </c>
      <c r="B51" s="39" t="s">
        <v>160</v>
      </c>
      <c r="C51" s="39" t="s">
        <v>161</v>
      </c>
      <c r="D51" s="67" t="s">
        <v>162</v>
      </c>
      <c r="E51" s="39" t="s">
        <v>163</v>
      </c>
      <c r="F51" s="43" t="s">
        <v>164</v>
      </c>
      <c r="G51" s="68"/>
      <c r="H51" s="68"/>
      <c r="I51" s="68"/>
      <c r="J51" s="68"/>
      <c r="K51" s="69">
        <v>56088.89</v>
      </c>
      <c r="L51" s="69">
        <v>10932.59</v>
      </c>
      <c r="M51" s="69">
        <f>K51-L51</f>
        <v>45156.3</v>
      </c>
      <c r="N51" s="63">
        <f t="shared" si="3"/>
        <v>10932.589999999997</v>
      </c>
      <c r="O51" s="57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</row>
    <row r="52" spans="1:349" s="12" customFormat="1" ht="42" customHeight="1" x14ac:dyDescent="0.25">
      <c r="A52" s="76">
        <v>44712</v>
      </c>
      <c r="B52" s="39" t="s">
        <v>165</v>
      </c>
      <c r="C52" s="39" t="s">
        <v>166</v>
      </c>
      <c r="D52" s="67" t="s">
        <v>162</v>
      </c>
      <c r="E52" s="39" t="s">
        <v>167</v>
      </c>
      <c r="F52" s="43" t="s">
        <v>164</v>
      </c>
      <c r="G52" s="68"/>
      <c r="H52" s="68"/>
      <c r="I52" s="68"/>
      <c r="J52" s="68"/>
      <c r="K52" s="69">
        <v>56088.89</v>
      </c>
      <c r="L52" s="69">
        <v>10932.59</v>
      </c>
      <c r="M52" s="69">
        <f>K52-L52</f>
        <v>45156.3</v>
      </c>
      <c r="N52" s="63">
        <f t="shared" si="3"/>
        <v>10932.589999999997</v>
      </c>
      <c r="O52" s="57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1:349" s="12" customFormat="1" ht="45" customHeight="1" x14ac:dyDescent="0.25">
      <c r="A53" s="76">
        <v>44671</v>
      </c>
      <c r="B53" s="61" t="s">
        <v>168</v>
      </c>
      <c r="C53" s="39" t="s">
        <v>169</v>
      </c>
      <c r="D53" s="67" t="s">
        <v>170</v>
      </c>
      <c r="E53" s="68" t="s">
        <v>171</v>
      </c>
      <c r="F53" s="43" t="s">
        <v>172</v>
      </c>
      <c r="G53" s="68"/>
      <c r="H53" s="68"/>
      <c r="I53" s="68"/>
      <c r="J53" s="68"/>
      <c r="K53" s="69">
        <v>32000</v>
      </c>
      <c r="L53" s="69">
        <v>1600</v>
      </c>
      <c r="M53" s="69">
        <f t="shared" si="2"/>
        <v>30400</v>
      </c>
      <c r="N53" s="63">
        <f t="shared" si="3"/>
        <v>1600</v>
      </c>
      <c r="O53" s="57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1:349" s="12" customFormat="1" ht="45" customHeight="1" x14ac:dyDescent="0.25">
      <c r="A54" s="76">
        <v>44707</v>
      </c>
      <c r="B54" s="61" t="s">
        <v>173</v>
      </c>
      <c r="C54" s="39" t="s">
        <v>174</v>
      </c>
      <c r="D54" s="67" t="s">
        <v>30</v>
      </c>
      <c r="E54" s="68" t="s">
        <v>175</v>
      </c>
      <c r="F54" s="43" t="s">
        <v>176</v>
      </c>
      <c r="G54" s="68"/>
      <c r="H54" s="68"/>
      <c r="I54" s="68"/>
      <c r="J54" s="68"/>
      <c r="K54" s="69">
        <v>24000</v>
      </c>
      <c r="L54" s="69">
        <v>2115.2600000000002</v>
      </c>
      <c r="M54" s="69">
        <f t="shared" si="2"/>
        <v>21884.739999999998</v>
      </c>
      <c r="N54" s="63">
        <f t="shared" si="3"/>
        <v>2115.260000000002</v>
      </c>
      <c r="O54" s="57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349" s="12" customFormat="1" ht="47.25" customHeight="1" x14ac:dyDescent="0.25">
      <c r="A55" s="76">
        <v>44739</v>
      </c>
      <c r="B55" s="61" t="s">
        <v>177</v>
      </c>
      <c r="C55" s="39" t="s">
        <v>178</v>
      </c>
      <c r="D55" s="67" t="s">
        <v>30</v>
      </c>
      <c r="E55" s="68" t="s">
        <v>179</v>
      </c>
      <c r="F55" s="43" t="s">
        <v>176</v>
      </c>
      <c r="G55" s="68"/>
      <c r="H55" s="68"/>
      <c r="I55" s="68"/>
      <c r="J55" s="68"/>
      <c r="K55" s="69">
        <v>24000</v>
      </c>
      <c r="L55" s="69">
        <v>2115.2600000000002</v>
      </c>
      <c r="M55" s="69">
        <f t="shared" si="2"/>
        <v>21884.739999999998</v>
      </c>
      <c r="N55" s="63">
        <f t="shared" si="3"/>
        <v>2115.260000000002</v>
      </c>
      <c r="O55" s="57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1:349" s="56" customFormat="1" ht="47.25" customHeight="1" x14ac:dyDescent="0.25">
      <c r="A56" s="76">
        <v>44682</v>
      </c>
      <c r="B56" s="61" t="s">
        <v>180</v>
      </c>
      <c r="C56" s="39" t="s">
        <v>181</v>
      </c>
      <c r="D56" s="67" t="s">
        <v>182</v>
      </c>
      <c r="E56" s="68" t="s">
        <v>183</v>
      </c>
      <c r="F56" s="43" t="s">
        <v>184</v>
      </c>
      <c r="G56" s="68"/>
      <c r="H56" s="68"/>
      <c r="I56" s="68"/>
      <c r="J56" s="68"/>
      <c r="K56" s="69">
        <v>497791.37</v>
      </c>
      <c r="L56" s="69">
        <v>20445.419999999998</v>
      </c>
      <c r="M56" s="69">
        <f t="shared" si="2"/>
        <v>477345.95</v>
      </c>
      <c r="N56" s="63">
        <f t="shared" si="3"/>
        <v>20445.419999999984</v>
      </c>
      <c r="O56" s="57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</row>
    <row r="57" spans="1:349" s="12" customFormat="1" ht="38.25" customHeight="1" x14ac:dyDescent="0.25">
      <c r="A57" s="76">
        <v>44713</v>
      </c>
      <c r="B57" s="61" t="s">
        <v>185</v>
      </c>
      <c r="C57" s="39" t="s">
        <v>186</v>
      </c>
      <c r="D57" s="67" t="s">
        <v>187</v>
      </c>
      <c r="E57" s="68" t="s">
        <v>188</v>
      </c>
      <c r="F57" s="43" t="s">
        <v>189</v>
      </c>
      <c r="G57" s="68"/>
      <c r="H57" s="68"/>
      <c r="I57" s="68"/>
      <c r="J57" s="68"/>
      <c r="K57" s="69">
        <v>497791.37</v>
      </c>
      <c r="L57" s="69">
        <v>20445.419999999998</v>
      </c>
      <c r="M57" s="69">
        <f t="shared" si="2"/>
        <v>477345.95</v>
      </c>
      <c r="N57" s="63">
        <f t="shared" si="3"/>
        <v>20445.419999999984</v>
      </c>
      <c r="O57" s="57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</row>
    <row r="58" spans="1:349" s="12" customFormat="1" ht="39.75" customHeight="1" x14ac:dyDescent="0.25">
      <c r="A58" s="76">
        <v>44713</v>
      </c>
      <c r="B58" s="61" t="s">
        <v>22</v>
      </c>
      <c r="C58" s="39" t="s">
        <v>190</v>
      </c>
      <c r="D58" s="67" t="s">
        <v>19</v>
      </c>
      <c r="E58" s="68" t="s">
        <v>191</v>
      </c>
      <c r="F58" s="43" t="s">
        <v>192</v>
      </c>
      <c r="G58" s="39"/>
      <c r="H58" s="39"/>
      <c r="I58" s="39"/>
      <c r="J58" s="39"/>
      <c r="K58" s="69">
        <v>59000</v>
      </c>
      <c r="L58" s="69">
        <v>11500</v>
      </c>
      <c r="M58" s="69">
        <f>K58-L58</f>
        <v>47500</v>
      </c>
      <c r="N58" s="63">
        <f t="shared" si="3"/>
        <v>11500</v>
      </c>
      <c r="O58" s="57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1:349" s="12" customFormat="1" ht="39.75" customHeight="1" x14ac:dyDescent="0.25">
      <c r="A59" s="76">
        <v>44714</v>
      </c>
      <c r="B59" s="61" t="s">
        <v>193</v>
      </c>
      <c r="C59" s="39" t="s">
        <v>194</v>
      </c>
      <c r="D59" s="67" t="s">
        <v>195</v>
      </c>
      <c r="E59" s="68" t="s">
        <v>196</v>
      </c>
      <c r="F59" s="43" t="s">
        <v>197</v>
      </c>
      <c r="G59" s="39"/>
      <c r="H59" s="39"/>
      <c r="I59" s="39"/>
      <c r="J59" s="39"/>
      <c r="K59" s="69">
        <v>6490</v>
      </c>
      <c r="L59" s="69">
        <v>572</v>
      </c>
      <c r="M59" s="69">
        <f>K59-L59</f>
        <v>5918</v>
      </c>
      <c r="N59" s="63">
        <f t="shared" si="3"/>
        <v>572</v>
      </c>
      <c r="O59" s="57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349" s="12" customFormat="1" ht="39.75" customHeight="1" x14ac:dyDescent="0.25">
      <c r="A60" s="76">
        <v>44629</v>
      </c>
      <c r="B60" s="61" t="s">
        <v>193</v>
      </c>
      <c r="C60" s="39" t="s">
        <v>198</v>
      </c>
      <c r="D60" s="67" t="s">
        <v>199</v>
      </c>
      <c r="E60" s="68" t="s">
        <v>200</v>
      </c>
      <c r="F60" s="43" t="s">
        <v>201</v>
      </c>
      <c r="G60" s="39"/>
      <c r="H60" s="39"/>
      <c r="I60" s="39"/>
      <c r="J60" s="39"/>
      <c r="K60" s="69">
        <v>31624</v>
      </c>
      <c r="L60" s="69">
        <v>1340</v>
      </c>
      <c r="M60" s="69">
        <f t="shared" si="2"/>
        <v>30284</v>
      </c>
      <c r="N60" s="63">
        <f t="shared" si="3"/>
        <v>1340</v>
      </c>
      <c r="O60" s="57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349" s="12" customFormat="1" ht="39.75" customHeight="1" x14ac:dyDescent="0.25">
      <c r="A61" s="76">
        <v>44721</v>
      </c>
      <c r="B61" s="61" t="s">
        <v>202</v>
      </c>
      <c r="C61" s="39" t="s">
        <v>203</v>
      </c>
      <c r="D61" s="67" t="s">
        <v>29</v>
      </c>
      <c r="E61" s="68" t="s">
        <v>204</v>
      </c>
      <c r="F61" s="43" t="s">
        <v>205</v>
      </c>
      <c r="G61" s="39"/>
      <c r="H61" s="39"/>
      <c r="I61" s="39"/>
      <c r="J61" s="39"/>
      <c r="K61" s="69">
        <v>300200</v>
      </c>
      <c r="L61" s="69">
        <v>1186.04</v>
      </c>
      <c r="M61" s="69">
        <f t="shared" si="2"/>
        <v>299013.96000000002</v>
      </c>
      <c r="N61" s="63">
        <f t="shared" si="3"/>
        <v>1186.039999999979</v>
      </c>
      <c r="O61" s="57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349" s="12" customFormat="1" ht="39.75" customHeight="1" x14ac:dyDescent="0.25">
      <c r="A62" s="76">
        <v>44743</v>
      </c>
      <c r="B62" s="61" t="s">
        <v>206</v>
      </c>
      <c r="C62" s="39" t="s">
        <v>207</v>
      </c>
      <c r="D62" s="67" t="s">
        <v>53</v>
      </c>
      <c r="E62" s="68" t="s">
        <v>208</v>
      </c>
      <c r="F62" s="43" t="s">
        <v>209</v>
      </c>
      <c r="G62" s="39"/>
      <c r="H62" s="39"/>
      <c r="I62" s="39"/>
      <c r="J62" s="39"/>
      <c r="K62" s="69">
        <v>132077.81</v>
      </c>
      <c r="L62" s="69">
        <v>6603.9</v>
      </c>
      <c r="M62" s="69">
        <f t="shared" si="2"/>
        <v>125473.91</v>
      </c>
      <c r="N62" s="63">
        <f t="shared" si="3"/>
        <v>6603.8999999999942</v>
      </c>
      <c r="O62" s="57"/>
      <c r="P62" s="59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  <c r="IW62" s="58"/>
      <c r="IX62" s="58"/>
      <c r="IY62" s="58"/>
      <c r="IZ62" s="58"/>
      <c r="JA62" s="58"/>
      <c r="JB62" s="58"/>
      <c r="JC62" s="58"/>
      <c r="JD62" s="58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  <c r="JV62" s="58"/>
      <c r="JW62" s="58"/>
      <c r="JX62" s="58"/>
      <c r="JY62" s="58"/>
      <c r="JZ62" s="58"/>
      <c r="KA62" s="58"/>
      <c r="KB62" s="58"/>
      <c r="KC62" s="58"/>
      <c r="KD62" s="58"/>
      <c r="KE62" s="58"/>
      <c r="KF62" s="58"/>
      <c r="KG62" s="58"/>
      <c r="KH62" s="58"/>
      <c r="KI62" s="58"/>
      <c r="KJ62" s="58"/>
      <c r="KK62" s="58"/>
      <c r="KL62" s="58"/>
      <c r="KM62" s="58"/>
      <c r="KN62" s="58"/>
      <c r="KO62" s="58"/>
      <c r="KP62" s="58"/>
      <c r="KQ62" s="58"/>
      <c r="KR62" s="58"/>
      <c r="KS62" s="58"/>
      <c r="KT62" s="58"/>
      <c r="KU62" s="58"/>
      <c r="KV62" s="58"/>
      <c r="KW62" s="58"/>
      <c r="KX62" s="58"/>
      <c r="KY62" s="58"/>
      <c r="KZ62" s="58"/>
      <c r="LA62" s="58"/>
      <c r="LB62" s="58"/>
      <c r="LC62" s="58"/>
      <c r="LD62" s="58"/>
      <c r="LE62" s="58"/>
      <c r="LF62" s="58"/>
      <c r="LG62" s="58"/>
      <c r="LH62" s="58"/>
      <c r="LI62" s="58"/>
      <c r="LJ62" s="58"/>
      <c r="LK62" s="58"/>
      <c r="LL62" s="58"/>
      <c r="LM62" s="58"/>
      <c r="LN62" s="58"/>
      <c r="LO62" s="58"/>
      <c r="LP62" s="58"/>
      <c r="LQ62" s="58"/>
      <c r="LR62" s="58"/>
      <c r="LS62" s="58"/>
      <c r="LT62" s="58"/>
      <c r="LU62" s="58"/>
      <c r="LV62" s="58"/>
      <c r="LW62" s="58"/>
      <c r="LX62" s="58"/>
      <c r="LY62" s="58"/>
      <c r="LZ62" s="58"/>
      <c r="MA62" s="58"/>
      <c r="MB62" s="58"/>
      <c r="MC62" s="58"/>
      <c r="MD62" s="58"/>
      <c r="ME62" s="58"/>
      <c r="MF62" s="58"/>
      <c r="MG62" s="58"/>
      <c r="MH62" s="58"/>
      <c r="MI62" s="58"/>
      <c r="MJ62" s="58"/>
      <c r="MK62" s="58"/>
    </row>
    <row r="63" spans="1:349" s="12" customFormat="1" ht="39.75" customHeight="1" x14ac:dyDescent="0.25">
      <c r="A63" s="76">
        <v>44743</v>
      </c>
      <c r="B63" s="61" t="s">
        <v>210</v>
      </c>
      <c r="C63" s="39" t="s">
        <v>211</v>
      </c>
      <c r="D63" s="67" t="s">
        <v>53</v>
      </c>
      <c r="E63" s="68" t="s">
        <v>212</v>
      </c>
      <c r="F63" s="43" t="s">
        <v>213</v>
      </c>
      <c r="G63" s="39"/>
      <c r="H63" s="39"/>
      <c r="I63" s="39"/>
      <c r="J63" s="39"/>
      <c r="K63" s="69">
        <v>20115.32</v>
      </c>
      <c r="L63" s="69">
        <v>1005.77</v>
      </c>
      <c r="M63" s="69">
        <f t="shared" si="2"/>
        <v>19109.55</v>
      </c>
      <c r="N63" s="63">
        <f t="shared" si="3"/>
        <v>1005.7700000000004</v>
      </c>
      <c r="O63" s="57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</row>
    <row r="64" spans="1:349" s="12" customFormat="1" ht="38.25" customHeight="1" x14ac:dyDescent="0.25">
      <c r="A64" s="76">
        <v>44715</v>
      </c>
      <c r="B64" s="61" t="s">
        <v>214</v>
      </c>
      <c r="C64" s="39" t="s">
        <v>215</v>
      </c>
      <c r="D64" s="67" t="s">
        <v>216</v>
      </c>
      <c r="E64" s="68" t="s">
        <v>217</v>
      </c>
      <c r="F64" s="43" t="s">
        <v>218</v>
      </c>
      <c r="G64" s="39"/>
      <c r="H64" s="39"/>
      <c r="I64" s="39"/>
      <c r="J64" s="39"/>
      <c r="K64" s="69">
        <v>248505.76</v>
      </c>
      <c r="L64" s="69">
        <v>10529.91</v>
      </c>
      <c r="M64" s="69">
        <f t="shared" si="2"/>
        <v>237975.85</v>
      </c>
      <c r="N64" s="63"/>
      <c r="O64" s="57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1:52" s="12" customFormat="1" ht="50.25" customHeight="1" x14ac:dyDescent="0.25">
      <c r="A65" s="76">
        <v>44685</v>
      </c>
      <c r="B65" s="61" t="s">
        <v>219</v>
      </c>
      <c r="C65" s="39" t="s">
        <v>220</v>
      </c>
      <c r="D65" s="67" t="s">
        <v>23</v>
      </c>
      <c r="E65" s="68" t="s">
        <v>221</v>
      </c>
      <c r="F65" s="43" t="s">
        <v>222</v>
      </c>
      <c r="G65" s="39"/>
      <c r="H65" s="39"/>
      <c r="I65" s="39"/>
      <c r="J65" s="39"/>
      <c r="K65" s="69">
        <v>47790</v>
      </c>
      <c r="L65" s="69">
        <v>4212</v>
      </c>
      <c r="M65" s="69">
        <f t="shared" si="2"/>
        <v>43578</v>
      </c>
      <c r="N65" s="63"/>
      <c r="O65" s="57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</row>
    <row r="66" spans="1:52" s="12" customFormat="1" ht="48.75" customHeight="1" x14ac:dyDescent="0.25">
      <c r="A66" s="76">
        <v>44694</v>
      </c>
      <c r="B66" s="72" t="s">
        <v>223</v>
      </c>
      <c r="C66" s="67" t="s">
        <v>224</v>
      </c>
      <c r="D66" s="67" t="s">
        <v>225</v>
      </c>
      <c r="E66" s="68" t="s">
        <v>226</v>
      </c>
      <c r="F66" s="45" t="s">
        <v>227</v>
      </c>
      <c r="G66" s="67"/>
      <c r="H66" s="67"/>
      <c r="I66" s="67"/>
      <c r="J66" s="67"/>
      <c r="K66" s="73">
        <v>63012</v>
      </c>
      <c r="L66" s="73">
        <v>2670</v>
      </c>
      <c r="M66" s="73">
        <f t="shared" si="2"/>
        <v>60342</v>
      </c>
      <c r="N66" s="63"/>
      <c r="O66" s="57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1:52" s="12" customFormat="1" ht="39" customHeight="1" x14ac:dyDescent="0.25">
      <c r="A67" s="76">
        <v>44708</v>
      </c>
      <c r="B67" s="61" t="s">
        <v>228</v>
      </c>
      <c r="C67" s="39" t="s">
        <v>229</v>
      </c>
      <c r="D67" s="67" t="s">
        <v>230</v>
      </c>
      <c r="E67" s="68" t="s">
        <v>231</v>
      </c>
      <c r="F67" s="43" t="s">
        <v>232</v>
      </c>
      <c r="G67" s="39"/>
      <c r="H67" s="39"/>
      <c r="I67" s="39"/>
      <c r="J67" s="39"/>
      <c r="K67" s="69">
        <v>89408.6</v>
      </c>
      <c r="L67" s="69">
        <v>3788.5</v>
      </c>
      <c r="M67" s="69">
        <f t="shared" si="2"/>
        <v>85620.1</v>
      </c>
      <c r="N67" s="63"/>
      <c r="O67" s="57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</row>
    <row r="68" spans="1:52" s="12" customFormat="1" ht="39.75" customHeight="1" x14ac:dyDescent="0.25">
      <c r="A68" s="76">
        <v>44722</v>
      </c>
      <c r="B68" s="61" t="s">
        <v>233</v>
      </c>
      <c r="C68" s="39" t="s">
        <v>234</v>
      </c>
      <c r="D68" s="67" t="s">
        <v>199</v>
      </c>
      <c r="E68" s="68" t="s">
        <v>235</v>
      </c>
      <c r="F68" s="43" t="s">
        <v>236</v>
      </c>
      <c r="G68" s="39"/>
      <c r="H68" s="39"/>
      <c r="I68" s="39"/>
      <c r="J68" s="39"/>
      <c r="K68" s="69">
        <v>162809.42000000001</v>
      </c>
      <c r="L68" s="69">
        <v>6898.71</v>
      </c>
      <c r="M68" s="69">
        <f t="shared" si="2"/>
        <v>155910.71000000002</v>
      </c>
      <c r="N68" s="63"/>
      <c r="O68" s="57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s="12" customFormat="1" ht="54.75" customHeight="1" x14ac:dyDescent="0.25">
      <c r="A69" s="76">
        <v>44685</v>
      </c>
      <c r="B69" s="61" t="s">
        <v>237</v>
      </c>
      <c r="C69" s="39" t="s">
        <v>238</v>
      </c>
      <c r="D69" s="67" t="s">
        <v>239</v>
      </c>
      <c r="E69" s="68" t="s">
        <v>240</v>
      </c>
      <c r="F69" s="43" t="s">
        <v>241</v>
      </c>
      <c r="G69" s="39"/>
      <c r="H69" s="39"/>
      <c r="I69" s="39"/>
      <c r="J69" s="39"/>
      <c r="K69" s="69">
        <v>58705</v>
      </c>
      <c r="L69" s="69">
        <v>2487.5</v>
      </c>
      <c r="M69" s="69">
        <f t="shared" si="2"/>
        <v>56217.5</v>
      </c>
      <c r="N69" s="63"/>
      <c r="O69" s="57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1:52" s="12" customFormat="1" ht="39.75" customHeight="1" x14ac:dyDescent="0.25">
      <c r="A70" s="76">
        <v>44742</v>
      </c>
      <c r="B70" s="39" t="s">
        <v>22</v>
      </c>
      <c r="C70" s="39" t="s">
        <v>242</v>
      </c>
      <c r="D70" s="67" t="s">
        <v>281</v>
      </c>
      <c r="E70" s="68" t="s">
        <v>243</v>
      </c>
      <c r="F70" s="43" t="s">
        <v>244</v>
      </c>
      <c r="G70" s="39"/>
      <c r="H70" s="39"/>
      <c r="I70" s="39"/>
      <c r="J70" s="39"/>
      <c r="K70" s="69">
        <v>547477.68000000005</v>
      </c>
      <c r="L70" s="69">
        <v>27373.89</v>
      </c>
      <c r="M70" s="69">
        <f t="shared" si="2"/>
        <v>520103.79000000004</v>
      </c>
      <c r="N70" s="63">
        <f>+K70-M70</f>
        <v>27373.890000000014</v>
      </c>
      <c r="O70" s="57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1:52" s="12" customFormat="1" ht="41.25" customHeight="1" x14ac:dyDescent="0.25">
      <c r="A71" s="76">
        <v>44747</v>
      </c>
      <c r="B71" s="61" t="s">
        <v>245</v>
      </c>
      <c r="C71" s="39" t="s">
        <v>246</v>
      </c>
      <c r="D71" s="67" t="s">
        <v>24</v>
      </c>
      <c r="E71" s="68" t="s">
        <v>247</v>
      </c>
      <c r="F71" s="43" t="s">
        <v>248</v>
      </c>
      <c r="G71" s="39"/>
      <c r="H71" s="39"/>
      <c r="I71" s="39"/>
      <c r="J71" s="39"/>
      <c r="K71" s="69">
        <v>130556.85</v>
      </c>
      <c r="L71" s="69">
        <v>5025.8900000000003</v>
      </c>
      <c r="M71" s="69">
        <f t="shared" si="2"/>
        <v>125530.96</v>
      </c>
      <c r="N71" s="63">
        <f>+K71-M71</f>
        <v>5025.8899999999994</v>
      </c>
      <c r="O71" s="57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</row>
    <row r="72" spans="1:52" s="12" customFormat="1" ht="46.5" customHeight="1" x14ac:dyDescent="0.25">
      <c r="A72" s="76">
        <v>44717</v>
      </c>
      <c r="B72" s="61" t="s">
        <v>249</v>
      </c>
      <c r="C72" s="39" t="s">
        <v>250</v>
      </c>
      <c r="D72" s="67" t="s">
        <v>24</v>
      </c>
      <c r="E72" s="68" t="s">
        <v>251</v>
      </c>
      <c r="F72" s="43" t="s">
        <v>252</v>
      </c>
      <c r="G72" s="68"/>
      <c r="H72" s="68"/>
      <c r="I72" s="68"/>
      <c r="J72" s="68"/>
      <c r="K72" s="69">
        <v>35191.68</v>
      </c>
      <c r="L72" s="69">
        <v>1354.09</v>
      </c>
      <c r="M72" s="69">
        <f t="shared" si="2"/>
        <v>33837.590000000004</v>
      </c>
      <c r="N72" s="63">
        <f>+K72-M72</f>
        <v>1354.0899999999965</v>
      </c>
      <c r="O72" s="57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</row>
    <row r="73" spans="1:52" s="12" customFormat="1" ht="51.75" customHeight="1" x14ac:dyDescent="0.25">
      <c r="A73" s="76">
        <v>44736</v>
      </c>
      <c r="B73" s="39" t="s">
        <v>22</v>
      </c>
      <c r="C73" s="39" t="s">
        <v>253</v>
      </c>
      <c r="D73" s="67" t="s">
        <v>27</v>
      </c>
      <c r="E73" s="68" t="s">
        <v>254</v>
      </c>
      <c r="F73" s="43" t="s">
        <v>255</v>
      </c>
      <c r="G73" s="68"/>
      <c r="H73" s="68"/>
      <c r="I73" s="68"/>
      <c r="J73" s="68"/>
      <c r="K73" s="69">
        <v>74999.990000000005</v>
      </c>
      <c r="L73" s="69">
        <v>6610.18</v>
      </c>
      <c r="M73" s="69">
        <f t="shared" si="2"/>
        <v>68389.81</v>
      </c>
      <c r="N73" s="63">
        <f>+K73-M73</f>
        <v>6610.1800000000076</v>
      </c>
      <c r="O73" s="57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</row>
    <row r="74" spans="1:52" s="11" customFormat="1" ht="45.75" customHeight="1" x14ac:dyDescent="0.25">
      <c r="A74" s="76">
        <v>44695</v>
      </c>
      <c r="B74" s="61" t="s">
        <v>256</v>
      </c>
      <c r="C74" s="39" t="s">
        <v>257</v>
      </c>
      <c r="D74" s="67" t="s">
        <v>258</v>
      </c>
      <c r="E74" s="39" t="s">
        <v>259</v>
      </c>
      <c r="F74" s="43" t="s">
        <v>260</v>
      </c>
      <c r="G74" s="68"/>
      <c r="H74" s="68"/>
      <c r="I74" s="68"/>
      <c r="J74" s="68"/>
      <c r="K74" s="69">
        <v>86399.98</v>
      </c>
      <c r="L74" s="69">
        <v>3661.02</v>
      </c>
      <c r="M74" s="69">
        <f t="shared" si="2"/>
        <v>82738.959999999992</v>
      </c>
      <c r="N74" s="54"/>
      <c r="O74" s="34"/>
      <c r="P74" s="18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52" s="11" customFormat="1" ht="52.5" customHeight="1" x14ac:dyDescent="0.25">
      <c r="A75" s="76">
        <v>44698</v>
      </c>
      <c r="B75" s="61" t="s">
        <v>261</v>
      </c>
      <c r="C75" s="39" t="s">
        <v>262</v>
      </c>
      <c r="D75" s="67" t="s">
        <v>263</v>
      </c>
      <c r="E75" s="39" t="s">
        <v>264</v>
      </c>
      <c r="F75" s="43" t="s">
        <v>265</v>
      </c>
      <c r="G75" s="68"/>
      <c r="H75" s="68"/>
      <c r="I75" s="68"/>
      <c r="J75" s="68"/>
      <c r="K75" s="69">
        <v>640000</v>
      </c>
      <c r="L75" s="69">
        <v>27118.65</v>
      </c>
      <c r="M75" s="69">
        <f t="shared" si="2"/>
        <v>612881.35</v>
      </c>
      <c r="N75" s="54"/>
      <c r="O75" s="34"/>
      <c r="P75" s="18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52" s="11" customFormat="1" ht="51" customHeight="1" x14ac:dyDescent="0.25">
      <c r="A76" s="76">
        <v>44682</v>
      </c>
      <c r="B76" s="39" t="s">
        <v>22</v>
      </c>
      <c r="C76" s="39" t="s">
        <v>107</v>
      </c>
      <c r="D76" s="67" t="s">
        <v>25</v>
      </c>
      <c r="E76" s="39" t="s">
        <v>266</v>
      </c>
      <c r="F76" s="43" t="s">
        <v>267</v>
      </c>
      <c r="G76" s="68"/>
      <c r="H76" s="68"/>
      <c r="I76" s="68"/>
      <c r="J76" s="68"/>
      <c r="K76" s="69">
        <v>59000</v>
      </c>
      <c r="L76" s="69">
        <v>5200</v>
      </c>
      <c r="M76" s="69">
        <f t="shared" si="2"/>
        <v>53800</v>
      </c>
      <c r="N76" s="54"/>
      <c r="O76" s="34"/>
      <c r="P76" s="18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1:52" s="11" customFormat="1" ht="46.5" customHeight="1" x14ac:dyDescent="0.25">
      <c r="A77" s="76">
        <v>44715</v>
      </c>
      <c r="B77" s="61" t="s">
        <v>22</v>
      </c>
      <c r="C77" s="39" t="s">
        <v>268</v>
      </c>
      <c r="D77" s="42" t="s">
        <v>21</v>
      </c>
      <c r="E77" s="39" t="s">
        <v>269</v>
      </c>
      <c r="F77" s="43" t="s">
        <v>270</v>
      </c>
      <c r="G77" s="38"/>
      <c r="H77" s="38"/>
      <c r="I77" s="38"/>
      <c r="J77" s="38"/>
      <c r="K77" s="41">
        <v>9772.7999999999993</v>
      </c>
      <c r="L77" s="41">
        <v>794.04</v>
      </c>
      <c r="M77" s="41">
        <f>K77-L77</f>
        <v>8978.7599999999984</v>
      </c>
      <c r="N77" s="54"/>
      <c r="O77" s="34"/>
      <c r="P77" s="18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s="11" customFormat="1" ht="46.5" customHeight="1" x14ac:dyDescent="0.25">
      <c r="A78" s="76">
        <v>44711</v>
      </c>
      <c r="B78" s="61" t="s">
        <v>271</v>
      </c>
      <c r="C78" s="39" t="s">
        <v>272</v>
      </c>
      <c r="D78" s="42" t="s">
        <v>273</v>
      </c>
      <c r="E78" s="39" t="s">
        <v>274</v>
      </c>
      <c r="F78" s="43" t="s">
        <v>275</v>
      </c>
      <c r="G78" s="38"/>
      <c r="H78" s="38"/>
      <c r="I78" s="38"/>
      <c r="J78" s="38"/>
      <c r="K78" s="41">
        <v>17700</v>
      </c>
      <c r="L78" s="41">
        <v>1560</v>
      </c>
      <c r="M78" s="41">
        <f>K78-L78</f>
        <v>16140</v>
      </c>
      <c r="N78" s="54"/>
      <c r="O78" s="34"/>
      <c r="P78" s="1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52" s="13" customFormat="1" ht="45" customHeight="1" thickBot="1" x14ac:dyDescent="0.35">
      <c r="A79" s="26"/>
      <c r="B79" s="27"/>
      <c r="C79" s="28"/>
      <c r="D79" s="29" t="s">
        <v>12</v>
      </c>
      <c r="E79" s="30"/>
      <c r="F79" s="24"/>
      <c r="G79" s="24"/>
      <c r="H79" s="24"/>
      <c r="I79" s="24"/>
      <c r="J79" s="24"/>
      <c r="K79" s="25">
        <f>SUM(K14:K78)</f>
        <v>7396556.0399999991</v>
      </c>
      <c r="L79" s="25">
        <f>SUM(L14:L78)</f>
        <v>361030.9800000001</v>
      </c>
      <c r="M79" s="25">
        <f>SUM(M14:M78)</f>
        <v>7035525.0599999987</v>
      </c>
      <c r="N79" s="64">
        <f>SUM(N29:N75)</f>
        <v>154529.56</v>
      </c>
      <c r="O79" s="35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</row>
    <row r="82" spans="1:52" x14ac:dyDescent="0.35">
      <c r="A82" s="7"/>
      <c r="B82" s="5"/>
      <c r="C82" s="7"/>
      <c r="D82" s="8"/>
      <c r="E82" s="8"/>
      <c r="F82" s="46"/>
      <c r="G82" s="8"/>
      <c r="H82" s="8"/>
      <c r="I82" s="8"/>
      <c r="J82" s="8"/>
      <c r="K82" s="8"/>
      <c r="L82" s="8"/>
      <c r="M82" s="9"/>
    </row>
    <row r="83" spans="1:52" x14ac:dyDescent="0.35">
      <c r="A83" s="31" t="s">
        <v>4</v>
      </c>
      <c r="B83" s="6"/>
      <c r="D83" s="14"/>
      <c r="E83" s="14"/>
      <c r="F83" s="47"/>
      <c r="G83" s="14"/>
      <c r="H83" s="14"/>
      <c r="I83" s="14"/>
      <c r="J83" s="10" t="s">
        <v>7</v>
      </c>
      <c r="K83" s="31" t="s">
        <v>7</v>
      </c>
      <c r="L83" s="31"/>
      <c r="M83" s="6"/>
    </row>
    <row r="84" spans="1:52" x14ac:dyDescent="0.35">
      <c r="A84" s="32" t="s">
        <v>5</v>
      </c>
      <c r="B84" s="6"/>
      <c r="D84" s="6"/>
      <c r="E84" s="6"/>
      <c r="F84" s="48"/>
      <c r="G84" s="6"/>
      <c r="H84" s="6"/>
      <c r="I84" s="6"/>
      <c r="J84" s="10" t="s">
        <v>8</v>
      </c>
      <c r="K84" s="32" t="s">
        <v>8</v>
      </c>
      <c r="L84" s="32"/>
      <c r="M84" s="6"/>
    </row>
    <row r="85" spans="1:52" x14ac:dyDescent="0.35">
      <c r="A85" s="32" t="s">
        <v>6</v>
      </c>
      <c r="B85" s="6"/>
      <c r="D85" s="14"/>
      <c r="E85" s="14"/>
      <c r="F85" s="47"/>
      <c r="G85" s="14"/>
      <c r="H85" s="14"/>
      <c r="I85" s="14"/>
      <c r="J85" s="10" t="s">
        <v>9</v>
      </c>
      <c r="K85" s="32" t="s">
        <v>9</v>
      </c>
      <c r="L85" s="32"/>
      <c r="M85" s="6"/>
    </row>
    <row r="92" spans="1:52" s="2" customFormat="1" x14ac:dyDescent="0.35">
      <c r="F92" s="49"/>
      <c r="N92" s="65"/>
      <c r="O92" s="66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</row>
    <row r="93" spans="1:52" s="2" customFormat="1" x14ac:dyDescent="0.35">
      <c r="F93" s="49"/>
      <c r="N93" s="65"/>
      <c r="O93" s="66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</row>
    <row r="94" spans="1:52" s="2" customFormat="1" x14ac:dyDescent="0.35">
      <c r="F94" s="49"/>
      <c r="N94" s="65"/>
      <c r="O94" s="66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</row>
    <row r="95" spans="1:52" s="2" customFormat="1" x14ac:dyDescent="0.35">
      <c r="F95" s="49"/>
      <c r="N95" s="65"/>
      <c r="O95" s="66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</row>
    <row r="96" spans="1:52" s="2" customFormat="1" x14ac:dyDescent="0.35">
      <c r="F96" s="49"/>
      <c r="N96" s="65"/>
      <c r="O96" s="66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</row>
    <row r="97" spans="4:52" s="2" customFormat="1" x14ac:dyDescent="0.35">
      <c r="F97" s="49"/>
      <c r="N97" s="65"/>
      <c r="O97" s="66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</row>
    <row r="98" spans="4:52" s="2" customFormat="1" x14ac:dyDescent="0.35">
      <c r="F98" s="49"/>
      <c r="N98" s="65"/>
      <c r="O98" s="66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</row>
    <row r="99" spans="4:52" s="2" customFormat="1" x14ac:dyDescent="0.35">
      <c r="F99" s="49"/>
      <c r="N99" s="65"/>
      <c r="O99" s="66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</row>
    <row r="100" spans="4:52" s="2" customFormat="1" x14ac:dyDescent="0.35">
      <c r="F100" s="49"/>
      <c r="N100" s="65"/>
      <c r="O100" s="66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</row>
    <row r="101" spans="4:52" s="2" customFormat="1" x14ac:dyDescent="0.35">
      <c r="F101" s="49"/>
      <c r="N101" s="65"/>
      <c r="O101" s="66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</row>
    <row r="102" spans="4:52" s="2" customFormat="1" x14ac:dyDescent="0.35">
      <c r="F102" s="49"/>
      <c r="N102" s="65"/>
      <c r="O102" s="66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</row>
    <row r="103" spans="4:52" s="2" customFormat="1" x14ac:dyDescent="0.35">
      <c r="F103" s="49"/>
      <c r="N103" s="65"/>
      <c r="O103" s="66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</row>
    <row r="104" spans="4:52" s="2" customFormat="1" x14ac:dyDescent="0.35">
      <c r="F104" s="49"/>
      <c r="N104" s="65"/>
      <c r="O104" s="66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</row>
    <row r="105" spans="4:52" s="2" customFormat="1" x14ac:dyDescent="0.35">
      <c r="F105" s="49"/>
      <c r="N105" s="65"/>
      <c r="O105" s="66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</row>
    <row r="106" spans="4:52" s="2" customFormat="1" x14ac:dyDescent="0.35">
      <c r="F106" s="49"/>
      <c r="N106" s="65"/>
      <c r="O106" s="66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</row>
    <row r="107" spans="4:52" s="2" customFormat="1" x14ac:dyDescent="0.35">
      <c r="F107" s="49"/>
      <c r="N107" s="65"/>
      <c r="O107" s="66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</row>
    <row r="108" spans="4:52" s="2" customFormat="1" x14ac:dyDescent="0.35">
      <c r="F108" s="49"/>
      <c r="N108" s="65"/>
      <c r="O108" s="66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</row>
    <row r="109" spans="4:52" s="2" customFormat="1" x14ac:dyDescent="0.35">
      <c r="F109" s="49"/>
      <c r="N109" s="65"/>
      <c r="O109" s="66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</row>
    <row r="110" spans="4:52" s="2" customFormat="1" x14ac:dyDescent="0.35">
      <c r="F110" s="49"/>
      <c r="N110" s="65"/>
      <c r="O110" s="66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</row>
    <row r="111" spans="4:52" s="2" customFormat="1" ht="26.25" x14ac:dyDescent="0.35">
      <c r="D111" s="15"/>
      <c r="E111" s="15"/>
      <c r="F111" s="50"/>
      <c r="G111" s="15"/>
      <c r="H111" s="15"/>
      <c r="I111" s="15"/>
      <c r="J111" s="15"/>
      <c r="K111" s="15"/>
      <c r="L111" s="15"/>
      <c r="N111" s="65"/>
      <c r="O111" s="66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</row>
    <row r="112" spans="4:52" s="2" customFormat="1" ht="26.25" x14ac:dyDescent="0.35">
      <c r="D112" s="15"/>
      <c r="E112" s="15"/>
      <c r="F112" s="50"/>
      <c r="G112" s="15"/>
      <c r="H112" s="15"/>
      <c r="I112" s="15"/>
      <c r="J112" s="15"/>
      <c r="K112" s="15"/>
      <c r="L112" s="15"/>
      <c r="N112" s="65"/>
      <c r="O112" s="66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</row>
    <row r="113" spans="4:52" s="2" customFormat="1" ht="26.25" x14ac:dyDescent="0.35">
      <c r="D113" s="3"/>
      <c r="E113" s="3"/>
      <c r="F113" s="51"/>
      <c r="G113" s="3"/>
      <c r="H113" s="3"/>
      <c r="I113" s="3"/>
      <c r="J113" s="3"/>
      <c r="K113" s="3"/>
      <c r="L113" s="3"/>
      <c r="N113" s="65"/>
      <c r="O113" s="66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</row>
    <row r="114" spans="4:52" s="2" customFormat="1" x14ac:dyDescent="0.35">
      <c r="D114" s="16"/>
      <c r="E114" s="16"/>
      <c r="F114" s="52"/>
      <c r="G114" s="16"/>
      <c r="H114" s="16"/>
      <c r="I114" s="16"/>
      <c r="J114" s="16"/>
      <c r="K114" s="16"/>
      <c r="L114" s="16"/>
      <c r="N114" s="65"/>
      <c r="O114" s="66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</row>
    <row r="115" spans="4:52" s="2" customFormat="1" ht="26.25" x14ac:dyDescent="0.35">
      <c r="D115" s="3"/>
      <c r="E115" s="3"/>
      <c r="F115" s="51"/>
      <c r="G115" s="3"/>
      <c r="H115" s="3"/>
      <c r="I115" s="3"/>
      <c r="J115" s="3"/>
      <c r="K115" s="3"/>
      <c r="L115" s="3"/>
      <c r="N115" s="65"/>
      <c r="O115" s="66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</row>
    <row r="116" spans="4:52" s="2" customFormat="1" x14ac:dyDescent="0.35">
      <c r="D116" s="16"/>
      <c r="E116" s="16"/>
      <c r="F116" s="52"/>
      <c r="G116" s="16"/>
      <c r="H116" s="16"/>
      <c r="I116" s="16"/>
      <c r="J116" s="16"/>
      <c r="K116" s="16"/>
      <c r="L116" s="16"/>
      <c r="N116" s="65"/>
      <c r="O116" s="66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</row>
    <row r="117" spans="4:52" s="2" customFormat="1" ht="26.25" x14ac:dyDescent="0.35">
      <c r="D117" s="3"/>
      <c r="E117" s="3"/>
      <c r="F117" s="51"/>
      <c r="G117" s="3"/>
      <c r="H117" s="3"/>
      <c r="I117" s="3"/>
      <c r="J117" s="3"/>
      <c r="K117" s="3"/>
      <c r="L117" s="3"/>
      <c r="N117" s="65"/>
      <c r="O117" s="66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</row>
    <row r="118" spans="4:52" s="2" customFormat="1" x14ac:dyDescent="0.35">
      <c r="D118" s="16"/>
      <c r="E118" s="16"/>
      <c r="F118" s="52"/>
      <c r="G118" s="16"/>
      <c r="H118" s="16"/>
      <c r="I118" s="16"/>
      <c r="J118" s="16"/>
      <c r="K118" s="16"/>
      <c r="L118" s="16"/>
      <c r="N118" s="65"/>
      <c r="O118" s="66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</row>
    <row r="119" spans="4:52" s="2" customFormat="1" ht="26.25" x14ac:dyDescent="0.35">
      <c r="D119" s="3"/>
      <c r="E119" s="3"/>
      <c r="F119" s="51"/>
      <c r="G119" s="3"/>
      <c r="H119" s="3"/>
      <c r="I119" s="3"/>
      <c r="J119" s="3"/>
      <c r="K119" s="3"/>
      <c r="L119" s="3"/>
      <c r="N119" s="65"/>
      <c r="O119" s="66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</row>
    <row r="120" spans="4:52" s="2" customFormat="1" x14ac:dyDescent="0.35">
      <c r="D120" s="16"/>
      <c r="E120" s="16"/>
      <c r="F120" s="52"/>
      <c r="G120" s="16"/>
      <c r="H120" s="16"/>
      <c r="I120" s="16"/>
      <c r="J120" s="16"/>
      <c r="K120" s="16"/>
      <c r="L120" s="16"/>
      <c r="N120" s="65"/>
      <c r="O120" s="66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</row>
    <row r="121" spans="4:52" s="2" customFormat="1" ht="26.25" x14ac:dyDescent="0.35">
      <c r="D121" s="3"/>
      <c r="E121" s="3"/>
      <c r="F121" s="51"/>
      <c r="G121" s="3"/>
      <c r="H121" s="3"/>
      <c r="I121" s="3"/>
      <c r="J121" s="3"/>
      <c r="K121" s="3"/>
      <c r="L121" s="3"/>
      <c r="N121" s="65"/>
      <c r="O121" s="66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</row>
    <row r="122" spans="4:52" s="2" customFormat="1" x14ac:dyDescent="0.35">
      <c r="D122" s="16"/>
      <c r="E122" s="16"/>
      <c r="F122" s="52"/>
      <c r="G122" s="16"/>
      <c r="H122" s="16"/>
      <c r="I122" s="16"/>
      <c r="J122" s="16"/>
      <c r="K122" s="16"/>
      <c r="L122" s="16"/>
      <c r="N122" s="65"/>
      <c r="O122" s="66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</row>
    <row r="123" spans="4:52" s="2" customFormat="1" ht="26.25" x14ac:dyDescent="0.35">
      <c r="D123" s="3"/>
      <c r="E123" s="3"/>
      <c r="F123" s="51"/>
      <c r="G123" s="3"/>
      <c r="H123" s="3"/>
      <c r="I123" s="3"/>
      <c r="J123" s="3"/>
      <c r="K123" s="3"/>
      <c r="L123" s="3"/>
      <c r="N123" s="65"/>
      <c r="O123" s="66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</row>
    <row r="124" spans="4:52" s="2" customFormat="1" x14ac:dyDescent="0.35">
      <c r="D124" s="16"/>
      <c r="E124" s="16"/>
      <c r="F124" s="52"/>
      <c r="G124" s="16"/>
      <c r="H124" s="16"/>
      <c r="I124" s="16"/>
      <c r="J124" s="16"/>
      <c r="K124" s="16"/>
      <c r="L124" s="16"/>
      <c r="N124" s="65"/>
      <c r="O124" s="66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</row>
    <row r="125" spans="4:52" s="2" customFormat="1" ht="26.25" x14ac:dyDescent="0.35">
      <c r="D125" s="3"/>
      <c r="E125" s="3"/>
      <c r="F125" s="51"/>
      <c r="G125" s="3"/>
      <c r="H125" s="3"/>
      <c r="I125" s="3"/>
      <c r="J125" s="3"/>
      <c r="K125" s="3"/>
      <c r="L125" s="3"/>
      <c r="N125" s="65"/>
      <c r="O125" s="66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</row>
    <row r="126" spans="4:52" s="2" customFormat="1" x14ac:dyDescent="0.35">
      <c r="D126" s="16"/>
      <c r="E126" s="16"/>
      <c r="F126" s="52"/>
      <c r="G126" s="16"/>
      <c r="H126" s="16"/>
      <c r="I126" s="16"/>
      <c r="J126" s="16"/>
      <c r="K126" s="16"/>
      <c r="L126" s="16"/>
      <c r="N126" s="65"/>
      <c r="O126" s="66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</row>
    <row r="127" spans="4:52" s="2" customFormat="1" ht="26.25" x14ac:dyDescent="0.35">
      <c r="D127" s="3"/>
      <c r="E127" s="3"/>
      <c r="F127" s="51"/>
      <c r="G127" s="3"/>
      <c r="H127" s="3"/>
      <c r="I127" s="3"/>
      <c r="J127" s="3"/>
      <c r="K127" s="3"/>
      <c r="L127" s="3"/>
      <c r="N127" s="65"/>
      <c r="O127" s="66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</row>
    <row r="128" spans="4:52" s="2" customFormat="1" x14ac:dyDescent="0.35">
      <c r="D128" s="16"/>
      <c r="E128" s="16"/>
      <c r="F128" s="52"/>
      <c r="G128" s="16"/>
      <c r="H128" s="16"/>
      <c r="I128" s="16"/>
      <c r="J128" s="16"/>
      <c r="K128" s="16"/>
      <c r="L128" s="16"/>
      <c r="N128" s="65"/>
      <c r="O128" s="66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</row>
    <row r="129" spans="4:52" s="2" customFormat="1" ht="26.25" x14ac:dyDescent="0.35">
      <c r="D129" s="3"/>
      <c r="E129" s="3"/>
      <c r="F129" s="51"/>
      <c r="G129" s="3"/>
      <c r="H129" s="3"/>
      <c r="I129" s="3"/>
      <c r="J129" s="3"/>
      <c r="K129" s="3"/>
      <c r="L129" s="3"/>
      <c r="N129" s="65"/>
      <c r="O129" s="66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</row>
    <row r="130" spans="4:52" s="2" customFormat="1" x14ac:dyDescent="0.35">
      <c r="D130" s="16"/>
      <c r="E130" s="16"/>
      <c r="F130" s="52"/>
      <c r="G130" s="16"/>
      <c r="H130" s="16"/>
      <c r="I130" s="16"/>
      <c r="J130" s="16"/>
      <c r="K130" s="16"/>
      <c r="L130" s="16"/>
      <c r="N130" s="65"/>
      <c r="O130" s="66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</row>
    <row r="131" spans="4:52" s="2" customFormat="1" ht="26.25" x14ac:dyDescent="0.35">
      <c r="D131" s="3"/>
      <c r="E131" s="3"/>
      <c r="F131" s="51"/>
      <c r="G131" s="3"/>
      <c r="H131" s="3"/>
      <c r="I131" s="3"/>
      <c r="J131" s="3"/>
      <c r="K131" s="3"/>
      <c r="L131" s="3"/>
      <c r="N131" s="65"/>
      <c r="O131" s="66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</row>
    <row r="132" spans="4:52" s="2" customFormat="1" x14ac:dyDescent="0.35">
      <c r="D132" s="16"/>
      <c r="E132" s="16"/>
      <c r="F132" s="52"/>
      <c r="G132" s="16"/>
      <c r="H132" s="16"/>
      <c r="I132" s="16"/>
      <c r="J132" s="16"/>
      <c r="K132" s="16"/>
      <c r="L132" s="16"/>
      <c r="N132" s="65"/>
      <c r="O132" s="66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</row>
    <row r="133" spans="4:52" s="2" customFormat="1" ht="26.25" x14ac:dyDescent="0.35">
      <c r="D133" s="3"/>
      <c r="E133" s="3"/>
      <c r="F133" s="51"/>
      <c r="G133" s="3"/>
      <c r="H133" s="3"/>
      <c r="I133" s="3"/>
      <c r="J133" s="3"/>
      <c r="K133" s="3"/>
      <c r="L133" s="3"/>
      <c r="N133" s="65"/>
      <c r="O133" s="66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</row>
    <row r="134" spans="4:52" s="2" customFormat="1" x14ac:dyDescent="0.35">
      <c r="D134" s="16"/>
      <c r="E134" s="16"/>
      <c r="F134" s="52"/>
      <c r="G134" s="16"/>
      <c r="H134" s="16"/>
      <c r="I134" s="16"/>
      <c r="J134" s="16"/>
      <c r="K134" s="16"/>
      <c r="L134" s="16"/>
      <c r="N134" s="65"/>
      <c r="O134" s="66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</row>
    <row r="135" spans="4:52" s="2" customFormat="1" ht="26.25" x14ac:dyDescent="0.35">
      <c r="D135" s="3"/>
      <c r="E135" s="3"/>
      <c r="F135" s="51"/>
      <c r="G135" s="3"/>
      <c r="H135" s="3"/>
      <c r="I135" s="3"/>
      <c r="J135" s="3"/>
      <c r="K135" s="3"/>
      <c r="L135" s="3"/>
      <c r="N135" s="65"/>
      <c r="O135" s="66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</row>
    <row r="136" spans="4:52" s="2" customFormat="1" x14ac:dyDescent="0.35">
      <c r="D136" s="16"/>
      <c r="E136" s="16"/>
      <c r="F136" s="52"/>
      <c r="G136" s="16"/>
      <c r="H136" s="16"/>
      <c r="I136" s="16"/>
      <c r="J136" s="16"/>
      <c r="K136" s="16"/>
      <c r="L136" s="16"/>
      <c r="N136" s="65"/>
      <c r="O136" s="66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</row>
    <row r="137" spans="4:52" s="2" customFormat="1" ht="26.25" x14ac:dyDescent="0.35">
      <c r="D137" s="3"/>
      <c r="E137" s="3"/>
      <c r="F137" s="51"/>
      <c r="G137" s="3"/>
      <c r="H137" s="3"/>
      <c r="I137" s="3"/>
      <c r="J137" s="3"/>
      <c r="K137" s="3"/>
      <c r="L137" s="3"/>
      <c r="N137" s="65"/>
      <c r="O137" s="66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</row>
    <row r="138" spans="4:52" s="2" customFormat="1" x14ac:dyDescent="0.35">
      <c r="D138" s="16"/>
      <c r="E138" s="16"/>
      <c r="F138" s="52"/>
      <c r="G138" s="16"/>
      <c r="H138" s="16"/>
      <c r="I138" s="16"/>
      <c r="J138" s="16"/>
      <c r="K138" s="16"/>
      <c r="L138" s="16"/>
      <c r="N138" s="65"/>
      <c r="O138" s="66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</row>
    <row r="139" spans="4:52" ht="26.25" x14ac:dyDescent="0.35">
      <c r="D139" s="3"/>
      <c r="E139" s="3"/>
      <c r="F139" s="51"/>
      <c r="G139" s="3"/>
      <c r="H139" s="3"/>
      <c r="I139" s="3"/>
      <c r="J139" s="3"/>
      <c r="K139" s="3"/>
      <c r="L139" s="3"/>
    </row>
    <row r="140" spans="4:52" x14ac:dyDescent="0.35">
      <c r="D140" s="4"/>
      <c r="E140" s="4"/>
      <c r="F140" s="53"/>
      <c r="G140" s="4"/>
      <c r="H140" s="4"/>
      <c r="I140" s="4"/>
      <c r="J140" s="4"/>
      <c r="K140" s="4"/>
      <c r="L140" s="4"/>
    </row>
    <row r="141" spans="4:52" ht="26.25" x14ac:dyDescent="0.35">
      <c r="D141" s="3"/>
      <c r="E141" s="3"/>
      <c r="F141" s="51"/>
      <c r="G141" s="3"/>
      <c r="H141" s="3"/>
      <c r="I141" s="3"/>
      <c r="J141" s="3"/>
      <c r="K141" s="3"/>
      <c r="L141" s="3"/>
    </row>
    <row r="142" spans="4:52" x14ac:dyDescent="0.35">
      <c r="D142" s="4"/>
      <c r="E142" s="4"/>
      <c r="F142" s="53"/>
      <c r="G142" s="4"/>
      <c r="H142" s="4"/>
      <c r="I142" s="4"/>
      <c r="J142" s="4"/>
      <c r="K142" s="4"/>
      <c r="L142" s="4"/>
    </row>
    <row r="143" spans="4:52" ht="26.25" x14ac:dyDescent="0.35">
      <c r="D143" s="3"/>
      <c r="E143" s="3"/>
      <c r="F143" s="51"/>
      <c r="G143" s="3"/>
      <c r="H143" s="3"/>
      <c r="I143" s="3"/>
      <c r="J143" s="3"/>
      <c r="K143" s="3"/>
      <c r="L143" s="3"/>
    </row>
    <row r="144" spans="4:52" x14ac:dyDescent="0.35">
      <c r="D144" s="4"/>
      <c r="E144" s="4"/>
      <c r="F144" s="53"/>
      <c r="G144" s="4"/>
      <c r="H144" s="4"/>
      <c r="I144" s="4"/>
      <c r="J144" s="4"/>
      <c r="K144" s="4"/>
      <c r="L144" s="4"/>
    </row>
    <row r="145" spans="4:12" ht="26.25" x14ac:dyDescent="0.35">
      <c r="D145" s="3"/>
      <c r="E145" s="3"/>
      <c r="F145" s="51"/>
      <c r="G145" s="3"/>
      <c r="H145" s="3"/>
      <c r="I145" s="3"/>
      <c r="J145" s="3"/>
      <c r="K145" s="3"/>
      <c r="L145" s="3"/>
    </row>
    <row r="146" spans="4:12" x14ac:dyDescent="0.35">
      <c r="D146" s="4"/>
      <c r="E146" s="4"/>
      <c r="F146" s="53"/>
      <c r="G146" s="4"/>
      <c r="H146" s="4"/>
      <c r="I146" s="4"/>
      <c r="J146" s="4"/>
      <c r="K146" s="4"/>
      <c r="L146" s="4"/>
    </row>
    <row r="147" spans="4:12" ht="26.25" x14ac:dyDescent="0.35">
      <c r="D147" s="3"/>
      <c r="E147" s="3"/>
      <c r="F147" s="51"/>
      <c r="G147" s="3"/>
      <c r="H147" s="3"/>
      <c r="I147" s="3"/>
      <c r="J147" s="3"/>
      <c r="K147" s="3"/>
      <c r="L147" s="3"/>
    </row>
    <row r="148" spans="4:12" x14ac:dyDescent="0.35">
      <c r="D148" s="4"/>
      <c r="E148" s="4"/>
      <c r="F148" s="53"/>
      <c r="G148" s="4"/>
      <c r="H148" s="4"/>
      <c r="I148" s="4"/>
      <c r="J148" s="4"/>
      <c r="K148" s="4"/>
      <c r="L148" s="4"/>
    </row>
    <row r="149" spans="4:12" ht="26.25" x14ac:dyDescent="0.35">
      <c r="D149" s="3"/>
      <c r="E149" s="3"/>
      <c r="F149" s="51"/>
      <c r="G149" s="3"/>
      <c r="H149" s="3"/>
      <c r="I149" s="3"/>
      <c r="J149" s="3"/>
      <c r="K149" s="3"/>
      <c r="L149" s="3"/>
    </row>
    <row r="150" spans="4:12" x14ac:dyDescent="0.35">
      <c r="D150" s="4"/>
      <c r="E150" s="4"/>
      <c r="F150" s="53"/>
      <c r="G150" s="4"/>
      <c r="H150" s="4"/>
      <c r="I150" s="4"/>
      <c r="J150" s="4"/>
      <c r="K150" s="4"/>
      <c r="L150" s="4"/>
    </row>
    <row r="151" spans="4:12" ht="26.25" x14ac:dyDescent="0.35">
      <c r="D151" s="3"/>
      <c r="E151" s="3"/>
      <c r="F151" s="51"/>
      <c r="G151" s="3"/>
      <c r="H151" s="3"/>
      <c r="I151" s="3"/>
      <c r="J151" s="3"/>
      <c r="K151" s="3"/>
      <c r="L151" s="3"/>
    </row>
    <row r="152" spans="4:12" x14ac:dyDescent="0.35">
      <c r="D152" s="4"/>
      <c r="E152" s="4"/>
      <c r="F152" s="53"/>
      <c r="G152" s="4"/>
      <c r="H152" s="4"/>
      <c r="I152" s="4"/>
      <c r="J152" s="4"/>
      <c r="K152" s="4"/>
      <c r="L152" s="4"/>
    </row>
    <row r="153" spans="4:12" ht="26.25" x14ac:dyDescent="0.35">
      <c r="D153" s="3"/>
      <c r="E153" s="3"/>
      <c r="F153" s="51"/>
      <c r="G153" s="3"/>
      <c r="H153" s="3"/>
      <c r="I153" s="3"/>
      <c r="J153" s="3"/>
      <c r="K153" s="3"/>
      <c r="L153" s="3"/>
    </row>
    <row r="154" spans="4:12" x14ac:dyDescent="0.35">
      <c r="D154" s="4"/>
      <c r="E154" s="4"/>
      <c r="F154" s="53"/>
      <c r="G154" s="4"/>
      <c r="H154" s="4"/>
      <c r="I154" s="4"/>
      <c r="J154" s="4"/>
      <c r="K154" s="4"/>
      <c r="L154" s="4"/>
    </row>
    <row r="155" spans="4:12" ht="26.25" x14ac:dyDescent="0.35">
      <c r="D155" s="3"/>
      <c r="E155" s="3"/>
      <c r="F155" s="51"/>
      <c r="G155" s="3"/>
      <c r="H155" s="3"/>
      <c r="I155" s="3"/>
      <c r="J155" s="3"/>
      <c r="K155" s="3"/>
      <c r="L155" s="3"/>
    </row>
    <row r="156" spans="4:12" x14ac:dyDescent="0.35">
      <c r="D156" s="4"/>
      <c r="E156" s="4"/>
      <c r="F156" s="53"/>
      <c r="G156" s="4"/>
      <c r="H156" s="4"/>
      <c r="I156" s="4"/>
      <c r="J156" s="4"/>
      <c r="K156" s="4"/>
      <c r="L156" s="4"/>
    </row>
    <row r="157" spans="4:12" ht="26.25" x14ac:dyDescent="0.35">
      <c r="D157" s="3"/>
      <c r="E157" s="3"/>
      <c r="F157" s="51"/>
      <c r="G157" s="3"/>
      <c r="H157" s="3"/>
      <c r="I157" s="3"/>
      <c r="J157" s="3"/>
      <c r="K157" s="3"/>
      <c r="L157" s="3"/>
    </row>
    <row r="158" spans="4:12" x14ac:dyDescent="0.35">
      <c r="D158" s="4"/>
      <c r="E158" s="4"/>
      <c r="F158" s="53"/>
      <c r="G158" s="4"/>
      <c r="H158" s="4"/>
      <c r="I158" s="4"/>
      <c r="J158" s="4"/>
      <c r="K158" s="4"/>
      <c r="L158" s="4"/>
    </row>
    <row r="159" spans="4:12" ht="26.25" x14ac:dyDescent="0.35">
      <c r="D159" s="3"/>
      <c r="E159" s="3"/>
      <c r="F159" s="51"/>
      <c r="G159" s="3"/>
      <c r="H159" s="3"/>
      <c r="I159" s="3"/>
      <c r="J159" s="3"/>
      <c r="K159" s="3"/>
      <c r="L159" s="3"/>
    </row>
    <row r="160" spans="4:12" x14ac:dyDescent="0.35">
      <c r="D160" s="4"/>
      <c r="E160" s="4"/>
      <c r="F160" s="53"/>
      <c r="G160" s="4"/>
      <c r="H160" s="4"/>
      <c r="I160" s="4"/>
      <c r="J160" s="4"/>
      <c r="K160" s="4"/>
      <c r="L160" s="4"/>
    </row>
    <row r="161" spans="4:12" ht="26.25" x14ac:dyDescent="0.35">
      <c r="D161" s="3"/>
      <c r="E161" s="3"/>
      <c r="F161" s="51"/>
      <c r="G161" s="3"/>
      <c r="H161" s="3"/>
      <c r="I161" s="3"/>
      <c r="J161" s="3"/>
      <c r="K161" s="3"/>
      <c r="L161" s="3"/>
    </row>
    <row r="162" spans="4:12" x14ac:dyDescent="0.35">
      <c r="D162" s="4"/>
      <c r="E162" s="4"/>
      <c r="F162" s="53"/>
      <c r="G162" s="4"/>
      <c r="H162" s="4"/>
      <c r="I162" s="4"/>
      <c r="J162" s="4"/>
      <c r="K162" s="4"/>
      <c r="L162" s="4"/>
    </row>
    <row r="163" spans="4:12" ht="26.25" x14ac:dyDescent="0.35">
      <c r="D163" s="3"/>
      <c r="E163" s="3"/>
      <c r="F163" s="51"/>
      <c r="G163" s="3"/>
      <c r="H163" s="3"/>
      <c r="I163" s="3"/>
      <c r="J163" s="3"/>
      <c r="K163" s="3"/>
      <c r="L163" s="3"/>
    </row>
    <row r="164" spans="4:12" x14ac:dyDescent="0.35">
      <c r="D164" s="4"/>
      <c r="E164" s="4"/>
      <c r="F164" s="53"/>
      <c r="G164" s="4"/>
      <c r="H164" s="4"/>
      <c r="I164" s="4"/>
      <c r="J164" s="4"/>
      <c r="K164" s="4"/>
      <c r="L164" s="4"/>
    </row>
    <row r="165" spans="4:12" ht="26.25" x14ac:dyDescent="0.35">
      <c r="D165" s="3"/>
      <c r="E165" s="3"/>
      <c r="F165" s="51"/>
      <c r="G165" s="3"/>
      <c r="H165" s="3"/>
      <c r="I165" s="3"/>
      <c r="J165" s="3"/>
      <c r="K165" s="3"/>
      <c r="L165" s="3"/>
    </row>
    <row r="166" spans="4:12" x14ac:dyDescent="0.35">
      <c r="D166" s="4"/>
      <c r="E166" s="4"/>
      <c r="F166" s="53"/>
      <c r="G166" s="4"/>
      <c r="H166" s="4"/>
      <c r="I166" s="4"/>
      <c r="J166" s="4"/>
      <c r="K166" s="4"/>
      <c r="L166" s="4"/>
    </row>
    <row r="167" spans="4:12" ht="26.25" x14ac:dyDescent="0.35">
      <c r="D167" s="3"/>
      <c r="E167" s="3"/>
      <c r="F167" s="51"/>
      <c r="G167" s="3"/>
      <c r="H167" s="3"/>
      <c r="I167" s="3"/>
      <c r="J167" s="3"/>
      <c r="K167" s="3"/>
      <c r="L167" s="3"/>
    </row>
    <row r="168" spans="4:12" x14ac:dyDescent="0.35">
      <c r="D168" s="4"/>
      <c r="E168" s="4"/>
      <c r="F168" s="53"/>
      <c r="G168" s="4"/>
      <c r="H168" s="4"/>
      <c r="I168" s="4"/>
      <c r="J168" s="4"/>
      <c r="K168" s="4"/>
      <c r="L168" s="4"/>
    </row>
    <row r="169" spans="4:12" ht="26.25" x14ac:dyDescent="0.35">
      <c r="D169" s="3"/>
      <c r="E169" s="3"/>
      <c r="F169" s="51"/>
      <c r="G169" s="3"/>
      <c r="H169" s="3"/>
      <c r="I169" s="3"/>
      <c r="J169" s="3"/>
      <c r="K169" s="3"/>
      <c r="L169" s="3"/>
    </row>
    <row r="170" spans="4:12" x14ac:dyDescent="0.35">
      <c r="D170" s="4"/>
      <c r="E170" s="4"/>
      <c r="F170" s="53"/>
      <c r="G170" s="4"/>
      <c r="H170" s="4"/>
      <c r="I170" s="4"/>
      <c r="J170" s="4"/>
      <c r="K170" s="4"/>
      <c r="L170" s="4"/>
    </row>
    <row r="171" spans="4:12" ht="26.25" x14ac:dyDescent="0.35">
      <c r="D171" s="3"/>
      <c r="E171" s="3"/>
      <c r="F171" s="51"/>
      <c r="G171" s="3"/>
      <c r="H171" s="3"/>
      <c r="I171" s="3"/>
      <c r="J171" s="3"/>
      <c r="K171" s="3"/>
      <c r="L171" s="3"/>
    </row>
    <row r="172" spans="4:12" x14ac:dyDescent="0.35">
      <c r="D172" s="4"/>
      <c r="E172" s="4"/>
      <c r="F172" s="53"/>
      <c r="G172" s="4"/>
      <c r="H172" s="4"/>
      <c r="I172" s="4"/>
      <c r="J172" s="4"/>
      <c r="K172" s="4"/>
      <c r="L172" s="4"/>
    </row>
    <row r="173" spans="4:12" ht="26.25" x14ac:dyDescent="0.35">
      <c r="D173" s="3"/>
      <c r="E173" s="3"/>
      <c r="F173" s="51"/>
      <c r="G173" s="3"/>
      <c r="H173" s="3"/>
      <c r="I173" s="3"/>
      <c r="J173" s="3"/>
      <c r="K173" s="3"/>
      <c r="L173" s="3"/>
    </row>
    <row r="174" spans="4:12" x14ac:dyDescent="0.35">
      <c r="D174" s="4"/>
      <c r="E174" s="4"/>
      <c r="F174" s="53"/>
      <c r="G174" s="4"/>
      <c r="H174" s="4"/>
      <c r="I174" s="4"/>
      <c r="J174" s="4"/>
      <c r="K174" s="4"/>
      <c r="L174" s="4"/>
    </row>
    <row r="175" spans="4:12" ht="26.25" x14ac:dyDescent="0.35">
      <c r="D175" s="3"/>
      <c r="E175" s="3"/>
      <c r="F175" s="51"/>
      <c r="G175" s="3"/>
      <c r="H175" s="3"/>
      <c r="I175" s="3"/>
      <c r="J175" s="3"/>
      <c r="K175" s="3"/>
      <c r="L175" s="3"/>
    </row>
    <row r="176" spans="4:12" x14ac:dyDescent="0.35">
      <c r="D176" s="4"/>
      <c r="E176" s="4"/>
      <c r="F176" s="53"/>
      <c r="G176" s="4"/>
      <c r="H176" s="4"/>
      <c r="I176" s="4"/>
      <c r="J176" s="4"/>
      <c r="K176" s="4"/>
      <c r="L176" s="4"/>
    </row>
    <row r="177" spans="4:12" ht="26.25" x14ac:dyDescent="0.35">
      <c r="D177" s="3"/>
      <c r="E177" s="3"/>
      <c r="F177" s="51"/>
      <c r="G177" s="3"/>
      <c r="H177" s="3"/>
      <c r="I177" s="3"/>
      <c r="J177" s="3"/>
      <c r="K177" s="3"/>
      <c r="L177" s="3"/>
    </row>
    <row r="178" spans="4:12" x14ac:dyDescent="0.35">
      <c r="D178" s="4"/>
      <c r="E178" s="4"/>
      <c r="F178" s="53"/>
      <c r="G178" s="4"/>
      <c r="H178" s="4"/>
      <c r="I178" s="4"/>
      <c r="J178" s="4"/>
      <c r="K178" s="4"/>
      <c r="L178" s="4"/>
    </row>
    <row r="179" spans="4:12" ht="26.25" x14ac:dyDescent="0.35">
      <c r="D179" s="3"/>
      <c r="E179" s="3"/>
      <c r="F179" s="51"/>
      <c r="G179" s="3"/>
      <c r="H179" s="3"/>
      <c r="I179" s="3"/>
      <c r="J179" s="3"/>
      <c r="K179" s="3"/>
      <c r="L179" s="3"/>
    </row>
    <row r="180" spans="4:12" x14ac:dyDescent="0.35">
      <c r="D180" s="4"/>
      <c r="E180" s="4"/>
      <c r="F180" s="53"/>
      <c r="G180" s="4"/>
      <c r="H180" s="4"/>
      <c r="I180" s="4"/>
      <c r="J180" s="4"/>
      <c r="K180" s="4"/>
      <c r="L180" s="4"/>
    </row>
    <row r="181" spans="4:12" ht="26.25" x14ac:dyDescent="0.35">
      <c r="D181" s="3"/>
      <c r="E181" s="3"/>
      <c r="F181" s="51"/>
      <c r="G181" s="3"/>
      <c r="H181" s="3"/>
      <c r="I181" s="3"/>
      <c r="J181" s="3"/>
      <c r="K181" s="3"/>
      <c r="L181" s="3"/>
    </row>
    <row r="182" spans="4:12" x14ac:dyDescent="0.35">
      <c r="D182" s="4"/>
      <c r="E182" s="4"/>
      <c r="F182" s="53"/>
      <c r="G182" s="4"/>
      <c r="H182" s="4"/>
      <c r="I182" s="4"/>
      <c r="J182" s="4"/>
      <c r="K182" s="4"/>
      <c r="L182" s="4"/>
    </row>
    <row r="183" spans="4:12" ht="26.25" x14ac:dyDescent="0.35">
      <c r="D183" s="3"/>
      <c r="E183" s="3"/>
      <c r="F183" s="51"/>
      <c r="G183" s="3"/>
      <c r="H183" s="3"/>
      <c r="I183" s="3"/>
      <c r="J183" s="3"/>
      <c r="K183" s="3"/>
      <c r="L183" s="3"/>
    </row>
    <row r="184" spans="4:12" x14ac:dyDescent="0.35">
      <c r="D184" s="4"/>
      <c r="E184" s="4"/>
      <c r="F184" s="53"/>
      <c r="G184" s="4"/>
      <c r="H184" s="4"/>
      <c r="I184" s="4"/>
      <c r="J184" s="4"/>
      <c r="K184" s="4"/>
      <c r="L184" s="4"/>
    </row>
    <row r="185" spans="4:12" ht="26.25" x14ac:dyDescent="0.35">
      <c r="D185" s="3"/>
      <c r="E185" s="3"/>
      <c r="F185" s="51"/>
      <c r="G185" s="3"/>
      <c r="H185" s="3"/>
      <c r="I185" s="3"/>
      <c r="J185" s="3"/>
      <c r="K185" s="3"/>
      <c r="L185" s="3"/>
    </row>
    <row r="186" spans="4:12" x14ac:dyDescent="0.35">
      <c r="D186" s="4"/>
      <c r="E186" s="4"/>
      <c r="F186" s="53"/>
      <c r="G186" s="4"/>
      <c r="H186" s="4"/>
      <c r="I186" s="4"/>
      <c r="J186" s="4"/>
      <c r="K186" s="4"/>
      <c r="L186" s="4"/>
    </row>
    <row r="187" spans="4:12" ht="26.25" x14ac:dyDescent="0.35">
      <c r="D187" s="3"/>
      <c r="E187" s="3"/>
      <c r="F187" s="51"/>
      <c r="G187" s="3"/>
      <c r="H187" s="3"/>
      <c r="I187" s="3"/>
      <c r="J187" s="3"/>
      <c r="K187" s="3"/>
      <c r="L187" s="3"/>
    </row>
    <row r="188" spans="4:12" x14ac:dyDescent="0.35">
      <c r="D188" s="4"/>
      <c r="E188" s="4"/>
      <c r="F188" s="53"/>
      <c r="G188" s="4"/>
      <c r="H188" s="4"/>
      <c r="I188" s="4"/>
      <c r="J188" s="4"/>
      <c r="K188" s="4"/>
      <c r="L188" s="4"/>
    </row>
    <row r="189" spans="4:12" ht="26.25" x14ac:dyDescent="0.35">
      <c r="D189" s="3"/>
      <c r="E189" s="3"/>
      <c r="F189" s="51"/>
      <c r="G189" s="3"/>
      <c r="H189" s="3"/>
      <c r="I189" s="3"/>
      <c r="J189" s="3"/>
      <c r="K189" s="3"/>
      <c r="L189" s="3"/>
    </row>
    <row r="190" spans="4:12" x14ac:dyDescent="0.35">
      <c r="D190" s="4"/>
      <c r="E190" s="4"/>
      <c r="F190" s="53"/>
      <c r="G190" s="4"/>
      <c r="H190" s="4"/>
      <c r="I190" s="4"/>
      <c r="J190" s="4"/>
      <c r="K190" s="4"/>
      <c r="L190" s="4"/>
    </row>
    <row r="191" spans="4:12" ht="26.25" x14ac:dyDescent="0.35">
      <c r="D191" s="3"/>
      <c r="E191" s="3"/>
      <c r="F191" s="51"/>
      <c r="G191" s="3"/>
      <c r="H191" s="3"/>
      <c r="I191" s="3"/>
      <c r="J191" s="3"/>
      <c r="K191" s="3"/>
      <c r="L191" s="3"/>
    </row>
    <row r="192" spans="4:12" x14ac:dyDescent="0.35">
      <c r="D192" s="4"/>
      <c r="E192" s="4"/>
      <c r="F192" s="53"/>
      <c r="G192" s="4"/>
      <c r="H192" s="4"/>
      <c r="I192" s="4"/>
      <c r="J192" s="4"/>
      <c r="K192" s="4"/>
      <c r="L192" s="4"/>
    </row>
    <row r="193" spans="4:12" ht="26.25" x14ac:dyDescent="0.35">
      <c r="D193" s="3"/>
      <c r="E193" s="3"/>
      <c r="F193" s="51"/>
      <c r="G193" s="3"/>
      <c r="H193" s="3"/>
      <c r="I193" s="3"/>
      <c r="J193" s="3"/>
      <c r="K193" s="3"/>
      <c r="L193" s="3"/>
    </row>
    <row r="194" spans="4:12" x14ac:dyDescent="0.35">
      <c r="D194" s="4"/>
      <c r="E194" s="4"/>
      <c r="F194" s="53"/>
      <c r="G194" s="4"/>
      <c r="H194" s="4"/>
      <c r="I194" s="4"/>
      <c r="J194" s="4"/>
      <c r="K194" s="4"/>
      <c r="L194" s="4"/>
    </row>
    <row r="195" spans="4:12" ht="26.25" x14ac:dyDescent="0.35">
      <c r="D195" s="3"/>
      <c r="E195" s="3"/>
      <c r="F195" s="51"/>
      <c r="G195" s="3"/>
      <c r="H195" s="3"/>
      <c r="I195" s="3"/>
      <c r="J195" s="3"/>
      <c r="K195" s="3"/>
      <c r="L195" s="3"/>
    </row>
    <row r="196" spans="4:12" x14ac:dyDescent="0.35">
      <c r="D196" s="4"/>
      <c r="E196" s="4"/>
      <c r="F196" s="53"/>
      <c r="G196" s="4"/>
      <c r="H196" s="4"/>
      <c r="I196" s="4"/>
      <c r="J196" s="4"/>
      <c r="K196" s="4"/>
      <c r="L196" s="4"/>
    </row>
    <row r="197" spans="4:12" ht="26.25" x14ac:dyDescent="0.35">
      <c r="D197" s="3"/>
      <c r="E197" s="3"/>
      <c r="F197" s="51"/>
      <c r="G197" s="3"/>
      <c r="H197" s="3"/>
      <c r="I197" s="3"/>
      <c r="J197" s="3"/>
      <c r="K197" s="3"/>
      <c r="L197" s="3"/>
    </row>
    <row r="198" spans="4:12" x14ac:dyDescent="0.35">
      <c r="D198" s="4"/>
      <c r="E198" s="4"/>
      <c r="F198" s="53"/>
      <c r="G198" s="4"/>
      <c r="H198" s="4"/>
      <c r="I198" s="4"/>
      <c r="J198" s="4"/>
      <c r="K198" s="4"/>
      <c r="L198" s="4"/>
    </row>
    <row r="199" spans="4:12" ht="26.25" x14ac:dyDescent="0.35">
      <c r="D199" s="3"/>
      <c r="E199" s="3"/>
      <c r="F199" s="51"/>
      <c r="G199" s="3"/>
      <c r="H199" s="3"/>
      <c r="I199" s="3"/>
      <c r="J199" s="3"/>
      <c r="K199" s="3"/>
      <c r="L199" s="3"/>
    </row>
    <row r="200" spans="4:12" x14ac:dyDescent="0.35">
      <c r="D200" s="4"/>
      <c r="E200" s="4"/>
      <c r="F200" s="53"/>
      <c r="G200" s="4"/>
      <c r="H200" s="4"/>
      <c r="I200" s="4"/>
      <c r="J200" s="4"/>
      <c r="K200" s="4"/>
      <c r="L200" s="4"/>
    </row>
    <row r="201" spans="4:12" ht="26.25" x14ac:dyDescent="0.35">
      <c r="D201" s="3"/>
      <c r="E201" s="3"/>
      <c r="F201" s="51"/>
      <c r="G201" s="3"/>
      <c r="H201" s="3"/>
      <c r="I201" s="3"/>
      <c r="J201" s="3"/>
      <c r="K201" s="3"/>
      <c r="L201" s="3"/>
    </row>
    <row r="202" spans="4:12" x14ac:dyDescent="0.35">
      <c r="D202" s="4"/>
      <c r="E202" s="4"/>
      <c r="F202" s="53"/>
      <c r="G202" s="4"/>
      <c r="H202" s="4"/>
      <c r="I202" s="4"/>
      <c r="J202" s="4"/>
      <c r="K202" s="4"/>
      <c r="L202" s="4"/>
    </row>
    <row r="203" spans="4:12" ht="26.25" x14ac:dyDescent="0.35">
      <c r="D203" s="3"/>
      <c r="E203" s="3"/>
      <c r="F203" s="51"/>
      <c r="G203" s="3"/>
      <c r="H203" s="3"/>
      <c r="I203" s="3"/>
      <c r="J203" s="3"/>
      <c r="K203" s="3"/>
      <c r="L203" s="3"/>
    </row>
    <row r="204" spans="4:12" x14ac:dyDescent="0.35">
      <c r="D204" s="4"/>
      <c r="E204" s="4"/>
      <c r="F204" s="53"/>
      <c r="G204" s="4"/>
      <c r="H204" s="4"/>
      <c r="I204" s="4"/>
      <c r="J204" s="4"/>
      <c r="K204" s="4"/>
      <c r="L204" s="4"/>
    </row>
    <row r="205" spans="4:12" ht="26.25" x14ac:dyDescent="0.35">
      <c r="D205" s="3"/>
      <c r="E205" s="3"/>
      <c r="F205" s="51"/>
      <c r="G205" s="3"/>
      <c r="H205" s="3"/>
      <c r="I205" s="3"/>
      <c r="J205" s="3"/>
      <c r="K205" s="3"/>
      <c r="L205" s="3"/>
    </row>
    <row r="206" spans="4:12" x14ac:dyDescent="0.35">
      <c r="D206" s="4"/>
      <c r="E206" s="4"/>
      <c r="F206" s="53"/>
      <c r="G206" s="4"/>
      <c r="H206" s="4"/>
      <c r="I206" s="4"/>
      <c r="J206" s="4"/>
      <c r="K206" s="4"/>
      <c r="L206" s="4"/>
    </row>
    <row r="207" spans="4:12" ht="26.25" x14ac:dyDescent="0.35">
      <c r="D207" s="3"/>
      <c r="E207" s="3"/>
      <c r="F207" s="51"/>
      <c r="G207" s="3"/>
      <c r="H207" s="3"/>
      <c r="I207" s="3"/>
      <c r="J207" s="3"/>
      <c r="K207" s="3"/>
      <c r="L207" s="3"/>
    </row>
    <row r="208" spans="4:12" x14ac:dyDescent="0.35">
      <c r="D208" s="4"/>
      <c r="E208" s="4"/>
      <c r="F208" s="53"/>
      <c r="G208" s="4"/>
      <c r="H208" s="4"/>
      <c r="I208" s="4"/>
      <c r="J208" s="4"/>
      <c r="K208" s="4"/>
      <c r="L208" s="4"/>
    </row>
    <row r="209" spans="4:12" ht="26.25" x14ac:dyDescent="0.35">
      <c r="D209" s="3"/>
      <c r="E209" s="3"/>
      <c r="F209" s="51"/>
      <c r="G209" s="3"/>
      <c r="H209" s="3"/>
      <c r="I209" s="3"/>
      <c r="J209" s="3"/>
      <c r="K209" s="3"/>
      <c r="L209" s="3"/>
    </row>
    <row r="210" spans="4:12" x14ac:dyDescent="0.35">
      <c r="D210" s="4"/>
      <c r="E210" s="4"/>
      <c r="F210" s="53"/>
      <c r="G210" s="4"/>
      <c r="H210" s="4"/>
      <c r="I210" s="4"/>
      <c r="J210" s="4"/>
      <c r="K210" s="4"/>
      <c r="L210" s="4"/>
    </row>
    <row r="211" spans="4:12" ht="26.25" x14ac:dyDescent="0.35">
      <c r="D211" s="3"/>
      <c r="E211" s="3"/>
      <c r="F211" s="51"/>
      <c r="G211" s="3"/>
      <c r="H211" s="3"/>
      <c r="I211" s="3"/>
      <c r="J211" s="3"/>
      <c r="K211" s="3"/>
      <c r="L211" s="3"/>
    </row>
    <row r="212" spans="4:12" x14ac:dyDescent="0.35">
      <c r="D212" s="4"/>
      <c r="E212" s="4"/>
      <c r="F212" s="53"/>
      <c r="G212" s="4"/>
      <c r="H212" s="4"/>
      <c r="I212" s="4"/>
      <c r="J212" s="4"/>
      <c r="K212" s="4"/>
      <c r="L212" s="4"/>
    </row>
    <row r="213" spans="4:12" ht="26.25" x14ac:dyDescent="0.35">
      <c r="D213" s="3"/>
      <c r="E213" s="3"/>
      <c r="F213" s="51"/>
      <c r="G213" s="3"/>
      <c r="H213" s="3"/>
      <c r="I213" s="3"/>
      <c r="J213" s="3"/>
      <c r="K213" s="3"/>
      <c r="L213" s="3"/>
    </row>
    <row r="214" spans="4:12" x14ac:dyDescent="0.35">
      <c r="D214" s="4"/>
      <c r="E214" s="4"/>
      <c r="F214" s="53"/>
      <c r="G214" s="4"/>
      <c r="H214" s="4"/>
      <c r="I214" s="4"/>
      <c r="J214" s="4"/>
      <c r="K214" s="4"/>
      <c r="L214" s="4"/>
    </row>
    <row r="215" spans="4:12" ht="26.25" x14ac:dyDescent="0.35">
      <c r="D215" s="3"/>
      <c r="E215" s="3"/>
      <c r="F215" s="51"/>
      <c r="G215" s="3"/>
      <c r="H215" s="3"/>
      <c r="I215" s="3"/>
      <c r="J215" s="3"/>
      <c r="K215" s="3"/>
      <c r="L215" s="3"/>
    </row>
    <row r="216" spans="4:12" x14ac:dyDescent="0.35">
      <c r="D216" s="4"/>
      <c r="E216" s="4"/>
      <c r="F216" s="53"/>
      <c r="G216" s="4"/>
      <c r="H216" s="4"/>
      <c r="I216" s="4"/>
      <c r="J216" s="4"/>
      <c r="K216" s="4"/>
      <c r="L216" s="4"/>
    </row>
    <row r="217" spans="4:12" ht="26.25" x14ac:dyDescent="0.35">
      <c r="D217" s="3"/>
      <c r="E217" s="3"/>
      <c r="F217" s="51"/>
      <c r="G217" s="3"/>
      <c r="H217" s="3"/>
      <c r="I217" s="3"/>
      <c r="J217" s="3"/>
      <c r="K217" s="3"/>
      <c r="L217" s="3"/>
    </row>
    <row r="218" spans="4:12" x14ac:dyDescent="0.35">
      <c r="D218" s="4"/>
      <c r="E218" s="4"/>
      <c r="F218" s="53"/>
      <c r="G218" s="4"/>
      <c r="H218" s="4"/>
      <c r="I218" s="4"/>
      <c r="J218" s="4"/>
      <c r="K218" s="4"/>
      <c r="L218" s="4"/>
    </row>
    <row r="219" spans="4:12" ht="26.25" x14ac:dyDescent="0.35">
      <c r="D219" s="3"/>
      <c r="E219" s="3"/>
      <c r="F219" s="51"/>
      <c r="G219" s="3"/>
      <c r="H219" s="3"/>
      <c r="I219" s="3"/>
      <c r="J219" s="3"/>
      <c r="K219" s="3"/>
      <c r="L219" s="3"/>
    </row>
    <row r="220" spans="4:12" x14ac:dyDescent="0.35">
      <c r="D220" s="4"/>
      <c r="E220" s="4"/>
      <c r="F220" s="53"/>
      <c r="G220" s="4"/>
      <c r="H220" s="4"/>
      <c r="I220" s="4"/>
      <c r="J220" s="4"/>
      <c r="K220" s="4"/>
      <c r="L220" s="4"/>
    </row>
    <row r="221" spans="4:12" ht="26.25" x14ac:dyDescent="0.35">
      <c r="D221" s="3"/>
      <c r="E221" s="3"/>
      <c r="F221" s="51"/>
      <c r="G221" s="3"/>
      <c r="H221" s="3"/>
      <c r="I221" s="3"/>
      <c r="J221" s="3"/>
      <c r="K221" s="3"/>
      <c r="L221" s="3"/>
    </row>
    <row r="222" spans="4:12" x14ac:dyDescent="0.35">
      <c r="D222" s="4"/>
      <c r="E222" s="4"/>
      <c r="F222" s="53"/>
      <c r="G222" s="4"/>
      <c r="H222" s="4"/>
      <c r="I222" s="4"/>
      <c r="J222" s="4"/>
      <c r="K222" s="4"/>
      <c r="L222" s="4"/>
    </row>
    <row r="223" spans="4:12" ht="26.25" x14ac:dyDescent="0.35">
      <c r="D223" s="3"/>
      <c r="E223" s="3"/>
      <c r="F223" s="51"/>
      <c r="G223" s="3"/>
      <c r="H223" s="3"/>
      <c r="I223" s="3"/>
      <c r="J223" s="3"/>
      <c r="K223" s="3"/>
      <c r="L223" s="3"/>
    </row>
    <row r="224" spans="4:12" x14ac:dyDescent="0.35">
      <c r="D224" s="4"/>
      <c r="E224" s="4"/>
      <c r="F224" s="53"/>
      <c r="G224" s="4"/>
      <c r="H224" s="4"/>
      <c r="I224" s="4"/>
      <c r="J224" s="4"/>
      <c r="K224" s="4"/>
      <c r="L224" s="4"/>
    </row>
    <row r="225" spans="4:12" ht="26.25" x14ac:dyDescent="0.35">
      <c r="D225" s="3"/>
      <c r="E225" s="3"/>
      <c r="F225" s="51"/>
      <c r="G225" s="3"/>
      <c r="H225" s="3"/>
      <c r="I225" s="3"/>
      <c r="J225" s="3"/>
      <c r="K225" s="3"/>
      <c r="L225" s="3"/>
    </row>
    <row r="226" spans="4:12" x14ac:dyDescent="0.35">
      <c r="D226" s="4"/>
      <c r="E226" s="4"/>
      <c r="F226" s="53"/>
      <c r="G226" s="4"/>
      <c r="H226" s="4"/>
      <c r="I226" s="4"/>
      <c r="J226" s="4"/>
      <c r="K226" s="4"/>
      <c r="L226" s="4"/>
    </row>
    <row r="227" spans="4:12" ht="26.25" x14ac:dyDescent="0.35">
      <c r="D227" s="3"/>
      <c r="E227" s="3"/>
      <c r="F227" s="51"/>
      <c r="G227" s="3"/>
      <c r="H227" s="3"/>
      <c r="I227" s="3"/>
      <c r="J227" s="3"/>
      <c r="K227" s="3"/>
      <c r="L227" s="3"/>
    </row>
  </sheetData>
  <sortState ref="A5:MK70">
    <sortCondition ref="G5:G70"/>
  </sortState>
  <mergeCells count="4">
    <mergeCell ref="B9:N9"/>
    <mergeCell ref="B10:N10"/>
    <mergeCell ref="A11:M11"/>
    <mergeCell ref="A12:M12"/>
  </mergeCells>
  <pageMargins left="2.0866141732283499" right="0.23622047244094499" top="0.74803149606299202" bottom="0.74803149606299202" header="0.31496062992126" footer="0.31496062992126"/>
  <pageSetup paperSize="5" scale="41" orientation="landscape" r:id="rId1"/>
  <rowBreaks count="2" manualBreakCount="2">
    <brk id="31" max="12" man="1"/>
    <brk id="6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JULIO 2022</vt:lpstr>
      <vt:lpstr>'PAGO SUPLIDORES  JULIO 2022'!Área_de_impresión</vt:lpstr>
      <vt:lpstr>'PAGO SUPLIDORES  JULIO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Nelly María Sanchez Nuñez</cp:lastModifiedBy>
  <cp:lastPrinted>2022-08-17T17:24:36Z</cp:lastPrinted>
  <dcterms:created xsi:type="dcterms:W3CDTF">2018-01-16T14:53:14Z</dcterms:created>
  <dcterms:modified xsi:type="dcterms:W3CDTF">2022-08-17T17:24:49Z</dcterms:modified>
</cp:coreProperties>
</file>