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7400" windowHeight="9210"/>
  </bookViews>
  <sheets>
    <sheet name="PAGO SUPLIDORES  MAYO 2022" sheetId="22" r:id="rId1"/>
  </sheets>
  <definedNames>
    <definedName name="_xlnm.Print_Area" localSheetId="0">'PAGO SUPLIDORES  MAYO 2022'!$A$1:$M$64</definedName>
    <definedName name="_xlnm.Print_Titles" localSheetId="0">'PAGO SUPLIDORES  MAYO 2022'!$1:$4</definedName>
  </definedNames>
  <calcPr calcId="145621"/>
</workbook>
</file>

<file path=xl/calcChain.xml><?xml version="1.0" encoding="utf-8"?>
<calcChain xmlns="http://schemas.openxmlformats.org/spreadsheetml/2006/main">
  <c r="L58" i="22" l="1"/>
  <c r="M5" i="22"/>
  <c r="M6" i="22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M32" i="22"/>
  <c r="M33" i="22"/>
  <c r="M34" i="22"/>
  <c r="M35" i="22"/>
  <c r="M36" i="22"/>
  <c r="M37" i="22"/>
  <c r="M38" i="22"/>
  <c r="M39" i="22"/>
  <c r="M40" i="22"/>
  <c r="M41" i="22"/>
  <c r="M42" i="22"/>
  <c r="M43" i="22"/>
  <c r="M44" i="22"/>
  <c r="M45" i="22"/>
  <c r="M46" i="22"/>
  <c r="M47" i="22"/>
  <c r="M48" i="22"/>
  <c r="M49" i="22"/>
  <c r="M50" i="22"/>
  <c r="M51" i="22"/>
  <c r="M52" i="22"/>
  <c r="M53" i="22"/>
  <c r="M54" i="22"/>
  <c r="M55" i="22"/>
  <c r="M56" i="22"/>
  <c r="M57" i="22"/>
  <c r="M58" i="22"/>
  <c r="K58" i="22"/>
  <c r="N13" i="22"/>
  <c r="N48" i="22"/>
  <c r="N22" i="22"/>
  <c r="N40" i="22"/>
  <c r="N26" i="22"/>
  <c r="N25" i="22"/>
  <c r="N21" i="22"/>
  <c r="N20" i="22"/>
  <c r="N19" i="22"/>
  <c r="N32" i="22"/>
  <c r="N23" i="22"/>
  <c r="N6" i="22"/>
  <c r="N50" i="22"/>
  <c r="N5" i="22"/>
  <c r="N14" i="22"/>
  <c r="N15" i="22"/>
  <c r="N16" i="22"/>
  <c r="N17" i="22"/>
  <c r="N18" i="22"/>
  <c r="N24" i="22"/>
  <c r="N27" i="22"/>
  <c r="N28" i="22"/>
  <c r="N29" i="22"/>
  <c r="N30" i="22"/>
  <c r="N31" i="22"/>
  <c r="N33" i="22"/>
  <c r="N34" i="22"/>
  <c r="N35" i="22"/>
  <c r="N36" i="22"/>
  <c r="N37" i="22"/>
  <c r="N39" i="22"/>
  <c r="N38" i="22"/>
  <c r="N41" i="22"/>
  <c r="N42" i="22"/>
  <c r="N43" i="22"/>
  <c r="N44" i="22"/>
  <c r="N45" i="22"/>
  <c r="N46" i="22"/>
  <c r="N47" i="22"/>
  <c r="N49" i="22"/>
  <c r="N51" i="22"/>
  <c r="N52" i="22"/>
  <c r="N53" i="22"/>
  <c r="N54" i="22"/>
  <c r="N58" i="22"/>
</calcChain>
</file>

<file path=xl/sharedStrings.xml><?xml version="1.0" encoding="utf-8"?>
<sst xmlns="http://schemas.openxmlformats.org/spreadsheetml/2006/main" count="273" uniqueCount="236">
  <si>
    <t>PROVEEDOR</t>
  </si>
  <si>
    <t>FECHA DE FACTURA</t>
  </si>
  <si>
    <t>CONCEPTO</t>
  </si>
  <si>
    <t>NO. DE FACTURA</t>
  </si>
  <si>
    <t>PREPARADO POR:</t>
  </si>
  <si>
    <t xml:space="preserve">Lic. Yenny Acosta </t>
  </si>
  <si>
    <t>Enc. Division de Contabilidad</t>
  </si>
  <si>
    <t>REVISADO POR:</t>
  </si>
  <si>
    <t>Lic. Sarah de la Rosa</t>
  </si>
  <si>
    <t>Enc. Departamento Financiero</t>
  </si>
  <si>
    <t xml:space="preserve">FACTURA NCF </t>
  </si>
  <si>
    <t>TOTAL</t>
  </si>
  <si>
    <t>CODIA</t>
  </si>
  <si>
    <t xml:space="preserve">   </t>
  </si>
  <si>
    <t>RETENCION ISR</t>
  </si>
  <si>
    <t>RETENCION ISR-ITBIS</t>
  </si>
  <si>
    <t>TOTAL PAGADO  BRUTO RD$</t>
  </si>
  <si>
    <t xml:space="preserve"> TOTAL PAGADO NETO  RD$</t>
  </si>
  <si>
    <t>678-1</t>
  </si>
  <si>
    <t>682-1</t>
  </si>
  <si>
    <t>686-1</t>
  </si>
  <si>
    <t>695-1</t>
  </si>
  <si>
    <t>B1500000397</t>
  </si>
  <si>
    <t>B1500000167</t>
  </si>
  <si>
    <t>B1500000110</t>
  </si>
  <si>
    <t>B1500000032</t>
  </si>
  <si>
    <t>B1500000251</t>
  </si>
  <si>
    <t>741-1</t>
  </si>
  <si>
    <t>743-1</t>
  </si>
  <si>
    <t>754-1</t>
  </si>
  <si>
    <t>758-1</t>
  </si>
  <si>
    <t>B1500002189</t>
  </si>
  <si>
    <t>B1500000173</t>
  </si>
  <si>
    <t>B1500002142</t>
  </si>
  <si>
    <t>B1500000029</t>
  </si>
  <si>
    <t>MIGUEL ANGEL MENDEZ MOQUETE</t>
  </si>
  <si>
    <t>677-1</t>
  </si>
  <si>
    <t>739-1</t>
  </si>
  <si>
    <t>B1500002194</t>
  </si>
  <si>
    <t>B1500000056</t>
  </si>
  <si>
    <t>HUASCAR ANTONIO TAVAREZ GUZMAN</t>
  </si>
  <si>
    <t>B1500000057</t>
  </si>
  <si>
    <t>B1500000058</t>
  </si>
  <si>
    <t>779-1</t>
  </si>
  <si>
    <t>782-1</t>
  </si>
  <si>
    <t>B1500006278</t>
  </si>
  <si>
    <t>SEGURO NACIONAL DE SALUD</t>
  </si>
  <si>
    <t>791-1</t>
  </si>
  <si>
    <t>B1500163957</t>
  </si>
  <si>
    <t>789-1</t>
  </si>
  <si>
    <t>B1500161229</t>
  </si>
  <si>
    <t>801-1</t>
  </si>
  <si>
    <t>B1500000006</t>
  </si>
  <si>
    <t>803-1</t>
  </si>
  <si>
    <t>B1500000387</t>
  </si>
  <si>
    <t>807-1</t>
  </si>
  <si>
    <t>B1500077748</t>
  </si>
  <si>
    <t>809-1</t>
  </si>
  <si>
    <t>B1500077749</t>
  </si>
  <si>
    <t>811-1</t>
  </si>
  <si>
    <t>B1500038374</t>
  </si>
  <si>
    <t>B1500039270</t>
  </si>
  <si>
    <t>813-1</t>
  </si>
  <si>
    <t>815-1</t>
  </si>
  <si>
    <t>817-1</t>
  </si>
  <si>
    <t>B1500002720</t>
  </si>
  <si>
    <t>B1500002729</t>
  </si>
  <si>
    <t>B1500002738</t>
  </si>
  <si>
    <t>836-1</t>
  </si>
  <si>
    <t>838-1</t>
  </si>
  <si>
    <t>845-1</t>
  </si>
  <si>
    <t>847-1</t>
  </si>
  <si>
    <t>B1500000287</t>
  </si>
  <si>
    <t>MARINO RAMIREZ GRULLON</t>
  </si>
  <si>
    <t>B1500078517</t>
  </si>
  <si>
    <t>852-1</t>
  </si>
  <si>
    <t>B1500039815</t>
  </si>
  <si>
    <t>854-1</t>
  </si>
  <si>
    <t>B1500039675</t>
  </si>
  <si>
    <t>B1500000765</t>
  </si>
  <si>
    <t>872-1</t>
  </si>
  <si>
    <t>864-1</t>
  </si>
  <si>
    <t>B1500002128</t>
  </si>
  <si>
    <t>878-1</t>
  </si>
  <si>
    <t>B1500288906</t>
  </si>
  <si>
    <t>B1500001227</t>
  </si>
  <si>
    <t>884-1</t>
  </si>
  <si>
    <t>880-1</t>
  </si>
  <si>
    <t>B1500002768</t>
  </si>
  <si>
    <t>886-1</t>
  </si>
  <si>
    <t>B1500000164</t>
  </si>
  <si>
    <t>890-1</t>
  </si>
  <si>
    <t>B1500003873</t>
  </si>
  <si>
    <t>894-1</t>
  </si>
  <si>
    <t>898-1</t>
  </si>
  <si>
    <t>B1500000119</t>
  </si>
  <si>
    <t>B1500000121</t>
  </si>
  <si>
    <t>JUAN MAUEL GUERRERO DE JESUS</t>
  </si>
  <si>
    <t>896-1</t>
  </si>
  <si>
    <t>B1500000408</t>
  </si>
  <si>
    <t>B1500000358</t>
  </si>
  <si>
    <t>905-1</t>
  </si>
  <si>
    <t>B1500000830</t>
  </si>
  <si>
    <t>907-1</t>
  </si>
  <si>
    <t>B1500004185</t>
  </si>
  <si>
    <t>TR-2022-095</t>
  </si>
  <si>
    <t>TR-2022-101</t>
  </si>
  <si>
    <t>JOSE BERLAMINIO RUIZ</t>
  </si>
  <si>
    <t>B1100000074</t>
  </si>
  <si>
    <t>B1500001857</t>
  </si>
  <si>
    <t>B1500001887</t>
  </si>
  <si>
    <t>936-1</t>
  </si>
  <si>
    <t>B1500000727</t>
  </si>
  <si>
    <t>B1500000450</t>
  </si>
  <si>
    <t>115000397</t>
  </si>
  <si>
    <t>712-1</t>
  </si>
  <si>
    <t>716-1</t>
  </si>
  <si>
    <t>719-1</t>
  </si>
  <si>
    <t>B1500002682</t>
  </si>
  <si>
    <t>B1500000278</t>
  </si>
  <si>
    <t>B1500000142</t>
  </si>
  <si>
    <t xml:space="preserve">CARPAS DOMINICANA, S.R.L. </t>
  </si>
  <si>
    <t>ALQUILER DE CARPA PARA CURSO TALLER DE PROPIEDAD INDUSTRIAL A PERIODISTAS EL 18 DE FEBRERO DEL 2022 EN LA ONAPI CENTRAL</t>
  </si>
  <si>
    <t>000237</t>
  </si>
  <si>
    <t>PAPELES CARIBES, S.R.L.</t>
  </si>
  <si>
    <t>COMPRA DE PAPEL DE SEGURIDAD PARA CERTIFICADOS DE LA  ONAPI CORRESPONDIENTE AL TERCER TRISMESTRE DEL 2021</t>
  </si>
  <si>
    <t>N/A</t>
  </si>
  <si>
    <t>DISTRIBUIDORA BACESMOS, S.R.L.</t>
  </si>
  <si>
    <t xml:space="preserve">COMPRA DE ANAQULES EN METAL COLOR GRIS PARA USO EN ARCHIVOS DE LA INSTITUCION </t>
  </si>
  <si>
    <t>INDUSTRIA DE MUEBLES METALICOS, S.R.L.</t>
  </si>
  <si>
    <t>L-1690</t>
  </si>
  <si>
    <t>LOZADA ADVERTISING WORKSHOP,S.R.L.</t>
  </si>
  <si>
    <t xml:space="preserve">CONFECCION DE CINCO  ENMARCADOS EN ACRILICO DOBLE LAMINA CON TERMINACION EN ACERO INOXIDABLE </t>
  </si>
  <si>
    <t>PUBLICACIONES AHORA, S.A.S.</t>
  </si>
  <si>
    <t>SERVICIOS DE PUBLICACION DE BOLETIN INFORMATIVO  CORRESPONDIENTE AL 28 DE FEBRERO DEL  2022</t>
  </si>
  <si>
    <t>VISION INTEGRAL, S.R.L.</t>
  </si>
  <si>
    <t>SERVICIO DE PUBLICIDAD EN PROGRAMA VISION INTEGRAL  CORRESPONDIENTE AL MES DE ABRIL DEL 2022</t>
  </si>
  <si>
    <t>CENTRO COMERCIAL CORAL MALL</t>
  </si>
  <si>
    <t>GTG INDUSTRIAL, S.R.L.</t>
  </si>
  <si>
    <t>FTG-4419</t>
  </si>
  <si>
    <t>COMPRA DE ARTICULOS DE LIMPIEZA E HIGIENE, CORRESPONDIENTE AL CUARTO TRIMESTRE DEL  2021</t>
  </si>
  <si>
    <t>FTG-4414</t>
  </si>
  <si>
    <t>COMPRA DE ARTICULO COMESTIBLE CORRESPONDIENTE AL CUARTO  TRIMESTRE DEL  2021</t>
  </si>
  <si>
    <t>DITA SERVICES, S.R.L.</t>
  </si>
  <si>
    <t>SERVICIO DE FUMIGACION OFICINA CENTRAL Y LAS REGIONALES, CORRESPONDIENTE AL MES DE MARZO DEL 2022</t>
  </si>
  <si>
    <t xml:space="preserve">SERVICIOS E INSTALACIONES TECNICAS, S.R.L. </t>
  </si>
  <si>
    <t>SERVICIO DE MANTENIMIENTO DEL ELEVADOR CORRESPONDIENTE AL MES DE ABRIL DEL 2022</t>
  </si>
  <si>
    <t>SERVICIO DE ASESORIA JURIDICA  CORRESPONDIENTE AL MES DE ABRIL  DEL 2022</t>
  </si>
  <si>
    <t>B-48</t>
  </si>
  <si>
    <t>SERVICIO DE ALQUILER Y MANTENIMIENTO DE LOCAL OFICINA DE SAN FRANCISCO, CORRESPONDIENTE AL MES DE ENERO DEL 2022</t>
  </si>
  <si>
    <t>B-49</t>
  </si>
  <si>
    <t>SERVICIO DE ALQUILER Y MANTENIMIENTO DE LOCAL OFICINA DE SAN FRANCISCO, CORRESPONDIENTE AL MES DE FEBRERO  DEL 2022</t>
  </si>
  <si>
    <t>B-50</t>
  </si>
  <si>
    <t>SERVICIO DE ALQUILER Y MANTENIMIENTO DE LOCAL OFICINA DE SAN FRANCISCO, CORRESPONDIENTE AL MES DE MARZO  DEL 2022</t>
  </si>
  <si>
    <t>00062977</t>
  </si>
  <si>
    <t>PLAN COMPLEMENTARIO DE SALUD CORRESPONDIENTE AL PERIODO  DEL 01 AL 31 DE MAYO DEL 2022</t>
  </si>
  <si>
    <t>COMPAÑIA DOMINICANA DE TELEFONOS, C. POR A.</t>
  </si>
  <si>
    <t>SERVICIO DE TELECOMUNICACIONES CORRESPONDIENTE AL MES DE FEBRERO DEL 2022</t>
  </si>
  <si>
    <t>SERVICIO DE TELECOMUNICACIONES CORRESPONDIENTE AL MES DE MARZO  DEL 2022</t>
  </si>
  <si>
    <t>EROLAS, S.R.L.</t>
  </si>
  <si>
    <t>SERVICIO DE CONSULTORIA TECNICA PARA LA COORDINACION DEL PROCESO DE EXAMEN DE FONDO DE PATENTES, CORRESPONDIENTE AL PERIODO DEL 23 DE MARZO AL  22 DE ABRIL DEL 2022</t>
  </si>
  <si>
    <t>INVERSIONES SIURANA, S.R.L.</t>
  </si>
  <si>
    <t>PLATAFORMA DE SERVICIO DE ALMUERZO  A COLABORADORES, CORRESPONDIENTE AL PERIODO DEL  16 AL 31 DE MARZO  DEL 2022</t>
  </si>
  <si>
    <t>SUNIX PETROLEUM, S.R.L.</t>
  </si>
  <si>
    <t>COMPRA DE TICKETS DE COMBUSTIBLE OPERATIVO,  CORRESPONDIENTE AL  50% DEL PERIODO DESDE ABRIL A SEPTIEMBRE DEL  2022</t>
  </si>
  <si>
    <t>ALTICE DOMINICANA, S. A.</t>
  </si>
  <si>
    <t>CC202203191905372175</t>
  </si>
  <si>
    <t>SERVICIO DE INTERNET A LA OFICINA DE SAN FRANCISCO DE MACORIS, CORRESPONDIENTE AL MES DE FEBRERO DEL 2022</t>
  </si>
  <si>
    <t>SERVICIO DE INTERNET A LA OFICINA DE SAN FRANCISCO DE MACORIS, CORRESPONDIENTE AL MES DE MARZO  DEL  2022</t>
  </si>
  <si>
    <t>CC202204191905408250</t>
  </si>
  <si>
    <t>0180097</t>
  </si>
  <si>
    <t>PUBLICACIONES AHORA, C. POR A.</t>
  </si>
  <si>
    <t>SERVICIO DE PUBLICACION DE BOLETIN INFORMATIVO  CORRESPONDIENTE AL 15 DE MARZO DEL 2022</t>
  </si>
  <si>
    <t>0180116</t>
  </si>
  <si>
    <t>SERVICIO DE PUBLICACION DE BOLETIN ESPECIAL  INFORMATIVO  CORRESPONDIENTE AL 23 DE MARZO DEL 2022</t>
  </si>
  <si>
    <t>0180133</t>
  </si>
  <si>
    <t>SERVICIO DE PUBLICACION DE BOLETIN INFORMATIVO  CORRESPONDIENTE AL 31 DE MARZO DEL 2022</t>
  </si>
  <si>
    <t>UNIVERSUM SERVICIOS MULTIPLES, S.R.L.</t>
  </si>
  <si>
    <t>COMPRA DE CAMIONETA DE DOBLE CABINA MARCA CHEVROLET PARA USO OPERATIVO ADMINISTRATIVO  DE LA INSTITUCION</t>
  </si>
  <si>
    <t>0003888</t>
  </si>
  <si>
    <t>CIANO GOURMET, S.R.L.</t>
  </si>
  <si>
    <t>SERVICIO DE PUBLICIDAD EN EL  PROGRAMA EL PUNTO CORRESPONDIENTE AL MES DE ABRIL DEL  2022</t>
  </si>
  <si>
    <t>COMPRA DE TICKETS DE COMBUSTIBLE ASIGNADO CORRESPONDIENTE AL MES DE MAYO  DEL 2022</t>
  </si>
  <si>
    <t>CC202205055201367817</t>
  </si>
  <si>
    <t>SERVICIO DE INTERNET INALAMBRICO CORRESPONDIENTE AL MES DE ABRIL  DEL 2022</t>
  </si>
  <si>
    <t>CC202205055201362378</t>
  </si>
  <si>
    <t>SERVICIO DE  TELECOMUNICACIONES  CORRESPONDIENTE AL MES DE ABRIL DEL 2022</t>
  </si>
  <si>
    <t>857-1</t>
  </si>
  <si>
    <t>SERVICIO DE PUBLICIDAD PROGRAMA  SOBRE LOS HECHOS CORRESPONDIENTE AL  PERIODO DEL  21 DE MARZO AL 21  DE ABRIL  DEL 2022</t>
  </si>
  <si>
    <t>GRUPO ENJOY, S.R.L.</t>
  </si>
  <si>
    <t>FLORISTERIA ZUNIFLOR, S.R.L.</t>
  </si>
  <si>
    <t>FT-10597</t>
  </si>
  <si>
    <t xml:space="preserve">EDESUR DOMINICANA, S. A. </t>
  </si>
  <si>
    <t>SERVICIO DE ELECTRICIDAD CORRESPONDIENTE AL PERIODO DEL 02 DE MARZO AL 02 DE ABRIL DEL 2022</t>
  </si>
  <si>
    <t>ARGICO, S.A.S.</t>
  </si>
  <si>
    <t>SERVICIO DE MANTENIMIENTO PARA LA PLANTAS  ELECTRICAS CORRESPONDIENTE AL MES DE ABRIL  DEL 2022</t>
  </si>
  <si>
    <t>ANTHURIANA DOMINICANA, S.R.L.</t>
  </si>
  <si>
    <t>CR00048291</t>
  </si>
  <si>
    <t>PRODUCTORA LEDESMA G, E.I.R.L.</t>
  </si>
  <si>
    <t>SERVICIO DE PUBLICIDAD EN EL PROGRAMA MARCO DE REFERENCIA CORRESPONDIENTE DEL 15 DE MARZO AL 15 DE ABRIL DEL 2022</t>
  </si>
  <si>
    <t>EDITORA DEL CARIBE, C. POR A.</t>
  </si>
  <si>
    <t>001174</t>
  </si>
  <si>
    <t>SERVICIO DE PUBLICIDAD POR PUBLICACION DE MEDIA PAGINA A FULL COLOR DE LA CELEBRACION DEL DIA INTERNACIONAL DE LA PROPIEDAD INTELECTUAL PI EL DIA 26 DE ABRIL DEL 2022</t>
  </si>
  <si>
    <t>PLATAFORMA DE SERVICIO DE ALMUERZO  A COLABORADORES CORRESPONDIENTE AL PERIODO DEL 01 AL 15 DE ABRIL DEL 2022</t>
  </si>
  <si>
    <t>PLATAFORMA DE SERVICIO DE ALMUERZO  A COLABORADORES CORRESPONDIENTE AL PERIODO DEL 16  AL 30 DE ABRIL DEL 2022</t>
  </si>
  <si>
    <t>0119</t>
  </si>
  <si>
    <t>0121</t>
  </si>
  <si>
    <t>SERVICIO DE CONSULTORIA EN TEMA  LEGAL CORRESPONDIENTE AL PERIODO DEL 16 MARZO AL 15 DE ABRIL  DEL 2022</t>
  </si>
  <si>
    <t>902-1</t>
  </si>
  <si>
    <t>FT-26909</t>
  </si>
  <si>
    <t>VELEZ IMPORT, S.R.L.</t>
  </si>
  <si>
    <t>COMPRAS DE SUMINISTRO DE OFICINA CORRESPONDIENTE AL PRIMER TRIMESTRE DEL 2022</t>
  </si>
  <si>
    <t>PROLIMPISO, S.R.L.</t>
  </si>
  <si>
    <t>144638</t>
  </si>
  <si>
    <t>OFFITEK, S.R.L.</t>
  </si>
  <si>
    <t>189828</t>
  </si>
  <si>
    <t>COMPRA DE SUMINISTRO DE OFICINA CORRESPONDIENTE AL PRIMER TRIMESTRE DEL  2022</t>
  </si>
  <si>
    <t>FL &amp; M COMERCIAL, S.R.L.</t>
  </si>
  <si>
    <t>0013870</t>
  </si>
  <si>
    <t>RESTAURANT BOGA BOGA, S.R.L.</t>
  </si>
  <si>
    <t>CHEQUE No. 000672</t>
  </si>
  <si>
    <t>SERVICIO DE ALMUERZO PARA LA DG EN FECHA 25 DE MARZO DEL 2022</t>
  </si>
  <si>
    <t>SERVICIO DE ALMUERZO PARA LA DG EN FECHA 20 DE ABRIL DEL 2022</t>
  </si>
  <si>
    <t>No. LIBRAMIENTO</t>
  </si>
  <si>
    <t>AL 31 DE MAYO  2022</t>
  </si>
  <si>
    <t>PAGOS A SUPLIDORES</t>
  </si>
  <si>
    <t>SERVICIO DE  MANTENIMIENTO DEL AREA DEL POZO SEPTICO Y CALL CENTER DE ESTA OFICINA PRINCIPAL</t>
  </si>
  <si>
    <t>SERVICIO DE ELECTRICIDAD Y MANTENIMIENTO OFICINA ORE, CORRESPONDIENTE AL MES DE  MARZO  DEL 2022</t>
  </si>
  <si>
    <t>COMPRA DE TICKETS DE COMBUSTIBLE ASIGNADO,  CORRESPONDIENTE AL MES DE ABRIL DEL  2022</t>
  </si>
  <si>
    <t>SERVICIO DE CATERING PRE-EMPACADO PARA 100 PERSONAS QUE PARTICIPARON EN EL TALLER PARA PERIODISTA EL 09 DE ABRIL DEL 2022 EN LA CIUDAD DE SANTIAGO</t>
  </si>
  <si>
    <t>COMPRA DE CORONA FUNEBRE POR FALLECIMIENTO DE LA EX-PRIMERA DAMA DE LA REPUBLICA DOMINICANA</t>
  </si>
  <si>
    <t>ALQULER DE ESPACIO TELEVISIVO ONAPI INFORMA CORRESPONDIENTE AL MES DE MARZO DEL 2022</t>
  </si>
  <si>
    <t>COMPRA DE PLANTAS ORNAMENTALES PARA EL DESPACHO Y ANTEDESPACHO Y ARREGLOS FLORALES PARA ACTIVIDAD DE LA ONAPI</t>
  </si>
  <si>
    <t>SERVICIO DE CONSULTORIA EN TEMA  LEGAL CORRESPONDIENTE AL PERIODO DEL 16 DE FEBRERO  AL 15 MARZO DEL  2022</t>
  </si>
  <si>
    <t>COMPRA DE ARTICULOS DE LIMPIEZA E HIGIENE CORRESPONDIENTE AL PRIMER TRIMESTRE DEL  2022</t>
  </si>
  <si>
    <t>COMPRA DE ARTICULOS FERRERTEROS, CORRESPONDIENTE AL PRIMER TRIMESTRE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</si>
</sst>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;[Red]#,##0.00"/>
    <numFmt numFmtId="165" formatCode="dd/mm/yyyy;@"/>
    <numFmt numFmtId="166" formatCode="0;[Red]0"/>
  </numFmts>
  <fonts count="1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000000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b/>
      <sz val="14"/>
      <color theme="1"/>
      <name val="Times New Roman"/>
      <family val="1"/>
    </font>
    <font>
      <b/>
      <sz val="13"/>
      <color theme="1"/>
      <name val="Arial"/>
      <family val="2"/>
    </font>
    <font>
      <b/>
      <sz val="13"/>
      <color theme="1"/>
      <name val="Times New Roman"/>
      <family val="1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 applyBorder="1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/>
    <xf numFmtId="0" fontId="4" fillId="0" borderId="0" xfId="0" applyFont="1"/>
    <xf numFmtId="0" fontId="6" fillId="0" borderId="0" xfId="0" applyFont="1"/>
    <xf numFmtId="14" fontId="6" fillId="0" borderId="0" xfId="0" applyNumberFormat="1" applyFont="1" applyBorder="1" applyAlignment="1">
      <alignment horizontal="center"/>
    </xf>
    <xf numFmtId="164" fontId="6" fillId="0" borderId="0" xfId="0" applyNumberFormat="1" applyFont="1"/>
    <xf numFmtId="0" fontId="8" fillId="0" borderId="0" xfId="0" applyFont="1"/>
    <xf numFmtId="0" fontId="7" fillId="0" borderId="0" xfId="0" applyFont="1"/>
    <xf numFmtId="0" fontId="9" fillId="0" borderId="0" xfId="0" applyFont="1" applyFill="1"/>
    <xf numFmtId="0" fontId="0" fillId="0" borderId="0" xfId="0" applyFont="1" applyAlignment="1">
      <alignment wrapText="1"/>
    </xf>
    <xf numFmtId="0" fontId="11" fillId="0" borderId="0" xfId="0" applyFont="1"/>
    <xf numFmtId="14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 indent="2"/>
    </xf>
    <xf numFmtId="0" fontId="1" fillId="0" borderId="0" xfId="0" applyFont="1" applyAlignment="1">
      <alignment vertical="center" wrapText="1"/>
    </xf>
    <xf numFmtId="0" fontId="2" fillId="0" borderId="0" xfId="0" applyFont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0" fillId="0" borderId="0" xfId="0" applyFont="1" applyBorder="1" applyAlignment="1">
      <alignment wrapText="1"/>
    </xf>
    <xf numFmtId="0" fontId="11" fillId="0" borderId="0" xfId="0" applyFont="1" applyBorder="1"/>
    <xf numFmtId="0" fontId="12" fillId="0" borderId="1" xfId="0" applyFont="1" applyBorder="1" applyAlignment="1">
      <alignment wrapText="1"/>
    </xf>
    <xf numFmtId="0" fontId="12" fillId="3" borderId="1" xfId="0" applyFont="1" applyFill="1" applyBorder="1" applyAlignment="1">
      <alignment horizontal="left"/>
    </xf>
    <xf numFmtId="0" fontId="12" fillId="3" borderId="1" xfId="0" applyFont="1" applyFill="1" applyBorder="1"/>
    <xf numFmtId="0" fontId="12" fillId="0" borderId="1" xfId="0" applyFont="1" applyBorder="1"/>
    <xf numFmtId="0" fontId="12" fillId="0" borderId="1" xfId="0" applyFont="1" applyBorder="1" applyAlignment="1">
      <alignment horizontal="left" wrapText="1"/>
    </xf>
    <xf numFmtId="0" fontId="12" fillId="3" borderId="1" xfId="0" applyFont="1" applyFill="1" applyBorder="1" applyAlignment="1">
      <alignment wrapText="1"/>
    </xf>
    <xf numFmtId="14" fontId="12" fillId="3" borderId="1" xfId="0" applyNumberFormat="1" applyFont="1" applyFill="1" applyBorder="1" applyAlignment="1">
      <alignment horizontal="left"/>
    </xf>
    <xf numFmtId="14" fontId="12" fillId="0" borderId="1" xfId="0" applyNumberFormat="1" applyFont="1" applyBorder="1" applyAlignment="1">
      <alignment horizontal="left"/>
    </xf>
    <xf numFmtId="14" fontId="12" fillId="3" borderId="1" xfId="0" applyNumberFormat="1" applyFont="1" applyFill="1" applyBorder="1" applyAlignment="1">
      <alignment horizontal="left" wrapText="1"/>
    </xf>
    <xf numFmtId="166" fontId="12" fillId="0" borderId="1" xfId="0" applyNumberFormat="1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left" wrapText="1"/>
    </xf>
    <xf numFmtId="0" fontId="10" fillId="4" borderId="1" xfId="0" applyFont="1" applyFill="1" applyBorder="1" applyAlignment="1">
      <alignment horizontal="center" vertical="top" wrapText="1"/>
    </xf>
    <xf numFmtId="9" fontId="10" fillId="4" borderId="1" xfId="0" applyNumberFormat="1" applyFont="1" applyFill="1" applyBorder="1" applyAlignment="1">
      <alignment horizontal="center" vertical="top"/>
    </xf>
    <xf numFmtId="14" fontId="11" fillId="2" borderId="2" xfId="0" applyNumberFormat="1" applyFont="1" applyFill="1" applyBorder="1" applyAlignment="1">
      <alignment horizontal="center"/>
    </xf>
    <xf numFmtId="164" fontId="13" fillId="2" borderId="3" xfId="0" applyNumberFormat="1" applyFont="1" applyFill="1" applyBorder="1"/>
    <xf numFmtId="164" fontId="12" fillId="3" borderId="1" xfId="0" applyNumberFormat="1" applyFont="1" applyFill="1" applyBorder="1" applyAlignment="1">
      <alignment horizontal="right" wrapText="1"/>
    </xf>
    <xf numFmtId="0" fontId="12" fillId="3" borderId="1" xfId="0" applyFont="1" applyFill="1" applyBorder="1" applyAlignment="1">
      <alignment horizontal="left" wrapText="1"/>
    </xf>
    <xf numFmtId="164" fontId="12" fillId="3" borderId="1" xfId="0" applyNumberFormat="1" applyFont="1" applyFill="1" applyBorder="1" applyAlignment="1">
      <alignment wrapText="1"/>
    </xf>
    <xf numFmtId="165" fontId="11" fillId="2" borderId="4" xfId="0" applyNumberFormat="1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4" fontId="13" fillId="2" borderId="6" xfId="0" applyNumberFormat="1" applyFont="1" applyFill="1" applyBorder="1" applyAlignment="1">
      <alignment horizontal="left"/>
    </xf>
    <xf numFmtId="14" fontId="11" fillId="2" borderId="6" xfId="0" applyNumberFormat="1" applyFont="1" applyFill="1" applyBorder="1" applyAlignment="1">
      <alignment horizontal="center"/>
    </xf>
    <xf numFmtId="0" fontId="16" fillId="0" borderId="0" xfId="0" applyFont="1"/>
    <xf numFmtId="0" fontId="14" fillId="0" borderId="0" xfId="0" applyFont="1"/>
    <xf numFmtId="39" fontId="2" fillId="0" borderId="0" xfId="0" applyNumberFormat="1" applyFont="1"/>
    <xf numFmtId="39" fontId="2" fillId="0" borderId="0" xfId="0" applyNumberFormat="1" applyFont="1" applyBorder="1"/>
    <xf numFmtId="39" fontId="9" fillId="0" borderId="0" xfId="0" applyNumberFormat="1" applyFont="1" applyFill="1" applyBorder="1" applyAlignment="1">
      <alignment horizontal="center"/>
    </xf>
    <xf numFmtId="39" fontId="11" fillId="0" borderId="0" xfId="0" applyNumberFormat="1" applyFont="1" applyBorder="1"/>
    <xf numFmtId="39" fontId="1" fillId="0" borderId="0" xfId="0" applyNumberFormat="1" applyFont="1"/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right" wrapText="1"/>
    </xf>
    <xf numFmtId="164" fontId="12" fillId="0" borderId="1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horizontal="left"/>
    </xf>
    <xf numFmtId="166" fontId="1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12" fillId="0" borderId="1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1" fillId="0" borderId="0" xfId="0" applyFont="1" applyFill="1"/>
    <xf numFmtId="0" fontId="3" fillId="0" borderId="0" xfId="0" applyFont="1" applyFill="1" applyAlignment="1">
      <alignment horizontal="left" vertical="center" wrapText="1" indent="2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3" fontId="12" fillId="0" borderId="1" xfId="1" applyFont="1" applyBorder="1"/>
    <xf numFmtId="164" fontId="12" fillId="0" borderId="0" xfId="0" applyNumberFormat="1" applyFont="1" applyFill="1" applyBorder="1" applyAlignment="1">
      <alignment wrapText="1"/>
    </xf>
    <xf numFmtId="49" fontId="12" fillId="3" borderId="1" xfId="0" applyNumberFormat="1" applyFont="1" applyFill="1" applyBorder="1" applyAlignment="1">
      <alignment horizontal="left" wrapText="1"/>
    </xf>
    <xf numFmtId="0" fontId="12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14" fontId="12" fillId="0" borderId="8" xfId="0" applyNumberFormat="1" applyFont="1" applyBorder="1" applyAlignment="1">
      <alignment horizontal="left"/>
    </xf>
    <xf numFmtId="49" fontId="12" fillId="0" borderId="8" xfId="0" applyNumberFormat="1" applyFont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0" fontId="12" fillId="0" borderId="8" xfId="0" applyFont="1" applyBorder="1"/>
    <xf numFmtId="0" fontId="12" fillId="0" borderId="8" xfId="0" applyFont="1" applyBorder="1" applyAlignment="1">
      <alignment wrapText="1"/>
    </xf>
    <xf numFmtId="166" fontId="12" fillId="0" borderId="8" xfId="0" applyNumberFormat="1" applyFont="1" applyFill="1" applyBorder="1" applyAlignment="1">
      <alignment horizontal="center"/>
    </xf>
    <xf numFmtId="0" fontId="12" fillId="3" borderId="8" xfId="0" applyFont="1" applyFill="1" applyBorder="1" applyAlignment="1">
      <alignment horizontal="left" wrapText="1"/>
    </xf>
    <xf numFmtId="164" fontId="12" fillId="3" borderId="8" xfId="0" applyNumberFormat="1" applyFont="1" applyFill="1" applyBorder="1" applyAlignment="1">
      <alignment wrapText="1"/>
    </xf>
    <xf numFmtId="0" fontId="12" fillId="0" borderId="0" xfId="0" applyFont="1" applyBorder="1"/>
    <xf numFmtId="164" fontId="12" fillId="3" borderId="9" xfId="0" applyNumberFormat="1" applyFont="1" applyFill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2500312</xdr:colOff>
      <xdr:row>0</xdr:row>
      <xdr:rowOff>11906</xdr:rowOff>
    </xdr:from>
    <xdr:to>
      <xdr:col>4</xdr:col>
      <xdr:colOff>3201844</xdr:colOff>
      <xdr:row>0</xdr:row>
      <xdr:rowOff>1530303</xdr:rowOff>
    </xdr:to>
    <xdr:pic>
      <xdr:nvPicPr>
        <xdr:cNvPr id="2" name="Picture 1" descr="Macintosh SSD:Users:onapi:Desktop:TIMBRADO INSTITUCIONA a color con logo onapi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6562" y="11906"/>
          <a:ext cx="4725845" cy="15183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5"/>
  <sheetViews>
    <sheetView tabSelected="1" zoomScale="80" zoomScaleNormal="80" zoomScaleSheetLayoutView="90" workbookViewId="0">
      <selection activeCell="A4" sqref="A4"/>
    </sheetView>
  </sheetViews>
  <sheetFormatPr baseColWidth="10" defaultRowHeight="23.25" x14ac:dyDescent="0.35"/>
  <cols>
    <col min="1" max="1" width="17.140625" style="2" customWidth="1"/>
    <col min="2" max="2" width="28.5703125" style="2" customWidth="1"/>
    <col min="3" max="3" width="18.5703125" style="2" customWidth="1"/>
    <col min="4" max="4" width="60.28515625" style="2" customWidth="1"/>
    <col min="5" max="5" width="64.5703125" style="2" customWidth="1"/>
    <col min="6" max="6" width="23.85546875" style="63" customWidth="1"/>
    <col min="7" max="7" width="18.7109375" style="2" hidden="1" customWidth="1"/>
    <col min="8" max="8" width="17.5703125" style="2" hidden="1" customWidth="1"/>
    <col min="9" max="9" width="16.42578125" style="2" hidden="1" customWidth="1"/>
    <col min="10" max="10" width="17.85546875" style="2" hidden="1" customWidth="1"/>
    <col min="11" max="11" width="20.28515625" style="2" customWidth="1"/>
    <col min="12" max="12" width="18.7109375" style="2" customWidth="1"/>
    <col min="13" max="13" width="22.28515625" style="2" customWidth="1"/>
    <col min="14" max="14" width="22.140625" style="2" hidden="1" customWidth="1"/>
    <col min="15" max="15" width="18.42578125" style="49" customWidth="1"/>
    <col min="16" max="16" width="21.140625" style="2" customWidth="1"/>
    <col min="17" max="16384" width="11.42578125" style="2"/>
  </cols>
  <sheetData>
    <row r="1" spans="1:17" ht="129.75" customHeight="1" x14ac:dyDescent="0.35">
      <c r="A1" s="1"/>
      <c r="B1" s="1" t="s">
        <v>13</v>
      </c>
      <c r="C1" s="1"/>
      <c r="D1" s="11"/>
    </row>
    <row r="2" spans="1:17" ht="18.75" customHeight="1" x14ac:dyDescent="0.35">
      <c r="A2" s="77" t="s">
        <v>225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7" ht="27" customHeight="1" x14ac:dyDescent="0.35">
      <c r="A3" s="78" t="s">
        <v>224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19"/>
      <c r="O3" s="50"/>
      <c r="P3" s="19"/>
      <c r="Q3" s="19"/>
    </row>
    <row r="4" spans="1:17" s="13" customFormat="1" ht="54" customHeight="1" x14ac:dyDescent="0.25">
      <c r="A4" s="54" t="s">
        <v>1</v>
      </c>
      <c r="B4" s="54" t="s">
        <v>3</v>
      </c>
      <c r="C4" s="54" t="s">
        <v>10</v>
      </c>
      <c r="D4" s="55" t="s">
        <v>0</v>
      </c>
      <c r="E4" s="55" t="s">
        <v>2</v>
      </c>
      <c r="F4" s="35" t="s">
        <v>223</v>
      </c>
      <c r="G4" s="36">
        <v>0.05</v>
      </c>
      <c r="H4" s="36">
        <v>0.18</v>
      </c>
      <c r="I4" s="36">
        <v>0.27</v>
      </c>
      <c r="J4" s="35" t="s">
        <v>12</v>
      </c>
      <c r="K4" s="35" t="s">
        <v>16</v>
      </c>
      <c r="L4" s="35" t="s">
        <v>15</v>
      </c>
      <c r="M4" s="35" t="s">
        <v>17</v>
      </c>
      <c r="N4" s="35" t="s">
        <v>14</v>
      </c>
      <c r="O4" s="51"/>
      <c r="P4" s="20"/>
      <c r="Q4" s="21"/>
    </row>
    <row r="5" spans="1:17" s="13" customFormat="1" ht="60" customHeight="1" x14ac:dyDescent="0.25">
      <c r="A5" s="30">
        <v>44614</v>
      </c>
      <c r="B5" s="34" t="s">
        <v>114</v>
      </c>
      <c r="C5" s="28" t="s">
        <v>22</v>
      </c>
      <c r="D5" s="32" t="s">
        <v>121</v>
      </c>
      <c r="E5" s="32" t="s">
        <v>122</v>
      </c>
      <c r="F5" s="58" t="s">
        <v>36</v>
      </c>
      <c r="G5" s="30"/>
      <c r="H5" s="30"/>
      <c r="I5" s="30"/>
      <c r="J5" s="30"/>
      <c r="K5" s="39">
        <v>7757.32</v>
      </c>
      <c r="L5" s="39">
        <v>683.7</v>
      </c>
      <c r="M5" s="39">
        <f t="shared" ref="M5:M36" si="0">K5-L5</f>
        <v>7073.62</v>
      </c>
      <c r="N5" s="41">
        <f>+K5-M5</f>
        <v>683.69999999999982</v>
      </c>
      <c r="O5" s="51"/>
      <c r="P5" s="20"/>
      <c r="Q5" s="21"/>
    </row>
    <row r="6" spans="1:17" s="14" customFormat="1" ht="54" customHeight="1" x14ac:dyDescent="0.25">
      <c r="A6" s="30">
        <v>44609</v>
      </c>
      <c r="B6" s="34" t="s">
        <v>123</v>
      </c>
      <c r="C6" s="28" t="s">
        <v>23</v>
      </c>
      <c r="D6" s="25" t="s">
        <v>124</v>
      </c>
      <c r="E6" s="40" t="s">
        <v>125</v>
      </c>
      <c r="F6" s="58" t="s">
        <v>18</v>
      </c>
      <c r="G6" s="40"/>
      <c r="H6" s="40"/>
      <c r="I6" s="40"/>
      <c r="J6" s="40"/>
      <c r="K6" s="39">
        <v>236000</v>
      </c>
      <c r="L6" s="39">
        <v>10000</v>
      </c>
      <c r="M6" s="39">
        <f t="shared" si="0"/>
        <v>226000</v>
      </c>
      <c r="N6" s="41">
        <f>+K6-M6</f>
        <v>10000</v>
      </c>
      <c r="O6" s="51"/>
      <c r="P6" s="22"/>
      <c r="Q6" s="22"/>
    </row>
    <row r="7" spans="1:17" s="14" customFormat="1" ht="38.25" customHeight="1" x14ac:dyDescent="0.25">
      <c r="A7" s="30">
        <v>44620</v>
      </c>
      <c r="B7" s="28" t="s">
        <v>126</v>
      </c>
      <c r="C7" s="28" t="s">
        <v>24</v>
      </c>
      <c r="D7" s="25" t="s">
        <v>127</v>
      </c>
      <c r="E7" s="40" t="s">
        <v>128</v>
      </c>
      <c r="F7" s="58" t="s">
        <v>19</v>
      </c>
      <c r="G7" s="40"/>
      <c r="H7" s="40"/>
      <c r="I7" s="40"/>
      <c r="J7" s="40"/>
      <c r="K7" s="39">
        <v>67732</v>
      </c>
      <c r="L7" s="39">
        <v>2870</v>
      </c>
      <c r="M7" s="39">
        <f t="shared" si="0"/>
        <v>64862</v>
      </c>
      <c r="N7" s="41"/>
      <c r="O7" s="51"/>
      <c r="P7" s="22"/>
      <c r="Q7" s="22"/>
    </row>
    <row r="8" spans="1:17" s="14" customFormat="1" ht="38.25" customHeight="1" x14ac:dyDescent="0.25">
      <c r="A8" s="30">
        <v>44624</v>
      </c>
      <c r="B8" s="28" t="s">
        <v>126</v>
      </c>
      <c r="C8" s="28" t="s">
        <v>25</v>
      </c>
      <c r="D8" s="25" t="s">
        <v>129</v>
      </c>
      <c r="E8" s="40" t="s">
        <v>128</v>
      </c>
      <c r="F8" s="58" t="s">
        <v>20</v>
      </c>
      <c r="G8" s="40"/>
      <c r="H8" s="40"/>
      <c r="I8" s="40"/>
      <c r="J8" s="40"/>
      <c r="K8" s="39">
        <v>228212</v>
      </c>
      <c r="L8" s="39">
        <v>9670</v>
      </c>
      <c r="M8" s="39">
        <f t="shared" si="0"/>
        <v>218542</v>
      </c>
      <c r="N8" s="41"/>
      <c r="O8" s="51"/>
      <c r="P8" s="22"/>
      <c r="Q8" s="22"/>
    </row>
    <row r="9" spans="1:17" s="14" customFormat="1" ht="38.25" customHeight="1" x14ac:dyDescent="0.25">
      <c r="A9" s="30">
        <v>44616</v>
      </c>
      <c r="B9" s="28" t="s">
        <v>130</v>
      </c>
      <c r="C9" s="28" t="s">
        <v>26</v>
      </c>
      <c r="D9" s="25" t="s">
        <v>131</v>
      </c>
      <c r="E9" s="40" t="s">
        <v>132</v>
      </c>
      <c r="F9" s="58" t="s">
        <v>21</v>
      </c>
      <c r="G9" s="40"/>
      <c r="H9" s="40"/>
      <c r="I9" s="40"/>
      <c r="J9" s="40"/>
      <c r="K9" s="39">
        <v>44250</v>
      </c>
      <c r="L9" s="39">
        <v>3900</v>
      </c>
      <c r="M9" s="39">
        <f t="shared" si="0"/>
        <v>40350</v>
      </c>
      <c r="N9" s="41"/>
      <c r="O9" s="51"/>
      <c r="P9" s="22"/>
      <c r="Q9" s="22"/>
    </row>
    <row r="10" spans="1:17" s="14" customFormat="1" ht="38.25" customHeight="1" x14ac:dyDescent="0.25">
      <c r="A10" s="30">
        <v>44620</v>
      </c>
      <c r="B10" s="28">
        <v>180063</v>
      </c>
      <c r="C10" s="28" t="s">
        <v>118</v>
      </c>
      <c r="D10" s="25" t="s">
        <v>133</v>
      </c>
      <c r="E10" s="40" t="s">
        <v>134</v>
      </c>
      <c r="F10" s="58" t="s">
        <v>115</v>
      </c>
      <c r="G10" s="40"/>
      <c r="H10" s="40"/>
      <c r="I10" s="40"/>
      <c r="J10" s="40"/>
      <c r="K10" s="39">
        <v>540000</v>
      </c>
      <c r="L10" s="39">
        <v>27000</v>
      </c>
      <c r="M10" s="39">
        <f t="shared" si="0"/>
        <v>513000</v>
      </c>
      <c r="N10" s="41"/>
      <c r="O10" s="51"/>
      <c r="P10" s="22"/>
      <c r="Q10" s="22"/>
    </row>
    <row r="11" spans="1:17" s="14" customFormat="1" ht="38.25" customHeight="1" x14ac:dyDescent="0.25">
      <c r="A11" s="30">
        <v>44667</v>
      </c>
      <c r="B11" s="28">
        <v>506</v>
      </c>
      <c r="C11" s="28" t="s">
        <v>119</v>
      </c>
      <c r="D11" s="25" t="s">
        <v>135</v>
      </c>
      <c r="E11" s="40" t="s">
        <v>136</v>
      </c>
      <c r="F11" s="58" t="s">
        <v>116</v>
      </c>
      <c r="G11" s="40"/>
      <c r="H11" s="40"/>
      <c r="I11" s="40"/>
      <c r="J11" s="40"/>
      <c r="K11" s="39">
        <v>47200</v>
      </c>
      <c r="L11" s="39">
        <v>4160</v>
      </c>
      <c r="M11" s="39">
        <f t="shared" si="0"/>
        <v>43040</v>
      </c>
      <c r="N11" s="41"/>
      <c r="O11" s="51"/>
      <c r="P11" s="22"/>
      <c r="Q11" s="22"/>
    </row>
    <row r="12" spans="1:17" s="14" customFormat="1" ht="38.25" customHeight="1" x14ac:dyDescent="0.25">
      <c r="A12" s="30">
        <v>44652</v>
      </c>
      <c r="B12" s="28">
        <v>16696</v>
      </c>
      <c r="C12" s="28" t="s">
        <v>120</v>
      </c>
      <c r="D12" s="25" t="s">
        <v>137</v>
      </c>
      <c r="E12" s="40" t="s">
        <v>227</v>
      </c>
      <c r="F12" s="58" t="s">
        <v>117</v>
      </c>
      <c r="G12" s="40"/>
      <c r="H12" s="40"/>
      <c r="I12" s="40"/>
      <c r="J12" s="40"/>
      <c r="K12" s="39">
        <v>73528.06</v>
      </c>
      <c r="L12" s="39">
        <v>0</v>
      </c>
      <c r="M12" s="39">
        <f t="shared" si="0"/>
        <v>73528.06</v>
      </c>
      <c r="N12" s="41"/>
      <c r="O12" s="51"/>
      <c r="P12" s="22"/>
      <c r="Q12" s="22"/>
    </row>
    <row r="13" spans="1:17" s="14" customFormat="1" ht="40.5" customHeight="1" x14ac:dyDescent="0.25">
      <c r="A13" s="30">
        <v>44553</v>
      </c>
      <c r="B13" s="28" t="s">
        <v>139</v>
      </c>
      <c r="C13" s="28" t="s">
        <v>38</v>
      </c>
      <c r="D13" s="26" t="s">
        <v>138</v>
      </c>
      <c r="E13" s="29" t="s">
        <v>140</v>
      </c>
      <c r="F13" s="58" t="s">
        <v>37</v>
      </c>
      <c r="G13" s="29"/>
      <c r="H13" s="29"/>
      <c r="I13" s="29"/>
      <c r="J13" s="29"/>
      <c r="K13" s="41">
        <v>187408.19</v>
      </c>
      <c r="L13" s="41">
        <v>7941.03</v>
      </c>
      <c r="M13" s="41">
        <f t="shared" si="0"/>
        <v>179467.16</v>
      </c>
      <c r="N13" s="41">
        <f t="shared" ref="N13:N54" si="1">+K13-M13</f>
        <v>7941.0299999999988</v>
      </c>
      <c r="O13" s="51"/>
      <c r="P13" s="22"/>
      <c r="Q13" s="22"/>
    </row>
    <row r="14" spans="1:17" s="14" customFormat="1" ht="42.75" customHeight="1" x14ac:dyDescent="0.25">
      <c r="A14" s="30">
        <v>44552</v>
      </c>
      <c r="B14" s="28" t="s">
        <v>141</v>
      </c>
      <c r="C14" s="28" t="s">
        <v>31</v>
      </c>
      <c r="D14" s="26" t="s">
        <v>138</v>
      </c>
      <c r="E14" s="40" t="s">
        <v>142</v>
      </c>
      <c r="F14" s="58" t="s">
        <v>27</v>
      </c>
      <c r="G14" s="40"/>
      <c r="H14" s="40"/>
      <c r="I14" s="40"/>
      <c r="J14" s="40"/>
      <c r="K14" s="39">
        <v>59933.5</v>
      </c>
      <c r="L14" s="39">
        <v>2561.25</v>
      </c>
      <c r="M14" s="39">
        <f t="shared" si="0"/>
        <v>57372.25</v>
      </c>
      <c r="N14" s="41">
        <f t="shared" si="1"/>
        <v>2561.25</v>
      </c>
      <c r="O14" s="51"/>
      <c r="P14" s="22"/>
      <c r="Q14" s="22"/>
    </row>
    <row r="15" spans="1:17" s="14" customFormat="1" ht="53.25" customHeight="1" x14ac:dyDescent="0.25">
      <c r="A15" s="30">
        <v>44648</v>
      </c>
      <c r="B15" s="75">
        <v>50384</v>
      </c>
      <c r="C15" s="32" t="s">
        <v>32</v>
      </c>
      <c r="D15" s="25" t="s">
        <v>143</v>
      </c>
      <c r="E15" s="40" t="s">
        <v>144</v>
      </c>
      <c r="F15" s="62" t="s">
        <v>28</v>
      </c>
      <c r="G15" s="40"/>
      <c r="H15" s="40"/>
      <c r="I15" s="40"/>
      <c r="J15" s="40"/>
      <c r="K15" s="39">
        <v>24000</v>
      </c>
      <c r="L15" s="39">
        <v>2115.2600000000002</v>
      </c>
      <c r="M15" s="39">
        <f t="shared" si="0"/>
        <v>21884.739999999998</v>
      </c>
      <c r="N15" s="41">
        <f t="shared" si="1"/>
        <v>2115.260000000002</v>
      </c>
      <c r="O15" s="51"/>
      <c r="P15" s="22"/>
      <c r="Q15" s="22"/>
    </row>
    <row r="16" spans="1:17" s="14" customFormat="1" ht="36" customHeight="1" x14ac:dyDescent="0.25">
      <c r="A16" s="30">
        <v>44655</v>
      </c>
      <c r="B16" s="28">
        <v>200091219</v>
      </c>
      <c r="C16" s="28" t="s">
        <v>33</v>
      </c>
      <c r="D16" s="25" t="s">
        <v>145</v>
      </c>
      <c r="E16" s="29" t="s">
        <v>146</v>
      </c>
      <c r="F16" s="58" t="s">
        <v>29</v>
      </c>
      <c r="G16" s="29"/>
      <c r="H16" s="29"/>
      <c r="I16" s="29"/>
      <c r="J16" s="29"/>
      <c r="K16" s="41">
        <v>6490</v>
      </c>
      <c r="L16" s="41">
        <v>572</v>
      </c>
      <c r="M16" s="39">
        <f t="shared" si="0"/>
        <v>5918</v>
      </c>
      <c r="N16" s="41">
        <f t="shared" si="1"/>
        <v>572</v>
      </c>
      <c r="O16" s="51"/>
      <c r="P16" s="22"/>
      <c r="Q16" s="22"/>
    </row>
    <row r="17" spans="1:17" s="14" customFormat="1" ht="48" customHeight="1" x14ac:dyDescent="0.25">
      <c r="A17" s="30">
        <v>44670</v>
      </c>
      <c r="B17" s="28" t="s">
        <v>126</v>
      </c>
      <c r="C17" s="28" t="s">
        <v>34</v>
      </c>
      <c r="D17" s="26" t="s">
        <v>35</v>
      </c>
      <c r="E17" s="29" t="s">
        <v>147</v>
      </c>
      <c r="F17" s="58" t="s">
        <v>30</v>
      </c>
      <c r="G17" s="29"/>
      <c r="H17" s="29"/>
      <c r="I17" s="29"/>
      <c r="J17" s="29"/>
      <c r="K17" s="41">
        <v>106200</v>
      </c>
      <c r="L17" s="41">
        <v>20700</v>
      </c>
      <c r="M17" s="39">
        <f t="shared" si="0"/>
        <v>85500</v>
      </c>
      <c r="N17" s="41">
        <f t="shared" si="1"/>
        <v>20700</v>
      </c>
      <c r="O17" s="51"/>
      <c r="P17" s="22"/>
      <c r="Q17" s="22"/>
    </row>
    <row r="18" spans="1:17" s="14" customFormat="1" ht="50.25" customHeight="1" x14ac:dyDescent="0.25">
      <c r="A18" s="30">
        <v>44650</v>
      </c>
      <c r="B18" s="28" t="s">
        <v>148</v>
      </c>
      <c r="C18" s="28" t="s">
        <v>39</v>
      </c>
      <c r="D18" s="26" t="s">
        <v>40</v>
      </c>
      <c r="E18" s="29" t="s">
        <v>149</v>
      </c>
      <c r="F18" s="58" t="s">
        <v>43</v>
      </c>
      <c r="G18" s="29"/>
      <c r="H18" s="29"/>
      <c r="I18" s="29"/>
      <c r="J18" s="29"/>
      <c r="K18" s="41">
        <v>56088.89</v>
      </c>
      <c r="L18" s="41">
        <v>10932.59</v>
      </c>
      <c r="M18" s="41">
        <f t="shared" si="0"/>
        <v>45156.3</v>
      </c>
      <c r="N18" s="41">
        <f t="shared" si="1"/>
        <v>10932.589999999997</v>
      </c>
      <c r="O18" s="51"/>
      <c r="P18" s="22"/>
      <c r="Q18" s="22"/>
    </row>
    <row r="19" spans="1:17" s="14" customFormat="1" ht="50.25" customHeight="1" x14ac:dyDescent="0.25">
      <c r="A19" s="30">
        <v>44650</v>
      </c>
      <c r="B19" s="28" t="s">
        <v>150</v>
      </c>
      <c r="C19" s="28" t="s">
        <v>41</v>
      </c>
      <c r="D19" s="26" t="s">
        <v>40</v>
      </c>
      <c r="E19" s="29" t="s">
        <v>151</v>
      </c>
      <c r="F19" s="58" t="s">
        <v>43</v>
      </c>
      <c r="G19" s="29"/>
      <c r="H19" s="29"/>
      <c r="I19" s="29"/>
      <c r="J19" s="29"/>
      <c r="K19" s="41">
        <v>56088.89</v>
      </c>
      <c r="L19" s="41">
        <v>10932.59</v>
      </c>
      <c r="M19" s="41">
        <f t="shared" si="0"/>
        <v>45156.3</v>
      </c>
      <c r="N19" s="41">
        <f t="shared" si="1"/>
        <v>10932.589999999997</v>
      </c>
      <c r="O19" s="51"/>
      <c r="P19" s="22"/>
      <c r="Q19" s="22"/>
    </row>
    <row r="20" spans="1:17" s="14" customFormat="1" ht="50.25" customHeight="1" x14ac:dyDescent="0.25">
      <c r="A20" s="30">
        <v>44650</v>
      </c>
      <c r="B20" s="28" t="s">
        <v>152</v>
      </c>
      <c r="C20" s="28" t="s">
        <v>42</v>
      </c>
      <c r="D20" s="26" t="s">
        <v>40</v>
      </c>
      <c r="E20" s="29" t="s">
        <v>153</v>
      </c>
      <c r="F20" s="58" t="s">
        <v>43</v>
      </c>
      <c r="G20" s="29"/>
      <c r="H20" s="29"/>
      <c r="I20" s="29"/>
      <c r="J20" s="29"/>
      <c r="K20" s="41">
        <v>56088.89</v>
      </c>
      <c r="L20" s="41">
        <v>10932.59</v>
      </c>
      <c r="M20" s="41">
        <f t="shared" si="0"/>
        <v>45156.3</v>
      </c>
      <c r="N20" s="41">
        <f t="shared" si="1"/>
        <v>10932.589999999997</v>
      </c>
      <c r="O20" s="51"/>
      <c r="P20" s="22"/>
      <c r="Q20" s="22"/>
    </row>
    <row r="21" spans="1:17" s="14" customFormat="1" ht="40.5" customHeight="1" x14ac:dyDescent="0.25">
      <c r="A21" s="30">
        <v>44677</v>
      </c>
      <c r="B21" s="34" t="s">
        <v>154</v>
      </c>
      <c r="C21" s="28" t="s">
        <v>45</v>
      </c>
      <c r="D21" s="26" t="s">
        <v>46</v>
      </c>
      <c r="E21" s="29" t="s">
        <v>155</v>
      </c>
      <c r="F21" s="58" t="s">
        <v>44</v>
      </c>
      <c r="G21" s="29"/>
      <c r="H21" s="29"/>
      <c r="I21" s="29"/>
      <c r="J21" s="29"/>
      <c r="K21" s="41">
        <v>233488</v>
      </c>
      <c r="L21" s="41">
        <v>0</v>
      </c>
      <c r="M21" s="41">
        <f t="shared" si="0"/>
        <v>233488</v>
      </c>
      <c r="N21" s="41">
        <f t="shared" si="1"/>
        <v>0</v>
      </c>
      <c r="O21" s="51"/>
      <c r="P21" s="22"/>
      <c r="Q21" s="22"/>
    </row>
    <row r="22" spans="1:17" s="14" customFormat="1" ht="40.5" customHeight="1" x14ac:dyDescent="0.25">
      <c r="A22" s="30">
        <v>44620</v>
      </c>
      <c r="B22" s="28">
        <v>160</v>
      </c>
      <c r="C22" s="28" t="s">
        <v>50</v>
      </c>
      <c r="D22" s="26" t="s">
        <v>156</v>
      </c>
      <c r="E22" s="29" t="s">
        <v>157</v>
      </c>
      <c r="F22" s="58" t="s">
        <v>49</v>
      </c>
      <c r="G22" s="29"/>
      <c r="H22" s="29"/>
      <c r="I22" s="29"/>
      <c r="J22" s="29"/>
      <c r="K22" s="41">
        <v>92969.23</v>
      </c>
      <c r="L22" s="41">
        <v>3610.36</v>
      </c>
      <c r="M22" s="41">
        <f t="shared" si="0"/>
        <v>89358.87</v>
      </c>
      <c r="N22" s="41">
        <f t="shared" si="1"/>
        <v>3610.3600000000006</v>
      </c>
      <c r="O22" s="51"/>
      <c r="P22" s="22"/>
      <c r="Q22" s="22"/>
    </row>
    <row r="23" spans="1:17" s="14" customFormat="1" ht="40.5" customHeight="1" x14ac:dyDescent="0.25">
      <c r="A23" s="30">
        <v>44648</v>
      </c>
      <c r="B23" s="28">
        <v>161</v>
      </c>
      <c r="C23" s="28" t="s">
        <v>48</v>
      </c>
      <c r="D23" s="26" t="s">
        <v>156</v>
      </c>
      <c r="E23" s="29" t="s">
        <v>158</v>
      </c>
      <c r="F23" s="58" t="s">
        <v>47</v>
      </c>
      <c r="G23" s="29"/>
      <c r="H23" s="29"/>
      <c r="I23" s="29"/>
      <c r="J23" s="29"/>
      <c r="K23" s="41">
        <v>96551.56</v>
      </c>
      <c r="L23" s="41">
        <v>3748.72</v>
      </c>
      <c r="M23" s="41">
        <f t="shared" si="0"/>
        <v>92802.84</v>
      </c>
      <c r="N23" s="41">
        <f t="shared" si="1"/>
        <v>3748.7200000000012</v>
      </c>
      <c r="O23" s="51"/>
      <c r="P23" s="22"/>
      <c r="Q23" s="22"/>
    </row>
    <row r="24" spans="1:17" s="14" customFormat="1" ht="66" customHeight="1" x14ac:dyDescent="0.25">
      <c r="A24" s="30">
        <v>44642</v>
      </c>
      <c r="B24" s="28">
        <v>6</v>
      </c>
      <c r="C24" s="28" t="s">
        <v>52</v>
      </c>
      <c r="D24" s="26" t="s">
        <v>159</v>
      </c>
      <c r="E24" s="29" t="s">
        <v>160</v>
      </c>
      <c r="F24" s="58" t="s">
        <v>51</v>
      </c>
      <c r="G24" s="29"/>
      <c r="H24" s="29"/>
      <c r="I24" s="29"/>
      <c r="J24" s="29"/>
      <c r="K24" s="41">
        <v>74999.990000000005</v>
      </c>
      <c r="L24" s="41">
        <v>6610.18</v>
      </c>
      <c r="M24" s="41">
        <f t="shared" si="0"/>
        <v>68389.81</v>
      </c>
      <c r="N24" s="41">
        <f t="shared" si="1"/>
        <v>6610.1800000000076</v>
      </c>
      <c r="O24" s="51"/>
      <c r="P24" s="22"/>
      <c r="Q24" s="22"/>
    </row>
    <row r="25" spans="1:17" s="14" customFormat="1" ht="51" customHeight="1" x14ac:dyDescent="0.25">
      <c r="A25" s="30">
        <v>44652</v>
      </c>
      <c r="B25" s="28">
        <v>10403</v>
      </c>
      <c r="C25" s="28" t="s">
        <v>54</v>
      </c>
      <c r="D25" s="26" t="s">
        <v>161</v>
      </c>
      <c r="E25" s="29" t="s">
        <v>162</v>
      </c>
      <c r="F25" s="58" t="s">
        <v>53</v>
      </c>
      <c r="G25" s="29"/>
      <c r="H25" s="29"/>
      <c r="I25" s="29"/>
      <c r="J25" s="29"/>
      <c r="K25" s="41">
        <v>690578.76</v>
      </c>
      <c r="L25" s="41">
        <v>29261.82</v>
      </c>
      <c r="M25" s="41">
        <f t="shared" si="0"/>
        <v>661316.94000000006</v>
      </c>
      <c r="N25" s="41">
        <f t="shared" si="1"/>
        <v>29261.819999999949</v>
      </c>
      <c r="O25" s="51"/>
      <c r="P25" s="22"/>
      <c r="Q25" s="22"/>
    </row>
    <row r="26" spans="1:17" s="14" customFormat="1" ht="40.5" customHeight="1" x14ac:dyDescent="0.25">
      <c r="A26" s="30">
        <v>44649</v>
      </c>
      <c r="B26" s="28">
        <v>305298874</v>
      </c>
      <c r="C26" s="28" t="s">
        <v>56</v>
      </c>
      <c r="D26" s="26" t="s">
        <v>163</v>
      </c>
      <c r="E26" s="29" t="s">
        <v>228</v>
      </c>
      <c r="F26" s="58" t="s">
        <v>55</v>
      </c>
      <c r="G26" s="29"/>
      <c r="H26" s="29"/>
      <c r="I26" s="29"/>
      <c r="J26" s="29"/>
      <c r="K26" s="41">
        <v>300200</v>
      </c>
      <c r="L26" s="41">
        <v>1186.04</v>
      </c>
      <c r="M26" s="41">
        <f t="shared" si="0"/>
        <v>299013.96000000002</v>
      </c>
      <c r="N26" s="41">
        <f t="shared" si="1"/>
        <v>1186.039999999979</v>
      </c>
      <c r="O26" s="51"/>
      <c r="P26" s="22"/>
      <c r="Q26" s="22"/>
    </row>
    <row r="27" spans="1:17" s="14" customFormat="1" ht="47.25" customHeight="1" x14ac:dyDescent="0.25">
      <c r="A27" s="30">
        <v>44649</v>
      </c>
      <c r="B27" s="28">
        <v>305298875</v>
      </c>
      <c r="C27" s="28" t="s">
        <v>58</v>
      </c>
      <c r="D27" s="26" t="s">
        <v>163</v>
      </c>
      <c r="E27" s="29" t="s">
        <v>164</v>
      </c>
      <c r="F27" s="58" t="s">
        <v>57</v>
      </c>
      <c r="G27" s="29"/>
      <c r="H27" s="29"/>
      <c r="I27" s="29"/>
      <c r="J27" s="29"/>
      <c r="K27" s="41">
        <v>425000</v>
      </c>
      <c r="L27" s="41">
        <v>1679.1</v>
      </c>
      <c r="M27" s="41">
        <f t="shared" si="0"/>
        <v>423320.9</v>
      </c>
      <c r="N27" s="41">
        <f t="shared" si="1"/>
        <v>1679.0999999999767</v>
      </c>
      <c r="O27" s="51"/>
      <c r="P27" s="22"/>
      <c r="Q27" s="22"/>
    </row>
    <row r="28" spans="1:17" s="14" customFormat="1" ht="60" customHeight="1" x14ac:dyDescent="0.25">
      <c r="A28" s="30">
        <v>44639</v>
      </c>
      <c r="B28" s="34" t="s">
        <v>166</v>
      </c>
      <c r="C28" s="28" t="s">
        <v>60</v>
      </c>
      <c r="D28" s="26" t="s">
        <v>165</v>
      </c>
      <c r="E28" s="29" t="s">
        <v>167</v>
      </c>
      <c r="F28" s="58" t="s">
        <v>59</v>
      </c>
      <c r="G28" s="29"/>
      <c r="H28" s="29"/>
      <c r="I28" s="29"/>
      <c r="J28" s="29"/>
      <c r="K28" s="41">
        <v>6605.76</v>
      </c>
      <c r="L28" s="41">
        <v>257.56</v>
      </c>
      <c r="M28" s="41">
        <f t="shared" si="0"/>
        <v>6348.2</v>
      </c>
      <c r="N28" s="41">
        <f t="shared" si="1"/>
        <v>257.5600000000004</v>
      </c>
      <c r="O28" s="51"/>
      <c r="P28" s="22"/>
      <c r="Q28" s="22"/>
    </row>
    <row r="29" spans="1:17" s="14" customFormat="1" ht="40.5" customHeight="1" x14ac:dyDescent="0.25">
      <c r="A29" s="30">
        <v>44670</v>
      </c>
      <c r="B29" s="34" t="s">
        <v>169</v>
      </c>
      <c r="C29" s="28" t="s">
        <v>61</v>
      </c>
      <c r="D29" s="26" t="s">
        <v>165</v>
      </c>
      <c r="E29" s="29" t="s">
        <v>168</v>
      </c>
      <c r="F29" s="62" t="s">
        <v>59</v>
      </c>
      <c r="G29" s="29"/>
      <c r="H29" s="29"/>
      <c r="I29" s="29"/>
      <c r="J29" s="29"/>
      <c r="K29" s="41">
        <v>6619.46</v>
      </c>
      <c r="L29" s="41">
        <v>258.14</v>
      </c>
      <c r="M29" s="41">
        <f t="shared" si="0"/>
        <v>6361.32</v>
      </c>
      <c r="N29" s="41">
        <f t="shared" si="1"/>
        <v>258.14000000000033</v>
      </c>
      <c r="O29" s="51"/>
      <c r="P29" s="22"/>
      <c r="Q29" s="22"/>
    </row>
    <row r="30" spans="1:17" s="14" customFormat="1" ht="40.5" customHeight="1" x14ac:dyDescent="0.25">
      <c r="A30" s="30">
        <v>44635</v>
      </c>
      <c r="B30" s="34" t="s">
        <v>170</v>
      </c>
      <c r="C30" s="28" t="s">
        <v>65</v>
      </c>
      <c r="D30" s="26" t="s">
        <v>171</v>
      </c>
      <c r="E30" s="29" t="s">
        <v>172</v>
      </c>
      <c r="F30" s="62" t="s">
        <v>62</v>
      </c>
      <c r="G30" s="29"/>
      <c r="H30" s="29"/>
      <c r="I30" s="29"/>
      <c r="J30" s="29"/>
      <c r="K30" s="41">
        <v>580000</v>
      </c>
      <c r="L30" s="41">
        <v>29000</v>
      </c>
      <c r="M30" s="41">
        <f t="shared" si="0"/>
        <v>551000</v>
      </c>
      <c r="N30" s="41">
        <f t="shared" si="1"/>
        <v>29000</v>
      </c>
      <c r="O30" s="51"/>
      <c r="P30" s="22"/>
      <c r="Q30" s="22"/>
    </row>
    <row r="31" spans="1:17" s="14" customFormat="1" ht="49.5" customHeight="1" x14ac:dyDescent="0.25">
      <c r="A31" s="31">
        <v>44643</v>
      </c>
      <c r="B31" s="34" t="s">
        <v>173</v>
      </c>
      <c r="C31" s="28" t="s">
        <v>66</v>
      </c>
      <c r="D31" s="26" t="s">
        <v>171</v>
      </c>
      <c r="E31" s="29" t="s">
        <v>174</v>
      </c>
      <c r="F31" s="62" t="s">
        <v>63</v>
      </c>
      <c r="G31" s="24"/>
      <c r="H31" s="24"/>
      <c r="I31" s="24"/>
      <c r="J31" s="24"/>
      <c r="K31" s="41">
        <v>580000</v>
      </c>
      <c r="L31" s="41">
        <v>29000</v>
      </c>
      <c r="M31" s="41">
        <f t="shared" si="0"/>
        <v>551000</v>
      </c>
      <c r="N31" s="41">
        <f t="shared" si="1"/>
        <v>29000</v>
      </c>
      <c r="O31" s="51"/>
      <c r="P31" s="22"/>
      <c r="Q31" s="22"/>
    </row>
    <row r="32" spans="1:17" s="14" customFormat="1" ht="34.5" customHeight="1" x14ac:dyDescent="0.25">
      <c r="A32" s="31">
        <v>44651</v>
      </c>
      <c r="B32" s="34" t="s">
        <v>175</v>
      </c>
      <c r="C32" s="28" t="s">
        <v>67</v>
      </c>
      <c r="D32" s="26" t="s">
        <v>171</v>
      </c>
      <c r="E32" s="29" t="s">
        <v>176</v>
      </c>
      <c r="F32" s="62" t="s">
        <v>64</v>
      </c>
      <c r="G32" s="24"/>
      <c r="H32" s="24"/>
      <c r="I32" s="24"/>
      <c r="J32" s="24"/>
      <c r="K32" s="41">
        <v>580000</v>
      </c>
      <c r="L32" s="41">
        <v>29000</v>
      </c>
      <c r="M32" s="41">
        <f t="shared" si="0"/>
        <v>551000</v>
      </c>
      <c r="N32" s="41">
        <f t="shared" si="1"/>
        <v>29000</v>
      </c>
      <c r="O32" s="51"/>
      <c r="P32" s="22"/>
      <c r="Q32" s="22"/>
    </row>
    <row r="33" spans="1:17" s="14" customFormat="1" ht="46.5" customHeight="1" x14ac:dyDescent="0.25">
      <c r="A33" s="31">
        <v>44659</v>
      </c>
      <c r="B33" s="28">
        <v>29</v>
      </c>
      <c r="C33" s="28" t="s">
        <v>34</v>
      </c>
      <c r="D33" s="27" t="s">
        <v>177</v>
      </c>
      <c r="E33" s="24" t="s">
        <v>178</v>
      </c>
      <c r="F33" s="76" t="s">
        <v>68</v>
      </c>
      <c r="G33" s="24"/>
      <c r="H33" s="24"/>
      <c r="I33" s="24"/>
      <c r="J33" s="24"/>
      <c r="K33" s="41">
        <v>2963999.99</v>
      </c>
      <c r="L33" s="41">
        <v>125593.22</v>
      </c>
      <c r="M33" s="41">
        <f t="shared" si="0"/>
        <v>2838406.77</v>
      </c>
      <c r="N33" s="41">
        <f t="shared" si="1"/>
        <v>125593.2200000002</v>
      </c>
      <c r="O33" s="51"/>
      <c r="P33" s="22"/>
      <c r="Q33" s="22"/>
    </row>
    <row r="34" spans="1:17" s="14" customFormat="1" ht="62.25" customHeight="1" x14ac:dyDescent="0.25">
      <c r="A34" s="31">
        <v>44660</v>
      </c>
      <c r="B34" s="34" t="s">
        <v>179</v>
      </c>
      <c r="C34" s="28" t="s">
        <v>72</v>
      </c>
      <c r="D34" s="27" t="s">
        <v>180</v>
      </c>
      <c r="E34" s="24" t="s">
        <v>229</v>
      </c>
      <c r="F34" s="62" t="s">
        <v>69</v>
      </c>
      <c r="G34" s="24"/>
      <c r="H34" s="24"/>
      <c r="I34" s="24"/>
      <c r="J34" s="24"/>
      <c r="K34" s="41">
        <v>35523.9</v>
      </c>
      <c r="L34" s="41">
        <v>3130.92</v>
      </c>
      <c r="M34" s="41">
        <f t="shared" si="0"/>
        <v>32392.980000000003</v>
      </c>
      <c r="N34" s="41">
        <f t="shared" si="1"/>
        <v>3130.9199999999983</v>
      </c>
      <c r="O34" s="51"/>
      <c r="P34" s="22"/>
      <c r="Q34" s="22"/>
    </row>
    <row r="35" spans="1:17" s="14" customFormat="1" ht="49.5" customHeight="1" x14ac:dyDescent="0.25">
      <c r="A35" s="31">
        <v>44684</v>
      </c>
      <c r="B35" s="28" t="s">
        <v>126</v>
      </c>
      <c r="C35" s="28" t="s">
        <v>23</v>
      </c>
      <c r="D35" s="27" t="s">
        <v>73</v>
      </c>
      <c r="E35" s="24" t="s">
        <v>181</v>
      </c>
      <c r="F35" s="62" t="s">
        <v>70</v>
      </c>
      <c r="G35" s="24"/>
      <c r="H35" s="24"/>
      <c r="I35" s="24"/>
      <c r="J35" s="24"/>
      <c r="K35" s="41">
        <v>59000</v>
      </c>
      <c r="L35" s="41">
        <v>11500</v>
      </c>
      <c r="M35" s="41">
        <f t="shared" si="0"/>
        <v>47500</v>
      </c>
      <c r="N35" s="41">
        <f t="shared" si="1"/>
        <v>11500</v>
      </c>
      <c r="O35" s="51"/>
      <c r="P35" s="22"/>
      <c r="Q35" s="22"/>
    </row>
    <row r="36" spans="1:17" s="14" customFormat="1" ht="44.25" customHeight="1" x14ac:dyDescent="0.25">
      <c r="A36" s="31">
        <v>44664</v>
      </c>
      <c r="B36" s="33">
        <v>305331968</v>
      </c>
      <c r="C36" s="28" t="s">
        <v>74</v>
      </c>
      <c r="D36" s="27" t="s">
        <v>163</v>
      </c>
      <c r="E36" s="40" t="s">
        <v>182</v>
      </c>
      <c r="F36" s="62" t="s">
        <v>71</v>
      </c>
      <c r="G36" s="24"/>
      <c r="H36" s="24"/>
      <c r="I36" s="24"/>
      <c r="J36" s="24"/>
      <c r="K36" s="41">
        <v>300200</v>
      </c>
      <c r="L36" s="41">
        <v>1186.04</v>
      </c>
      <c r="M36" s="41">
        <f t="shared" si="0"/>
        <v>299013.96000000002</v>
      </c>
      <c r="N36" s="41">
        <f t="shared" si="1"/>
        <v>1186.039999999979</v>
      </c>
      <c r="O36" s="51"/>
      <c r="P36" s="22"/>
      <c r="Q36" s="22"/>
    </row>
    <row r="37" spans="1:17" s="14" customFormat="1" ht="33" customHeight="1" x14ac:dyDescent="0.25">
      <c r="A37" s="31">
        <v>44686</v>
      </c>
      <c r="B37" s="34" t="s">
        <v>183</v>
      </c>
      <c r="C37" s="28" t="s">
        <v>76</v>
      </c>
      <c r="D37" s="27" t="s">
        <v>165</v>
      </c>
      <c r="E37" s="40" t="s">
        <v>184</v>
      </c>
      <c r="F37" s="62" t="s">
        <v>75</v>
      </c>
      <c r="G37" s="24"/>
      <c r="H37" s="24"/>
      <c r="I37" s="24"/>
      <c r="J37" s="24"/>
      <c r="K37" s="41">
        <v>36913.519999999997</v>
      </c>
      <c r="L37" s="41">
        <v>1427.05</v>
      </c>
      <c r="M37" s="41">
        <f t="shared" ref="M37:M57" si="2">K37-L37</f>
        <v>35486.469999999994</v>
      </c>
      <c r="N37" s="41">
        <f t="shared" si="1"/>
        <v>1427.0500000000029</v>
      </c>
      <c r="O37" s="51"/>
      <c r="P37" s="22"/>
      <c r="Q37" s="22"/>
    </row>
    <row r="38" spans="1:17" s="14" customFormat="1" ht="35.25" customHeight="1" x14ac:dyDescent="0.25">
      <c r="A38" s="31">
        <v>44686</v>
      </c>
      <c r="B38" s="34" t="s">
        <v>185</v>
      </c>
      <c r="C38" s="28" t="s">
        <v>78</v>
      </c>
      <c r="D38" s="27" t="s">
        <v>165</v>
      </c>
      <c r="E38" s="40" t="s">
        <v>186</v>
      </c>
      <c r="F38" s="62" t="s">
        <v>77</v>
      </c>
      <c r="G38" s="24"/>
      <c r="H38" s="24"/>
      <c r="I38" s="24"/>
      <c r="J38" s="24"/>
      <c r="K38" s="41">
        <v>137737.17000000001</v>
      </c>
      <c r="L38" s="41">
        <v>5330.14</v>
      </c>
      <c r="M38" s="41">
        <f t="shared" si="2"/>
        <v>132407.03</v>
      </c>
      <c r="N38" s="41">
        <f t="shared" si="1"/>
        <v>5330.140000000014</v>
      </c>
      <c r="O38" s="51"/>
      <c r="P38" s="22"/>
      <c r="Q38" s="22"/>
    </row>
    <row r="39" spans="1:17" s="14" customFormat="1" ht="54.75" customHeight="1" x14ac:dyDescent="0.25">
      <c r="A39" s="31">
        <v>44676</v>
      </c>
      <c r="B39" s="28" t="s">
        <v>126</v>
      </c>
      <c r="C39" s="28" t="s">
        <v>79</v>
      </c>
      <c r="D39" s="27" t="s">
        <v>73</v>
      </c>
      <c r="E39" s="24" t="s">
        <v>188</v>
      </c>
      <c r="F39" s="62" t="s">
        <v>187</v>
      </c>
      <c r="G39" s="24"/>
      <c r="H39" s="24"/>
      <c r="I39" s="24"/>
      <c r="J39" s="24"/>
      <c r="K39" s="41">
        <v>59000</v>
      </c>
      <c r="L39" s="41">
        <v>11500</v>
      </c>
      <c r="M39" s="41">
        <f t="shared" si="2"/>
        <v>47500</v>
      </c>
      <c r="N39" s="41">
        <f t="shared" si="1"/>
        <v>11500</v>
      </c>
      <c r="O39" s="51"/>
      <c r="P39" s="22"/>
      <c r="Q39" s="22"/>
    </row>
    <row r="40" spans="1:17" s="14" customFormat="1" ht="54.75" customHeight="1" x14ac:dyDescent="0.25">
      <c r="A40" s="31">
        <v>44662</v>
      </c>
      <c r="B40" s="28" t="s">
        <v>126</v>
      </c>
      <c r="C40" s="28" t="s">
        <v>113</v>
      </c>
      <c r="D40" s="27" t="s">
        <v>189</v>
      </c>
      <c r="E40" s="24" t="s">
        <v>231</v>
      </c>
      <c r="F40" s="62" t="s">
        <v>81</v>
      </c>
      <c r="G40" s="24"/>
      <c r="H40" s="24"/>
      <c r="I40" s="24"/>
      <c r="J40" s="24"/>
      <c r="K40" s="41">
        <v>59000</v>
      </c>
      <c r="L40" s="41">
        <v>5200</v>
      </c>
      <c r="M40" s="41">
        <f t="shared" si="2"/>
        <v>53800</v>
      </c>
      <c r="N40" s="41">
        <f t="shared" si="1"/>
        <v>5200</v>
      </c>
      <c r="O40" s="51"/>
      <c r="P40" s="22"/>
      <c r="Q40" s="22"/>
    </row>
    <row r="41" spans="1:17" s="14" customFormat="1" ht="38.25" customHeight="1" x14ac:dyDescent="0.25">
      <c r="A41" s="31">
        <v>44652</v>
      </c>
      <c r="B41" s="28" t="s">
        <v>191</v>
      </c>
      <c r="C41" s="28" t="s">
        <v>82</v>
      </c>
      <c r="D41" s="27" t="s">
        <v>190</v>
      </c>
      <c r="E41" s="24" t="s">
        <v>230</v>
      </c>
      <c r="F41" s="62" t="s">
        <v>80</v>
      </c>
      <c r="G41" s="24"/>
      <c r="H41" s="24"/>
      <c r="I41" s="24"/>
      <c r="J41" s="24"/>
      <c r="K41" s="41">
        <v>13452</v>
      </c>
      <c r="L41" s="41">
        <v>570</v>
      </c>
      <c r="M41" s="41">
        <f t="shared" si="2"/>
        <v>12882</v>
      </c>
      <c r="N41" s="41">
        <f t="shared" si="1"/>
        <v>570</v>
      </c>
      <c r="O41" s="51"/>
      <c r="P41" s="22"/>
      <c r="Q41" s="22"/>
    </row>
    <row r="42" spans="1:17" s="14" customFormat="1" ht="38.25" customHeight="1" x14ac:dyDescent="0.25">
      <c r="A42" s="31">
        <v>44681</v>
      </c>
      <c r="B42" s="28" t="s">
        <v>126</v>
      </c>
      <c r="C42" s="28" t="s">
        <v>84</v>
      </c>
      <c r="D42" s="27" t="s">
        <v>192</v>
      </c>
      <c r="E42" s="24" t="s">
        <v>193</v>
      </c>
      <c r="F42" s="62" t="s">
        <v>83</v>
      </c>
      <c r="G42" s="24"/>
      <c r="H42" s="24"/>
      <c r="I42" s="24"/>
      <c r="J42" s="24"/>
      <c r="K42" s="41">
        <v>499348.08</v>
      </c>
      <c r="L42" s="41">
        <v>24967.41</v>
      </c>
      <c r="M42" s="41">
        <f t="shared" si="2"/>
        <v>474380.67000000004</v>
      </c>
      <c r="N42" s="41">
        <f t="shared" si="1"/>
        <v>24967.409999999974</v>
      </c>
      <c r="O42" s="51"/>
      <c r="P42" s="22"/>
      <c r="Q42" s="22"/>
    </row>
    <row r="43" spans="1:17" s="14" customFormat="1" ht="57.75" customHeight="1" x14ac:dyDescent="0.25">
      <c r="A43" s="31">
        <v>44664</v>
      </c>
      <c r="B43" s="28">
        <v>30006381</v>
      </c>
      <c r="C43" s="28" t="s">
        <v>85</v>
      </c>
      <c r="D43" s="27" t="s">
        <v>194</v>
      </c>
      <c r="E43" s="24" t="s">
        <v>195</v>
      </c>
      <c r="F43" s="62" t="s">
        <v>87</v>
      </c>
      <c r="G43" s="24"/>
      <c r="H43" s="24"/>
      <c r="I43" s="24"/>
      <c r="J43" s="24"/>
      <c r="K43" s="41">
        <v>9028.65</v>
      </c>
      <c r="L43" s="41">
        <v>795.75</v>
      </c>
      <c r="M43" s="41">
        <f t="shared" si="2"/>
        <v>8232.9</v>
      </c>
      <c r="N43" s="41">
        <f t="shared" si="1"/>
        <v>795.75</v>
      </c>
      <c r="O43" s="51"/>
      <c r="P43" s="22"/>
      <c r="Q43" s="22"/>
    </row>
    <row r="44" spans="1:17" s="14" customFormat="1" ht="50.25" customHeight="1" x14ac:dyDescent="0.25">
      <c r="A44" s="31">
        <v>44651</v>
      </c>
      <c r="B44" s="28" t="s">
        <v>197</v>
      </c>
      <c r="C44" s="28" t="s">
        <v>88</v>
      </c>
      <c r="D44" s="27" t="s">
        <v>196</v>
      </c>
      <c r="E44" s="24" t="s">
        <v>232</v>
      </c>
      <c r="F44" s="62" t="s">
        <v>86</v>
      </c>
      <c r="G44" s="24"/>
      <c r="H44" s="24"/>
      <c r="I44" s="24"/>
      <c r="J44" s="24"/>
      <c r="K44" s="41">
        <v>10110</v>
      </c>
      <c r="L44" s="41">
        <v>478.11</v>
      </c>
      <c r="M44" s="41">
        <f t="shared" si="2"/>
        <v>9631.89</v>
      </c>
      <c r="N44" s="41">
        <f t="shared" si="1"/>
        <v>478.11000000000058</v>
      </c>
      <c r="O44" s="51"/>
      <c r="P44" s="22"/>
      <c r="Q44" s="22"/>
    </row>
    <row r="45" spans="1:17" s="14" customFormat="1" ht="51" customHeight="1" x14ac:dyDescent="0.25">
      <c r="A45" s="31">
        <v>44677</v>
      </c>
      <c r="B45" s="28" t="s">
        <v>126</v>
      </c>
      <c r="C45" s="28" t="s">
        <v>90</v>
      </c>
      <c r="D45" s="27" t="s">
        <v>198</v>
      </c>
      <c r="E45" s="24" t="s">
        <v>199</v>
      </c>
      <c r="F45" s="62" t="s">
        <v>89</v>
      </c>
      <c r="G45" s="40"/>
      <c r="H45" s="40"/>
      <c r="I45" s="40"/>
      <c r="J45" s="40"/>
      <c r="K45" s="41">
        <v>29500</v>
      </c>
      <c r="L45" s="41">
        <v>2600</v>
      </c>
      <c r="M45" s="41">
        <f t="shared" si="2"/>
        <v>26900</v>
      </c>
      <c r="N45" s="41">
        <f t="shared" si="1"/>
        <v>2600</v>
      </c>
      <c r="O45" s="51"/>
      <c r="P45" s="22"/>
      <c r="Q45" s="22"/>
    </row>
    <row r="46" spans="1:17" s="14" customFormat="1" ht="80.25" customHeight="1" x14ac:dyDescent="0.25">
      <c r="A46" s="31">
        <v>44677</v>
      </c>
      <c r="B46" s="34" t="s">
        <v>201</v>
      </c>
      <c r="C46" s="28" t="s">
        <v>92</v>
      </c>
      <c r="D46" s="27" t="s">
        <v>200</v>
      </c>
      <c r="E46" s="24" t="s">
        <v>202</v>
      </c>
      <c r="F46" s="62" t="s">
        <v>91</v>
      </c>
      <c r="G46" s="40"/>
      <c r="H46" s="40"/>
      <c r="I46" s="40"/>
      <c r="J46" s="40"/>
      <c r="K46" s="41">
        <v>119770</v>
      </c>
      <c r="L46" s="41">
        <v>10556</v>
      </c>
      <c r="M46" s="41">
        <f t="shared" si="2"/>
        <v>109214</v>
      </c>
      <c r="N46" s="41">
        <f t="shared" si="1"/>
        <v>10556</v>
      </c>
      <c r="O46" s="51"/>
      <c r="P46" s="22"/>
      <c r="Q46" s="22"/>
    </row>
    <row r="47" spans="1:17" s="14" customFormat="1" ht="56.25" customHeight="1" x14ac:dyDescent="0.25">
      <c r="A47" s="31">
        <v>44667</v>
      </c>
      <c r="B47" s="28">
        <v>10589</v>
      </c>
      <c r="C47" s="28" t="s">
        <v>22</v>
      </c>
      <c r="D47" s="27" t="s">
        <v>161</v>
      </c>
      <c r="E47" s="24" t="s">
        <v>203</v>
      </c>
      <c r="F47" s="62" t="s">
        <v>93</v>
      </c>
      <c r="G47" s="40"/>
      <c r="H47" s="40"/>
      <c r="I47" s="40"/>
      <c r="J47" s="40"/>
      <c r="K47" s="41">
        <v>502151.43</v>
      </c>
      <c r="L47" s="41">
        <v>21277.61</v>
      </c>
      <c r="M47" s="41">
        <f t="shared" si="2"/>
        <v>480873.82</v>
      </c>
      <c r="N47" s="41">
        <f t="shared" si="1"/>
        <v>21277.609999999986</v>
      </c>
      <c r="O47" s="51"/>
      <c r="P47" s="22"/>
      <c r="Q47" s="22"/>
    </row>
    <row r="48" spans="1:17" s="14" customFormat="1" ht="56.25" customHeight="1" x14ac:dyDescent="0.25">
      <c r="A48" s="31">
        <v>44682</v>
      </c>
      <c r="B48" s="28">
        <v>10648</v>
      </c>
      <c r="C48" s="28" t="s">
        <v>99</v>
      </c>
      <c r="D48" s="27" t="s">
        <v>161</v>
      </c>
      <c r="E48" s="24" t="s">
        <v>204</v>
      </c>
      <c r="F48" s="62" t="s">
        <v>98</v>
      </c>
      <c r="G48" s="40"/>
      <c r="H48" s="40"/>
      <c r="I48" s="40"/>
      <c r="J48" s="40"/>
      <c r="K48" s="41">
        <v>542538.96</v>
      </c>
      <c r="L48" s="41">
        <v>22988.94</v>
      </c>
      <c r="M48" s="41">
        <f t="shared" si="2"/>
        <v>519550.01999999996</v>
      </c>
      <c r="N48" s="41">
        <f t="shared" si="1"/>
        <v>22988.940000000002</v>
      </c>
      <c r="O48" s="51"/>
      <c r="P48" s="22"/>
      <c r="Q48" s="22"/>
    </row>
    <row r="49" spans="1:17" s="14" customFormat="1" ht="47.25" customHeight="1" x14ac:dyDescent="0.25">
      <c r="A49" s="79">
        <v>44636</v>
      </c>
      <c r="B49" s="80" t="s">
        <v>205</v>
      </c>
      <c r="C49" s="81" t="s">
        <v>95</v>
      </c>
      <c r="D49" s="82" t="s">
        <v>97</v>
      </c>
      <c r="E49" s="83" t="s">
        <v>233</v>
      </c>
      <c r="F49" s="84" t="s">
        <v>94</v>
      </c>
      <c r="G49" s="85"/>
      <c r="H49" s="85"/>
      <c r="I49" s="85"/>
      <c r="J49" s="85"/>
      <c r="K49" s="86">
        <v>66670</v>
      </c>
      <c r="L49" s="86">
        <v>12995</v>
      </c>
      <c r="M49" s="86">
        <f t="shared" si="2"/>
        <v>53675</v>
      </c>
      <c r="N49" s="86">
        <f t="shared" si="1"/>
        <v>12995</v>
      </c>
      <c r="O49" s="51"/>
      <c r="P49" s="22"/>
      <c r="Q49" s="22"/>
    </row>
    <row r="50" spans="1:17" s="87" customFormat="1" ht="47.25" customHeight="1" x14ac:dyDescent="0.2">
      <c r="A50" s="31">
        <v>44669</v>
      </c>
      <c r="B50" s="34" t="s">
        <v>206</v>
      </c>
      <c r="C50" s="27" t="s">
        <v>96</v>
      </c>
      <c r="D50" s="27" t="s">
        <v>97</v>
      </c>
      <c r="E50" s="24" t="s">
        <v>207</v>
      </c>
      <c r="F50" s="64" t="s">
        <v>94</v>
      </c>
      <c r="G50" s="27"/>
      <c r="H50" s="27"/>
      <c r="I50" s="27"/>
      <c r="J50" s="27"/>
      <c r="K50" s="73">
        <v>66670</v>
      </c>
      <c r="L50" s="73">
        <v>12995</v>
      </c>
      <c r="M50" s="73">
        <f t="shared" si="2"/>
        <v>53675</v>
      </c>
      <c r="N50" s="87">
        <f t="shared" si="1"/>
        <v>12995</v>
      </c>
    </row>
    <row r="51" spans="1:17" s="14" customFormat="1" ht="38.25" customHeight="1" x14ac:dyDescent="0.25">
      <c r="A51" s="31">
        <v>44651</v>
      </c>
      <c r="B51" s="28" t="s">
        <v>209</v>
      </c>
      <c r="C51" s="28" t="s">
        <v>100</v>
      </c>
      <c r="D51" s="27" t="s">
        <v>210</v>
      </c>
      <c r="E51" s="24" t="s">
        <v>211</v>
      </c>
      <c r="F51" s="62" t="s">
        <v>208</v>
      </c>
      <c r="G51" s="40"/>
      <c r="H51" s="40"/>
      <c r="I51" s="40"/>
      <c r="J51" s="40"/>
      <c r="K51" s="41">
        <v>33671.949999999997</v>
      </c>
      <c r="L51" s="41">
        <v>1440.13</v>
      </c>
      <c r="M51" s="41">
        <f t="shared" si="2"/>
        <v>32231.819999999996</v>
      </c>
      <c r="N51" s="88">
        <f t="shared" si="1"/>
        <v>1440.130000000001</v>
      </c>
      <c r="O51" s="51"/>
      <c r="P51" s="22"/>
      <c r="Q51" s="22"/>
    </row>
    <row r="52" spans="1:17" s="14" customFormat="1" ht="39.75" customHeight="1" x14ac:dyDescent="0.25">
      <c r="A52" s="31">
        <v>44642</v>
      </c>
      <c r="B52" s="34" t="s">
        <v>213</v>
      </c>
      <c r="C52" s="28" t="s">
        <v>102</v>
      </c>
      <c r="D52" s="27" t="s">
        <v>212</v>
      </c>
      <c r="E52" s="24" t="s">
        <v>234</v>
      </c>
      <c r="F52" s="62" t="s">
        <v>101</v>
      </c>
      <c r="G52" s="40"/>
      <c r="H52" s="40"/>
      <c r="I52" s="40"/>
      <c r="J52" s="40"/>
      <c r="K52" s="41">
        <v>9204</v>
      </c>
      <c r="L52" s="41">
        <v>390</v>
      </c>
      <c r="M52" s="41">
        <f t="shared" si="2"/>
        <v>8814</v>
      </c>
      <c r="N52" s="41">
        <f t="shared" si="1"/>
        <v>390</v>
      </c>
      <c r="O52" s="51"/>
      <c r="P52" s="22"/>
      <c r="Q52" s="22"/>
    </row>
    <row r="53" spans="1:17" s="14" customFormat="1" ht="39.75" customHeight="1" x14ac:dyDescent="0.25">
      <c r="A53" s="31">
        <v>44641</v>
      </c>
      <c r="B53" s="34" t="s">
        <v>215</v>
      </c>
      <c r="C53" s="28" t="s">
        <v>104</v>
      </c>
      <c r="D53" s="27" t="s">
        <v>214</v>
      </c>
      <c r="E53" s="24" t="s">
        <v>216</v>
      </c>
      <c r="F53" s="62" t="s">
        <v>103</v>
      </c>
      <c r="G53" s="40"/>
      <c r="H53" s="40"/>
      <c r="I53" s="40"/>
      <c r="J53" s="40"/>
      <c r="K53" s="41">
        <v>88038.92</v>
      </c>
      <c r="L53" s="41">
        <v>3730.47</v>
      </c>
      <c r="M53" s="41">
        <f t="shared" si="2"/>
        <v>84308.45</v>
      </c>
      <c r="N53" s="41">
        <f t="shared" si="1"/>
        <v>3730.4700000000012</v>
      </c>
      <c r="O53" s="51"/>
      <c r="P53" s="22"/>
      <c r="Q53" s="22"/>
    </row>
    <row r="54" spans="1:17" s="14" customFormat="1" ht="57" customHeight="1" x14ac:dyDescent="0.25">
      <c r="A54" s="31">
        <v>44652</v>
      </c>
      <c r="B54" s="34" t="s">
        <v>218</v>
      </c>
      <c r="C54" s="28" t="s">
        <v>112</v>
      </c>
      <c r="D54" s="27" t="s">
        <v>217</v>
      </c>
      <c r="E54" s="40" t="s">
        <v>235</v>
      </c>
      <c r="F54" s="62" t="s">
        <v>111</v>
      </c>
      <c r="G54" s="40"/>
      <c r="H54" s="40"/>
      <c r="I54" s="40"/>
      <c r="J54" s="40"/>
      <c r="K54" s="41">
        <v>157907.6</v>
      </c>
      <c r="L54" s="41">
        <v>6691</v>
      </c>
      <c r="M54" s="41">
        <f t="shared" si="2"/>
        <v>151216.6</v>
      </c>
      <c r="N54" s="41">
        <f t="shared" si="1"/>
        <v>6691</v>
      </c>
      <c r="O54" s="51"/>
      <c r="P54" s="22"/>
      <c r="Q54" s="22"/>
    </row>
    <row r="55" spans="1:17" s="13" customFormat="1" ht="78.75" customHeight="1" x14ac:dyDescent="0.25">
      <c r="A55" s="56">
        <v>44672</v>
      </c>
      <c r="B55" s="28" t="s">
        <v>126</v>
      </c>
      <c r="C55" s="57" t="s">
        <v>108</v>
      </c>
      <c r="D55" s="61" t="s">
        <v>107</v>
      </c>
      <c r="E55" s="57" t="s">
        <v>226</v>
      </c>
      <c r="F55" s="62" t="s">
        <v>220</v>
      </c>
      <c r="G55" s="56"/>
      <c r="H55" s="56"/>
      <c r="I55" s="56"/>
      <c r="J55" s="56"/>
      <c r="K55" s="59">
        <v>38940</v>
      </c>
      <c r="L55" s="59">
        <v>7590</v>
      </c>
      <c r="M55" s="59">
        <f t="shared" si="2"/>
        <v>31350</v>
      </c>
      <c r="N55" s="60"/>
      <c r="O55" s="51"/>
      <c r="P55" s="20"/>
      <c r="Q55" s="21"/>
    </row>
    <row r="56" spans="1:17" s="13" customFormat="1" ht="59.25" customHeight="1" x14ac:dyDescent="0.25">
      <c r="A56" s="56">
        <v>44645</v>
      </c>
      <c r="B56" s="28" t="s">
        <v>126</v>
      </c>
      <c r="C56" s="57" t="s">
        <v>109</v>
      </c>
      <c r="D56" s="61" t="s">
        <v>219</v>
      </c>
      <c r="E56" s="57" t="s">
        <v>221</v>
      </c>
      <c r="F56" s="62" t="s">
        <v>105</v>
      </c>
      <c r="G56" s="56"/>
      <c r="H56" s="56"/>
      <c r="I56" s="56"/>
      <c r="J56" s="56"/>
      <c r="K56" s="59">
        <v>5824</v>
      </c>
      <c r="L56" s="59">
        <v>473.2</v>
      </c>
      <c r="M56" s="59">
        <f t="shared" si="2"/>
        <v>5350.8</v>
      </c>
      <c r="N56" s="60"/>
      <c r="O56" s="51"/>
      <c r="P56" s="20"/>
      <c r="Q56" s="21"/>
    </row>
    <row r="57" spans="1:17" s="13" customFormat="1" ht="59.25" customHeight="1" x14ac:dyDescent="0.25">
      <c r="A57" s="56">
        <v>44671</v>
      </c>
      <c r="B57" s="28" t="s">
        <v>126</v>
      </c>
      <c r="C57" s="57" t="s">
        <v>110</v>
      </c>
      <c r="D57" s="61" t="s">
        <v>219</v>
      </c>
      <c r="E57" s="57" t="s">
        <v>222</v>
      </c>
      <c r="F57" s="62" t="s">
        <v>106</v>
      </c>
      <c r="G57" s="56"/>
      <c r="H57" s="56"/>
      <c r="I57" s="56"/>
      <c r="J57" s="56"/>
      <c r="K57" s="59">
        <v>8998.4</v>
      </c>
      <c r="L57" s="59">
        <v>731.12</v>
      </c>
      <c r="M57" s="59">
        <f t="shared" si="2"/>
        <v>8267.2799999999988</v>
      </c>
      <c r="N57" s="74"/>
      <c r="O57" s="51"/>
      <c r="P57" s="20"/>
      <c r="Q57" s="21"/>
    </row>
    <row r="58" spans="1:17" s="15" customFormat="1" ht="45" customHeight="1" thickBot="1" x14ac:dyDescent="0.35">
      <c r="A58" s="42"/>
      <c r="B58" s="43"/>
      <c r="C58" s="44"/>
      <c r="D58" s="45" t="s">
        <v>11</v>
      </c>
      <c r="E58" s="46"/>
      <c r="F58" s="37"/>
      <c r="G58" s="37"/>
      <c r="H58" s="37"/>
      <c r="I58" s="37"/>
      <c r="J58" s="37"/>
      <c r="K58" s="38">
        <f>SUM(K5:K57)</f>
        <v>11317189.069999998</v>
      </c>
      <c r="L58" s="38">
        <f t="shared" ref="L58:M58" si="3">SUM(L5:L57)</f>
        <v>554720.0399999998</v>
      </c>
      <c r="M58" s="38">
        <f t="shared" si="3"/>
        <v>10762469.030000001</v>
      </c>
      <c r="N58" s="38">
        <f>SUM(N24:N56)</f>
        <v>413595.63</v>
      </c>
      <c r="O58" s="52"/>
      <c r="P58" s="23"/>
      <c r="Q58" s="23"/>
    </row>
    <row r="60" spans="1:17" x14ac:dyDescent="0.35">
      <c r="A60" s="8"/>
      <c r="B60" s="6"/>
      <c r="C60" s="8"/>
      <c r="D60" s="9"/>
      <c r="E60" s="9"/>
      <c r="F60" s="65"/>
      <c r="G60" s="9"/>
      <c r="H60" s="9"/>
      <c r="I60" s="9"/>
      <c r="J60" s="9"/>
      <c r="K60" s="9"/>
      <c r="L60" s="9"/>
      <c r="M60" s="10"/>
    </row>
    <row r="61" spans="1:17" x14ac:dyDescent="0.35">
      <c r="A61" s="47" t="s">
        <v>4</v>
      </c>
      <c r="B61" s="7"/>
      <c r="D61" s="16"/>
      <c r="E61" s="16"/>
      <c r="F61" s="66"/>
      <c r="G61" s="16"/>
      <c r="H61" s="16"/>
      <c r="I61" s="16"/>
      <c r="J61" s="12" t="s">
        <v>7</v>
      </c>
      <c r="K61" s="47" t="s">
        <v>7</v>
      </c>
      <c r="L61" s="47"/>
      <c r="M61" s="7"/>
    </row>
    <row r="62" spans="1:17" x14ac:dyDescent="0.35">
      <c r="A62" s="48" t="s">
        <v>5</v>
      </c>
      <c r="B62" s="7"/>
      <c r="D62" s="7"/>
      <c r="E62" s="7"/>
      <c r="F62" s="67"/>
      <c r="G62" s="7"/>
      <c r="H62" s="7"/>
      <c r="I62" s="7"/>
      <c r="J62" s="12" t="s">
        <v>8</v>
      </c>
      <c r="K62" s="48" t="s">
        <v>8</v>
      </c>
      <c r="L62" s="48"/>
      <c r="M62" s="7"/>
    </row>
    <row r="63" spans="1:17" x14ac:dyDescent="0.35">
      <c r="A63" s="48" t="s">
        <v>6</v>
      </c>
      <c r="B63" s="7"/>
      <c r="D63" s="16"/>
      <c r="E63" s="16"/>
      <c r="F63" s="66"/>
      <c r="G63" s="16"/>
      <c r="H63" s="16"/>
      <c r="I63" s="16"/>
      <c r="J63" s="12" t="s">
        <v>9</v>
      </c>
      <c r="K63" s="48" t="s">
        <v>9</v>
      </c>
      <c r="L63" s="48"/>
      <c r="M63" s="7"/>
    </row>
    <row r="70" spans="6:15" s="3" customFormat="1" x14ac:dyDescent="0.35">
      <c r="F70" s="68"/>
      <c r="O70" s="53"/>
    </row>
    <row r="71" spans="6:15" s="3" customFormat="1" x14ac:dyDescent="0.35">
      <c r="F71" s="68"/>
      <c r="O71" s="53"/>
    </row>
    <row r="72" spans="6:15" s="3" customFormat="1" x14ac:dyDescent="0.35">
      <c r="F72" s="68"/>
      <c r="O72" s="53"/>
    </row>
    <row r="73" spans="6:15" s="3" customFormat="1" x14ac:dyDescent="0.35">
      <c r="F73" s="68"/>
      <c r="O73" s="53"/>
    </row>
    <row r="74" spans="6:15" s="3" customFormat="1" x14ac:dyDescent="0.35">
      <c r="F74" s="68"/>
      <c r="O74" s="53"/>
    </row>
    <row r="75" spans="6:15" s="3" customFormat="1" x14ac:dyDescent="0.35">
      <c r="F75" s="68"/>
      <c r="O75" s="53"/>
    </row>
    <row r="76" spans="6:15" s="3" customFormat="1" x14ac:dyDescent="0.35">
      <c r="F76" s="68"/>
      <c r="O76" s="53"/>
    </row>
    <row r="77" spans="6:15" s="3" customFormat="1" x14ac:dyDescent="0.35">
      <c r="F77" s="68"/>
      <c r="O77" s="53"/>
    </row>
    <row r="78" spans="6:15" s="3" customFormat="1" x14ac:dyDescent="0.35">
      <c r="F78" s="68"/>
      <c r="O78" s="53"/>
    </row>
    <row r="79" spans="6:15" s="3" customFormat="1" x14ac:dyDescent="0.35">
      <c r="F79" s="68"/>
      <c r="O79" s="53"/>
    </row>
    <row r="80" spans="6:15" s="3" customFormat="1" x14ac:dyDescent="0.35">
      <c r="F80" s="68"/>
      <c r="O80" s="53"/>
    </row>
    <row r="81" spans="4:15" s="3" customFormat="1" x14ac:dyDescent="0.35">
      <c r="F81" s="68"/>
      <c r="O81" s="53"/>
    </row>
    <row r="82" spans="4:15" s="3" customFormat="1" x14ac:dyDescent="0.35">
      <c r="F82" s="68"/>
      <c r="O82" s="53"/>
    </row>
    <row r="83" spans="4:15" s="3" customFormat="1" x14ac:dyDescent="0.35">
      <c r="F83" s="68"/>
      <c r="O83" s="53"/>
    </row>
    <row r="84" spans="4:15" s="3" customFormat="1" x14ac:dyDescent="0.35">
      <c r="F84" s="68"/>
      <c r="O84" s="53"/>
    </row>
    <row r="85" spans="4:15" s="3" customFormat="1" x14ac:dyDescent="0.35">
      <c r="F85" s="68"/>
      <c r="O85" s="53"/>
    </row>
    <row r="86" spans="4:15" s="3" customFormat="1" x14ac:dyDescent="0.35">
      <c r="F86" s="68"/>
      <c r="O86" s="53"/>
    </row>
    <row r="87" spans="4:15" s="3" customFormat="1" x14ac:dyDescent="0.35">
      <c r="F87" s="68"/>
      <c r="O87" s="53"/>
    </row>
    <row r="88" spans="4:15" s="3" customFormat="1" x14ac:dyDescent="0.35">
      <c r="F88" s="68"/>
      <c r="O88" s="53"/>
    </row>
    <row r="89" spans="4:15" s="3" customFormat="1" ht="26.25" x14ac:dyDescent="0.35">
      <c r="D89" s="17"/>
      <c r="E89" s="17"/>
      <c r="F89" s="69"/>
      <c r="G89" s="17"/>
      <c r="H89" s="17"/>
      <c r="I89" s="17"/>
      <c r="J89" s="17"/>
      <c r="K89" s="17"/>
      <c r="L89" s="17"/>
      <c r="O89" s="53"/>
    </row>
    <row r="90" spans="4:15" s="3" customFormat="1" ht="26.25" x14ac:dyDescent="0.35">
      <c r="D90" s="17"/>
      <c r="E90" s="17"/>
      <c r="F90" s="69"/>
      <c r="G90" s="17"/>
      <c r="H90" s="17"/>
      <c r="I90" s="17"/>
      <c r="J90" s="17"/>
      <c r="K90" s="17"/>
      <c r="L90" s="17"/>
      <c r="O90" s="53"/>
    </row>
    <row r="91" spans="4:15" s="3" customFormat="1" ht="26.25" x14ac:dyDescent="0.35">
      <c r="D91" s="4"/>
      <c r="E91" s="4"/>
      <c r="F91" s="70"/>
      <c r="G91" s="4"/>
      <c r="H91" s="4"/>
      <c r="I91" s="4"/>
      <c r="J91" s="4"/>
      <c r="K91" s="4"/>
      <c r="L91" s="4"/>
      <c r="O91" s="53"/>
    </row>
    <row r="92" spans="4:15" s="3" customFormat="1" x14ac:dyDescent="0.35">
      <c r="D92" s="18"/>
      <c r="E92" s="18"/>
      <c r="F92" s="71"/>
      <c r="G92" s="18"/>
      <c r="H92" s="18"/>
      <c r="I92" s="18"/>
      <c r="J92" s="18"/>
      <c r="K92" s="18"/>
      <c r="L92" s="18"/>
      <c r="O92" s="53"/>
    </row>
    <row r="93" spans="4:15" s="3" customFormat="1" ht="26.25" x14ac:dyDescent="0.35">
      <c r="D93" s="4"/>
      <c r="E93" s="4"/>
      <c r="F93" s="70"/>
      <c r="G93" s="4"/>
      <c r="H93" s="4"/>
      <c r="I93" s="4"/>
      <c r="J93" s="4"/>
      <c r="K93" s="4"/>
      <c r="L93" s="4"/>
      <c r="O93" s="53"/>
    </row>
    <row r="94" spans="4:15" s="3" customFormat="1" x14ac:dyDescent="0.35">
      <c r="D94" s="18"/>
      <c r="E94" s="18"/>
      <c r="F94" s="71"/>
      <c r="G94" s="18"/>
      <c r="H94" s="18"/>
      <c r="I94" s="18"/>
      <c r="J94" s="18"/>
      <c r="K94" s="18"/>
      <c r="L94" s="18"/>
      <c r="O94" s="53"/>
    </row>
    <row r="95" spans="4:15" s="3" customFormat="1" ht="26.25" x14ac:dyDescent="0.35">
      <c r="D95" s="4"/>
      <c r="E95" s="4"/>
      <c r="F95" s="70"/>
      <c r="G95" s="4"/>
      <c r="H95" s="4"/>
      <c r="I95" s="4"/>
      <c r="J95" s="4"/>
      <c r="K95" s="4"/>
      <c r="L95" s="4"/>
      <c r="O95" s="53"/>
    </row>
    <row r="96" spans="4:15" s="3" customFormat="1" x14ac:dyDescent="0.35">
      <c r="D96" s="18"/>
      <c r="E96" s="18"/>
      <c r="F96" s="71"/>
      <c r="G96" s="18"/>
      <c r="H96" s="18"/>
      <c r="I96" s="18"/>
      <c r="J96" s="18"/>
      <c r="K96" s="18"/>
      <c r="L96" s="18"/>
      <c r="O96" s="53"/>
    </row>
    <row r="97" spans="4:15" s="3" customFormat="1" ht="26.25" x14ac:dyDescent="0.35">
      <c r="D97" s="4"/>
      <c r="E97" s="4"/>
      <c r="F97" s="70"/>
      <c r="G97" s="4"/>
      <c r="H97" s="4"/>
      <c r="I97" s="4"/>
      <c r="J97" s="4"/>
      <c r="K97" s="4"/>
      <c r="L97" s="4"/>
      <c r="O97" s="53"/>
    </row>
    <row r="98" spans="4:15" s="3" customFormat="1" x14ac:dyDescent="0.35">
      <c r="D98" s="18"/>
      <c r="E98" s="18"/>
      <c r="F98" s="71"/>
      <c r="G98" s="18"/>
      <c r="H98" s="18"/>
      <c r="I98" s="18"/>
      <c r="J98" s="18"/>
      <c r="K98" s="18"/>
      <c r="L98" s="18"/>
      <c r="O98" s="53"/>
    </row>
    <row r="99" spans="4:15" s="3" customFormat="1" ht="26.25" x14ac:dyDescent="0.35">
      <c r="D99" s="4"/>
      <c r="E99" s="4"/>
      <c r="F99" s="70"/>
      <c r="G99" s="4"/>
      <c r="H99" s="4"/>
      <c r="I99" s="4"/>
      <c r="J99" s="4"/>
      <c r="K99" s="4"/>
      <c r="L99" s="4"/>
      <c r="O99" s="53"/>
    </row>
    <row r="100" spans="4:15" s="3" customFormat="1" x14ac:dyDescent="0.35">
      <c r="D100" s="18"/>
      <c r="E100" s="18"/>
      <c r="F100" s="71"/>
      <c r="G100" s="18"/>
      <c r="H100" s="18"/>
      <c r="I100" s="18"/>
      <c r="J100" s="18"/>
      <c r="K100" s="18"/>
      <c r="L100" s="18"/>
      <c r="O100" s="53"/>
    </row>
    <row r="101" spans="4:15" s="3" customFormat="1" ht="26.25" x14ac:dyDescent="0.35">
      <c r="D101" s="4"/>
      <c r="E101" s="4"/>
      <c r="F101" s="70"/>
      <c r="G101" s="4"/>
      <c r="H101" s="4"/>
      <c r="I101" s="4"/>
      <c r="J101" s="4"/>
      <c r="K101" s="4"/>
      <c r="L101" s="4"/>
      <c r="O101" s="53"/>
    </row>
    <row r="102" spans="4:15" s="3" customFormat="1" x14ac:dyDescent="0.35">
      <c r="D102" s="18"/>
      <c r="E102" s="18"/>
      <c r="F102" s="71"/>
      <c r="G102" s="18"/>
      <c r="H102" s="18"/>
      <c r="I102" s="18"/>
      <c r="J102" s="18"/>
      <c r="K102" s="18"/>
      <c r="L102" s="18"/>
      <c r="O102" s="53"/>
    </row>
    <row r="103" spans="4:15" s="3" customFormat="1" ht="26.25" x14ac:dyDescent="0.35">
      <c r="D103" s="4"/>
      <c r="E103" s="4"/>
      <c r="F103" s="70"/>
      <c r="G103" s="4"/>
      <c r="H103" s="4"/>
      <c r="I103" s="4"/>
      <c r="J103" s="4"/>
      <c r="K103" s="4"/>
      <c r="L103" s="4"/>
      <c r="O103" s="53"/>
    </row>
    <row r="104" spans="4:15" s="3" customFormat="1" x14ac:dyDescent="0.35">
      <c r="D104" s="18"/>
      <c r="E104" s="18"/>
      <c r="F104" s="71"/>
      <c r="G104" s="18"/>
      <c r="H104" s="18"/>
      <c r="I104" s="18"/>
      <c r="J104" s="18"/>
      <c r="K104" s="18"/>
      <c r="L104" s="18"/>
      <c r="O104" s="53"/>
    </row>
    <row r="105" spans="4:15" s="3" customFormat="1" ht="26.25" x14ac:dyDescent="0.35">
      <c r="D105" s="4"/>
      <c r="E105" s="4"/>
      <c r="F105" s="70"/>
      <c r="G105" s="4"/>
      <c r="H105" s="4"/>
      <c r="I105" s="4"/>
      <c r="J105" s="4"/>
      <c r="K105" s="4"/>
      <c r="L105" s="4"/>
      <c r="O105" s="53"/>
    </row>
    <row r="106" spans="4:15" s="3" customFormat="1" x14ac:dyDescent="0.35">
      <c r="D106" s="18"/>
      <c r="E106" s="18"/>
      <c r="F106" s="71"/>
      <c r="G106" s="18"/>
      <c r="H106" s="18"/>
      <c r="I106" s="18"/>
      <c r="J106" s="18"/>
      <c r="K106" s="18"/>
      <c r="L106" s="18"/>
      <c r="O106" s="53"/>
    </row>
    <row r="107" spans="4:15" s="3" customFormat="1" ht="26.25" x14ac:dyDescent="0.35">
      <c r="D107" s="4"/>
      <c r="E107" s="4"/>
      <c r="F107" s="70"/>
      <c r="G107" s="4"/>
      <c r="H107" s="4"/>
      <c r="I107" s="4"/>
      <c r="J107" s="4"/>
      <c r="K107" s="4"/>
      <c r="L107" s="4"/>
      <c r="O107" s="53"/>
    </row>
    <row r="108" spans="4:15" s="3" customFormat="1" x14ac:dyDescent="0.35">
      <c r="D108" s="18"/>
      <c r="E108" s="18"/>
      <c r="F108" s="71"/>
      <c r="G108" s="18"/>
      <c r="H108" s="18"/>
      <c r="I108" s="18"/>
      <c r="J108" s="18"/>
      <c r="K108" s="18"/>
      <c r="L108" s="18"/>
      <c r="O108" s="53"/>
    </row>
    <row r="109" spans="4:15" s="3" customFormat="1" ht="26.25" x14ac:dyDescent="0.35">
      <c r="D109" s="4"/>
      <c r="E109" s="4"/>
      <c r="F109" s="70"/>
      <c r="G109" s="4"/>
      <c r="H109" s="4"/>
      <c r="I109" s="4"/>
      <c r="J109" s="4"/>
      <c r="K109" s="4"/>
      <c r="L109" s="4"/>
      <c r="O109" s="53"/>
    </row>
    <row r="110" spans="4:15" s="3" customFormat="1" x14ac:dyDescent="0.35">
      <c r="D110" s="18"/>
      <c r="E110" s="18"/>
      <c r="F110" s="71"/>
      <c r="G110" s="18"/>
      <c r="H110" s="18"/>
      <c r="I110" s="18"/>
      <c r="J110" s="18"/>
      <c r="K110" s="18"/>
      <c r="L110" s="18"/>
      <c r="O110" s="53"/>
    </row>
    <row r="111" spans="4:15" s="3" customFormat="1" ht="26.25" x14ac:dyDescent="0.35">
      <c r="D111" s="4"/>
      <c r="E111" s="4"/>
      <c r="F111" s="70"/>
      <c r="G111" s="4"/>
      <c r="H111" s="4"/>
      <c r="I111" s="4"/>
      <c r="J111" s="4"/>
      <c r="K111" s="4"/>
      <c r="L111" s="4"/>
      <c r="O111" s="53"/>
    </row>
    <row r="112" spans="4:15" s="3" customFormat="1" x14ac:dyDescent="0.35">
      <c r="D112" s="18"/>
      <c r="E112" s="18"/>
      <c r="F112" s="71"/>
      <c r="G112" s="18"/>
      <c r="H112" s="18"/>
      <c r="I112" s="18"/>
      <c r="J112" s="18"/>
      <c r="K112" s="18"/>
      <c r="L112" s="18"/>
      <c r="O112" s="53"/>
    </row>
    <row r="113" spans="4:15" s="3" customFormat="1" ht="26.25" x14ac:dyDescent="0.35">
      <c r="D113" s="4"/>
      <c r="E113" s="4"/>
      <c r="F113" s="70"/>
      <c r="G113" s="4"/>
      <c r="H113" s="4"/>
      <c r="I113" s="4"/>
      <c r="J113" s="4"/>
      <c r="K113" s="4"/>
      <c r="L113" s="4"/>
      <c r="O113" s="53"/>
    </row>
    <row r="114" spans="4:15" s="3" customFormat="1" x14ac:dyDescent="0.35">
      <c r="D114" s="18"/>
      <c r="E114" s="18"/>
      <c r="F114" s="71"/>
      <c r="G114" s="18"/>
      <c r="H114" s="18"/>
      <c r="I114" s="18"/>
      <c r="J114" s="18"/>
      <c r="K114" s="18"/>
      <c r="L114" s="18"/>
      <c r="O114" s="53"/>
    </row>
    <row r="115" spans="4:15" s="3" customFormat="1" ht="26.25" x14ac:dyDescent="0.35">
      <c r="D115" s="4"/>
      <c r="E115" s="4"/>
      <c r="F115" s="70"/>
      <c r="G115" s="4"/>
      <c r="H115" s="4"/>
      <c r="I115" s="4"/>
      <c r="J115" s="4"/>
      <c r="K115" s="4"/>
      <c r="L115" s="4"/>
      <c r="O115" s="53"/>
    </row>
    <row r="116" spans="4:15" s="3" customFormat="1" x14ac:dyDescent="0.35">
      <c r="D116" s="18"/>
      <c r="E116" s="18"/>
      <c r="F116" s="71"/>
      <c r="G116" s="18"/>
      <c r="H116" s="18"/>
      <c r="I116" s="18"/>
      <c r="J116" s="18"/>
      <c r="K116" s="18"/>
      <c r="L116" s="18"/>
      <c r="O116" s="53"/>
    </row>
    <row r="117" spans="4:15" ht="26.25" x14ac:dyDescent="0.35">
      <c r="D117" s="4"/>
      <c r="E117" s="4"/>
      <c r="F117" s="70"/>
      <c r="G117" s="4"/>
      <c r="H117" s="4"/>
      <c r="I117" s="4"/>
      <c r="J117" s="4"/>
      <c r="K117" s="4"/>
      <c r="L117" s="4"/>
    </row>
    <row r="118" spans="4:15" x14ac:dyDescent="0.35">
      <c r="D118" s="5"/>
      <c r="E118" s="5"/>
      <c r="F118" s="72"/>
      <c r="G118" s="5"/>
      <c r="H118" s="5"/>
      <c r="I118" s="5"/>
      <c r="J118" s="5"/>
      <c r="K118" s="5"/>
      <c r="L118" s="5"/>
    </row>
    <row r="119" spans="4:15" ht="26.25" x14ac:dyDescent="0.35">
      <c r="D119" s="4"/>
      <c r="E119" s="4"/>
      <c r="F119" s="70"/>
      <c r="G119" s="4"/>
      <c r="H119" s="4"/>
      <c r="I119" s="4"/>
      <c r="J119" s="4"/>
      <c r="K119" s="4"/>
      <c r="L119" s="4"/>
    </row>
    <row r="120" spans="4:15" x14ac:dyDescent="0.35">
      <c r="D120" s="5"/>
      <c r="E120" s="5"/>
      <c r="F120" s="72"/>
      <c r="G120" s="5"/>
      <c r="H120" s="5"/>
      <c r="I120" s="5"/>
      <c r="J120" s="5"/>
      <c r="K120" s="5"/>
      <c r="L120" s="5"/>
    </row>
    <row r="121" spans="4:15" ht="26.25" x14ac:dyDescent="0.35">
      <c r="D121" s="4"/>
      <c r="E121" s="4"/>
      <c r="F121" s="70"/>
      <c r="G121" s="4"/>
      <c r="H121" s="4"/>
      <c r="I121" s="4"/>
      <c r="J121" s="4"/>
      <c r="K121" s="4"/>
      <c r="L121" s="4"/>
    </row>
    <row r="122" spans="4:15" x14ac:dyDescent="0.35">
      <c r="D122" s="5"/>
      <c r="E122" s="5"/>
      <c r="F122" s="72"/>
      <c r="G122" s="5"/>
      <c r="H122" s="5"/>
      <c r="I122" s="5"/>
      <c r="J122" s="5"/>
      <c r="K122" s="5"/>
      <c r="L122" s="5"/>
    </row>
    <row r="123" spans="4:15" ht="26.25" x14ac:dyDescent="0.35">
      <c r="D123" s="4"/>
      <c r="E123" s="4"/>
      <c r="F123" s="70"/>
      <c r="G123" s="4"/>
      <c r="H123" s="4"/>
      <c r="I123" s="4"/>
      <c r="J123" s="4"/>
      <c r="K123" s="4"/>
      <c r="L123" s="4"/>
    </row>
    <row r="124" spans="4:15" x14ac:dyDescent="0.35">
      <c r="D124" s="5"/>
      <c r="E124" s="5"/>
      <c r="F124" s="72"/>
      <c r="G124" s="5"/>
      <c r="H124" s="5"/>
      <c r="I124" s="5"/>
      <c r="J124" s="5"/>
      <c r="K124" s="5"/>
      <c r="L124" s="5"/>
    </row>
    <row r="125" spans="4:15" ht="26.25" x14ac:dyDescent="0.35">
      <c r="D125" s="4"/>
      <c r="E125" s="4"/>
      <c r="F125" s="70"/>
      <c r="G125" s="4"/>
      <c r="H125" s="4"/>
      <c r="I125" s="4"/>
      <c r="J125" s="4"/>
      <c r="K125" s="4"/>
      <c r="L125" s="4"/>
    </row>
    <row r="126" spans="4:15" x14ac:dyDescent="0.35">
      <c r="D126" s="5"/>
      <c r="E126" s="5"/>
      <c r="F126" s="72"/>
      <c r="G126" s="5"/>
      <c r="H126" s="5"/>
      <c r="I126" s="5"/>
      <c r="J126" s="5"/>
      <c r="K126" s="5"/>
      <c r="L126" s="5"/>
    </row>
    <row r="127" spans="4:15" ht="26.25" x14ac:dyDescent="0.35">
      <c r="D127" s="4"/>
      <c r="E127" s="4"/>
      <c r="F127" s="70"/>
      <c r="G127" s="4"/>
      <c r="H127" s="4"/>
      <c r="I127" s="4"/>
      <c r="J127" s="4"/>
      <c r="K127" s="4"/>
      <c r="L127" s="4"/>
    </row>
    <row r="128" spans="4:15" x14ac:dyDescent="0.35">
      <c r="D128" s="5"/>
      <c r="E128" s="5"/>
      <c r="F128" s="72"/>
      <c r="G128" s="5"/>
      <c r="H128" s="5"/>
      <c r="I128" s="5"/>
      <c r="J128" s="5"/>
      <c r="K128" s="5"/>
      <c r="L128" s="5"/>
    </row>
    <row r="129" spans="4:12" ht="26.25" x14ac:dyDescent="0.35">
      <c r="D129" s="4"/>
      <c r="E129" s="4"/>
      <c r="F129" s="70"/>
      <c r="G129" s="4"/>
      <c r="H129" s="4"/>
      <c r="I129" s="4"/>
      <c r="J129" s="4"/>
      <c r="K129" s="4"/>
      <c r="L129" s="4"/>
    </row>
    <row r="130" spans="4:12" x14ac:dyDescent="0.35">
      <c r="D130" s="5"/>
      <c r="E130" s="5"/>
      <c r="F130" s="72"/>
      <c r="G130" s="5"/>
      <c r="H130" s="5"/>
      <c r="I130" s="5"/>
      <c r="J130" s="5"/>
      <c r="K130" s="5"/>
      <c r="L130" s="5"/>
    </row>
    <row r="131" spans="4:12" ht="26.25" x14ac:dyDescent="0.35">
      <c r="D131" s="4"/>
      <c r="E131" s="4"/>
      <c r="F131" s="70"/>
      <c r="G131" s="4"/>
      <c r="H131" s="4"/>
      <c r="I131" s="4"/>
      <c r="J131" s="4"/>
      <c r="K131" s="4"/>
      <c r="L131" s="4"/>
    </row>
    <row r="132" spans="4:12" x14ac:dyDescent="0.35">
      <c r="D132" s="5"/>
      <c r="E132" s="5"/>
      <c r="F132" s="72"/>
      <c r="G132" s="5"/>
      <c r="H132" s="5"/>
      <c r="I132" s="5"/>
      <c r="J132" s="5"/>
      <c r="K132" s="5"/>
      <c r="L132" s="5"/>
    </row>
    <row r="133" spans="4:12" ht="26.25" x14ac:dyDescent="0.35">
      <c r="D133" s="4"/>
      <c r="E133" s="4"/>
      <c r="F133" s="70"/>
      <c r="G133" s="4"/>
      <c r="H133" s="4"/>
      <c r="I133" s="4"/>
      <c r="J133" s="4"/>
      <c r="K133" s="4"/>
      <c r="L133" s="4"/>
    </row>
    <row r="134" spans="4:12" x14ac:dyDescent="0.35">
      <c r="D134" s="5"/>
      <c r="E134" s="5"/>
      <c r="F134" s="72"/>
      <c r="G134" s="5"/>
      <c r="H134" s="5"/>
      <c r="I134" s="5"/>
      <c r="J134" s="5"/>
      <c r="K134" s="5"/>
      <c r="L134" s="5"/>
    </row>
    <row r="135" spans="4:12" ht="26.25" x14ac:dyDescent="0.35">
      <c r="D135" s="4"/>
      <c r="E135" s="4"/>
      <c r="F135" s="70"/>
      <c r="G135" s="4"/>
      <c r="H135" s="4"/>
      <c r="I135" s="4"/>
      <c r="J135" s="4"/>
      <c r="K135" s="4"/>
      <c r="L135" s="4"/>
    </row>
    <row r="136" spans="4:12" x14ac:dyDescent="0.35">
      <c r="D136" s="5"/>
      <c r="E136" s="5"/>
      <c r="F136" s="72"/>
      <c r="G136" s="5"/>
      <c r="H136" s="5"/>
      <c r="I136" s="5"/>
      <c r="J136" s="5"/>
      <c r="K136" s="5"/>
      <c r="L136" s="5"/>
    </row>
    <row r="137" spans="4:12" ht="26.25" x14ac:dyDescent="0.35">
      <c r="D137" s="4"/>
      <c r="E137" s="4"/>
      <c r="F137" s="70"/>
      <c r="G137" s="4"/>
      <c r="H137" s="4"/>
      <c r="I137" s="4"/>
      <c r="J137" s="4"/>
      <c r="K137" s="4"/>
      <c r="L137" s="4"/>
    </row>
    <row r="138" spans="4:12" x14ac:dyDescent="0.35">
      <c r="D138" s="5"/>
      <c r="E138" s="5"/>
      <c r="F138" s="72"/>
      <c r="G138" s="5"/>
      <c r="H138" s="5"/>
      <c r="I138" s="5"/>
      <c r="J138" s="5"/>
      <c r="K138" s="5"/>
      <c r="L138" s="5"/>
    </row>
    <row r="139" spans="4:12" ht="26.25" x14ac:dyDescent="0.35">
      <c r="D139" s="4"/>
      <c r="E139" s="4"/>
      <c r="F139" s="70"/>
      <c r="G139" s="4"/>
      <c r="H139" s="4"/>
      <c r="I139" s="4"/>
      <c r="J139" s="4"/>
      <c r="K139" s="4"/>
      <c r="L139" s="4"/>
    </row>
    <row r="140" spans="4:12" x14ac:dyDescent="0.35">
      <c r="D140" s="5"/>
      <c r="E140" s="5"/>
      <c r="F140" s="72"/>
      <c r="G140" s="5"/>
      <c r="H140" s="5"/>
      <c r="I140" s="5"/>
      <c r="J140" s="5"/>
      <c r="K140" s="5"/>
      <c r="L140" s="5"/>
    </row>
    <row r="141" spans="4:12" ht="26.25" x14ac:dyDescent="0.35">
      <c r="D141" s="4"/>
      <c r="E141" s="4"/>
      <c r="F141" s="70"/>
      <c r="G141" s="4"/>
      <c r="H141" s="4"/>
      <c r="I141" s="4"/>
      <c r="J141" s="4"/>
      <c r="K141" s="4"/>
      <c r="L141" s="4"/>
    </row>
    <row r="142" spans="4:12" x14ac:dyDescent="0.35">
      <c r="D142" s="5"/>
      <c r="E142" s="5"/>
      <c r="F142" s="72"/>
      <c r="G142" s="5"/>
      <c r="H142" s="5"/>
      <c r="I142" s="5"/>
      <c r="J142" s="5"/>
      <c r="K142" s="5"/>
      <c r="L142" s="5"/>
    </row>
    <row r="143" spans="4:12" ht="26.25" x14ac:dyDescent="0.35">
      <c r="D143" s="4"/>
      <c r="E143" s="4"/>
      <c r="F143" s="70"/>
      <c r="G143" s="4"/>
      <c r="H143" s="4"/>
      <c r="I143" s="4"/>
      <c r="J143" s="4"/>
      <c r="K143" s="4"/>
      <c r="L143" s="4"/>
    </row>
    <row r="144" spans="4:12" x14ac:dyDescent="0.35">
      <c r="D144" s="5"/>
      <c r="E144" s="5"/>
      <c r="F144" s="72"/>
      <c r="G144" s="5"/>
      <c r="H144" s="5"/>
      <c r="I144" s="5"/>
      <c r="J144" s="5"/>
      <c r="K144" s="5"/>
      <c r="L144" s="5"/>
    </row>
    <row r="145" spans="4:12" ht="26.25" x14ac:dyDescent="0.35">
      <c r="D145" s="4"/>
      <c r="E145" s="4"/>
      <c r="F145" s="70"/>
      <c r="G145" s="4"/>
      <c r="H145" s="4"/>
      <c r="I145" s="4"/>
      <c r="J145" s="4"/>
      <c r="K145" s="4"/>
      <c r="L145" s="4"/>
    </row>
    <row r="146" spans="4:12" x14ac:dyDescent="0.35">
      <c r="D146" s="5"/>
      <c r="E146" s="5"/>
      <c r="F146" s="72"/>
      <c r="G146" s="5"/>
      <c r="H146" s="5"/>
      <c r="I146" s="5"/>
      <c r="J146" s="5"/>
      <c r="K146" s="5"/>
      <c r="L146" s="5"/>
    </row>
    <row r="147" spans="4:12" ht="26.25" x14ac:dyDescent="0.35">
      <c r="D147" s="4"/>
      <c r="E147" s="4"/>
      <c r="F147" s="70"/>
      <c r="G147" s="4"/>
      <c r="H147" s="4"/>
      <c r="I147" s="4"/>
      <c r="J147" s="4"/>
      <c r="K147" s="4"/>
      <c r="L147" s="4"/>
    </row>
    <row r="148" spans="4:12" x14ac:dyDescent="0.35">
      <c r="D148" s="5"/>
      <c r="E148" s="5"/>
      <c r="F148" s="72"/>
      <c r="G148" s="5"/>
      <c r="H148" s="5"/>
      <c r="I148" s="5"/>
      <c r="J148" s="5"/>
      <c r="K148" s="5"/>
      <c r="L148" s="5"/>
    </row>
    <row r="149" spans="4:12" ht="26.25" x14ac:dyDescent="0.35">
      <c r="D149" s="4"/>
      <c r="E149" s="4"/>
      <c r="F149" s="70"/>
      <c r="G149" s="4"/>
      <c r="H149" s="4"/>
      <c r="I149" s="4"/>
      <c r="J149" s="4"/>
      <c r="K149" s="4"/>
      <c r="L149" s="4"/>
    </row>
    <row r="150" spans="4:12" x14ac:dyDescent="0.35">
      <c r="D150" s="5"/>
      <c r="E150" s="5"/>
      <c r="F150" s="72"/>
      <c r="G150" s="5"/>
      <c r="H150" s="5"/>
      <c r="I150" s="5"/>
      <c r="J150" s="5"/>
      <c r="K150" s="5"/>
      <c r="L150" s="5"/>
    </row>
    <row r="151" spans="4:12" ht="26.25" x14ac:dyDescent="0.35">
      <c r="D151" s="4"/>
      <c r="E151" s="4"/>
      <c r="F151" s="70"/>
      <c r="G151" s="4"/>
      <c r="H151" s="4"/>
      <c r="I151" s="4"/>
      <c r="J151" s="4"/>
      <c r="K151" s="4"/>
      <c r="L151" s="4"/>
    </row>
    <row r="152" spans="4:12" x14ac:dyDescent="0.35">
      <c r="D152" s="5"/>
      <c r="E152" s="5"/>
      <c r="F152" s="72"/>
      <c r="G152" s="5"/>
      <c r="H152" s="5"/>
      <c r="I152" s="5"/>
      <c r="J152" s="5"/>
      <c r="K152" s="5"/>
      <c r="L152" s="5"/>
    </row>
    <row r="153" spans="4:12" ht="26.25" x14ac:dyDescent="0.35">
      <c r="D153" s="4"/>
      <c r="E153" s="4"/>
      <c r="F153" s="70"/>
      <c r="G153" s="4"/>
      <c r="H153" s="4"/>
      <c r="I153" s="4"/>
      <c r="J153" s="4"/>
      <c r="K153" s="4"/>
      <c r="L153" s="4"/>
    </row>
    <row r="154" spans="4:12" x14ac:dyDescent="0.35">
      <c r="D154" s="5"/>
      <c r="E154" s="5"/>
      <c r="F154" s="72"/>
      <c r="G154" s="5"/>
      <c r="H154" s="5"/>
      <c r="I154" s="5"/>
      <c r="J154" s="5"/>
      <c r="K154" s="5"/>
      <c r="L154" s="5"/>
    </row>
    <row r="155" spans="4:12" ht="26.25" x14ac:dyDescent="0.35">
      <c r="D155" s="4"/>
      <c r="E155" s="4"/>
      <c r="F155" s="70"/>
      <c r="G155" s="4"/>
      <c r="H155" s="4"/>
      <c r="I155" s="4"/>
      <c r="J155" s="4"/>
      <c r="K155" s="4"/>
      <c r="L155" s="4"/>
    </row>
    <row r="156" spans="4:12" x14ac:dyDescent="0.35">
      <c r="D156" s="5"/>
      <c r="E156" s="5"/>
      <c r="F156" s="72"/>
      <c r="G156" s="5"/>
      <c r="H156" s="5"/>
      <c r="I156" s="5"/>
      <c r="J156" s="5"/>
      <c r="K156" s="5"/>
      <c r="L156" s="5"/>
    </row>
    <row r="157" spans="4:12" ht="26.25" x14ac:dyDescent="0.35">
      <c r="D157" s="4"/>
      <c r="E157" s="4"/>
      <c r="F157" s="70"/>
      <c r="G157" s="4"/>
      <c r="H157" s="4"/>
      <c r="I157" s="4"/>
      <c r="J157" s="4"/>
      <c r="K157" s="4"/>
      <c r="L157" s="4"/>
    </row>
    <row r="158" spans="4:12" x14ac:dyDescent="0.35">
      <c r="D158" s="5"/>
      <c r="E158" s="5"/>
      <c r="F158" s="72"/>
      <c r="G158" s="5"/>
      <c r="H158" s="5"/>
      <c r="I158" s="5"/>
      <c r="J158" s="5"/>
      <c r="K158" s="5"/>
      <c r="L158" s="5"/>
    </row>
    <row r="159" spans="4:12" ht="26.25" x14ac:dyDescent="0.35">
      <c r="D159" s="4"/>
      <c r="E159" s="4"/>
      <c r="F159" s="70"/>
      <c r="G159" s="4"/>
      <c r="H159" s="4"/>
      <c r="I159" s="4"/>
      <c r="J159" s="4"/>
      <c r="K159" s="4"/>
      <c r="L159" s="4"/>
    </row>
    <row r="160" spans="4:12" x14ac:dyDescent="0.35">
      <c r="D160" s="5"/>
      <c r="E160" s="5"/>
      <c r="F160" s="72"/>
      <c r="G160" s="5"/>
      <c r="H160" s="5"/>
      <c r="I160" s="5"/>
      <c r="J160" s="5"/>
      <c r="K160" s="5"/>
      <c r="L160" s="5"/>
    </row>
    <row r="161" spans="4:12" ht="26.25" x14ac:dyDescent="0.35">
      <c r="D161" s="4"/>
      <c r="E161" s="4"/>
      <c r="F161" s="70"/>
      <c r="G161" s="4"/>
      <c r="H161" s="4"/>
      <c r="I161" s="4"/>
      <c r="J161" s="4"/>
      <c r="K161" s="4"/>
      <c r="L161" s="4"/>
    </row>
    <row r="162" spans="4:12" x14ac:dyDescent="0.35">
      <c r="D162" s="5"/>
      <c r="E162" s="5"/>
      <c r="F162" s="72"/>
      <c r="G162" s="5"/>
      <c r="H162" s="5"/>
      <c r="I162" s="5"/>
      <c r="J162" s="5"/>
      <c r="K162" s="5"/>
      <c r="L162" s="5"/>
    </row>
    <row r="163" spans="4:12" ht="26.25" x14ac:dyDescent="0.35">
      <c r="D163" s="4"/>
      <c r="E163" s="4"/>
      <c r="F163" s="70"/>
      <c r="G163" s="4"/>
      <c r="H163" s="4"/>
      <c r="I163" s="4"/>
      <c r="J163" s="4"/>
      <c r="K163" s="4"/>
      <c r="L163" s="4"/>
    </row>
    <row r="164" spans="4:12" x14ac:dyDescent="0.35">
      <c r="D164" s="5"/>
      <c r="E164" s="5"/>
      <c r="F164" s="72"/>
      <c r="G164" s="5"/>
      <c r="H164" s="5"/>
      <c r="I164" s="5"/>
      <c r="J164" s="5"/>
      <c r="K164" s="5"/>
      <c r="L164" s="5"/>
    </row>
    <row r="165" spans="4:12" ht="26.25" x14ac:dyDescent="0.35">
      <c r="D165" s="4"/>
      <c r="E165" s="4"/>
      <c r="F165" s="70"/>
      <c r="G165" s="4"/>
      <c r="H165" s="4"/>
      <c r="I165" s="4"/>
      <c r="J165" s="4"/>
      <c r="K165" s="4"/>
      <c r="L165" s="4"/>
    </row>
    <row r="166" spans="4:12" x14ac:dyDescent="0.35">
      <c r="D166" s="5"/>
      <c r="E166" s="5"/>
      <c r="F166" s="72"/>
      <c r="G166" s="5"/>
      <c r="H166" s="5"/>
      <c r="I166" s="5"/>
      <c r="J166" s="5"/>
      <c r="K166" s="5"/>
      <c r="L166" s="5"/>
    </row>
    <row r="167" spans="4:12" ht="26.25" x14ac:dyDescent="0.35">
      <c r="D167" s="4"/>
      <c r="E167" s="4"/>
      <c r="F167" s="70"/>
      <c r="G167" s="4"/>
      <c r="H167" s="4"/>
      <c r="I167" s="4"/>
      <c r="J167" s="4"/>
      <c r="K167" s="4"/>
      <c r="L167" s="4"/>
    </row>
    <row r="168" spans="4:12" x14ac:dyDescent="0.35">
      <c r="D168" s="5"/>
      <c r="E168" s="5"/>
      <c r="F168" s="72"/>
      <c r="G168" s="5"/>
      <c r="H168" s="5"/>
      <c r="I168" s="5"/>
      <c r="J168" s="5"/>
      <c r="K168" s="5"/>
      <c r="L168" s="5"/>
    </row>
    <row r="169" spans="4:12" ht="26.25" x14ac:dyDescent="0.35">
      <c r="D169" s="4"/>
      <c r="E169" s="4"/>
      <c r="F169" s="70"/>
      <c r="G169" s="4"/>
      <c r="H169" s="4"/>
      <c r="I169" s="4"/>
      <c r="J169" s="4"/>
      <c r="K169" s="4"/>
      <c r="L169" s="4"/>
    </row>
    <row r="170" spans="4:12" x14ac:dyDescent="0.35">
      <c r="D170" s="5"/>
      <c r="E170" s="5"/>
      <c r="F170" s="72"/>
      <c r="G170" s="5"/>
      <c r="H170" s="5"/>
      <c r="I170" s="5"/>
      <c r="J170" s="5"/>
      <c r="K170" s="5"/>
      <c r="L170" s="5"/>
    </row>
    <row r="171" spans="4:12" ht="26.25" x14ac:dyDescent="0.35">
      <c r="D171" s="4"/>
      <c r="E171" s="4"/>
      <c r="F171" s="70"/>
      <c r="G171" s="4"/>
      <c r="H171" s="4"/>
      <c r="I171" s="4"/>
      <c r="J171" s="4"/>
      <c r="K171" s="4"/>
      <c r="L171" s="4"/>
    </row>
    <row r="172" spans="4:12" x14ac:dyDescent="0.35">
      <c r="D172" s="5"/>
      <c r="E172" s="5"/>
      <c r="F172" s="72"/>
      <c r="G172" s="5"/>
      <c r="H172" s="5"/>
      <c r="I172" s="5"/>
      <c r="J172" s="5"/>
      <c r="K172" s="5"/>
      <c r="L172" s="5"/>
    </row>
    <row r="173" spans="4:12" ht="26.25" x14ac:dyDescent="0.35">
      <c r="D173" s="4"/>
      <c r="E173" s="4"/>
      <c r="F173" s="70"/>
      <c r="G173" s="4"/>
      <c r="H173" s="4"/>
      <c r="I173" s="4"/>
      <c r="J173" s="4"/>
      <c r="K173" s="4"/>
      <c r="L173" s="4"/>
    </row>
    <row r="174" spans="4:12" x14ac:dyDescent="0.35">
      <c r="D174" s="5"/>
      <c r="E174" s="5"/>
      <c r="F174" s="72"/>
      <c r="G174" s="5"/>
      <c r="H174" s="5"/>
      <c r="I174" s="5"/>
      <c r="J174" s="5"/>
      <c r="K174" s="5"/>
      <c r="L174" s="5"/>
    </row>
    <row r="175" spans="4:12" ht="26.25" x14ac:dyDescent="0.35">
      <c r="D175" s="4"/>
      <c r="E175" s="4"/>
      <c r="F175" s="70"/>
      <c r="G175" s="4"/>
      <c r="H175" s="4"/>
      <c r="I175" s="4"/>
      <c r="J175" s="4"/>
      <c r="K175" s="4"/>
      <c r="L175" s="4"/>
    </row>
    <row r="176" spans="4:12" x14ac:dyDescent="0.35">
      <c r="D176" s="5"/>
      <c r="E176" s="5"/>
      <c r="F176" s="72"/>
      <c r="G176" s="5"/>
      <c r="H176" s="5"/>
      <c r="I176" s="5"/>
      <c r="J176" s="5"/>
      <c r="K176" s="5"/>
      <c r="L176" s="5"/>
    </row>
    <row r="177" spans="4:12" ht="26.25" x14ac:dyDescent="0.35">
      <c r="D177" s="4"/>
      <c r="E177" s="4"/>
      <c r="F177" s="70"/>
      <c r="G177" s="4"/>
      <c r="H177" s="4"/>
      <c r="I177" s="4"/>
      <c r="J177" s="4"/>
      <c r="K177" s="4"/>
      <c r="L177" s="4"/>
    </row>
    <row r="178" spans="4:12" x14ac:dyDescent="0.35">
      <c r="D178" s="5"/>
      <c r="E178" s="5"/>
      <c r="F178" s="72"/>
      <c r="G178" s="5"/>
      <c r="H178" s="5"/>
      <c r="I178" s="5"/>
      <c r="J178" s="5"/>
      <c r="K178" s="5"/>
      <c r="L178" s="5"/>
    </row>
    <row r="179" spans="4:12" ht="26.25" x14ac:dyDescent="0.35">
      <c r="D179" s="4"/>
      <c r="E179" s="4"/>
      <c r="F179" s="70"/>
      <c r="G179" s="4"/>
      <c r="H179" s="4"/>
      <c r="I179" s="4"/>
      <c r="J179" s="4"/>
      <c r="K179" s="4"/>
      <c r="L179" s="4"/>
    </row>
    <row r="180" spans="4:12" x14ac:dyDescent="0.35">
      <c r="D180" s="5"/>
      <c r="E180" s="5"/>
      <c r="F180" s="72"/>
      <c r="G180" s="5"/>
      <c r="H180" s="5"/>
      <c r="I180" s="5"/>
      <c r="J180" s="5"/>
      <c r="K180" s="5"/>
      <c r="L180" s="5"/>
    </row>
    <row r="181" spans="4:12" ht="26.25" x14ac:dyDescent="0.35">
      <c r="D181" s="4"/>
      <c r="E181" s="4"/>
      <c r="F181" s="70"/>
      <c r="G181" s="4"/>
      <c r="H181" s="4"/>
      <c r="I181" s="4"/>
      <c r="J181" s="4"/>
      <c r="K181" s="4"/>
      <c r="L181" s="4"/>
    </row>
    <row r="182" spans="4:12" x14ac:dyDescent="0.35">
      <c r="D182" s="5"/>
      <c r="E182" s="5"/>
      <c r="F182" s="72"/>
      <c r="G182" s="5"/>
      <c r="H182" s="5"/>
      <c r="I182" s="5"/>
      <c r="J182" s="5"/>
      <c r="K182" s="5"/>
      <c r="L182" s="5"/>
    </row>
    <row r="183" spans="4:12" ht="26.25" x14ac:dyDescent="0.35">
      <c r="D183" s="4"/>
      <c r="E183" s="4"/>
      <c r="F183" s="70"/>
      <c r="G183" s="4"/>
      <c r="H183" s="4"/>
      <c r="I183" s="4"/>
      <c r="J183" s="4"/>
      <c r="K183" s="4"/>
      <c r="L183" s="4"/>
    </row>
    <row r="184" spans="4:12" x14ac:dyDescent="0.35">
      <c r="D184" s="5"/>
      <c r="E184" s="5"/>
      <c r="F184" s="72"/>
      <c r="G184" s="5"/>
      <c r="H184" s="5"/>
      <c r="I184" s="5"/>
      <c r="J184" s="5"/>
      <c r="K184" s="5"/>
      <c r="L184" s="5"/>
    </row>
    <row r="185" spans="4:12" ht="26.25" x14ac:dyDescent="0.35">
      <c r="D185" s="4"/>
      <c r="E185" s="4"/>
      <c r="F185" s="70"/>
      <c r="G185" s="4"/>
      <c r="H185" s="4"/>
      <c r="I185" s="4"/>
      <c r="J185" s="4"/>
      <c r="K185" s="4"/>
      <c r="L185" s="4"/>
    </row>
    <row r="186" spans="4:12" x14ac:dyDescent="0.35">
      <c r="D186" s="5"/>
      <c r="E186" s="5"/>
      <c r="F186" s="72"/>
      <c r="G186" s="5"/>
      <c r="H186" s="5"/>
      <c r="I186" s="5"/>
      <c r="J186" s="5"/>
      <c r="K186" s="5"/>
      <c r="L186" s="5"/>
    </row>
    <row r="187" spans="4:12" ht="26.25" x14ac:dyDescent="0.35">
      <c r="D187" s="4"/>
      <c r="E187" s="4"/>
      <c r="F187" s="70"/>
      <c r="G187" s="4"/>
      <c r="H187" s="4"/>
      <c r="I187" s="4"/>
      <c r="J187" s="4"/>
      <c r="K187" s="4"/>
      <c r="L187" s="4"/>
    </row>
    <row r="188" spans="4:12" x14ac:dyDescent="0.35">
      <c r="D188" s="5"/>
      <c r="E188" s="5"/>
      <c r="F188" s="72"/>
      <c r="G188" s="5"/>
      <c r="H188" s="5"/>
      <c r="I188" s="5"/>
      <c r="J188" s="5"/>
      <c r="K188" s="5"/>
      <c r="L188" s="5"/>
    </row>
    <row r="189" spans="4:12" ht="26.25" x14ac:dyDescent="0.35">
      <c r="D189" s="4"/>
      <c r="E189" s="4"/>
      <c r="F189" s="70"/>
      <c r="G189" s="4"/>
      <c r="H189" s="4"/>
      <c r="I189" s="4"/>
      <c r="J189" s="4"/>
      <c r="K189" s="4"/>
      <c r="L189" s="4"/>
    </row>
    <row r="190" spans="4:12" x14ac:dyDescent="0.35">
      <c r="D190" s="5"/>
      <c r="E190" s="5"/>
      <c r="F190" s="72"/>
      <c r="G190" s="5"/>
      <c r="H190" s="5"/>
      <c r="I190" s="5"/>
      <c r="J190" s="5"/>
      <c r="K190" s="5"/>
      <c r="L190" s="5"/>
    </row>
    <row r="191" spans="4:12" ht="26.25" x14ac:dyDescent="0.35">
      <c r="D191" s="4"/>
      <c r="E191" s="4"/>
      <c r="F191" s="70"/>
      <c r="G191" s="4"/>
      <c r="H191" s="4"/>
      <c r="I191" s="4"/>
      <c r="J191" s="4"/>
      <c r="K191" s="4"/>
      <c r="L191" s="4"/>
    </row>
    <row r="192" spans="4:12" x14ac:dyDescent="0.35">
      <c r="D192" s="5"/>
      <c r="E192" s="5"/>
      <c r="F192" s="72"/>
      <c r="G192" s="5"/>
      <c r="H192" s="5"/>
      <c r="I192" s="5"/>
      <c r="J192" s="5"/>
      <c r="K192" s="5"/>
      <c r="L192" s="5"/>
    </row>
    <row r="193" spans="4:12" ht="26.25" x14ac:dyDescent="0.35">
      <c r="D193" s="4"/>
      <c r="E193" s="4"/>
      <c r="F193" s="70"/>
      <c r="G193" s="4"/>
      <c r="H193" s="4"/>
      <c r="I193" s="4"/>
      <c r="J193" s="4"/>
      <c r="K193" s="4"/>
      <c r="L193" s="4"/>
    </row>
    <row r="194" spans="4:12" x14ac:dyDescent="0.35">
      <c r="D194" s="5"/>
      <c r="E194" s="5"/>
      <c r="F194" s="72"/>
      <c r="G194" s="5"/>
      <c r="H194" s="5"/>
      <c r="I194" s="5"/>
      <c r="J194" s="5"/>
      <c r="K194" s="5"/>
      <c r="L194" s="5"/>
    </row>
    <row r="195" spans="4:12" ht="26.25" x14ac:dyDescent="0.35">
      <c r="D195" s="4"/>
      <c r="E195" s="4"/>
      <c r="F195" s="70"/>
      <c r="G195" s="4"/>
      <c r="H195" s="4"/>
      <c r="I195" s="4"/>
      <c r="J195" s="4"/>
      <c r="K195" s="4"/>
      <c r="L195" s="4"/>
    </row>
    <row r="196" spans="4:12" x14ac:dyDescent="0.35">
      <c r="D196" s="5"/>
      <c r="E196" s="5"/>
      <c r="F196" s="72"/>
      <c r="G196" s="5"/>
      <c r="H196" s="5"/>
      <c r="I196" s="5"/>
      <c r="J196" s="5"/>
      <c r="K196" s="5"/>
      <c r="L196" s="5"/>
    </row>
    <row r="197" spans="4:12" ht="26.25" x14ac:dyDescent="0.35">
      <c r="D197" s="4"/>
      <c r="E197" s="4"/>
      <c r="F197" s="70"/>
      <c r="G197" s="4"/>
      <c r="H197" s="4"/>
      <c r="I197" s="4"/>
      <c r="J197" s="4"/>
      <c r="K197" s="4"/>
      <c r="L197" s="4"/>
    </row>
    <row r="198" spans="4:12" x14ac:dyDescent="0.35">
      <c r="D198" s="5"/>
      <c r="E198" s="5"/>
      <c r="F198" s="72"/>
      <c r="G198" s="5"/>
      <c r="H198" s="5"/>
      <c r="I198" s="5"/>
      <c r="J198" s="5"/>
      <c r="K198" s="5"/>
      <c r="L198" s="5"/>
    </row>
    <row r="199" spans="4:12" ht="26.25" x14ac:dyDescent="0.35">
      <c r="D199" s="4"/>
      <c r="E199" s="4"/>
      <c r="F199" s="70"/>
      <c r="G199" s="4"/>
      <c r="H199" s="4"/>
      <c r="I199" s="4"/>
      <c r="J199" s="4"/>
      <c r="K199" s="4"/>
      <c r="L199" s="4"/>
    </row>
    <row r="200" spans="4:12" x14ac:dyDescent="0.35">
      <c r="D200" s="5"/>
      <c r="E200" s="5"/>
      <c r="F200" s="72"/>
      <c r="G200" s="5"/>
      <c r="H200" s="5"/>
      <c r="I200" s="5"/>
      <c r="J200" s="5"/>
      <c r="K200" s="5"/>
      <c r="L200" s="5"/>
    </row>
    <row r="201" spans="4:12" ht="26.25" x14ac:dyDescent="0.35">
      <c r="D201" s="4"/>
      <c r="E201" s="4"/>
      <c r="F201" s="70"/>
      <c r="G201" s="4"/>
      <c r="H201" s="4"/>
      <c r="I201" s="4"/>
      <c r="J201" s="4"/>
      <c r="K201" s="4"/>
      <c r="L201" s="4"/>
    </row>
    <row r="202" spans="4:12" x14ac:dyDescent="0.35">
      <c r="D202" s="5"/>
      <c r="E202" s="5"/>
      <c r="F202" s="72"/>
      <c r="G202" s="5"/>
      <c r="H202" s="5"/>
      <c r="I202" s="5"/>
      <c r="J202" s="5"/>
      <c r="K202" s="5"/>
      <c r="L202" s="5"/>
    </row>
    <row r="203" spans="4:12" ht="26.25" x14ac:dyDescent="0.35">
      <c r="D203" s="4"/>
      <c r="E203" s="4"/>
      <c r="F203" s="70"/>
      <c r="G203" s="4"/>
      <c r="H203" s="4"/>
      <c r="I203" s="4"/>
      <c r="J203" s="4"/>
      <c r="K203" s="4"/>
      <c r="L203" s="4"/>
    </row>
    <row r="204" spans="4:12" x14ac:dyDescent="0.35">
      <c r="D204" s="5"/>
      <c r="E204" s="5"/>
      <c r="F204" s="72"/>
      <c r="G204" s="5"/>
      <c r="H204" s="5"/>
      <c r="I204" s="5"/>
      <c r="J204" s="5"/>
      <c r="K204" s="5"/>
      <c r="L204" s="5"/>
    </row>
    <row r="205" spans="4:12" ht="26.25" x14ac:dyDescent="0.35">
      <c r="D205" s="4"/>
      <c r="E205" s="4"/>
      <c r="F205" s="70"/>
      <c r="G205" s="4"/>
      <c r="H205" s="4"/>
      <c r="I205" s="4"/>
      <c r="J205" s="4"/>
      <c r="K205" s="4"/>
      <c r="L205" s="4"/>
    </row>
  </sheetData>
  <sortState ref="A5:Q57">
    <sortCondition ref="F5:F57"/>
  </sortState>
  <mergeCells count="2">
    <mergeCell ref="A2:M2"/>
    <mergeCell ref="A3:M3"/>
  </mergeCells>
  <pageMargins left="1.8897637795275593" right="0.23622047244094491" top="0.74803149606299213" bottom="0.74803149606299213" header="0.31496062992125984" footer="0.31496062992125984"/>
  <pageSetup paperSize="5" scale="43" orientation="landscape" r:id="rId1"/>
  <rowBreaks count="2" manualBreakCount="2">
    <brk id="24" max="12" man="1"/>
    <brk id="45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PAGO SUPLIDORES  MAYO 2022</vt:lpstr>
      <vt:lpstr>'PAGO SUPLIDORES  MAYO 2022'!Área_de_impresión</vt:lpstr>
      <vt:lpstr>'PAGO SUPLIDORES  MAYO 2022'!Títulos_a_imprimir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a.ureña</dc:creator>
  <cp:lastModifiedBy>Nelly María Sanchez Nuñez</cp:lastModifiedBy>
  <cp:lastPrinted>2022-06-02T23:40:44Z</cp:lastPrinted>
  <dcterms:created xsi:type="dcterms:W3CDTF">2018-01-16T14:53:14Z</dcterms:created>
  <dcterms:modified xsi:type="dcterms:W3CDTF">2022-06-14T16:24:29Z</dcterms:modified>
</cp:coreProperties>
</file>